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32"/>
  <workbookPr defaultThemeVersion="124226"/>
  <mc:AlternateContent xmlns:mc="http://schemas.openxmlformats.org/markup-compatibility/2006">
    <mc:Choice Requires="x15">
      <x15ac:absPath xmlns:x15ac="http://schemas.microsoft.com/office/spreadsheetml/2010/11/ac" url="C:\Users\ypabl\Desktop\ARAMIS 2024\A02SMVJ\ATT\"/>
    </mc:Choice>
  </mc:AlternateContent>
  <xr:revisionPtr revIDLastSave="0" documentId="13_ncr:1_{7FE256F6-B58F-4651-86FF-DEF1560474AB}" xr6:coauthVersionLast="47" xr6:coauthVersionMax="47" xr10:uidLastSave="{00000000-0000-0000-0000-000000000000}"/>
  <bookViews>
    <workbookView xWindow="-120" yWindow="-120" windowWidth="29040" windowHeight="15840" firstSheet="1" activeTab="1" xr2:uid="{00000000-000D-0000-FFFF-FFFF00000000}"/>
  </bookViews>
  <sheets>
    <sheet name="Instructions" sheetId="26" r:id="rId1"/>
    <sheet name="XGSPON Planning Tool" sheetId="24" r:id="rId2"/>
    <sheet name="XGSPON Budget Calculator" sheetId="25" r:id="rId3"/>
    <sheet name="XGSPON Optical Budget Diagram" sheetId="22" r:id="rId4"/>
    <sheet name="FMO1 PON Optical Budget Diag" sheetId="27" r:id="rId5"/>
    <sheet name="FMO2 PON Optical Budget Diag" sheetId="28" r:id="rId6"/>
    <sheet name="Notes" sheetId="29"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2" i="24" l="1"/>
  <c r="G6" i="25" l="1"/>
  <c r="C4" i="25" l="1"/>
  <c r="I28" i="25"/>
  <c r="H28" i="25"/>
  <c r="I27" i="25"/>
  <c r="H27" i="25"/>
  <c r="I26" i="25"/>
  <c r="H26" i="25"/>
  <c r="I23" i="25"/>
  <c r="H23" i="25"/>
  <c r="I21" i="25"/>
  <c r="H21" i="25"/>
  <c r="G27" i="25"/>
  <c r="G28" i="25"/>
  <c r="F27" i="25"/>
  <c r="F28" i="25"/>
  <c r="G26" i="25"/>
  <c r="G23" i="25"/>
  <c r="F26" i="25"/>
  <c r="F23" i="25"/>
  <c r="E23" i="25"/>
  <c r="I18" i="25"/>
  <c r="H18" i="25"/>
  <c r="I17" i="25"/>
  <c r="I10" i="25"/>
  <c r="H10" i="25"/>
  <c r="I7" i="25"/>
  <c r="H7" i="25"/>
  <c r="I6" i="25"/>
  <c r="E4" i="25" l="1"/>
  <c r="D4" i="25"/>
  <c r="B9" i="25"/>
  <c r="B8" i="25"/>
  <c r="D43" i="25"/>
  <c r="D42" i="25"/>
  <c r="E43" i="25"/>
  <c r="E42" i="25"/>
  <c r="B43" i="25"/>
  <c r="H25" i="25" s="1"/>
  <c r="I8" i="25" l="1"/>
  <c r="H8" i="25"/>
  <c r="I9" i="25"/>
  <c r="H9" i="25"/>
  <c r="B13" i="25"/>
  <c r="I13" i="25" l="1"/>
  <c r="H13" i="25"/>
  <c r="B14" i="25"/>
  <c r="B12" i="25"/>
  <c r="I12" i="25" l="1"/>
  <c r="H12" i="25"/>
  <c r="I14" i="25"/>
  <c r="H14" i="25"/>
  <c r="G9" i="25"/>
  <c r="F9" i="25"/>
  <c r="E9" i="25"/>
  <c r="D9" i="25"/>
  <c r="G14" i="25"/>
  <c r="F14" i="25"/>
  <c r="E14" i="25"/>
  <c r="D14" i="25"/>
  <c r="G13" i="25"/>
  <c r="F13" i="25"/>
  <c r="E13" i="25"/>
  <c r="D13" i="25"/>
  <c r="G12" i="25"/>
  <c r="F12" i="25"/>
  <c r="E12" i="25"/>
  <c r="D12" i="25"/>
  <c r="F4" i="25"/>
  <c r="G4" i="25"/>
  <c r="D6" i="25"/>
  <c r="E6" i="25"/>
  <c r="H6" i="25" s="1"/>
  <c r="F6" i="25"/>
  <c r="D7" i="25"/>
  <c r="E7" i="25"/>
  <c r="F7" i="25"/>
  <c r="G7" i="25"/>
  <c r="D8" i="25"/>
  <c r="E8" i="25"/>
  <c r="B23" i="24" s="1"/>
  <c r="F8" i="25"/>
  <c r="G8" i="25"/>
  <c r="D10" i="25"/>
  <c r="E10" i="25"/>
  <c r="F10" i="25"/>
  <c r="G10" i="25"/>
  <c r="C15" i="25"/>
  <c r="D15" i="25"/>
  <c r="E15" i="25"/>
  <c r="F15" i="25"/>
  <c r="G15" i="25"/>
  <c r="C16" i="25"/>
  <c r="D16" i="25" s="1"/>
  <c r="E16" i="25"/>
  <c r="F16" i="25"/>
  <c r="G16" i="25"/>
  <c r="E17" i="25"/>
  <c r="G17" i="25"/>
  <c r="D18" i="25"/>
  <c r="E18" i="25"/>
  <c r="F18" i="25"/>
  <c r="G18" i="25"/>
  <c r="C20" i="25"/>
  <c r="D20" i="25"/>
  <c r="E20" i="25"/>
  <c r="F20" i="25"/>
  <c r="G20" i="25"/>
  <c r="D21" i="25"/>
  <c r="E21" i="25"/>
  <c r="F21" i="25"/>
  <c r="G21" i="25"/>
  <c r="B22" i="25"/>
  <c r="D23" i="25"/>
  <c r="D26" i="25"/>
  <c r="D27" i="25"/>
  <c r="D28" i="25"/>
  <c r="E28" i="25" s="1"/>
  <c r="C31" i="25"/>
  <c r="C33" i="25"/>
  <c r="I20" i="25" l="1"/>
  <c r="H20" i="25"/>
  <c r="I22" i="25"/>
  <c r="H22" i="25"/>
  <c r="I4" i="25"/>
  <c r="H4" i="25"/>
  <c r="G22" i="25"/>
  <c r="I15" i="25"/>
  <c r="H15" i="25"/>
  <c r="H16" i="25"/>
  <c r="I16" i="25"/>
  <c r="F22" i="25"/>
  <c r="E22" i="25"/>
  <c r="D22" i="25"/>
  <c r="B24" i="25"/>
  <c r="C42" i="25"/>
  <c r="B42" i="25"/>
  <c r="I24" i="25" l="1"/>
  <c r="H24" i="25"/>
  <c r="H30" i="25" s="1"/>
  <c r="G24" i="25"/>
  <c r="F24" i="25"/>
  <c r="D24" i="25"/>
  <c r="E24" i="25"/>
  <c r="B8" i="24"/>
  <c r="C43" i="25" l="1"/>
  <c r="E27" i="25" l="1"/>
  <c r="I25" i="25"/>
  <c r="I30" i="25" s="1"/>
  <c r="H31" i="25" s="1"/>
  <c r="E26" i="25"/>
  <c r="G25" i="25"/>
  <c r="F25" i="25"/>
  <c r="F30" i="25" s="1"/>
  <c r="D25" i="25"/>
  <c r="E25" i="25"/>
  <c r="G30" i="25"/>
  <c r="I33" i="25" l="1"/>
  <c r="H33" i="25"/>
  <c r="H32" i="25"/>
  <c r="I32" i="25"/>
  <c r="E30" i="25"/>
  <c r="B14" i="24"/>
  <c r="D30" i="25"/>
  <c r="B13" i="24"/>
  <c r="F31" i="25"/>
  <c r="D31" i="25" l="1"/>
  <c r="E33" i="25" s="1"/>
  <c r="I34" i="25"/>
  <c r="I35" i="25" s="1"/>
  <c r="I36" i="25" s="1"/>
  <c r="H34" i="25"/>
  <c r="H35" i="25" s="1"/>
  <c r="H36" i="25" s="1"/>
  <c r="G32" i="25"/>
  <c r="F33" i="25"/>
  <c r="G33" i="25"/>
  <c r="F32" i="25"/>
  <c r="D32" i="25" l="1"/>
  <c r="E32" i="25"/>
  <c r="E34" i="25" s="1"/>
  <c r="E35" i="25" s="1"/>
  <c r="E36" i="25" s="1"/>
  <c r="D33" i="25"/>
  <c r="H37" i="25"/>
  <c r="H38" i="25" s="1"/>
  <c r="H39" i="25" s="1"/>
  <c r="G34" i="25"/>
  <c r="G35" i="25" s="1"/>
  <c r="G36" i="25" s="1"/>
  <c r="F34" i="25"/>
  <c r="F35" i="25" s="1"/>
  <c r="F36" i="25" s="1"/>
  <c r="D34" i="25" l="1"/>
  <c r="D35" i="25" s="1"/>
  <c r="D36" i="25" s="1"/>
  <c r="D37" i="25" s="1"/>
  <c r="D38" i="25" s="1"/>
  <c r="D39" i="25" s="1"/>
  <c r="F37" i="25"/>
  <c r="F38" i="25" s="1"/>
  <c r="F39" i="25" s="1"/>
  <c r="B11" i="24" l="1"/>
  <c r="B10" i="24"/>
  <c r="B16" i="24" s="1"/>
  <c r="B9" i="24"/>
  <c r="B17" i="24" l="1"/>
  <c r="B25" i="24"/>
  <c r="B26" i="24"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kmccammon</author>
    <author>yjsdfwd</author>
    <author>Lorentzen, Julie</author>
  </authors>
  <commentList>
    <comment ref="A4" authorId="0" shapeId="0" xr:uid="{00000000-0006-0000-0200-000001000000}">
      <text>
        <r>
          <rPr>
            <b/>
            <sz val="9"/>
            <color indexed="81"/>
            <rFont val="Tahoma"/>
            <family val="2"/>
          </rPr>
          <t>kmccammon:</t>
        </r>
        <r>
          <rPr>
            <sz val="9"/>
            <color indexed="81"/>
            <rFont val="Tahoma"/>
            <family val="2"/>
          </rPr>
          <t xml:space="preserve">
Budget in C4 symmetric (Down/Up) into C4, for asymmetric budgets, overwrite D4-G4 with speciifc values, overwriting formula
</t>
        </r>
      </text>
    </comment>
    <comment ref="C4" authorId="1" shapeId="0" xr:uid="{00000000-0006-0000-0200-000002000000}">
      <text>
        <r>
          <rPr>
            <b/>
            <sz val="8"/>
            <color indexed="81"/>
            <rFont val="Tahoma"/>
            <family val="2"/>
          </rPr>
          <t>11/24/2008:</t>
        </r>
        <r>
          <rPr>
            <sz val="8"/>
            <color indexed="81"/>
            <rFont val="Tahoma"/>
            <family val="2"/>
          </rPr>
          <t xml:space="preserve">
Consistent with optical loss budget in GPON standards per G.984.2 for Class B+ Optics, GLT4-A. Pluggables for GLT8 card also meet 28 dB, also a 32 dB variant pluggable that requires FEC is an option from ALU
</t>
        </r>
      </text>
    </comment>
    <comment ref="E4" authorId="1" shapeId="0" xr:uid="{00000000-0006-0000-0200-000003000000}">
      <text>
        <r>
          <rPr>
            <b/>
            <sz val="8"/>
            <color indexed="81"/>
            <rFont val="Tahoma"/>
            <family val="2"/>
          </rPr>
          <t>11/24/2008:</t>
        </r>
        <r>
          <rPr>
            <sz val="8"/>
            <color indexed="81"/>
            <rFont val="Tahoma"/>
            <family val="2"/>
          </rPr>
          <t xml:space="preserve">
Consistent with optical loss budget in GPON standards per G.984.2 for Class B+ Optics</t>
        </r>
      </text>
    </comment>
    <comment ref="C6" authorId="1" shapeId="0" xr:uid="{00000000-0006-0000-0200-000004000000}">
      <text>
        <r>
          <rPr>
            <b/>
            <sz val="8"/>
            <color indexed="81"/>
            <rFont val="Tahoma"/>
            <family val="2"/>
          </rPr>
          <t>11/24/2008:</t>
        </r>
        <r>
          <rPr>
            <sz val="8"/>
            <color indexed="81"/>
            <rFont val="Tahoma"/>
            <family val="2"/>
          </rPr>
          <t xml:space="preserve">
Maintenance Margin for entire fiber link is a MINIMUM of 1 dB. 
</t>
        </r>
      </text>
    </comment>
    <comment ref="B7" authorId="1" shapeId="0" xr:uid="{00000000-0006-0000-0200-000005000000}">
      <text>
        <r>
          <rPr>
            <b/>
            <sz val="8"/>
            <color indexed="81"/>
            <rFont val="Tahoma"/>
            <family val="2"/>
          </rPr>
          <t>11/24/2008:</t>
        </r>
        <r>
          <rPr>
            <sz val="8"/>
            <color indexed="81"/>
            <rFont val="Tahoma"/>
            <family val="2"/>
          </rPr>
          <t xml:space="preserve">
Includes 2 connectors at FOT panels for intra building cable (OSP frame to equipment line-up) as well as 1 connector at FOT panel for OSP cable.  See locations B, F, and H on model diagram.  Connector at OLT GPON card included in system optical budget.</t>
        </r>
      </text>
    </comment>
    <comment ref="A8" authorId="0" shapeId="0" xr:uid="{00000000-0006-0000-0200-000006000000}">
      <text>
        <r>
          <rPr>
            <b/>
            <sz val="9"/>
            <color indexed="81"/>
            <rFont val="Tahoma"/>
            <family val="2"/>
          </rPr>
          <t xml:space="preserve">jl7916:
</t>
        </r>
        <r>
          <rPr>
            <sz val="9"/>
            <color indexed="81"/>
            <rFont val="Tahoma"/>
            <family val="2"/>
          </rPr>
          <t>Previous version of calculator had a placeholder for WDM device; replace that entry with info for connectorized SFCM7.</t>
        </r>
      </text>
    </comment>
    <comment ref="A9" authorId="2" shapeId="0" xr:uid="{44E1AD8E-0327-4A94-AAFD-406FB23590F7}">
      <text>
        <r>
          <rPr>
            <b/>
            <sz val="9"/>
            <color indexed="81"/>
            <rFont val="Tahoma"/>
            <family val="2"/>
          </rPr>
          <t>Lorentzen, Julie:</t>
        </r>
        <r>
          <rPr>
            <sz val="9"/>
            <color indexed="81"/>
            <rFont val="Tahoma"/>
            <family val="2"/>
          </rPr>
          <t xml:space="preserve">
The SFCM7 is connectorized, but we also need to account for the connectors on the fiber jumpers that connect to the SFCM7.  </t>
        </r>
      </text>
    </comment>
    <comment ref="B15" authorId="1" shapeId="0" xr:uid="{00000000-0006-0000-0200-000007000000}">
      <text>
        <r>
          <rPr>
            <b/>
            <sz val="8"/>
            <color indexed="81"/>
            <rFont val="Tahoma"/>
            <family val="2"/>
          </rPr>
          <t>12/3/2008:</t>
        </r>
        <r>
          <rPr>
            <sz val="8"/>
            <color indexed="81"/>
            <rFont val="Tahoma"/>
            <family val="2"/>
          </rPr>
          <t xml:space="preserve">
Splice for stub to splitter (direct spliced) or to connector panel (plug &amp; play splitter)</t>
        </r>
      </text>
    </comment>
    <comment ref="B16" authorId="1" shapeId="0" xr:uid="{00000000-0006-0000-0200-000008000000}">
      <text>
        <r>
          <rPr>
            <b/>
            <sz val="8"/>
            <color indexed="81"/>
            <rFont val="Tahoma"/>
            <family val="2"/>
          </rPr>
          <t>12/3/2008:</t>
        </r>
        <r>
          <rPr>
            <sz val="8"/>
            <color indexed="81"/>
            <rFont val="Tahoma"/>
            <family val="2"/>
          </rPr>
          <t xml:space="preserve">
APC connector for new build GPON splitters at PFPs.  See ATT-TELCO-PAN-2005-3508.</t>
        </r>
      </text>
    </comment>
    <comment ref="C17" authorId="1" shapeId="0" xr:uid="{00000000-0006-0000-0200-000009000000}">
      <text>
        <r>
          <rPr>
            <b/>
            <sz val="8"/>
            <color indexed="81"/>
            <rFont val="Tahoma"/>
            <family val="2"/>
          </rPr>
          <t>12/3/2008:</t>
        </r>
        <r>
          <rPr>
            <sz val="8"/>
            <color indexed="81"/>
            <rFont val="Tahoma"/>
            <family val="2"/>
          </rPr>
          <t xml:space="preserve">
Maximum loss requirements by splitter supplier (not including input/output connectors) </t>
        </r>
      </text>
    </comment>
    <comment ref="B18" authorId="1" shapeId="0" xr:uid="{00000000-0006-0000-0200-00000A000000}">
      <text>
        <r>
          <rPr>
            <b/>
            <sz val="8"/>
            <color indexed="81"/>
            <rFont val="Tahoma"/>
            <family val="2"/>
          </rPr>
          <t>12/3/2008:</t>
        </r>
        <r>
          <rPr>
            <sz val="8"/>
            <color indexed="81"/>
            <rFont val="Tahoma"/>
            <family val="2"/>
          </rPr>
          <t xml:space="preserve">
APC connector for new build GPON splitters at PFPs.  See ATT-TELCO-PAN-2005-3508.</t>
        </r>
      </text>
    </comment>
    <comment ref="C21" authorId="1" shapeId="0" xr:uid="{00000000-0006-0000-0200-00000B000000}">
      <text>
        <r>
          <rPr>
            <b/>
            <sz val="8"/>
            <color indexed="81"/>
            <rFont val="Tahoma"/>
            <family val="2"/>
          </rPr>
          <t>11/24/2008:</t>
        </r>
        <r>
          <rPr>
            <sz val="8"/>
            <color indexed="81"/>
            <rFont val="Tahoma"/>
            <family val="2"/>
          </rPr>
          <t xml:space="preserve">
Comments per Kent McCammon:
Microbending Losses are a margin added per OSP section prone to excesive bending for standard fiber.
For retrofit FTTC applications, excessive bending of fiber cordage in the HDT or Curb pedestal is possibile during the retrofit with the legacy fiber pigtails, fiber jumpers  are not bend insensitive in SE.  If new bend insensitive type fibers are placed, this loss could be eliminated, but this change in OSP fiber type is not probable as of 2014. Bend insensitive is considered for premises use not Outside Plant cabling.
The 1490 nm wavelength  is more susceptable to bending loss than 1310 nm wavelengths.</t>
        </r>
      </text>
    </comment>
    <comment ref="A26" authorId="0" shapeId="0" xr:uid="{00000000-0006-0000-0200-00000C000000}">
      <text>
        <r>
          <rPr>
            <b/>
            <sz val="9"/>
            <color indexed="81"/>
            <rFont val="Tahoma"/>
            <family val="2"/>
          </rPr>
          <t>kmccammon:</t>
        </r>
        <r>
          <rPr>
            <sz val="9"/>
            <color indexed="81"/>
            <rFont val="Tahoma"/>
            <family val="2"/>
          </rPr>
          <t xml:space="preserve">
Field Installable Fiber connector used to avoid slack storage at Outdoor ONT or Outdoor Fiber Box. Using 0.35 dB same as other SC/APC in outside plant usage. If outdoor ONT, the ONT connector is already accounted for in the System Spec Power budget, only when indoor does this get added. 
Assume the crimplok technique is done properly and is a robust reliable product.
</t>
        </r>
      </text>
    </comment>
    <comment ref="A28" authorId="0" shapeId="0" xr:uid="{00000000-0006-0000-0200-00000D000000}">
      <text>
        <r>
          <rPr>
            <b/>
            <sz val="9"/>
            <color indexed="81"/>
            <rFont val="Tahoma"/>
            <family val="2"/>
          </rPr>
          <t>kmccammon:</t>
        </r>
        <r>
          <rPr>
            <sz val="9"/>
            <color indexed="81"/>
            <rFont val="Tahoma"/>
            <family val="2"/>
          </rPr>
          <t xml:space="preserve">
Trials ongoing to ensure negligible excess loss (analysis can obtain a non-zero value to include here) 
(wavelength dependent) from inside fiber jumper placed by AT&amp;T from Fiber Jack to ONT under expected customer actions for cordage.</t>
        </r>
      </text>
    </comment>
    <comment ref="C38" authorId="1" shapeId="0" xr:uid="{00000000-0006-0000-0200-00000E000000}">
      <text>
        <r>
          <rPr>
            <b/>
            <sz val="8"/>
            <color indexed="81"/>
            <rFont val="Tahoma"/>
            <family val="2"/>
          </rPr>
          <t>12/3/2008:</t>
        </r>
        <r>
          <rPr>
            <sz val="8"/>
            <color indexed="81"/>
            <rFont val="Tahoma"/>
            <family val="2"/>
          </rPr>
          <t xml:space="preserve">
ALU and Ericsson G-PON with DFB lasers could reach to 30 km exceeding GPON standard of 20km.  Limits reduced 2.4 kft and 1.6 kft respectively to reflect uncertainty in design measurements. However, the PON port must be set accordingly to the sliding range of 10-30 km, thus this Limit not relevant until ranging limit is used for 10-30 km.
</t>
        </r>
      </text>
    </comment>
    <comment ref="C39" authorId="1" shapeId="0" xr:uid="{00000000-0006-0000-0200-00000F000000}">
      <text>
        <r>
          <rPr>
            <b/>
            <sz val="8"/>
            <color indexed="81"/>
            <rFont val="Tahoma"/>
            <family val="2"/>
          </rPr>
          <t>12/3/2008:</t>
        </r>
        <r>
          <rPr>
            <sz val="8"/>
            <color indexed="81"/>
            <rFont val="Tahoma"/>
            <family val="2"/>
          </rPr>
          <t xml:space="preserve">
ALU G-PON system ranging limit defaults to 0-20 km. 20 km = 65.6 kilofeet.  Limits reduced 1.6 kft to reflect uncertainty in design measurements, thereby reduces to 64kft working distance.   Differential reach also remains at 20Km for all ONTs sharing a PON (Near ONT minus Far ONT not greater than 20 km). Suppliers do allow a sliding window (1-20km, 10-50 km, etc) but its provisionable and AT&amp;T has not decided operationalize configurable PON ports at OLT to take advantage of newer capabilities.</t>
        </r>
      </text>
    </comment>
  </commentList>
</comments>
</file>

<file path=xl/sharedStrings.xml><?xml version="1.0" encoding="utf-8"?>
<sst xmlns="http://schemas.openxmlformats.org/spreadsheetml/2006/main" count="414" uniqueCount="226">
  <si>
    <t>All input and results are done on the XGSPON Planning Tool tab.</t>
  </si>
  <si>
    <t>Input in Kilofeet (Kft) feeder fiber length from OLT to the PFP</t>
  </si>
  <si>
    <t>Update Average distance between splices for feeder cable if needed.  Default is 4Kft.</t>
  </si>
  <si>
    <t>Enter estimated longest Distribution fiber length from PFP to FST.</t>
  </si>
  <si>
    <r>
      <t xml:space="preserve">XGS-PON Optics 
</t>
    </r>
    <r>
      <rPr>
        <sz val="14"/>
        <color rgb="FFFF0000"/>
        <rFont val="Arial"/>
        <family val="2"/>
      </rPr>
      <t>(Choose Class N1 or Class N2 from drop-down list)</t>
    </r>
  </si>
  <si>
    <t>Feeder Fiber Length (kft) from CO or Remote OLT</t>
  </si>
  <si>
    <t>Note: If SFCM6 is deployed, then the Feeder Fiber Length includes “CO to FAP” + “FAP to PFP”</t>
  </si>
  <si>
    <t>Optitip Splices</t>
  </si>
  <si>
    <t>Avg. Feeder Splicing Interval (kft) - This is not the number of splices</t>
  </si>
  <si>
    <t>OptiTip Connectors in lieu of splices (Choose 0-2 from drop-down list)</t>
  </si>
  <si>
    <t>No</t>
  </si>
  <si>
    <t>FiberWise - Add SFCM6 (Choose Yes or No from drop-down list)</t>
  </si>
  <si>
    <t>Note: The SFCM6 blocks transmission of 1550nm wavelength.  If SFCM6 is deployed, then 1550nm cannot be used for optical loss measurements.</t>
  </si>
  <si>
    <t>Distribution Length (kft) - PFP to FST</t>
  </si>
  <si>
    <t>Total Length</t>
  </si>
  <si>
    <t xml:space="preserve">Splitter Type </t>
  </si>
  <si>
    <t xml:space="preserve">EML calculated at test wavelengths (not PON transmission wavelengths) </t>
  </si>
  <si>
    <t>Can be measured using 1550nm settings on test sets and transmitter</t>
  </si>
  <si>
    <t>Distribution F2 EML - PFP to FST for 1310nm</t>
  </si>
  <si>
    <t>Note: Distribution F2 PFP to FST is the only calculation that uses the "new" fiber value for fiber loss/kft at this time</t>
  </si>
  <si>
    <t>Distribution F2 EML - PFP to FST for 1550nm*</t>
  </si>
  <si>
    <t>Total EML OLT to FST for 1310nm</t>
  </si>
  <si>
    <t>Total EML OLT to FST for 1550nm*</t>
  </si>
  <si>
    <t>* If the SFCM6 is deployed, then EML for 1550nm is not valid, since the SFCM6 blocks transmission at 1550nm.</t>
  </si>
  <si>
    <t>WORST CASE Values for each element</t>
  </si>
  <si>
    <t>Maximum or worst case design and optical losses to determine a maximum design reach guideline with Margins</t>
  </si>
  <si>
    <t>XGS-PON LOSS BUDGET SUMMARY</t>
  </si>
  <si>
    <t>Qty</t>
  </si>
  <si>
    <t>Factor</t>
  </si>
  <si>
    <t>1x64 Splitter</t>
  </si>
  <si>
    <t>1x32 Splitter</t>
  </si>
  <si>
    <t>Wavelength</t>
  </si>
  <si>
    <t>1270 nm</t>
  </si>
  <si>
    <t>1577 nm</t>
  </si>
  <si>
    <t xml:space="preserve">Optical Budget (dB) - includes conn. at OLT &amp; ONT </t>
  </si>
  <si>
    <t>CO/CO Vault Fixed Loss</t>
  </si>
  <si>
    <t>Planning Margin - Degradation, Aging, etc</t>
  </si>
  <si>
    <t>SC/UPC Connector Loss in Central Office Vault</t>
  </si>
  <si>
    <t>SFCM7 - connectorized</t>
  </si>
  <si>
    <t>LC-UPC connector pair equivalent - to connect to SFCM7</t>
  </si>
  <si>
    <t>Ribbon Fiber Fusion Splice in Central Office Vault</t>
  </si>
  <si>
    <t>PFP/Splitter Fixed Loss, SFCM6 Fixed Loss</t>
  </si>
  <si>
    <t>Single Fiber Fusion Splice Loss - to SFCM6 COM port</t>
  </si>
  <si>
    <t>SFCM6</t>
  </si>
  <si>
    <t>Single Fiber Fusion Splice Loss - to SFCM6 PON port</t>
  </si>
  <si>
    <t>Single Fiber Fusion Splice Loss - Input to Splitter</t>
  </si>
  <si>
    <t>SC/APC Connector for Plug&amp;Play @PFP-Feeder side</t>
  </si>
  <si>
    <t>1xN Splitter(Coupling) Loss</t>
  </si>
  <si>
    <t>Maximum</t>
  </si>
  <si>
    <t>SC/APC Connector at PFP-Distribution side</t>
  </si>
  <si>
    <t>Distribution/Drop Fixed Loss</t>
  </si>
  <si>
    <t>Ribbon Fiber Fusion Splice Loss</t>
  </si>
  <si>
    <t>Micro bend Loss allowances (at PFP &amp; at Terminal)</t>
  </si>
  <si>
    <t>R41 Table</t>
  </si>
  <si>
    <t xml:space="preserve">OptiTip 12 fiber angled connector, vendor Typ 0.35 dB </t>
  </si>
  <si>
    <t>SC/APC-Connector at Drop Terminal (Opti-Tap or equiv.)</t>
  </si>
  <si>
    <t>Single Fiber Field Splice Loss in Distribution cable</t>
  </si>
  <si>
    <t xml:space="preserve">Fiber Loss of Drop w/out connectors (Kft) - 0.500 kft </t>
  </si>
  <si>
    <t>Table</t>
  </si>
  <si>
    <t xml:space="preserve">FOR INDOOR ONT ONLY, a SC/APC on outside of LU </t>
  </si>
  <si>
    <t>FOR INDOOR ONT ONLY, a SC/APC-Inside Wall Jack</t>
  </si>
  <si>
    <t>Inside Fiber Jumper - Bend resistant type with no losses</t>
  </si>
  <si>
    <t>Connector at ONT is included by ALU/Adtran, use 0 dB</t>
  </si>
  <si>
    <t>TOTAL FIXED LOSS</t>
  </si>
  <si>
    <t>Feeder Fiber Length (kft) - User Input</t>
  </si>
  <si>
    <t>Spl. Freq.</t>
  </si>
  <si>
    <t>Feeder Fiber Length Loss</t>
  </si>
  <si>
    <t>Per Splice</t>
  </si>
  <si>
    <t>Total Feeder Fiber Loss</t>
  </si>
  <si>
    <t>Remaining Budget</t>
  </si>
  <si>
    <t>Allowable Total F2 Length</t>
  </si>
  <si>
    <t>Total F1 + F2 Length Based on Loss Budget</t>
  </si>
  <si>
    <t>Maximum Optical Transmission Limit (kft)</t>
  </si>
  <si>
    <t>System Ranging Limit 0-64 (kft) G-PON default</t>
  </si>
  <si>
    <t>1310 nm</t>
  </si>
  <si>
    <t>1550 nm</t>
  </si>
  <si>
    <t>Fiber Loss per kft (new)</t>
  </si>
  <si>
    <t>Fiber Loss per kft (old) - Default</t>
  </si>
  <si>
    <t>Standard Fiber in OSP Microbend Loss (per occurrence)</t>
  </si>
  <si>
    <t>(XGS-PON lambdas)</t>
  </si>
  <si>
    <t>(test lambdas)</t>
  </si>
  <si>
    <t>Note: In the fiber loss/kft table, “old” fiber is standard G.652.D fiber, and “new” fiber is SMF28e+ low loss fiber (or equivalent).</t>
  </si>
  <si>
    <t xml:space="preserve">       Wall Fiber Jack </t>
  </si>
  <si>
    <t>Design Point</t>
  </si>
  <si>
    <t>Description</t>
  </si>
  <si>
    <t>Loss Description</t>
  </si>
  <si>
    <t>A</t>
  </si>
  <si>
    <t>Power output at PON laser</t>
  </si>
  <si>
    <t>Assume no Loss</t>
  </si>
  <si>
    <t>Inside Wall Fiber</t>
  </si>
  <si>
    <t>B</t>
  </si>
  <si>
    <t>Connector Loss</t>
  </si>
  <si>
    <t xml:space="preserve">UPC Connector Loss assume </t>
  </si>
  <si>
    <t>Not Shown</t>
  </si>
  <si>
    <t>Maintenance Budget</t>
  </si>
  <si>
    <t>Degradation, Std Deviation, Aging, etc</t>
  </si>
  <si>
    <t>C</t>
  </si>
  <si>
    <t xml:space="preserve">FOT Panel </t>
  </si>
  <si>
    <t>No Loss</t>
  </si>
  <si>
    <t>D</t>
  </si>
  <si>
    <t>No loss</t>
  </si>
  <si>
    <t>No lLoss</t>
  </si>
  <si>
    <t>E</t>
  </si>
  <si>
    <t>WDM1r Diplexer routes PON signals from GPON and NGPON onto common fiber</t>
  </si>
  <si>
    <t>F</t>
  </si>
  <si>
    <t>Mated UPC Connector Pair FOT</t>
  </si>
  <si>
    <t>UPC Connector Loss</t>
  </si>
  <si>
    <t>G</t>
  </si>
  <si>
    <t>Fiber Jumper</t>
  </si>
  <si>
    <t>H</t>
  </si>
  <si>
    <t>Mated UPC Connector Pair OSP</t>
  </si>
  <si>
    <t>I</t>
  </si>
  <si>
    <t>Potential Attenuator</t>
  </si>
  <si>
    <t>If used You MUST enter -5.0</t>
  </si>
  <si>
    <t xml:space="preserve">Fiber Inside </t>
  </si>
  <si>
    <t>J</t>
  </si>
  <si>
    <t>Fiber Tail to first Splice Point</t>
  </si>
  <si>
    <t>K</t>
  </si>
  <si>
    <t>First Splice Point (Cable Vault or 1st Manhole)</t>
  </si>
  <si>
    <t>L</t>
  </si>
  <si>
    <t>Backbone Feeder Fiber Loss</t>
  </si>
  <si>
    <t>Fiber loss varies by distance</t>
  </si>
  <si>
    <t>M</t>
  </si>
  <si>
    <t>Backbone Feeder Splice Loss</t>
  </si>
  <si>
    <t>Assume 1 splice PER 4KFT</t>
  </si>
  <si>
    <t xml:space="preserve">Inside Fiber Jumper </t>
  </si>
  <si>
    <t>N</t>
  </si>
  <si>
    <t>Connector for Plug and Play splitter at Feeder side</t>
  </si>
  <si>
    <t>SC/APC connector for Plug and Play in 2007, Legacy 2003- 2006 FTTP used fusion splicing</t>
  </si>
  <si>
    <t>O</t>
  </si>
  <si>
    <t>PFP Location</t>
  </si>
  <si>
    <t>Assume no fiber cable loss beyond splitter loss and connectors</t>
  </si>
  <si>
    <t xml:space="preserve">      Fiber Box Outside w/ Connector</t>
  </si>
  <si>
    <t>P</t>
  </si>
  <si>
    <t>1x32 Coupler loss</t>
  </si>
  <si>
    <t>Varies by Coupler Quality - Contract based values used</t>
  </si>
  <si>
    <t>Q</t>
  </si>
  <si>
    <t>Splitter outputs to Distr. Field connector loss</t>
  </si>
  <si>
    <t>SC/APC connector for Plug and Play since 2003 FTTP in AT&amp;T affiliates</t>
  </si>
  <si>
    <t>R</t>
  </si>
  <si>
    <t>Distribution Fusion Splices in the Distribution Area</t>
  </si>
  <si>
    <t>Assume for DA  4  fusion splice loss for a ribbon</t>
  </si>
  <si>
    <t>S</t>
  </si>
  <si>
    <t>Distribution loss by length</t>
  </si>
  <si>
    <t>Varies by length</t>
  </si>
  <si>
    <t>T</t>
  </si>
  <si>
    <t>Fiber Serving Terminal Serving Location</t>
  </si>
  <si>
    <t>U</t>
  </si>
  <si>
    <t>Drop of 500 feet is assumed</t>
  </si>
  <si>
    <t>Drop attach at terminal using connector - LightGig Design</t>
  </si>
  <si>
    <t>V</t>
  </si>
  <si>
    <t>Fiber Box added for Indoor ONT Cases only - Mated Connector Pair</t>
  </si>
  <si>
    <t>Outside Home Fiber Box with 1 Connector</t>
  </si>
  <si>
    <t>W</t>
  </si>
  <si>
    <t>Wall Jack - Mated Connector Pair</t>
  </si>
  <si>
    <t>Added a connector pair near ONT for Light Gig</t>
  </si>
  <si>
    <t xml:space="preserve">Fiber Serving Terminal </t>
  </si>
  <si>
    <t>X</t>
  </si>
  <si>
    <t>Connectorized Fiber Jumper - Wall Jack to ONT</t>
  </si>
  <si>
    <t xml:space="preserve">Negligible length-negligible loss, connector loss dominates. No indoor microbending is included. </t>
  </si>
  <si>
    <t>Y</t>
  </si>
  <si>
    <t xml:space="preserve">ONT Fiber Connector </t>
  </si>
  <si>
    <t>Assume no Loss - Included in Alcatel budget</t>
  </si>
  <si>
    <t>DA</t>
  </si>
  <si>
    <t>Micro Bending - excessive bending of fiber at Serving Terminal and in-home</t>
  </si>
  <si>
    <t>Use  0.2/0.3 dB per occurance for 1310 nm/1490 nm associated with outside plan locations with hands in plan at PFP and at the Serving Terminal</t>
  </si>
  <si>
    <t>Z1</t>
  </si>
  <si>
    <t xml:space="preserve"> 12 Fiber Ribbon connector  Corning Opti-Tip</t>
  </si>
  <si>
    <t>Z2</t>
  </si>
  <si>
    <t>Updated 6/3/2014 Kent McCammon and Stan Fory</t>
  </si>
  <si>
    <t>FMO1 PON Optical Budget Diagram (PON Evolution - SFCM7 only)</t>
  </si>
  <si>
    <t>N/A</t>
  </si>
  <si>
    <t>G1</t>
  </si>
  <si>
    <t>G2</t>
  </si>
  <si>
    <t>SFCM7 (GPON or XGS-PON to COM)</t>
  </si>
  <si>
    <t>G3</t>
  </si>
  <si>
    <t>Updated Apr'2020 by Harry Blackmon and Julie Lorentzen</t>
  </si>
  <si>
    <t>Based upon 6/3/2014 analysis by Kent McCammon and Stan Fory</t>
  </si>
  <si>
    <t>FMO2 PON Optical Budget Diagram (Converged OSP DWDM  - SFCM7 &amp; SFCM6 only)</t>
  </si>
  <si>
    <t>L1</t>
  </si>
  <si>
    <r>
      <t xml:space="preserve">Backbone Feeder Fiber Loss </t>
    </r>
    <r>
      <rPr>
        <sz val="10"/>
        <color rgb="FF3333FF"/>
        <rFont val="Arial"/>
        <family val="2"/>
      </rPr>
      <t>(to FAP)</t>
    </r>
  </si>
  <si>
    <t>M1</t>
  </si>
  <si>
    <t>Fiber Access Point (FAP) location</t>
  </si>
  <si>
    <t>M2</t>
  </si>
  <si>
    <t>SFCM6 (COM to PON)</t>
  </si>
  <si>
    <t>M3</t>
  </si>
  <si>
    <t>Backbone Feeder Lateral Fiber Loss (FAP-PFP)</t>
  </si>
  <si>
    <t>General/All:</t>
  </si>
  <si>
    <r>
      <t>Added FiberWise</t>
    </r>
    <r>
      <rPr>
        <vertAlign val="superscript"/>
        <sz val="10"/>
        <rFont val="Arial"/>
        <family val="2"/>
      </rPr>
      <t>TM</t>
    </r>
    <r>
      <rPr>
        <sz val="10"/>
        <rFont val="Arial"/>
        <family val="2"/>
      </rPr>
      <t xml:space="preserve"> SFCMx components</t>
    </r>
  </si>
  <si>
    <t>Instructions tab:</t>
  </si>
  <si>
    <t>Added step to select XGS-PON OLT optics</t>
  </si>
  <si>
    <t>XGSPON Planning Tool tab:</t>
  </si>
  <si>
    <t>Update formula in B14 to use "new" fiber loss/kft value in downstream (previous version only used "new" in upstream)</t>
  </si>
  <si>
    <t>Indicate that EML calculations are for test wavelengths (1550nm and 1310nm) not PON transmission wavelengths (1577nm and 1270nm)</t>
  </si>
  <si>
    <t>Indicate that EML values at 1550nm are not valid if the SFCM6 is deployed since it blocks that wavelength.  Similarly, optical loss testing at 1550nm is not feasible if SFCM6 is deployed.</t>
  </si>
  <si>
    <t>XGSPON Budget Calculator tab:</t>
  </si>
  <si>
    <t>Update "old" fiber loss/kft at 1270nm to -0.131 dB/kft</t>
  </si>
  <si>
    <t>Add note on difference between "old" and "new" fiber. In this calculator, “old” fiber is standard G.652.D fiber, and “new” fiber is  SMF28e+ low loss fiber (or equivalent).</t>
  </si>
  <si>
    <t>Expand table to include fiber loss/kft values for XGS-PON wavelengths and test wavelengths.  Design/reach limits are calculated using XGS-PON wavelengths, and EML (on Planning Tool tab) values are calculated using test wavelengths.</t>
  </si>
  <si>
    <t>Use ROUNDDOWN in D37/F37.  Prior to adding ROUNDDOWN to this values, inconsistencies in 1x64 vs. 1x32 selection on Planning Tool tab could occur due to rounding.</t>
  </si>
  <si>
    <t>Add calculations for expected power levels at input and output of PON splitter; if SFCM7 included in budget, indicate if "Planned" or "Placed"</t>
  </si>
  <si>
    <t>FiberWise - Add SFCM7 (Choose Planned, Placed, or No from drop-down list)</t>
  </si>
  <si>
    <t>Average OLT Laser Transmit Power (dBm)</t>
  </si>
  <si>
    <t xml:space="preserve">Max CO EML - Engineered Measured Loss (dB) for 1550 nm downstream from OLT to northbound side of OSP fiber panel (Location "A" to "H" on Optical Budget Diagram </t>
  </si>
  <si>
    <r>
      <t xml:space="preserve">Max. Feeder + Splitter EML - Engineered Measured Loss (dB) for </t>
    </r>
    <r>
      <rPr>
        <b/>
        <sz val="14"/>
        <color rgb="FFFF0000"/>
        <rFont val="Arial"/>
        <family val="2"/>
      </rPr>
      <t>1310</t>
    </r>
    <r>
      <rPr>
        <sz val="14"/>
        <rFont val="Arial"/>
        <family val="2"/>
      </rPr>
      <t xml:space="preserve"> nm downstream from distribution side of PFP splitter to OSP fiber panel at OLT location (Location "Q" to "H" on Optical Budget Diagram)</t>
    </r>
  </si>
  <si>
    <r>
      <t xml:space="preserve">Max. Feeder + Splitter EML - Engineered Measured Loss (dB) for </t>
    </r>
    <r>
      <rPr>
        <b/>
        <sz val="14"/>
        <color rgb="FFFF00FF"/>
        <rFont val="Arial"/>
        <family val="2"/>
      </rPr>
      <t>1550</t>
    </r>
    <r>
      <rPr>
        <sz val="14"/>
        <rFont val="Arial"/>
        <family val="2"/>
      </rPr>
      <t xml:space="preserve"> nm upstream from OSP fiber panel at OLT location to distribution side of PFP splitter (Location "H" to "Q" on Optical Budget Diagram)</t>
    </r>
  </si>
  <si>
    <t>Update OLT optics class if needed.</t>
  </si>
  <si>
    <t>For the 7342 LT cards and 7360 FWLT-B select N1 optics</t>
  </si>
  <si>
    <t>The FWLT-C in the CO FX-16 is N2</t>
  </si>
  <si>
    <t>The FWLT-C in the ROLT FX-8 is currently N1, until N2 is approved.  Engineers can deduce optics type by when the ROLT FWLT-C was triggered.  Also, the optics type is reflected in INSIGHT where the AMS data is available.</t>
  </si>
  <si>
    <t>Select number of OPTITIP connectors from dropdown.  Greenfield FTTP should be 2 due to widespread use of reverse tethers.</t>
  </si>
  <si>
    <t>Updated instructions for optics selection, # OptiTips</t>
  </si>
  <si>
    <t>Modify SFCM7 entry to support "Planned" or "Placed" selections from Planning Tool tab</t>
  </si>
  <si>
    <t>Add support for 1x16 split</t>
  </si>
  <si>
    <t>1x16 Splitter</t>
  </si>
  <si>
    <t>Class N2</t>
  </si>
  <si>
    <t>Use  0.2/0.3 dB per occurrence for 1310 nm/1490 nm associated with outside plant locations with hands in plant at PFP and at the Serving Terminal</t>
  </si>
  <si>
    <t>Note:  This currently uses mid-point of Tx power range; values may be adjusted in future as data is collected for deployed OLT TXRs.</t>
  </si>
  <si>
    <t>Note: Power Thresholds at PFP splitter output/input are provided for downstream only due to test methodology</t>
  </si>
  <si>
    <t>Estimated Downstream Power Threshold (dBm) at PFP splitter output (Location "Q" on Optical Budget Diagram)</t>
  </si>
  <si>
    <t>Estimated Downstream Power Threshold (dBm) at PFP splitter input (Location "N" on Optical Budget Diagram)</t>
  </si>
  <si>
    <t>Construction Power Estimates for Workprint</t>
  </si>
  <si>
    <t>Note:  In order to accomodate the power measurement calculations, the tool needs to know if the SFCM-7 will be "Placed" (because it will result in a real world loss of power) vs. "Planned" (no real world poss of power).</t>
  </si>
  <si>
    <t>Must input if the SFCM-7 is Planned, Placed, or No.  Planned = planning for it in the optical loss budget, not placing it now.  Placed = Planning for it in the optical loss budget and optical power loss.  No = not planned or placed (ROLT applications for example).</t>
  </si>
  <si>
    <t>Must input if the SFCM-6 will be Placed in conjunction with the SFCM-7.  If Placed, enter "Yes", otherwise, "No".</t>
  </si>
  <si>
    <t>Note: 1x16 is for limited ROLT use only.  Do not do 1x16 XGSPON from the CO due to costly feeder fibers.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</si>
</sst>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53" x14ac:knownFonts="1">
    <font>
      <sz val="10"/>
      <name val="Arial"/>
    </font>
    <font>
      <sz val="10"/>
      <name val="Arial"/>
      <family val="2"/>
    </font>
    <font>
      <sz val="8"/>
      <color indexed="81"/>
      <name val="Tahoma"/>
      <family val="2"/>
    </font>
    <font>
      <b/>
      <sz val="8"/>
      <color indexed="81"/>
      <name val="Tahoma"/>
      <family val="2"/>
    </font>
    <font>
      <b/>
      <sz val="10"/>
      <name val="Arial"/>
      <family val="2"/>
    </font>
    <font>
      <sz val="10"/>
      <color indexed="10"/>
      <name val="Arial"/>
      <family val="2"/>
    </font>
    <font>
      <b/>
      <sz val="10"/>
      <color indexed="10"/>
      <name val="Arial"/>
      <family val="2"/>
    </font>
    <font>
      <b/>
      <sz val="10"/>
      <color indexed="12"/>
      <name val="Arial"/>
      <family val="2"/>
    </font>
    <font>
      <sz val="10"/>
      <color indexed="12"/>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8"/>
      <name val="Arial"/>
      <family val="2"/>
    </font>
    <font>
      <b/>
      <sz val="10"/>
      <color rgb="FFFF0000"/>
      <name val="Arial"/>
      <family val="2"/>
    </font>
    <font>
      <sz val="10"/>
      <color rgb="FF00B050"/>
      <name val="Arial"/>
      <family val="2"/>
    </font>
    <font>
      <b/>
      <sz val="10"/>
      <color rgb="FF00B050"/>
      <name val="Arial"/>
      <family val="2"/>
    </font>
    <font>
      <b/>
      <sz val="10"/>
      <color theme="5" tint="-0.249977111117893"/>
      <name val="Arial"/>
      <family val="2"/>
    </font>
    <font>
      <b/>
      <sz val="10"/>
      <color theme="5"/>
      <name val="Arial"/>
      <family val="2"/>
    </font>
    <font>
      <b/>
      <sz val="12"/>
      <name val="Arial"/>
      <family val="2"/>
    </font>
    <font>
      <b/>
      <sz val="9"/>
      <name val="Arial"/>
      <family val="2"/>
    </font>
    <font>
      <b/>
      <sz val="14"/>
      <color rgb="FF00B050"/>
      <name val="Arial"/>
      <family val="2"/>
    </font>
    <font>
      <b/>
      <sz val="10"/>
      <color rgb="FF0070C0"/>
      <name val="Arial"/>
      <family val="2"/>
    </font>
    <font>
      <sz val="9"/>
      <color indexed="81"/>
      <name val="Tahoma"/>
      <family val="2"/>
    </font>
    <font>
      <b/>
      <sz val="9"/>
      <color indexed="81"/>
      <name val="Tahoma"/>
      <family val="2"/>
    </font>
    <font>
      <sz val="14"/>
      <name val="Arial"/>
      <family val="2"/>
    </font>
    <font>
      <sz val="16"/>
      <name val="Arial"/>
      <family val="2"/>
    </font>
    <font>
      <sz val="20"/>
      <name val="Arial"/>
      <family val="2"/>
    </font>
    <font>
      <sz val="18"/>
      <color rgb="FF3333FF"/>
      <name val="Arial"/>
      <family val="2"/>
    </font>
    <font>
      <sz val="16"/>
      <color rgb="FFFF0000"/>
      <name val="Arial"/>
      <family val="2"/>
    </font>
    <font>
      <b/>
      <sz val="14"/>
      <color rgb="FFFF0000"/>
      <name val="Arial"/>
      <family val="2"/>
    </font>
    <font>
      <sz val="14"/>
      <color rgb="FFFF00FF"/>
      <name val="Arial"/>
      <family val="2"/>
    </font>
    <font>
      <b/>
      <sz val="14"/>
      <color rgb="FFFF00FF"/>
      <name val="Arial"/>
      <family val="2"/>
    </font>
    <font>
      <b/>
      <i/>
      <sz val="10"/>
      <name val="Arial"/>
      <family val="2"/>
    </font>
    <font>
      <sz val="14"/>
      <color rgb="FFFF0000"/>
      <name val="Arial"/>
      <family val="2"/>
    </font>
    <font>
      <b/>
      <sz val="14"/>
      <name val="Arial"/>
      <family val="2"/>
    </font>
    <font>
      <sz val="10"/>
      <color rgb="FF3333FF"/>
      <name val="Arial"/>
      <family val="2"/>
    </font>
    <font>
      <vertAlign val="superscript"/>
      <sz val="10"/>
      <name val="Arial"/>
      <family val="2"/>
    </font>
    <font>
      <sz val="10"/>
      <color rgb="FFFF0000"/>
      <name val="Arial"/>
      <family val="2"/>
    </font>
    <font>
      <b/>
      <sz val="18"/>
      <name val="Arial"/>
      <family val="2"/>
    </font>
    <font>
      <b/>
      <sz val="20"/>
      <name val="Arial"/>
      <family val="2"/>
    </font>
  </fonts>
  <fills count="39">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22"/>
        <bgColor indexed="64"/>
      </patternFill>
    </fill>
    <fill>
      <patternFill patternType="solid">
        <fgColor indexed="47"/>
        <bgColor indexed="64"/>
      </patternFill>
    </fill>
    <fill>
      <patternFill patternType="solid">
        <fgColor indexed="43"/>
        <bgColor indexed="64"/>
      </patternFill>
    </fill>
    <fill>
      <patternFill patternType="solid">
        <fgColor indexed="42"/>
        <bgColor indexed="64"/>
      </patternFill>
    </fill>
    <fill>
      <patternFill patternType="solid">
        <fgColor indexed="41"/>
        <bgColor indexed="64"/>
      </patternFill>
    </fill>
    <fill>
      <patternFill patternType="solid">
        <fgColor rgb="FFCCFFFF"/>
        <bgColor indexed="64"/>
      </patternFill>
    </fill>
    <fill>
      <patternFill patternType="solid">
        <fgColor rgb="FFCCFFCC"/>
        <bgColor indexed="64"/>
      </patternFill>
    </fill>
    <fill>
      <patternFill patternType="solid">
        <fgColor theme="0"/>
        <bgColor indexed="64"/>
      </patternFill>
    </fill>
    <fill>
      <patternFill patternType="solid">
        <fgColor rgb="FFFFCC99"/>
        <bgColor indexed="64"/>
      </patternFill>
    </fill>
    <fill>
      <patternFill patternType="solid">
        <fgColor rgb="FFC0C0C0"/>
        <bgColor indexed="64"/>
      </patternFill>
    </fill>
    <fill>
      <patternFill patternType="solid">
        <fgColor theme="3" tint="0.79998168889431442"/>
        <bgColor indexed="64"/>
      </patternFill>
    </fill>
    <fill>
      <patternFill patternType="solid">
        <fgColor rgb="FFFFFF00"/>
        <bgColor indexed="64"/>
      </patternFill>
    </fill>
    <fill>
      <patternFill patternType="solid">
        <fgColor theme="2" tint="-0.249977111117893"/>
        <bgColor indexed="64"/>
      </patternFill>
    </fill>
    <fill>
      <patternFill patternType="solid">
        <fgColor theme="7" tint="0.79998168889431442"/>
        <bgColor indexed="64"/>
      </patternFill>
    </fill>
    <fill>
      <patternFill patternType="solid">
        <fgColor theme="6" tint="0.79998168889431442"/>
        <bgColor indexed="64"/>
      </patternFill>
    </fill>
  </fills>
  <borders count="44">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thin">
        <color indexed="64"/>
      </right>
      <top style="thin">
        <color indexed="64"/>
      </top>
      <bottom style="thin">
        <color indexed="64"/>
      </bottom>
      <diagonal/>
    </border>
    <border>
      <left style="medium">
        <color indexed="64"/>
      </left>
      <right/>
      <top/>
      <bottom/>
      <diagonal/>
    </border>
    <border>
      <left/>
      <right style="medium">
        <color indexed="64"/>
      </right>
      <top style="medium">
        <color indexed="64"/>
      </top>
      <bottom style="medium">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right/>
      <top style="medium">
        <color indexed="64"/>
      </top>
      <bottom/>
      <diagonal/>
    </border>
  </borders>
  <cellStyleXfs count="42">
    <xf numFmtId="0" fontId="0" fillId="0" borderId="0"/>
    <xf numFmtId="0" fontId="9" fillId="2" borderId="0" applyNumberFormat="0" applyBorder="0" applyAlignment="0" applyProtection="0"/>
    <xf numFmtId="0" fontId="9" fillId="3" borderId="0" applyNumberFormat="0" applyBorder="0" applyAlignment="0" applyProtection="0"/>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8" borderId="0" applyNumberFormat="0" applyBorder="0" applyAlignment="0" applyProtection="0"/>
    <xf numFmtId="0" fontId="9" fillId="9" borderId="0" applyNumberFormat="0" applyBorder="0" applyAlignment="0" applyProtection="0"/>
    <xf numFmtId="0" fontId="9" fillId="10" borderId="0" applyNumberFormat="0" applyBorder="0" applyAlignment="0" applyProtection="0"/>
    <xf numFmtId="0" fontId="9" fillId="5" borderId="0" applyNumberFormat="0" applyBorder="0" applyAlignment="0" applyProtection="0"/>
    <xf numFmtId="0" fontId="9" fillId="8" borderId="0" applyNumberFormat="0" applyBorder="0" applyAlignment="0" applyProtection="0"/>
    <xf numFmtId="0" fontId="9" fillId="11" borderId="0" applyNumberFormat="0" applyBorder="0" applyAlignment="0" applyProtection="0"/>
    <xf numFmtId="0" fontId="10" fillId="12" borderId="0" applyNumberFormat="0" applyBorder="0" applyAlignment="0" applyProtection="0"/>
    <xf numFmtId="0" fontId="10" fillId="9" borderId="0" applyNumberFormat="0" applyBorder="0" applyAlignment="0" applyProtection="0"/>
    <xf numFmtId="0" fontId="10" fillId="10" borderId="0" applyNumberFormat="0" applyBorder="0" applyAlignment="0" applyProtection="0"/>
    <xf numFmtId="0" fontId="10" fillId="13" borderId="0" applyNumberFormat="0" applyBorder="0" applyAlignment="0" applyProtection="0"/>
    <xf numFmtId="0" fontId="10" fillId="14"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17" borderId="0" applyNumberFormat="0" applyBorder="0" applyAlignment="0" applyProtection="0"/>
    <xf numFmtId="0" fontId="10" fillId="18" borderId="0" applyNumberFormat="0" applyBorder="0" applyAlignment="0" applyProtection="0"/>
    <xf numFmtId="0" fontId="10" fillId="13" borderId="0" applyNumberFormat="0" applyBorder="0" applyAlignment="0" applyProtection="0"/>
    <xf numFmtId="0" fontId="10" fillId="14" borderId="0" applyNumberFormat="0" applyBorder="0" applyAlignment="0" applyProtection="0"/>
    <xf numFmtId="0" fontId="10" fillId="19" borderId="0" applyNumberFormat="0" applyBorder="0" applyAlignment="0" applyProtection="0"/>
    <xf numFmtId="0" fontId="11" fillId="3" borderId="0" applyNumberFormat="0" applyBorder="0" applyAlignment="0" applyProtection="0"/>
    <xf numFmtId="0" fontId="12" fillId="20" borderId="1" applyNumberFormat="0" applyAlignment="0" applyProtection="0"/>
    <xf numFmtId="0" fontId="13" fillId="21" borderId="2" applyNumberFormat="0" applyAlignment="0" applyProtection="0"/>
    <xf numFmtId="0" fontId="14" fillId="0" borderId="0" applyNumberFormat="0" applyFill="0" applyBorder="0" applyAlignment="0" applyProtection="0"/>
    <xf numFmtId="0" fontId="15" fillId="4" borderId="0" applyNumberFormat="0" applyBorder="0" applyAlignment="0" applyProtection="0"/>
    <xf numFmtId="0" fontId="16" fillId="0" borderId="3" applyNumberFormat="0" applyFill="0" applyAlignment="0" applyProtection="0"/>
    <xf numFmtId="0" fontId="17" fillId="0" borderId="4" applyNumberFormat="0" applyFill="0" applyAlignment="0" applyProtection="0"/>
    <xf numFmtId="0" fontId="18" fillId="0" borderId="5" applyNumberFormat="0" applyFill="0" applyAlignment="0" applyProtection="0"/>
    <xf numFmtId="0" fontId="18" fillId="0" borderId="0" applyNumberFormat="0" applyFill="0" applyBorder="0" applyAlignment="0" applyProtection="0"/>
    <xf numFmtId="0" fontId="19" fillId="7" borderId="1" applyNumberFormat="0" applyAlignment="0" applyProtection="0"/>
    <xf numFmtId="0" fontId="20" fillId="0" borderId="6" applyNumberFormat="0" applyFill="0" applyAlignment="0" applyProtection="0"/>
    <xf numFmtId="0" fontId="21" fillId="22" borderId="0" applyNumberFormat="0" applyBorder="0" applyAlignment="0" applyProtection="0"/>
    <xf numFmtId="0" fontId="1" fillId="23" borderId="7" applyNumberFormat="0" applyFont="0" applyAlignment="0" applyProtection="0"/>
    <xf numFmtId="0" fontId="22" fillId="20" borderId="8" applyNumberFormat="0" applyAlignment="0" applyProtection="0"/>
    <xf numFmtId="0" fontId="23" fillId="0" borderId="0" applyNumberFormat="0" applyFill="0" applyBorder="0" applyAlignment="0" applyProtection="0"/>
    <xf numFmtId="0" fontId="24" fillId="0" borderId="9" applyNumberFormat="0" applyFill="0" applyAlignment="0" applyProtection="0"/>
    <xf numFmtId="0" fontId="5" fillId="0" borderId="0" applyNumberFormat="0" applyFill="0" applyBorder="0" applyAlignment="0" applyProtection="0"/>
  </cellStyleXfs>
  <cellXfs count="216">
    <xf numFmtId="0" fontId="0" fillId="0" borderId="0" xfId="0"/>
    <xf numFmtId="0" fontId="4" fillId="24" borderId="10" xfId="0" applyFont="1" applyFill="1" applyBorder="1"/>
    <xf numFmtId="0" fontId="1" fillId="24" borderId="11" xfId="0" applyFont="1" applyFill="1" applyBorder="1"/>
    <xf numFmtId="0" fontId="1" fillId="24" borderId="12" xfId="0" applyFont="1" applyFill="1" applyBorder="1"/>
    <xf numFmtId="0" fontId="1" fillId="24" borderId="13" xfId="0" applyFont="1" applyFill="1" applyBorder="1"/>
    <xf numFmtId="0" fontId="1" fillId="24" borderId="15" xfId="0" applyFont="1" applyFill="1" applyBorder="1"/>
    <xf numFmtId="0" fontId="1" fillId="24" borderId="16" xfId="0" applyFont="1" applyFill="1" applyBorder="1"/>
    <xf numFmtId="0" fontId="4" fillId="25" borderId="10" xfId="0" applyFont="1" applyFill="1" applyBorder="1"/>
    <xf numFmtId="0" fontId="1" fillId="25" borderId="18" xfId="0" applyFont="1" applyFill="1" applyBorder="1"/>
    <xf numFmtId="0" fontId="1" fillId="25" borderId="19" xfId="0" applyFont="1" applyFill="1" applyBorder="1"/>
    <xf numFmtId="2" fontId="8" fillId="25" borderId="10" xfId="0" applyNumberFormat="1" applyFont="1" applyFill="1" applyBorder="1"/>
    <xf numFmtId="2" fontId="8" fillId="25" borderId="20" xfId="0" applyNumberFormat="1" applyFont="1" applyFill="1" applyBorder="1"/>
    <xf numFmtId="2" fontId="0" fillId="25" borderId="10" xfId="0" applyNumberFormat="1" applyFill="1" applyBorder="1"/>
    <xf numFmtId="0" fontId="0" fillId="25" borderId="20" xfId="0" applyFill="1" applyBorder="1"/>
    <xf numFmtId="0" fontId="0" fillId="25" borderId="22" xfId="0" applyFill="1" applyBorder="1" applyAlignment="1">
      <alignment horizontal="center"/>
    </xf>
    <xf numFmtId="2" fontId="1" fillId="25" borderId="21" xfId="0" applyNumberFormat="1" applyFont="1" applyFill="1" applyBorder="1"/>
    <xf numFmtId="2" fontId="1" fillId="25" borderId="24" xfId="0" applyNumberFormat="1" applyFont="1" applyFill="1" applyBorder="1"/>
    <xf numFmtId="165" fontId="8" fillId="25" borderId="13" xfId="0" applyNumberFormat="1" applyFont="1" applyFill="1" applyBorder="1" applyAlignment="1">
      <alignment horizontal="center"/>
    </xf>
    <xf numFmtId="2" fontId="1" fillId="25" borderId="11" xfId="0" applyNumberFormat="1" applyFont="1" applyFill="1" applyBorder="1"/>
    <xf numFmtId="2" fontId="1" fillId="25" borderId="14" xfId="0" applyNumberFormat="1" applyFont="1" applyFill="1" applyBorder="1"/>
    <xf numFmtId="165" fontId="8" fillId="25" borderId="27" xfId="0" applyNumberFormat="1" applyFont="1" applyFill="1" applyBorder="1" applyAlignment="1">
      <alignment horizontal="center"/>
    </xf>
    <xf numFmtId="2" fontId="1" fillId="25" borderId="25" xfId="0" applyNumberFormat="1" applyFont="1" applyFill="1" applyBorder="1"/>
    <xf numFmtId="2" fontId="1" fillId="25" borderId="28" xfId="0" applyNumberFormat="1" applyFont="1" applyFill="1" applyBorder="1"/>
    <xf numFmtId="0" fontId="4" fillId="26" borderId="10" xfId="0" applyFont="1" applyFill="1" applyBorder="1" applyAlignment="1">
      <alignment horizontal="left"/>
    </xf>
    <xf numFmtId="165" fontId="0" fillId="26" borderId="19" xfId="0" applyNumberFormat="1" applyFill="1" applyBorder="1" applyAlignment="1">
      <alignment horizontal="center"/>
    </xf>
    <xf numFmtId="2" fontId="1" fillId="26" borderId="10" xfId="0" applyNumberFormat="1" applyFont="1" applyFill="1" applyBorder="1"/>
    <xf numFmtId="2" fontId="1" fillId="26" borderId="20" xfId="0" applyNumberFormat="1" applyFont="1" applyFill="1" applyBorder="1"/>
    <xf numFmtId="165" fontId="1" fillId="26" borderId="23" xfId="0" applyNumberFormat="1" applyFont="1" applyFill="1" applyBorder="1" applyAlignment="1">
      <alignment horizontal="center"/>
    </xf>
    <xf numFmtId="2" fontId="1" fillId="26" borderId="21" xfId="0" applyNumberFormat="1" applyFont="1" applyFill="1" applyBorder="1"/>
    <xf numFmtId="2" fontId="1" fillId="26" borderId="24" xfId="0" applyNumberFormat="1" applyFont="1" applyFill="1" applyBorder="1"/>
    <xf numFmtId="0" fontId="1" fillId="26" borderId="11" xfId="0" applyFont="1" applyFill="1" applyBorder="1"/>
    <xf numFmtId="165" fontId="8" fillId="26" borderId="13" xfId="0" applyNumberFormat="1" applyFont="1" applyFill="1" applyBorder="1" applyAlignment="1">
      <alignment horizontal="center"/>
    </xf>
    <xf numFmtId="2" fontId="1" fillId="26" borderId="14" xfId="0" applyNumberFormat="1" applyFont="1" applyFill="1" applyBorder="1"/>
    <xf numFmtId="0" fontId="4" fillId="27" borderId="10" xfId="0" applyFont="1" applyFill="1" applyBorder="1" applyAlignment="1">
      <alignment horizontal="left"/>
    </xf>
    <xf numFmtId="165" fontId="8" fillId="27" borderId="19" xfId="0" applyNumberFormat="1" applyFont="1" applyFill="1" applyBorder="1" applyAlignment="1">
      <alignment horizontal="center"/>
    </xf>
    <xf numFmtId="2" fontId="1" fillId="27" borderId="10" xfId="0" applyNumberFormat="1" applyFont="1" applyFill="1" applyBorder="1"/>
    <xf numFmtId="2" fontId="1" fillId="27" borderId="20" xfId="0" applyNumberFormat="1" applyFont="1" applyFill="1" applyBorder="1"/>
    <xf numFmtId="0" fontId="0" fillId="27" borderId="10" xfId="0" applyFill="1" applyBorder="1"/>
    <xf numFmtId="0" fontId="0" fillId="27" borderId="20" xfId="0" applyFill="1" applyBorder="1"/>
    <xf numFmtId="0" fontId="1" fillId="27" borderId="21" xfId="0" applyFont="1" applyFill="1" applyBorder="1"/>
    <xf numFmtId="165" fontId="0" fillId="27" borderId="23" xfId="0" applyNumberFormat="1" applyFill="1" applyBorder="1" applyAlignment="1">
      <alignment horizontal="center"/>
    </xf>
    <xf numFmtId="2" fontId="1" fillId="27" borderId="21" xfId="0" applyNumberFormat="1" applyFont="1" applyFill="1" applyBorder="1"/>
    <xf numFmtId="2" fontId="1" fillId="27" borderId="24" xfId="0" applyNumberFormat="1" applyFont="1" applyFill="1" applyBorder="1"/>
    <xf numFmtId="165" fontId="8" fillId="27" borderId="13" xfId="0" applyNumberFormat="1" applyFont="1" applyFill="1" applyBorder="1" applyAlignment="1">
      <alignment horizontal="center"/>
    </xf>
    <xf numFmtId="2" fontId="1" fillId="27" borderId="11" xfId="0" applyNumberFormat="1" applyFont="1" applyFill="1" applyBorder="1"/>
    <xf numFmtId="2" fontId="1" fillId="27" borderId="14" xfId="0" applyNumberFormat="1" applyFont="1" applyFill="1" applyBorder="1"/>
    <xf numFmtId="0" fontId="8" fillId="27" borderId="13" xfId="0" applyFont="1" applyFill="1" applyBorder="1" applyAlignment="1">
      <alignment horizontal="center"/>
    </xf>
    <xf numFmtId="0" fontId="1" fillId="24" borderId="29" xfId="0" applyFont="1" applyFill="1" applyBorder="1"/>
    <xf numFmtId="0" fontId="1" fillId="24" borderId="30" xfId="0" applyFont="1" applyFill="1" applyBorder="1"/>
    <xf numFmtId="0" fontId="1" fillId="24" borderId="31" xfId="0" applyFont="1" applyFill="1" applyBorder="1"/>
    <xf numFmtId="2" fontId="1" fillId="24" borderId="29" xfId="0" applyNumberFormat="1" applyFont="1" applyFill="1" applyBorder="1"/>
    <xf numFmtId="2" fontId="1" fillId="24" borderId="32" xfId="0" applyNumberFormat="1" applyFont="1" applyFill="1" applyBorder="1"/>
    <xf numFmtId="2" fontId="0" fillId="24" borderId="29" xfId="0" applyNumberFormat="1" applyFill="1" applyBorder="1"/>
    <xf numFmtId="2" fontId="0" fillId="24" borderId="32" xfId="0" applyNumberFormat="1" applyFill="1" applyBorder="1"/>
    <xf numFmtId="0" fontId="0" fillId="28" borderId="22" xfId="0" applyFill="1" applyBorder="1" applyAlignment="1">
      <alignment horizontal="left"/>
    </xf>
    <xf numFmtId="0" fontId="1" fillId="28" borderId="22" xfId="0" applyFont="1" applyFill="1" applyBorder="1" applyAlignment="1">
      <alignment horizontal="center"/>
    </xf>
    <xf numFmtId="0" fontId="0" fillId="28" borderId="12" xfId="0" applyFill="1" applyBorder="1" applyAlignment="1">
      <alignment horizontal="left"/>
    </xf>
    <xf numFmtId="0" fontId="1" fillId="28" borderId="12" xfId="0" applyFont="1" applyFill="1" applyBorder="1"/>
    <xf numFmtId="2" fontId="1" fillId="28" borderId="21" xfId="0" applyNumberFormat="1" applyFont="1" applyFill="1" applyBorder="1"/>
    <xf numFmtId="2" fontId="1" fillId="28" borderId="24" xfId="0" applyNumberFormat="1" applyFont="1" applyFill="1" applyBorder="1"/>
    <xf numFmtId="0" fontId="0" fillId="28" borderId="26" xfId="0" applyFill="1" applyBorder="1" applyAlignment="1">
      <alignment horizontal="left"/>
    </xf>
    <xf numFmtId="0" fontId="0" fillId="28" borderId="26" xfId="0" applyFill="1" applyBorder="1" applyAlignment="1">
      <alignment horizontal="center"/>
    </xf>
    <xf numFmtId="165" fontId="0" fillId="28" borderId="27" xfId="0" applyNumberFormat="1" applyFill="1" applyBorder="1" applyAlignment="1">
      <alignment horizontal="center"/>
    </xf>
    <xf numFmtId="2" fontId="0" fillId="28" borderId="25" xfId="0" applyNumberFormat="1" applyFill="1" applyBorder="1"/>
    <xf numFmtId="2" fontId="0" fillId="28" borderId="28" xfId="0" applyNumberFormat="1" applyFill="1" applyBorder="1"/>
    <xf numFmtId="0" fontId="0" fillId="28" borderId="29" xfId="0" applyFill="1" applyBorder="1" applyAlignment="1">
      <alignment horizontal="left"/>
    </xf>
    <xf numFmtId="0" fontId="0" fillId="28" borderId="30" xfId="0" applyFill="1" applyBorder="1"/>
    <xf numFmtId="0" fontId="0" fillId="28" borderId="31" xfId="0" applyFill="1" applyBorder="1"/>
    <xf numFmtId="2" fontId="0" fillId="28" borderId="29" xfId="0" applyNumberFormat="1" applyFill="1" applyBorder="1"/>
    <xf numFmtId="2" fontId="0" fillId="28" borderId="32" xfId="0" applyNumberFormat="1" applyFill="1" applyBorder="1"/>
    <xf numFmtId="0" fontId="0" fillId="28" borderId="22" xfId="0" applyFill="1" applyBorder="1"/>
    <xf numFmtId="0" fontId="0" fillId="28" borderId="23" xfId="0" applyFill="1" applyBorder="1"/>
    <xf numFmtId="2" fontId="0" fillId="28" borderId="21" xfId="0" applyNumberFormat="1" applyFill="1" applyBorder="1"/>
    <xf numFmtId="0" fontId="4" fillId="28" borderId="33" xfId="0" applyFont="1" applyFill="1" applyBorder="1"/>
    <xf numFmtId="0" fontId="4" fillId="28" borderId="34" xfId="0" applyFont="1" applyFill="1" applyBorder="1"/>
    <xf numFmtId="164" fontId="4" fillId="28" borderId="35" xfId="0" applyNumberFormat="1" applyFont="1" applyFill="1" applyBorder="1" applyAlignment="1">
      <alignment horizontal="center"/>
    </xf>
    <xf numFmtId="0" fontId="4" fillId="28" borderId="29" xfId="0" applyFont="1" applyFill="1" applyBorder="1" applyAlignment="1">
      <alignment horizontal="left"/>
    </xf>
    <xf numFmtId="0" fontId="4" fillId="28" borderId="30" xfId="0" applyFont="1" applyFill="1" applyBorder="1"/>
    <xf numFmtId="0" fontId="0" fillId="0" borderId="10" xfId="0" applyBorder="1"/>
    <xf numFmtId="0" fontId="0" fillId="0" borderId="11" xfId="0" applyBorder="1"/>
    <xf numFmtId="0" fontId="0" fillId="0" borderId="15" xfId="0" applyBorder="1"/>
    <xf numFmtId="2" fontId="7" fillId="26" borderId="11" xfId="0" applyNumberFormat="1" applyFont="1" applyFill="1" applyBorder="1"/>
    <xf numFmtId="2" fontId="1" fillId="26" borderId="11" xfId="0" applyNumberFormat="1" applyFont="1" applyFill="1" applyBorder="1"/>
    <xf numFmtId="2" fontId="7" fillId="25" borderId="21" xfId="0" applyNumberFormat="1" applyFont="1" applyFill="1" applyBorder="1"/>
    <xf numFmtId="0" fontId="4" fillId="24" borderId="22" xfId="0" applyFont="1" applyFill="1" applyBorder="1" applyAlignment="1">
      <alignment horizontal="center"/>
    </xf>
    <xf numFmtId="0" fontId="1" fillId="28" borderId="13" xfId="0" applyFont="1" applyFill="1" applyBorder="1" applyAlignment="1">
      <alignment horizontal="center"/>
    </xf>
    <xf numFmtId="0" fontId="4" fillId="24" borderId="23" xfId="0" applyFont="1" applyFill="1" applyBorder="1" applyAlignment="1">
      <alignment horizontal="center"/>
    </xf>
    <xf numFmtId="165" fontId="0" fillId="0" borderId="0" xfId="0" applyNumberFormat="1" applyAlignment="1">
      <alignment horizontal="center"/>
    </xf>
    <xf numFmtId="164" fontId="26" fillId="28" borderId="31" xfId="0" applyNumberFormat="1" applyFont="1" applyFill="1" applyBorder="1" applyAlignment="1">
      <alignment horizontal="center"/>
    </xf>
    <xf numFmtId="2" fontId="26" fillId="24" borderId="15" xfId="0" applyNumberFormat="1" applyFont="1" applyFill="1" applyBorder="1"/>
    <xf numFmtId="2" fontId="26" fillId="24" borderId="17" xfId="0" applyNumberFormat="1" applyFont="1" applyFill="1" applyBorder="1"/>
    <xf numFmtId="0" fontId="26" fillId="0" borderId="0" xfId="0" applyFont="1"/>
    <xf numFmtId="2" fontId="1" fillId="30" borderId="11" xfId="0" applyNumberFormat="1" applyFont="1" applyFill="1" applyBorder="1"/>
    <xf numFmtId="165" fontId="8" fillId="30" borderId="13" xfId="0" applyNumberFormat="1" applyFont="1" applyFill="1" applyBorder="1" applyAlignment="1">
      <alignment horizontal="center"/>
    </xf>
    <xf numFmtId="0" fontId="4" fillId="0" borderId="0" xfId="0" applyFont="1"/>
    <xf numFmtId="0" fontId="0" fillId="31" borderId="0" xfId="0" applyFill="1"/>
    <xf numFmtId="0" fontId="27" fillId="0" borderId="0" xfId="0" applyFont="1"/>
    <xf numFmtId="0" fontId="28" fillId="0" borderId="0" xfId="0" applyFont="1"/>
    <xf numFmtId="164" fontId="0" fillId="28" borderId="25" xfId="0" applyNumberFormat="1" applyFill="1" applyBorder="1" applyAlignment="1">
      <alignment horizontal="right"/>
    </xf>
    <xf numFmtId="164" fontId="30" fillId="28" borderId="31" xfId="0" applyNumberFormat="1" applyFont="1" applyFill="1" applyBorder="1" applyAlignment="1">
      <alignment horizontal="center"/>
    </xf>
    <xf numFmtId="0" fontId="31" fillId="0" borderId="0" xfId="0" applyFont="1"/>
    <xf numFmtId="0" fontId="1" fillId="0" borderId="0" xfId="0" applyFont="1"/>
    <xf numFmtId="0" fontId="1" fillId="27" borderId="11" xfId="0" applyFont="1" applyFill="1" applyBorder="1"/>
    <xf numFmtId="2" fontId="1" fillId="32" borderId="24" xfId="0" applyNumberFormat="1" applyFont="1" applyFill="1" applyBorder="1"/>
    <xf numFmtId="2" fontId="0" fillId="32" borderId="0" xfId="0" applyNumberFormat="1" applyFill="1"/>
    <xf numFmtId="2" fontId="26" fillId="33" borderId="0" xfId="0" applyNumberFormat="1" applyFont="1" applyFill="1"/>
    <xf numFmtId="0" fontId="1" fillId="26" borderId="21" xfId="0" applyFont="1" applyFill="1" applyBorder="1"/>
    <xf numFmtId="0" fontId="33" fillId="0" borderId="0" xfId="0" applyFont="1"/>
    <xf numFmtId="2" fontId="0" fillId="28" borderId="25" xfId="0" applyNumberFormat="1" applyFill="1" applyBorder="1" applyAlignment="1">
      <alignment horizontal="right"/>
    </xf>
    <xf numFmtId="0" fontId="0" fillId="0" borderId="0" xfId="0" applyAlignment="1">
      <alignment wrapText="1"/>
    </xf>
    <xf numFmtId="0" fontId="1" fillId="0" borderId="0" xfId="0" applyFont="1" applyAlignment="1">
      <alignment wrapText="1"/>
    </xf>
    <xf numFmtId="0" fontId="27" fillId="0" borderId="0" xfId="0" applyFont="1" applyAlignment="1">
      <alignment wrapText="1"/>
    </xf>
    <xf numFmtId="0" fontId="28" fillId="0" borderId="0" xfId="0" applyFont="1" applyAlignment="1">
      <alignment wrapText="1"/>
    </xf>
    <xf numFmtId="2" fontId="0" fillId="28" borderId="28" xfId="0" applyNumberFormat="1" applyFill="1" applyBorder="1" applyAlignment="1">
      <alignment horizontal="right"/>
    </xf>
    <xf numFmtId="2" fontId="0" fillId="28" borderId="27" xfId="0" applyNumberFormat="1" applyFill="1" applyBorder="1" applyAlignment="1">
      <alignment horizontal="right"/>
    </xf>
    <xf numFmtId="0" fontId="32" fillId="0" borderId="0" xfId="0" applyFont="1"/>
    <xf numFmtId="0" fontId="1" fillId="25" borderId="25" xfId="0" applyFont="1" applyFill="1" applyBorder="1"/>
    <xf numFmtId="0" fontId="1" fillId="30" borderId="11" xfId="0" applyFont="1" applyFill="1" applyBorder="1"/>
    <xf numFmtId="0" fontId="0" fillId="30" borderId="38" xfId="0" applyFill="1" applyBorder="1"/>
    <xf numFmtId="164" fontId="34" fillId="28" borderId="23" xfId="0" applyNumberFormat="1" applyFont="1" applyFill="1" applyBorder="1" applyAlignment="1">
      <alignment horizontal="center"/>
    </xf>
    <xf numFmtId="0" fontId="0" fillId="30" borderId="38" xfId="0" applyFill="1" applyBorder="1" applyAlignment="1">
      <alignment horizontal="left" vertical="top"/>
    </xf>
    <xf numFmtId="0" fontId="1" fillId="25" borderId="21" xfId="0" applyFont="1" applyFill="1" applyBorder="1"/>
    <xf numFmtId="0" fontId="37" fillId="29" borderId="11" xfId="0" applyFont="1" applyFill="1" applyBorder="1" applyAlignment="1">
      <alignment vertical="center"/>
    </xf>
    <xf numFmtId="0" fontId="37" fillId="29" borderId="11" xfId="0" applyFont="1" applyFill="1" applyBorder="1" applyAlignment="1">
      <alignment vertical="center" wrapText="1"/>
    </xf>
    <xf numFmtId="164" fontId="25" fillId="34" borderId="14" xfId="0" applyNumberFormat="1" applyFont="1" applyFill="1" applyBorder="1" applyAlignment="1">
      <alignment horizontal="center" vertical="center"/>
    </xf>
    <xf numFmtId="164" fontId="25" fillId="34" borderId="17" xfId="0" applyNumberFormat="1" applyFont="1" applyFill="1" applyBorder="1" applyAlignment="1">
      <alignment horizontal="center" vertical="center"/>
    </xf>
    <xf numFmtId="0" fontId="38" fillId="0" borderId="0" xfId="0" applyFont="1"/>
    <xf numFmtId="0" fontId="0" fillId="0" borderId="0" xfId="0" applyAlignment="1">
      <alignment horizontal="center" vertical="center"/>
    </xf>
    <xf numFmtId="0" fontId="25" fillId="34" borderId="14" xfId="0" applyFont="1" applyFill="1" applyBorder="1" applyAlignment="1">
      <alignment horizontal="center" vertical="center"/>
    </xf>
    <xf numFmtId="0" fontId="37" fillId="29" borderId="15" xfId="0" applyFont="1" applyFill="1" applyBorder="1" applyAlignment="1">
      <alignment vertical="center" wrapText="1"/>
    </xf>
    <xf numFmtId="0" fontId="37" fillId="29" borderId="21" xfId="0" applyFont="1" applyFill="1" applyBorder="1" applyAlignment="1">
      <alignment vertical="center" wrapText="1"/>
    </xf>
    <xf numFmtId="0" fontId="37" fillId="0" borderId="12" xfId="0" applyFont="1" applyBorder="1" applyAlignment="1">
      <alignment horizontal="center" vertical="center" wrapText="1"/>
    </xf>
    <xf numFmtId="0" fontId="37" fillId="0" borderId="12" xfId="0" applyFont="1" applyBorder="1" applyAlignment="1">
      <alignment horizontal="center" vertical="center"/>
    </xf>
    <xf numFmtId="164" fontId="40" fillId="35" borderId="24" xfId="0" applyNumberFormat="1" applyFont="1" applyFill="1" applyBorder="1" applyAlignment="1" applyProtection="1">
      <alignment horizontal="center" vertical="center"/>
      <protection locked="0"/>
    </xf>
    <xf numFmtId="164" fontId="40" fillId="35" borderId="14" xfId="0" applyNumberFormat="1" applyFont="1" applyFill="1" applyBorder="1" applyAlignment="1" applyProtection="1">
      <alignment horizontal="center" vertical="center"/>
      <protection locked="0"/>
    </xf>
    <xf numFmtId="1" fontId="40" fillId="35" borderId="14" xfId="0" applyNumberFormat="1" applyFont="1" applyFill="1" applyBorder="1" applyAlignment="1" applyProtection="1">
      <alignment horizontal="center" vertical="center"/>
      <protection locked="0"/>
    </xf>
    <xf numFmtId="164" fontId="25" fillId="0" borderId="0" xfId="0" applyNumberFormat="1" applyFont="1" applyAlignment="1">
      <alignment horizontal="center"/>
    </xf>
    <xf numFmtId="0" fontId="37" fillId="0" borderId="0" xfId="0" applyFont="1"/>
    <xf numFmtId="0" fontId="37" fillId="29" borderId="12" xfId="0" applyFont="1" applyFill="1" applyBorder="1" applyAlignment="1">
      <alignment vertical="center"/>
    </xf>
    <xf numFmtId="164" fontId="25" fillId="29" borderId="12" xfId="0" applyNumberFormat="1" applyFont="1" applyFill="1" applyBorder="1" applyAlignment="1">
      <alignment horizontal="center"/>
    </xf>
    <xf numFmtId="0" fontId="37" fillId="29" borderId="12" xfId="0" applyFont="1" applyFill="1" applyBorder="1"/>
    <xf numFmtId="0" fontId="45" fillId="24" borderId="11" xfId="0" applyFont="1" applyFill="1" applyBorder="1" applyAlignment="1">
      <alignment horizontal="center"/>
    </xf>
    <xf numFmtId="0" fontId="45" fillId="24" borderId="14" xfId="0" applyFont="1" applyFill="1" applyBorder="1" applyAlignment="1">
      <alignment horizontal="center"/>
    </xf>
    <xf numFmtId="0" fontId="45" fillId="0" borderId="0" xfId="0" applyFont="1" applyAlignment="1">
      <alignment horizontal="center"/>
    </xf>
    <xf numFmtId="165" fontId="8" fillId="0" borderId="0" xfId="0" applyNumberFormat="1" applyFont="1"/>
    <xf numFmtId="0" fontId="5" fillId="26" borderId="22" xfId="0" applyFont="1" applyFill="1" applyBorder="1" applyAlignment="1">
      <alignment horizontal="center"/>
    </xf>
    <xf numFmtId="165" fontId="0" fillId="26" borderId="23" xfId="0" applyNumberFormat="1" applyFill="1" applyBorder="1" applyAlignment="1">
      <alignment horizontal="center"/>
    </xf>
    <xf numFmtId="0" fontId="1" fillId="26" borderId="21" xfId="0" applyFont="1" applyFill="1" applyBorder="1" applyAlignment="1">
      <alignment horizontal="left"/>
    </xf>
    <xf numFmtId="0" fontId="5" fillId="32" borderId="22" xfId="0" applyFont="1" applyFill="1" applyBorder="1" applyAlignment="1">
      <alignment horizontal="center"/>
    </xf>
    <xf numFmtId="0" fontId="39" fillId="29" borderId="29" xfId="0" applyFont="1" applyFill="1" applyBorder="1" applyAlignment="1">
      <alignment vertical="center" wrapText="1"/>
    </xf>
    <xf numFmtId="0" fontId="47" fillId="0" borderId="0" xfId="0" applyFont="1"/>
    <xf numFmtId="0" fontId="48" fillId="0" borderId="0" xfId="0" applyFont="1" applyAlignment="1">
      <alignment wrapText="1"/>
    </xf>
    <xf numFmtId="0" fontId="48" fillId="0" borderId="0" xfId="0" applyFont="1"/>
    <xf numFmtId="0" fontId="25" fillId="0" borderId="0" xfId="0" applyFont="1" applyAlignment="1">
      <alignment horizontal="center" vertical="center"/>
    </xf>
    <xf numFmtId="0" fontId="1" fillId="36" borderId="29" xfId="0" applyFont="1" applyFill="1" applyBorder="1" applyAlignment="1">
      <alignment horizontal="center"/>
    </xf>
    <xf numFmtId="0" fontId="1" fillId="36" borderId="32" xfId="0" applyFont="1" applyFill="1" applyBorder="1" applyAlignment="1">
      <alignment horizontal="center"/>
    </xf>
    <xf numFmtId="165" fontId="8" fillId="36" borderId="22" xfId="0" applyNumberFormat="1" applyFont="1" applyFill="1" applyBorder="1"/>
    <xf numFmtId="165" fontId="8" fillId="36" borderId="24" xfId="0" applyNumberFormat="1" applyFont="1" applyFill="1" applyBorder="1"/>
    <xf numFmtId="165" fontId="8" fillId="36" borderId="12" xfId="0" applyNumberFormat="1" applyFont="1" applyFill="1" applyBorder="1"/>
    <xf numFmtId="165" fontId="8" fillId="36" borderId="14" xfId="0" applyNumberFormat="1" applyFont="1" applyFill="1" applyBorder="1"/>
    <xf numFmtId="165" fontId="8" fillId="36" borderId="16" xfId="0" applyNumberFormat="1" applyFont="1" applyFill="1" applyBorder="1"/>
    <xf numFmtId="165" fontId="8" fillId="36" borderId="17" xfId="0" applyNumberFormat="1" applyFont="1" applyFill="1" applyBorder="1"/>
    <xf numFmtId="0" fontId="1" fillId="37" borderId="29" xfId="0" applyFont="1" applyFill="1" applyBorder="1" applyAlignment="1">
      <alignment horizontal="center"/>
    </xf>
    <xf numFmtId="0" fontId="1" fillId="37" borderId="32" xfId="0" applyFont="1" applyFill="1" applyBorder="1" applyAlignment="1">
      <alignment horizontal="center"/>
    </xf>
    <xf numFmtId="165" fontId="8" fillId="37" borderId="22" xfId="0" applyNumberFormat="1" applyFont="1" applyFill="1" applyBorder="1"/>
    <xf numFmtId="165" fontId="8" fillId="37" borderId="24" xfId="0" applyNumberFormat="1" applyFont="1" applyFill="1" applyBorder="1"/>
    <xf numFmtId="165" fontId="8" fillId="37" borderId="12" xfId="0" applyNumberFormat="1" applyFont="1" applyFill="1" applyBorder="1"/>
    <xf numFmtId="165" fontId="8" fillId="37" borderId="14" xfId="0" applyNumberFormat="1" applyFont="1" applyFill="1" applyBorder="1"/>
    <xf numFmtId="165" fontId="8" fillId="37" borderId="16" xfId="0" applyNumberFormat="1" applyFont="1" applyFill="1" applyBorder="1"/>
    <xf numFmtId="165" fontId="8" fillId="37" borderId="17" xfId="0" applyNumberFormat="1" applyFont="1" applyFill="1" applyBorder="1"/>
    <xf numFmtId="0" fontId="46" fillId="0" borderId="0" xfId="0" applyFont="1"/>
    <xf numFmtId="0" fontId="50" fillId="0" borderId="0" xfId="0" applyFont="1"/>
    <xf numFmtId="0" fontId="1" fillId="25" borderId="11" xfId="0" applyFont="1" applyFill="1" applyBorder="1"/>
    <xf numFmtId="0" fontId="5" fillId="25" borderId="12" xfId="0" applyFont="1" applyFill="1" applyBorder="1" applyAlignment="1">
      <alignment horizontal="center"/>
    </xf>
    <xf numFmtId="0" fontId="5" fillId="25" borderId="26" xfId="0" applyFont="1" applyFill="1" applyBorder="1" applyAlignment="1">
      <alignment horizontal="center"/>
    </xf>
    <xf numFmtId="0" fontId="5" fillId="26" borderId="18" xfId="0" applyFont="1" applyFill="1" applyBorder="1" applyAlignment="1">
      <alignment horizontal="center"/>
    </xf>
    <xf numFmtId="0" fontId="5" fillId="26" borderId="12" xfId="0" applyFont="1" applyFill="1" applyBorder="1" applyAlignment="1">
      <alignment horizontal="center"/>
    </xf>
    <xf numFmtId="0" fontId="5" fillId="27" borderId="18" xfId="0" applyFont="1" applyFill="1" applyBorder="1" applyAlignment="1">
      <alignment horizontal="center"/>
    </xf>
    <xf numFmtId="0" fontId="5" fillId="27" borderId="22" xfId="0" applyFont="1" applyFill="1" applyBorder="1" applyAlignment="1">
      <alignment horizontal="center"/>
    </xf>
    <xf numFmtId="0" fontId="5" fillId="27" borderId="12" xfId="0" applyFont="1" applyFill="1" applyBorder="1" applyAlignment="1">
      <alignment horizontal="center"/>
    </xf>
    <xf numFmtId="1" fontId="5" fillId="27" borderId="12" xfId="0" applyNumberFormat="1" applyFont="1" applyFill="1" applyBorder="1" applyAlignment="1">
      <alignment horizontal="center"/>
    </xf>
    <xf numFmtId="0" fontId="5" fillId="30" borderId="12" xfId="0" applyFont="1" applyFill="1" applyBorder="1" applyAlignment="1">
      <alignment horizontal="center"/>
    </xf>
    <xf numFmtId="0" fontId="1" fillId="28" borderId="22" xfId="0" applyFont="1" applyFill="1" applyBorder="1" applyAlignment="1">
      <alignment horizontal="left"/>
    </xf>
    <xf numFmtId="0" fontId="1" fillId="28" borderId="26" xfId="0" applyFont="1" applyFill="1" applyBorder="1" applyAlignment="1">
      <alignment horizontal="center"/>
    </xf>
    <xf numFmtId="0" fontId="37" fillId="31" borderId="12" xfId="0" applyFont="1" applyFill="1" applyBorder="1" applyAlignment="1">
      <alignment vertical="center"/>
    </xf>
    <xf numFmtId="164" fontId="25" fillId="31" borderId="17" xfId="0" applyNumberFormat="1" applyFont="1" applyFill="1" applyBorder="1" applyAlignment="1">
      <alignment horizontal="center" vertical="center"/>
    </xf>
    <xf numFmtId="0" fontId="39" fillId="0" borderId="0" xfId="0" applyFont="1"/>
    <xf numFmtId="164" fontId="51" fillId="34" borderId="17" xfId="0" applyNumberFormat="1" applyFont="1" applyFill="1" applyBorder="1" applyAlignment="1">
      <alignment horizontal="center" vertical="center"/>
    </xf>
    <xf numFmtId="0" fontId="37" fillId="30" borderId="12" xfId="0" applyFont="1" applyFill="1" applyBorder="1" applyAlignment="1">
      <alignment vertical="center"/>
    </xf>
    <xf numFmtId="0" fontId="37" fillId="30" borderId="12" xfId="0" applyFont="1" applyFill="1" applyBorder="1" applyAlignment="1">
      <alignment vertical="center" wrapText="1"/>
    </xf>
    <xf numFmtId="0" fontId="47" fillId="30" borderId="12" xfId="0" applyFont="1" applyFill="1" applyBorder="1" applyAlignment="1">
      <alignment vertical="center" wrapText="1"/>
    </xf>
    <xf numFmtId="0" fontId="52" fillId="0" borderId="0" xfId="0" applyFont="1"/>
    <xf numFmtId="0" fontId="0" fillId="24" borderId="0" xfId="0" applyFill="1" applyAlignment="1">
      <alignment horizontal="center" wrapText="1"/>
    </xf>
    <xf numFmtId="0" fontId="50" fillId="0" borderId="0" xfId="0" applyFont="1" applyAlignment="1">
      <alignment wrapText="1"/>
    </xf>
    <xf numFmtId="0" fontId="42" fillId="0" borderId="0" xfId="0" applyFont="1"/>
    <xf numFmtId="164" fontId="39" fillId="35" borderId="32" xfId="0" applyNumberFormat="1" applyFont="1" applyFill="1" applyBorder="1" applyAlignment="1" applyProtection="1">
      <alignment horizontal="center" vertical="center"/>
      <protection locked="0"/>
    </xf>
    <xf numFmtId="164" fontId="41" fillId="38" borderId="39" xfId="0" applyNumberFormat="1" applyFont="1" applyFill="1" applyBorder="1" applyAlignment="1">
      <alignment horizontal="center" vertical="center" wrapText="1"/>
    </xf>
    <xf numFmtId="164" fontId="41" fillId="38" borderId="0" xfId="0" applyNumberFormat="1" applyFont="1" applyFill="1" applyAlignment="1">
      <alignment horizontal="center" vertical="center" wrapText="1"/>
    </xf>
    <xf numFmtId="0" fontId="43" fillId="0" borderId="0" xfId="0" applyFont="1" applyAlignment="1">
      <alignment horizontal="left" vertical="center" wrapText="1"/>
    </xf>
    <xf numFmtId="0" fontId="4" fillId="24" borderId="41" xfId="0" applyFont="1" applyFill="1" applyBorder="1" applyAlignment="1">
      <alignment horizontal="center"/>
    </xf>
    <xf numFmtId="0" fontId="4" fillId="24" borderId="42" xfId="0" applyFont="1" applyFill="1" applyBorder="1" applyAlignment="1">
      <alignment horizontal="center"/>
    </xf>
    <xf numFmtId="164" fontId="6" fillId="28" borderId="41" xfId="0" applyNumberFormat="1" applyFont="1" applyFill="1" applyBorder="1" applyAlignment="1">
      <alignment horizontal="center"/>
    </xf>
    <xf numFmtId="164" fontId="6" fillId="28" borderId="42" xfId="0" applyNumberFormat="1" applyFont="1" applyFill="1" applyBorder="1" applyAlignment="1">
      <alignment horizontal="center"/>
    </xf>
    <xf numFmtId="164" fontId="29" fillId="28" borderId="36" xfId="0" applyNumberFormat="1" applyFont="1" applyFill="1" applyBorder="1" applyAlignment="1">
      <alignment horizontal="center"/>
    </xf>
    <xf numFmtId="164" fontId="29" fillId="28" borderId="40" xfId="0" applyNumberFormat="1" applyFont="1" applyFill="1" applyBorder="1" applyAlignment="1">
      <alignment horizontal="center"/>
    </xf>
    <xf numFmtId="164" fontId="30" fillId="28" borderId="36" xfId="0" applyNumberFormat="1" applyFont="1" applyFill="1" applyBorder="1" applyAlignment="1">
      <alignment horizontal="center"/>
    </xf>
    <xf numFmtId="164" fontId="30" fillId="28" borderId="40" xfId="0" applyNumberFormat="1" applyFont="1" applyFill="1" applyBorder="1" applyAlignment="1">
      <alignment horizontal="center"/>
    </xf>
    <xf numFmtId="164" fontId="26" fillId="28" borderId="36" xfId="0" applyNumberFormat="1" applyFont="1" applyFill="1" applyBorder="1" applyAlignment="1">
      <alignment horizontal="center"/>
    </xf>
    <xf numFmtId="164" fontId="26" fillId="28" borderId="40" xfId="0" applyNumberFormat="1" applyFont="1" applyFill="1" applyBorder="1" applyAlignment="1">
      <alignment horizontal="center"/>
    </xf>
    <xf numFmtId="0" fontId="0" fillId="0" borderId="43" xfId="0" applyBorder="1" applyAlignment="1">
      <alignment horizontal="center"/>
    </xf>
    <xf numFmtId="164" fontId="4" fillId="28" borderId="36" xfId="0" applyNumberFormat="1" applyFont="1" applyFill="1" applyBorder="1" applyAlignment="1">
      <alignment horizontal="center"/>
    </xf>
    <xf numFmtId="164" fontId="4" fillId="28" borderId="40" xfId="0" applyNumberFormat="1" applyFont="1" applyFill="1" applyBorder="1" applyAlignment="1">
      <alignment horizontal="center"/>
    </xf>
    <xf numFmtId="0" fontId="0" fillId="24" borderId="36" xfId="0" applyFill="1" applyBorder="1" applyAlignment="1">
      <alignment horizontal="center" wrapText="1"/>
    </xf>
    <xf numFmtId="0" fontId="0" fillId="24" borderId="37" xfId="0" applyFill="1" applyBorder="1" applyAlignment="1">
      <alignment horizontal="center" wrapText="1"/>
    </xf>
    <xf numFmtId="0" fontId="32" fillId="0" borderId="0" xfId="0" applyFont="1"/>
    <xf numFmtId="0" fontId="4" fillId="0" borderId="0" xfId="0" applyFont="1"/>
  </cellXfs>
  <cellStyles count="42">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te" xfId="37" builtinId="10" customBuiltin="1"/>
    <cellStyle name="Output" xfId="38" builtinId="21" customBuiltin="1"/>
    <cellStyle name="Title" xfId="39" builtinId="15" customBuiltin="1"/>
    <cellStyle name="Total" xfId="40" builtinId="25" customBuiltin="1"/>
    <cellStyle name="Warning Text" xfId="41" builtinId="11" customBuiltin="1"/>
  </cellStyles>
  <dxfs count="0"/>
  <tableStyles count="0" defaultTableStyle="TableStyleMedium9" defaultPivotStyle="PivotStyleLight16"/>
  <colors>
    <mruColors>
      <color rgb="FFCCFFCC"/>
      <color rgb="FFCCCCFF"/>
      <color rgb="FFFFFFCC"/>
      <color rgb="FFFFCC99"/>
      <color rgb="FFCCFFFF"/>
      <color rgb="FFFF00FF"/>
      <color rgb="FF3333FF"/>
      <color rgb="FF00FF00"/>
      <color rgb="FF9999FF"/>
      <color rgb="FFC0C0C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3</xdr:col>
      <xdr:colOff>152400</xdr:colOff>
      <xdr:row>11</xdr:row>
      <xdr:rowOff>123825</xdr:rowOff>
    </xdr:from>
    <xdr:to>
      <xdr:col>4</xdr:col>
      <xdr:colOff>152400</xdr:colOff>
      <xdr:row>22</xdr:row>
      <xdr:rowOff>66675</xdr:rowOff>
    </xdr:to>
    <xdr:sp macro="" textlink="">
      <xdr:nvSpPr>
        <xdr:cNvPr id="2" name="Text Box 53">
          <a:extLst>
            <a:ext uri="{FF2B5EF4-FFF2-40B4-BE49-F238E27FC236}">
              <a16:creationId xmlns:a16="http://schemas.microsoft.com/office/drawing/2014/main" id="{00000000-0008-0000-0300-000002000000}"/>
            </a:ext>
          </a:extLst>
        </xdr:cNvPr>
        <xdr:cNvSpPr txBox="1">
          <a:spLocks noChangeArrowheads="1"/>
        </xdr:cNvSpPr>
      </xdr:nvSpPr>
      <xdr:spPr bwMode="auto">
        <a:xfrm>
          <a:off x="1981200" y="1905000"/>
          <a:ext cx="609600" cy="1724025"/>
        </a:xfrm>
        <a:prstGeom prst="rect">
          <a:avLst/>
        </a:prstGeom>
        <a:solidFill>
          <a:srgbClr val="FF6600"/>
        </a:solidFill>
        <a:ln w="38100">
          <a:solidFill>
            <a:srgbClr val="000000"/>
          </a:solidFill>
          <a:miter lim="800000"/>
          <a:headEnd/>
          <a:tailEnd/>
        </a:ln>
        <a:effectLst/>
      </xdr:spPr>
      <xdr:txBody>
        <a:bodyPr vertOverflow="clip" wrap="square" lIns="91440" tIns="45720" rIns="91440" bIns="45720" anchor="t" upright="1"/>
        <a:lstStyle/>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r>
            <a:rPr lang="en-US" sz="1000" b="0" i="0" strike="noStrike">
              <a:solidFill>
                <a:srgbClr val="000000"/>
              </a:solidFill>
              <a:latin typeface="Arial"/>
              <a:cs typeface="Arial"/>
            </a:rPr>
            <a:t>Next Gen</a:t>
          </a:r>
        </a:p>
        <a:p>
          <a:pPr algn="l" rtl="0">
            <a:defRPr sz="1000"/>
          </a:pPr>
          <a:r>
            <a:rPr lang="en-US" sz="1000" b="0" i="0" strike="noStrike">
              <a:solidFill>
                <a:srgbClr val="000000"/>
              </a:solidFill>
              <a:latin typeface="Arial"/>
              <a:cs typeface="Arial"/>
            </a:rPr>
            <a:t>PON</a:t>
          </a:r>
          <a:r>
            <a:rPr lang="en-US" sz="1000" b="0" i="0" strike="noStrike" baseline="0">
              <a:solidFill>
                <a:srgbClr val="000000"/>
              </a:solidFill>
              <a:latin typeface="Arial"/>
              <a:cs typeface="Arial"/>
            </a:rPr>
            <a:t> System</a:t>
          </a: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xdr:txBody>
    </xdr:sp>
    <xdr:clientData/>
  </xdr:twoCellAnchor>
  <xdr:twoCellAnchor>
    <xdr:from>
      <xdr:col>13</xdr:col>
      <xdr:colOff>289715</xdr:colOff>
      <xdr:row>10</xdr:row>
      <xdr:rowOff>38100</xdr:rowOff>
    </xdr:from>
    <xdr:to>
      <xdr:col>14</xdr:col>
      <xdr:colOff>50010</xdr:colOff>
      <xdr:row>15</xdr:row>
      <xdr:rowOff>23813</xdr:rowOff>
    </xdr:to>
    <xdr:sp macro="" textlink="">
      <xdr:nvSpPr>
        <xdr:cNvPr id="3" name="Rectangle 183">
          <a:extLst>
            <a:ext uri="{FF2B5EF4-FFF2-40B4-BE49-F238E27FC236}">
              <a16:creationId xmlns:a16="http://schemas.microsoft.com/office/drawing/2014/main" id="{00000000-0008-0000-0300-000003000000}"/>
            </a:ext>
          </a:extLst>
        </xdr:cNvPr>
        <xdr:cNvSpPr>
          <a:spLocks noChangeArrowheads="1"/>
        </xdr:cNvSpPr>
      </xdr:nvSpPr>
      <xdr:spPr bwMode="auto">
        <a:xfrm>
          <a:off x="8183559" y="1764506"/>
          <a:ext cx="367514" cy="973932"/>
        </a:xfrm>
        <a:prstGeom prst="rect">
          <a:avLst/>
        </a:prstGeom>
        <a:solidFill>
          <a:srgbClr val="00B0F0"/>
        </a:solidFill>
        <a:ln w="9525">
          <a:solidFill>
            <a:srgbClr val="000000"/>
          </a:solidFill>
          <a:miter lim="800000"/>
          <a:headEnd/>
          <a:tailEnd/>
        </a:ln>
      </xdr:spPr>
    </xdr:sp>
    <xdr:clientData/>
  </xdr:twoCellAnchor>
  <xdr:twoCellAnchor>
    <xdr:from>
      <xdr:col>9</xdr:col>
      <xdr:colOff>600075</xdr:colOff>
      <xdr:row>10</xdr:row>
      <xdr:rowOff>66674</xdr:rowOff>
    </xdr:from>
    <xdr:to>
      <xdr:col>11</xdr:col>
      <xdr:colOff>419100</xdr:colOff>
      <xdr:row>15</xdr:row>
      <xdr:rowOff>47624</xdr:rowOff>
    </xdr:to>
    <xdr:sp macro="" textlink="">
      <xdr:nvSpPr>
        <xdr:cNvPr id="4" name="Rectangle 177">
          <a:extLst>
            <a:ext uri="{FF2B5EF4-FFF2-40B4-BE49-F238E27FC236}">
              <a16:creationId xmlns:a16="http://schemas.microsoft.com/office/drawing/2014/main" id="{00000000-0008-0000-0300-000004000000}"/>
            </a:ext>
          </a:extLst>
        </xdr:cNvPr>
        <xdr:cNvSpPr>
          <a:spLocks noChangeArrowheads="1"/>
        </xdr:cNvSpPr>
      </xdr:nvSpPr>
      <xdr:spPr bwMode="auto">
        <a:xfrm>
          <a:off x="6086475" y="1685924"/>
          <a:ext cx="1038225" cy="790575"/>
        </a:xfrm>
        <a:prstGeom prst="rect">
          <a:avLst/>
        </a:prstGeom>
        <a:solidFill>
          <a:srgbClr val="CCFFFF"/>
        </a:solidFill>
        <a:ln w="9525">
          <a:solidFill>
            <a:srgbClr val="000000"/>
          </a:solidFill>
          <a:miter lim="800000"/>
          <a:headEnd/>
          <a:tailEnd/>
        </a:ln>
      </xdr:spPr>
    </xdr:sp>
    <xdr:clientData/>
  </xdr:twoCellAnchor>
  <xdr:twoCellAnchor>
    <xdr:from>
      <xdr:col>8</xdr:col>
      <xdr:colOff>161925</xdr:colOff>
      <xdr:row>11</xdr:row>
      <xdr:rowOff>85725</xdr:rowOff>
    </xdr:from>
    <xdr:to>
      <xdr:col>8</xdr:col>
      <xdr:colOff>485775</xdr:colOff>
      <xdr:row>13</xdr:row>
      <xdr:rowOff>85725</xdr:rowOff>
    </xdr:to>
    <xdr:sp macro="" textlink="">
      <xdr:nvSpPr>
        <xdr:cNvPr id="5" name="Oval 172">
          <a:extLst>
            <a:ext uri="{FF2B5EF4-FFF2-40B4-BE49-F238E27FC236}">
              <a16:creationId xmlns:a16="http://schemas.microsoft.com/office/drawing/2014/main" id="{00000000-0008-0000-0300-000005000000}"/>
            </a:ext>
          </a:extLst>
        </xdr:cNvPr>
        <xdr:cNvSpPr>
          <a:spLocks noChangeArrowheads="1"/>
        </xdr:cNvSpPr>
      </xdr:nvSpPr>
      <xdr:spPr bwMode="auto">
        <a:xfrm>
          <a:off x="5038725" y="1866900"/>
          <a:ext cx="323850" cy="323850"/>
        </a:xfrm>
        <a:prstGeom prst="ellipse">
          <a:avLst/>
        </a:prstGeom>
        <a:solidFill>
          <a:srgbClr val="FFFFFF"/>
        </a:solidFill>
        <a:ln w="9525">
          <a:solidFill>
            <a:srgbClr val="000000"/>
          </a:solidFill>
          <a:round/>
          <a:headEnd/>
          <a:tailEnd/>
        </a:ln>
      </xdr:spPr>
    </xdr:sp>
    <xdr:clientData/>
  </xdr:twoCellAnchor>
  <xdr:twoCellAnchor>
    <xdr:from>
      <xdr:col>7</xdr:col>
      <xdr:colOff>123825</xdr:colOff>
      <xdr:row>11</xdr:row>
      <xdr:rowOff>114300</xdr:rowOff>
    </xdr:from>
    <xdr:to>
      <xdr:col>7</xdr:col>
      <xdr:colOff>447675</xdr:colOff>
      <xdr:row>13</xdr:row>
      <xdr:rowOff>114300</xdr:rowOff>
    </xdr:to>
    <xdr:sp macro="" textlink="">
      <xdr:nvSpPr>
        <xdr:cNvPr id="6" name="Oval 168">
          <a:extLst>
            <a:ext uri="{FF2B5EF4-FFF2-40B4-BE49-F238E27FC236}">
              <a16:creationId xmlns:a16="http://schemas.microsoft.com/office/drawing/2014/main" id="{00000000-0008-0000-0300-000006000000}"/>
            </a:ext>
          </a:extLst>
        </xdr:cNvPr>
        <xdr:cNvSpPr>
          <a:spLocks noChangeArrowheads="1"/>
        </xdr:cNvSpPr>
      </xdr:nvSpPr>
      <xdr:spPr bwMode="auto">
        <a:xfrm>
          <a:off x="4391025" y="1895475"/>
          <a:ext cx="323850" cy="323850"/>
        </a:xfrm>
        <a:prstGeom prst="ellipse">
          <a:avLst/>
        </a:prstGeom>
        <a:solidFill>
          <a:srgbClr val="FFFFFF"/>
        </a:solidFill>
        <a:ln w="9525">
          <a:solidFill>
            <a:srgbClr val="000000"/>
          </a:solidFill>
          <a:round/>
          <a:headEnd/>
          <a:tailEnd/>
        </a:ln>
      </xdr:spPr>
    </xdr:sp>
    <xdr:clientData/>
  </xdr:twoCellAnchor>
  <xdr:twoCellAnchor>
    <xdr:from>
      <xdr:col>5</xdr:col>
      <xdr:colOff>381000</xdr:colOff>
      <xdr:row>12</xdr:row>
      <xdr:rowOff>114300</xdr:rowOff>
    </xdr:from>
    <xdr:to>
      <xdr:col>15</xdr:col>
      <xdr:colOff>9525</xdr:colOff>
      <xdr:row>12</xdr:row>
      <xdr:rowOff>114300</xdr:rowOff>
    </xdr:to>
    <xdr:sp macro="" textlink="">
      <xdr:nvSpPr>
        <xdr:cNvPr id="7" name="Line 1">
          <a:extLst>
            <a:ext uri="{FF2B5EF4-FFF2-40B4-BE49-F238E27FC236}">
              <a16:creationId xmlns:a16="http://schemas.microsoft.com/office/drawing/2014/main" id="{00000000-0008-0000-0300-000007000000}"/>
            </a:ext>
          </a:extLst>
        </xdr:cNvPr>
        <xdr:cNvSpPr>
          <a:spLocks noChangeShapeType="1"/>
        </xdr:cNvSpPr>
      </xdr:nvSpPr>
      <xdr:spPr bwMode="auto">
        <a:xfrm flipH="1">
          <a:off x="3429000" y="2057400"/>
          <a:ext cx="5724525" cy="0"/>
        </a:xfrm>
        <a:prstGeom prst="line">
          <a:avLst/>
        </a:prstGeom>
        <a:noFill/>
        <a:ln w="9525">
          <a:solidFill>
            <a:srgbClr val="000000"/>
          </a:solidFill>
          <a:round/>
          <a:headEnd/>
          <a:tailEnd/>
        </a:ln>
      </xdr:spPr>
    </xdr:sp>
    <xdr:clientData/>
  </xdr:twoCellAnchor>
  <xdr:twoCellAnchor>
    <xdr:from>
      <xdr:col>15</xdr:col>
      <xdr:colOff>28574</xdr:colOff>
      <xdr:row>11</xdr:row>
      <xdr:rowOff>0</xdr:rowOff>
    </xdr:from>
    <xdr:to>
      <xdr:col>17</xdr:col>
      <xdr:colOff>457199</xdr:colOff>
      <xdr:row>17</xdr:row>
      <xdr:rowOff>152400</xdr:rowOff>
    </xdr:to>
    <xdr:sp macro="" textlink="">
      <xdr:nvSpPr>
        <xdr:cNvPr id="8" name="Rectangle 4">
          <a:extLst>
            <a:ext uri="{FF2B5EF4-FFF2-40B4-BE49-F238E27FC236}">
              <a16:creationId xmlns:a16="http://schemas.microsoft.com/office/drawing/2014/main" id="{00000000-0008-0000-0300-000008000000}"/>
            </a:ext>
          </a:extLst>
        </xdr:cNvPr>
        <xdr:cNvSpPr>
          <a:spLocks noChangeArrowheads="1"/>
        </xdr:cNvSpPr>
      </xdr:nvSpPr>
      <xdr:spPr bwMode="auto">
        <a:xfrm>
          <a:off x="9136855" y="1893094"/>
          <a:ext cx="1643063" cy="1307306"/>
        </a:xfrm>
        <a:prstGeom prst="rect">
          <a:avLst/>
        </a:prstGeom>
        <a:solidFill>
          <a:srgbClr val="EAEAEA">
            <a:alpha val="50195"/>
          </a:srgbClr>
        </a:solidFill>
        <a:ln w="22225">
          <a:solidFill>
            <a:srgbClr val="000000"/>
          </a:solidFill>
          <a:prstDash val="sysDot"/>
          <a:miter lim="800000"/>
          <a:headEnd/>
          <a:tailEnd/>
        </a:ln>
      </xdr:spPr>
    </xdr:sp>
    <xdr:clientData/>
  </xdr:twoCellAnchor>
  <xdr:twoCellAnchor>
    <xdr:from>
      <xdr:col>1</xdr:col>
      <xdr:colOff>152400</xdr:colOff>
      <xdr:row>11</xdr:row>
      <xdr:rowOff>123825</xdr:rowOff>
    </xdr:from>
    <xdr:to>
      <xdr:col>2</xdr:col>
      <xdr:colOff>152400</xdr:colOff>
      <xdr:row>22</xdr:row>
      <xdr:rowOff>66675</xdr:rowOff>
    </xdr:to>
    <xdr:sp macro="" textlink="">
      <xdr:nvSpPr>
        <xdr:cNvPr id="9" name="Text Box 15">
          <a:extLst>
            <a:ext uri="{FF2B5EF4-FFF2-40B4-BE49-F238E27FC236}">
              <a16:creationId xmlns:a16="http://schemas.microsoft.com/office/drawing/2014/main" id="{00000000-0008-0000-0300-000009000000}"/>
            </a:ext>
          </a:extLst>
        </xdr:cNvPr>
        <xdr:cNvSpPr txBox="1">
          <a:spLocks noChangeArrowheads="1"/>
        </xdr:cNvSpPr>
      </xdr:nvSpPr>
      <xdr:spPr bwMode="auto">
        <a:xfrm>
          <a:off x="762000" y="1905000"/>
          <a:ext cx="609600" cy="1724025"/>
        </a:xfrm>
        <a:prstGeom prst="rect">
          <a:avLst/>
        </a:prstGeom>
        <a:solidFill>
          <a:srgbClr val="00CC99"/>
        </a:solidFill>
        <a:ln w="38100">
          <a:solidFill>
            <a:srgbClr val="000000"/>
          </a:solidFill>
          <a:miter lim="800000"/>
          <a:headEnd/>
          <a:tailEnd/>
        </a:ln>
        <a:effectLst/>
      </xdr:spPr>
      <xdr:txBody>
        <a:bodyPr vertOverflow="clip" wrap="square" lIns="91440" tIns="45720" rIns="91440" bIns="45720" anchor="t" upright="1"/>
        <a:lstStyle/>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r>
            <a:rPr lang="en-US" sz="1000" b="0" i="0" strike="noStrike">
              <a:solidFill>
                <a:srgbClr val="000000"/>
              </a:solidFill>
              <a:latin typeface="Arial"/>
              <a:cs typeface="Arial"/>
            </a:rPr>
            <a:t>PON-OLT</a:t>
          </a:r>
        </a:p>
        <a:p>
          <a:pPr algn="l" rtl="0">
            <a:defRPr sz="1000"/>
          </a:pPr>
          <a:r>
            <a:rPr lang="en-US" sz="1000" b="0" i="0" strike="noStrike">
              <a:solidFill>
                <a:srgbClr val="000000"/>
              </a:solidFill>
              <a:latin typeface="Arial"/>
              <a:cs typeface="Arial"/>
            </a:rPr>
            <a:t>System</a:t>
          </a:r>
        </a:p>
        <a:p>
          <a:pPr algn="l" rtl="0">
            <a:defRPr sz="1000"/>
          </a:pPr>
          <a:endParaRPr lang="en-US" sz="1000" b="0" i="0" strike="noStrike">
            <a:solidFill>
              <a:srgbClr val="000000"/>
            </a:solidFill>
            <a:latin typeface="Arial"/>
            <a:cs typeface="Arial"/>
          </a:endParaRPr>
        </a:p>
      </xdr:txBody>
    </xdr:sp>
    <xdr:clientData/>
  </xdr:twoCellAnchor>
  <xdr:twoCellAnchor>
    <xdr:from>
      <xdr:col>1</xdr:col>
      <xdr:colOff>457200</xdr:colOff>
      <xdr:row>12</xdr:row>
      <xdr:rowOff>38100</xdr:rowOff>
    </xdr:from>
    <xdr:to>
      <xdr:col>1</xdr:col>
      <xdr:colOff>457200</xdr:colOff>
      <xdr:row>14</xdr:row>
      <xdr:rowOff>19050</xdr:rowOff>
    </xdr:to>
    <xdr:sp macro="" textlink="">
      <xdr:nvSpPr>
        <xdr:cNvPr id="10" name="Line 16">
          <a:extLst>
            <a:ext uri="{FF2B5EF4-FFF2-40B4-BE49-F238E27FC236}">
              <a16:creationId xmlns:a16="http://schemas.microsoft.com/office/drawing/2014/main" id="{00000000-0008-0000-0300-00000A000000}"/>
            </a:ext>
          </a:extLst>
        </xdr:cNvPr>
        <xdr:cNvSpPr>
          <a:spLocks noChangeShapeType="1"/>
        </xdr:cNvSpPr>
      </xdr:nvSpPr>
      <xdr:spPr bwMode="auto">
        <a:xfrm>
          <a:off x="1066800" y="1981200"/>
          <a:ext cx="0" cy="304800"/>
        </a:xfrm>
        <a:prstGeom prst="line">
          <a:avLst/>
        </a:prstGeom>
        <a:noFill/>
        <a:ln w="38100" cmpd="dbl">
          <a:solidFill>
            <a:srgbClr val="000000"/>
          </a:solidFill>
          <a:round/>
          <a:headEnd/>
          <a:tailEnd/>
        </a:ln>
      </xdr:spPr>
    </xdr:sp>
    <xdr:clientData/>
  </xdr:twoCellAnchor>
  <xdr:oneCellAnchor>
    <xdr:from>
      <xdr:col>1</xdr:col>
      <xdr:colOff>381000</xdr:colOff>
      <xdr:row>14</xdr:row>
      <xdr:rowOff>0</xdr:rowOff>
    </xdr:from>
    <xdr:ext cx="143790" cy="356885"/>
    <xdr:sp macro="" textlink="">
      <xdr:nvSpPr>
        <xdr:cNvPr id="11" name="Rectangle 17">
          <a:extLst>
            <a:ext uri="{FF2B5EF4-FFF2-40B4-BE49-F238E27FC236}">
              <a16:creationId xmlns:a16="http://schemas.microsoft.com/office/drawing/2014/main" id="{00000000-0008-0000-0300-00000B000000}"/>
            </a:ext>
          </a:extLst>
        </xdr:cNvPr>
        <xdr:cNvSpPr>
          <a:spLocks noChangeArrowheads="1"/>
        </xdr:cNvSpPr>
      </xdr:nvSpPr>
      <xdr:spPr bwMode="auto">
        <a:xfrm>
          <a:off x="990600" y="2266950"/>
          <a:ext cx="143790" cy="356885"/>
        </a:xfrm>
        <a:prstGeom prst="rect">
          <a:avLst/>
        </a:prstGeom>
        <a:noFill/>
        <a:ln w="9525">
          <a:noFill/>
          <a:miter lim="800000"/>
          <a:headEnd/>
          <a:tailEnd/>
        </a:ln>
      </xdr:spPr>
      <xdr:txBody>
        <a:bodyPr wrap="none" lIns="0" tIns="0" rIns="0" bIns="0" anchor="t" upright="1">
          <a:spAutoFit/>
        </a:bodyPr>
        <a:lstStyle/>
        <a:p>
          <a:pPr algn="l" rtl="0">
            <a:defRPr sz="1000"/>
          </a:pPr>
          <a:r>
            <a:rPr lang="en-US" sz="1100" b="0" i="0" strike="noStrike">
              <a:solidFill>
                <a:srgbClr val="000000"/>
              </a:solidFill>
              <a:latin typeface="Arial"/>
              <a:cs typeface="Arial"/>
            </a:rPr>
            <a:t>P1</a:t>
          </a:r>
          <a:endParaRPr lang="en-US" sz="1000" b="0" i="0" strike="noStrike">
            <a:solidFill>
              <a:srgbClr val="993300"/>
            </a:solidFill>
            <a:latin typeface="Arial"/>
            <a:cs typeface="Arial"/>
          </a:endParaRPr>
        </a:p>
        <a:p>
          <a:pPr algn="l" rtl="0">
            <a:defRPr sz="1000"/>
          </a:pPr>
          <a:endParaRPr lang="en-US" sz="1000" b="0" i="0" strike="noStrike">
            <a:solidFill>
              <a:srgbClr val="993300"/>
            </a:solidFill>
            <a:latin typeface="Arial"/>
            <a:cs typeface="Arial"/>
          </a:endParaRPr>
        </a:p>
      </xdr:txBody>
    </xdr:sp>
    <xdr:clientData/>
  </xdr:oneCellAnchor>
  <xdr:oneCellAnchor>
    <xdr:from>
      <xdr:col>1</xdr:col>
      <xdr:colOff>571500</xdr:colOff>
      <xdr:row>14</xdr:row>
      <xdr:rowOff>47625</xdr:rowOff>
    </xdr:from>
    <xdr:ext cx="26738" cy="161748"/>
    <xdr:sp macro="" textlink="">
      <xdr:nvSpPr>
        <xdr:cNvPr id="12" name="Rectangle 18">
          <a:extLst>
            <a:ext uri="{FF2B5EF4-FFF2-40B4-BE49-F238E27FC236}">
              <a16:creationId xmlns:a16="http://schemas.microsoft.com/office/drawing/2014/main" id="{00000000-0008-0000-0300-00000C000000}"/>
            </a:ext>
          </a:extLst>
        </xdr:cNvPr>
        <xdr:cNvSpPr>
          <a:spLocks noChangeArrowheads="1"/>
        </xdr:cNvSpPr>
      </xdr:nvSpPr>
      <xdr:spPr bwMode="auto">
        <a:xfrm>
          <a:off x="1181100" y="2314575"/>
          <a:ext cx="26738" cy="161748"/>
        </a:xfrm>
        <a:prstGeom prst="rect">
          <a:avLst/>
        </a:prstGeom>
        <a:noFill/>
        <a:ln w="9525">
          <a:noFill/>
          <a:miter lim="800000"/>
          <a:headEnd/>
          <a:tailEnd/>
        </a:ln>
      </xdr:spPr>
      <xdr:txBody>
        <a:bodyPr wrap="none" lIns="0" tIns="0" rIns="0" bIns="0" anchor="t" upright="1">
          <a:spAutoFit/>
        </a:bodyPr>
        <a:lstStyle/>
        <a:p>
          <a:pPr algn="l" rtl="0">
            <a:defRPr sz="1000"/>
          </a:pPr>
          <a:r>
            <a:rPr lang="en-US" sz="1000" b="0" i="0" strike="noStrike">
              <a:solidFill>
                <a:srgbClr val="000000"/>
              </a:solidFill>
              <a:latin typeface="Arial"/>
              <a:cs typeface="Arial"/>
            </a:rPr>
            <a:t> </a:t>
          </a:r>
          <a:endParaRPr lang="en-US" sz="1000" b="0" i="0" strike="noStrike">
            <a:solidFill>
              <a:srgbClr val="993300"/>
            </a:solidFill>
            <a:latin typeface="Arial"/>
            <a:cs typeface="Arial"/>
          </a:endParaRPr>
        </a:p>
        <a:p>
          <a:pPr algn="l" rtl="0">
            <a:defRPr sz="1000"/>
          </a:pPr>
          <a:endParaRPr lang="en-US" sz="1000" b="0" i="0" strike="noStrike">
            <a:solidFill>
              <a:srgbClr val="993300"/>
            </a:solidFill>
            <a:latin typeface="Arial"/>
            <a:cs typeface="Arial"/>
          </a:endParaRPr>
        </a:p>
      </xdr:txBody>
    </xdr:sp>
    <xdr:clientData/>
  </xdr:oneCellAnchor>
  <xdr:twoCellAnchor>
    <xdr:from>
      <xdr:col>1</xdr:col>
      <xdr:colOff>152400</xdr:colOff>
      <xdr:row>12</xdr:row>
      <xdr:rowOff>38100</xdr:rowOff>
    </xdr:from>
    <xdr:to>
      <xdr:col>1</xdr:col>
      <xdr:colOff>381000</xdr:colOff>
      <xdr:row>13</xdr:row>
      <xdr:rowOff>104775</xdr:rowOff>
    </xdr:to>
    <xdr:sp macro="" textlink="">
      <xdr:nvSpPr>
        <xdr:cNvPr id="13" name="Freeform 19">
          <a:extLst>
            <a:ext uri="{FF2B5EF4-FFF2-40B4-BE49-F238E27FC236}">
              <a16:creationId xmlns:a16="http://schemas.microsoft.com/office/drawing/2014/main" id="{00000000-0008-0000-0300-00000D000000}"/>
            </a:ext>
          </a:extLst>
        </xdr:cNvPr>
        <xdr:cNvSpPr>
          <a:spLocks/>
        </xdr:cNvSpPr>
      </xdr:nvSpPr>
      <xdr:spPr bwMode="auto">
        <a:xfrm>
          <a:off x="762000" y="1981200"/>
          <a:ext cx="228600" cy="228600"/>
        </a:xfrm>
        <a:custGeom>
          <a:avLst/>
          <a:gdLst>
            <a:gd name="T0" fmla="*/ 2147483647 w 226"/>
            <a:gd name="T1" fmla="*/ 0 h 226"/>
            <a:gd name="T2" fmla="*/ 2147483647 w 226"/>
            <a:gd name="T3" fmla="*/ 2147483647 h 226"/>
            <a:gd name="T4" fmla="*/ 0 w 226"/>
            <a:gd name="T5" fmla="*/ 2147483647 h 226"/>
            <a:gd name="T6" fmla="*/ 0 w 226"/>
            <a:gd name="T7" fmla="*/ 2147483647 h 226"/>
            <a:gd name="T8" fmla="*/ 2147483647 w 226"/>
            <a:gd name="T9" fmla="*/ 2147483647 h 226"/>
            <a:gd name="T10" fmla="*/ 2147483647 w 226"/>
            <a:gd name="T11" fmla="*/ 2147483647 h 226"/>
            <a:gd name="T12" fmla="*/ 2147483647 w 226"/>
            <a:gd name="T13" fmla="*/ 2147483647 h 226"/>
            <a:gd name="T14" fmla="*/ 2147483647 w 226"/>
            <a:gd name="T15" fmla="*/ 2147483647 h 226"/>
            <a:gd name="T16" fmla="*/ 2147483647 w 226"/>
            <a:gd name="T17" fmla="*/ 2147483647 h 226"/>
            <a:gd name="T18" fmla="*/ 2147483647 w 226"/>
            <a:gd name="T19" fmla="*/ 2147483647 h 226"/>
            <a:gd name="T20" fmla="*/ 2147483647 w 226"/>
            <a:gd name="T21" fmla="*/ 2147483647 h 226"/>
            <a:gd name="T22" fmla="*/ 2147483647 w 226"/>
            <a:gd name="T23" fmla="*/ 0 h 226"/>
            <a:gd name="T24" fmla="*/ 2147483647 w 226"/>
            <a:gd name="T25" fmla="*/ 0 h 226"/>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w 226"/>
            <a:gd name="T40" fmla="*/ 0 h 226"/>
            <a:gd name="T41" fmla="*/ 226 w 226"/>
            <a:gd name="T42" fmla="*/ 226 h 226"/>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T39" t="T40" r="T41" b="T42"/>
          <a:pathLst>
            <a:path w="226" h="226">
              <a:moveTo>
                <a:pt x="55" y="0"/>
              </a:moveTo>
              <a:lnTo>
                <a:pt x="55" y="57"/>
              </a:lnTo>
              <a:lnTo>
                <a:pt x="0" y="57"/>
              </a:lnTo>
              <a:lnTo>
                <a:pt x="0" y="169"/>
              </a:lnTo>
              <a:lnTo>
                <a:pt x="55" y="169"/>
              </a:lnTo>
              <a:lnTo>
                <a:pt x="55" y="226"/>
              </a:lnTo>
              <a:lnTo>
                <a:pt x="169" y="226"/>
              </a:lnTo>
              <a:lnTo>
                <a:pt x="169" y="169"/>
              </a:lnTo>
              <a:lnTo>
                <a:pt x="226" y="169"/>
              </a:lnTo>
              <a:lnTo>
                <a:pt x="226" y="57"/>
              </a:lnTo>
              <a:lnTo>
                <a:pt x="169" y="57"/>
              </a:lnTo>
              <a:lnTo>
                <a:pt x="169" y="0"/>
              </a:lnTo>
              <a:lnTo>
                <a:pt x="55" y="0"/>
              </a:lnTo>
              <a:close/>
            </a:path>
          </a:pathLst>
        </a:custGeom>
        <a:solidFill>
          <a:srgbClr val="3333CC"/>
        </a:solidFill>
        <a:ln w="9525">
          <a:solidFill>
            <a:srgbClr val="000000"/>
          </a:solidFill>
          <a:round/>
          <a:headEnd/>
          <a:tailEnd/>
        </a:ln>
      </xdr:spPr>
    </xdr:sp>
    <xdr:clientData/>
  </xdr:twoCellAnchor>
  <xdr:oneCellAnchor>
    <xdr:from>
      <xdr:col>1</xdr:col>
      <xdr:colOff>238125</xdr:colOff>
      <xdr:row>13</xdr:row>
      <xdr:rowOff>104775</xdr:rowOff>
    </xdr:from>
    <xdr:ext cx="127869" cy="328441"/>
    <xdr:sp macro="" textlink="">
      <xdr:nvSpPr>
        <xdr:cNvPr id="14" name="Rectangle 20">
          <a:extLst>
            <a:ext uri="{FF2B5EF4-FFF2-40B4-BE49-F238E27FC236}">
              <a16:creationId xmlns:a16="http://schemas.microsoft.com/office/drawing/2014/main" id="{00000000-0008-0000-0300-00000E000000}"/>
            </a:ext>
          </a:extLst>
        </xdr:cNvPr>
        <xdr:cNvSpPr>
          <a:spLocks noChangeArrowheads="1"/>
        </xdr:cNvSpPr>
      </xdr:nvSpPr>
      <xdr:spPr bwMode="auto">
        <a:xfrm>
          <a:off x="847725" y="2209800"/>
          <a:ext cx="127869" cy="328441"/>
        </a:xfrm>
        <a:prstGeom prst="rect">
          <a:avLst/>
        </a:prstGeom>
        <a:noFill/>
        <a:ln w="9525">
          <a:noFill/>
          <a:miter lim="800000"/>
          <a:headEnd/>
          <a:tailEnd/>
        </a:ln>
      </xdr:spPr>
      <xdr:txBody>
        <a:bodyPr wrap="none" lIns="0" tIns="0" rIns="0" bIns="0" anchor="t" upright="1">
          <a:spAutoFit/>
        </a:bodyPr>
        <a:lstStyle/>
        <a:p>
          <a:pPr algn="l" rtl="0">
            <a:defRPr sz="1000"/>
          </a:pPr>
          <a:r>
            <a:rPr lang="en-US" sz="900" b="0" i="0" strike="noStrike">
              <a:solidFill>
                <a:srgbClr val="000000"/>
              </a:solidFill>
              <a:latin typeface="Arial"/>
              <a:cs typeface="Arial"/>
            </a:rPr>
            <a:t>C1</a:t>
          </a:r>
          <a:endParaRPr lang="en-US" sz="1000" b="0" i="0" strike="noStrike">
            <a:solidFill>
              <a:srgbClr val="993300"/>
            </a:solidFill>
            <a:latin typeface="Arial"/>
            <a:cs typeface="Arial"/>
          </a:endParaRPr>
        </a:p>
        <a:p>
          <a:pPr algn="l" rtl="0">
            <a:defRPr sz="1000"/>
          </a:pPr>
          <a:endParaRPr lang="en-US" sz="1000" b="0" i="0" strike="noStrike">
            <a:solidFill>
              <a:srgbClr val="993300"/>
            </a:solidFill>
            <a:latin typeface="Arial"/>
            <a:cs typeface="Arial"/>
          </a:endParaRPr>
        </a:p>
      </xdr:txBody>
    </xdr:sp>
    <xdr:clientData/>
  </xdr:oneCellAnchor>
  <xdr:twoCellAnchor>
    <xdr:from>
      <xdr:col>2</xdr:col>
      <xdr:colOff>228600</xdr:colOff>
      <xdr:row>12</xdr:row>
      <xdr:rowOff>114300</xdr:rowOff>
    </xdr:from>
    <xdr:to>
      <xdr:col>2</xdr:col>
      <xdr:colOff>457200</xdr:colOff>
      <xdr:row>14</xdr:row>
      <xdr:rowOff>19050</xdr:rowOff>
    </xdr:to>
    <xdr:sp macro="" textlink="">
      <xdr:nvSpPr>
        <xdr:cNvPr id="15" name="Freeform 21">
          <a:extLst>
            <a:ext uri="{FF2B5EF4-FFF2-40B4-BE49-F238E27FC236}">
              <a16:creationId xmlns:a16="http://schemas.microsoft.com/office/drawing/2014/main" id="{00000000-0008-0000-0300-00000F000000}"/>
            </a:ext>
          </a:extLst>
        </xdr:cNvPr>
        <xdr:cNvSpPr>
          <a:spLocks/>
        </xdr:cNvSpPr>
      </xdr:nvSpPr>
      <xdr:spPr bwMode="auto">
        <a:xfrm>
          <a:off x="1447800" y="2057400"/>
          <a:ext cx="228600" cy="228600"/>
        </a:xfrm>
        <a:custGeom>
          <a:avLst/>
          <a:gdLst>
            <a:gd name="T0" fmla="*/ 2147483647 w 226"/>
            <a:gd name="T1" fmla="*/ 0 h 226"/>
            <a:gd name="T2" fmla="*/ 2147483647 w 226"/>
            <a:gd name="T3" fmla="*/ 2147483647 h 226"/>
            <a:gd name="T4" fmla="*/ 0 w 226"/>
            <a:gd name="T5" fmla="*/ 2147483647 h 226"/>
            <a:gd name="T6" fmla="*/ 0 w 226"/>
            <a:gd name="T7" fmla="*/ 2147483647 h 226"/>
            <a:gd name="T8" fmla="*/ 2147483647 w 226"/>
            <a:gd name="T9" fmla="*/ 2147483647 h 226"/>
            <a:gd name="T10" fmla="*/ 2147483647 w 226"/>
            <a:gd name="T11" fmla="*/ 2147483647 h 226"/>
            <a:gd name="T12" fmla="*/ 2147483647 w 226"/>
            <a:gd name="T13" fmla="*/ 2147483647 h 226"/>
            <a:gd name="T14" fmla="*/ 2147483647 w 226"/>
            <a:gd name="T15" fmla="*/ 2147483647 h 226"/>
            <a:gd name="T16" fmla="*/ 2147483647 w 226"/>
            <a:gd name="T17" fmla="*/ 2147483647 h 226"/>
            <a:gd name="T18" fmla="*/ 2147483647 w 226"/>
            <a:gd name="T19" fmla="*/ 2147483647 h 226"/>
            <a:gd name="T20" fmla="*/ 2147483647 w 226"/>
            <a:gd name="T21" fmla="*/ 2147483647 h 226"/>
            <a:gd name="T22" fmla="*/ 2147483647 w 226"/>
            <a:gd name="T23" fmla="*/ 0 h 226"/>
            <a:gd name="T24" fmla="*/ 2147483647 w 226"/>
            <a:gd name="T25" fmla="*/ 0 h 226"/>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w 226"/>
            <a:gd name="T40" fmla="*/ 0 h 226"/>
            <a:gd name="T41" fmla="*/ 226 w 226"/>
            <a:gd name="T42" fmla="*/ 226 h 226"/>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T39" t="T40" r="T41" b="T42"/>
          <a:pathLst>
            <a:path w="226" h="226">
              <a:moveTo>
                <a:pt x="55" y="0"/>
              </a:moveTo>
              <a:lnTo>
                <a:pt x="55" y="57"/>
              </a:lnTo>
              <a:lnTo>
                <a:pt x="0" y="57"/>
              </a:lnTo>
              <a:lnTo>
                <a:pt x="0" y="169"/>
              </a:lnTo>
              <a:lnTo>
                <a:pt x="55" y="169"/>
              </a:lnTo>
              <a:lnTo>
                <a:pt x="55" y="226"/>
              </a:lnTo>
              <a:lnTo>
                <a:pt x="169" y="226"/>
              </a:lnTo>
              <a:lnTo>
                <a:pt x="169" y="169"/>
              </a:lnTo>
              <a:lnTo>
                <a:pt x="226" y="169"/>
              </a:lnTo>
              <a:lnTo>
                <a:pt x="226" y="57"/>
              </a:lnTo>
              <a:lnTo>
                <a:pt x="169" y="57"/>
              </a:lnTo>
              <a:lnTo>
                <a:pt x="169" y="0"/>
              </a:lnTo>
              <a:lnTo>
                <a:pt x="55" y="0"/>
              </a:lnTo>
              <a:close/>
            </a:path>
          </a:pathLst>
        </a:custGeom>
        <a:solidFill>
          <a:srgbClr val="00CCFF"/>
        </a:solidFill>
        <a:ln w="9525">
          <a:solidFill>
            <a:srgbClr val="000000"/>
          </a:solidFill>
          <a:round/>
          <a:headEnd/>
          <a:tailEnd/>
        </a:ln>
      </xdr:spPr>
    </xdr:sp>
    <xdr:clientData/>
  </xdr:twoCellAnchor>
  <xdr:twoCellAnchor>
    <xdr:from>
      <xdr:col>11</xdr:col>
      <xdr:colOff>0</xdr:colOff>
      <xdr:row>13</xdr:row>
      <xdr:rowOff>104775</xdr:rowOff>
    </xdr:from>
    <xdr:to>
      <xdr:col>11</xdr:col>
      <xdr:colOff>304800</xdr:colOff>
      <xdr:row>14</xdr:row>
      <xdr:rowOff>19050</xdr:rowOff>
    </xdr:to>
    <xdr:sp macro="" textlink="">
      <xdr:nvSpPr>
        <xdr:cNvPr id="16" name="Line 22">
          <a:extLst>
            <a:ext uri="{FF2B5EF4-FFF2-40B4-BE49-F238E27FC236}">
              <a16:creationId xmlns:a16="http://schemas.microsoft.com/office/drawing/2014/main" id="{00000000-0008-0000-0300-000010000000}"/>
            </a:ext>
          </a:extLst>
        </xdr:cNvPr>
        <xdr:cNvSpPr>
          <a:spLocks noChangeShapeType="1"/>
        </xdr:cNvSpPr>
      </xdr:nvSpPr>
      <xdr:spPr bwMode="auto">
        <a:xfrm>
          <a:off x="6705600" y="2209800"/>
          <a:ext cx="304800" cy="76200"/>
        </a:xfrm>
        <a:prstGeom prst="line">
          <a:avLst/>
        </a:prstGeom>
        <a:noFill/>
        <a:ln w="12700">
          <a:solidFill>
            <a:srgbClr val="000000"/>
          </a:solidFill>
          <a:round/>
          <a:headEnd/>
          <a:tailEnd/>
        </a:ln>
      </xdr:spPr>
    </xdr:sp>
    <xdr:clientData/>
  </xdr:twoCellAnchor>
  <xdr:twoCellAnchor>
    <xdr:from>
      <xdr:col>15</xdr:col>
      <xdr:colOff>0</xdr:colOff>
      <xdr:row>11</xdr:row>
      <xdr:rowOff>47625</xdr:rowOff>
    </xdr:from>
    <xdr:to>
      <xdr:col>15</xdr:col>
      <xdr:colOff>0</xdr:colOff>
      <xdr:row>13</xdr:row>
      <xdr:rowOff>104775</xdr:rowOff>
    </xdr:to>
    <xdr:sp macro="" textlink="">
      <xdr:nvSpPr>
        <xdr:cNvPr id="17" name="Line 24">
          <a:extLst>
            <a:ext uri="{FF2B5EF4-FFF2-40B4-BE49-F238E27FC236}">
              <a16:creationId xmlns:a16="http://schemas.microsoft.com/office/drawing/2014/main" id="{00000000-0008-0000-0300-000011000000}"/>
            </a:ext>
          </a:extLst>
        </xdr:cNvPr>
        <xdr:cNvSpPr>
          <a:spLocks noChangeShapeType="1"/>
        </xdr:cNvSpPr>
      </xdr:nvSpPr>
      <xdr:spPr bwMode="auto">
        <a:xfrm>
          <a:off x="9144000" y="1828800"/>
          <a:ext cx="0" cy="381000"/>
        </a:xfrm>
        <a:prstGeom prst="line">
          <a:avLst/>
        </a:prstGeom>
        <a:noFill/>
        <a:ln w="38100" cmpd="dbl">
          <a:solidFill>
            <a:srgbClr val="000000"/>
          </a:solidFill>
          <a:round/>
          <a:headEnd/>
          <a:tailEnd/>
        </a:ln>
      </xdr:spPr>
    </xdr:sp>
    <xdr:clientData/>
  </xdr:twoCellAnchor>
  <xdr:twoCellAnchor>
    <xdr:from>
      <xdr:col>16</xdr:col>
      <xdr:colOff>523875</xdr:colOff>
      <xdr:row>11</xdr:row>
      <xdr:rowOff>47625</xdr:rowOff>
    </xdr:from>
    <xdr:to>
      <xdr:col>17</xdr:col>
      <xdr:colOff>447675</xdr:colOff>
      <xdr:row>14</xdr:row>
      <xdr:rowOff>0</xdr:rowOff>
    </xdr:to>
    <xdr:sp macro="" textlink="">
      <xdr:nvSpPr>
        <xdr:cNvPr id="19" name="Rectangle 27" descr="50%">
          <a:extLst>
            <a:ext uri="{FF2B5EF4-FFF2-40B4-BE49-F238E27FC236}">
              <a16:creationId xmlns:a16="http://schemas.microsoft.com/office/drawing/2014/main" id="{00000000-0008-0000-0300-000013000000}"/>
            </a:ext>
          </a:extLst>
        </xdr:cNvPr>
        <xdr:cNvSpPr>
          <a:spLocks noChangeArrowheads="1"/>
        </xdr:cNvSpPr>
      </xdr:nvSpPr>
      <xdr:spPr bwMode="auto">
        <a:xfrm>
          <a:off x="10277475" y="1828800"/>
          <a:ext cx="533400" cy="438150"/>
        </a:xfrm>
        <a:prstGeom prst="rect">
          <a:avLst/>
        </a:prstGeom>
        <a:pattFill prst="pct50">
          <a:fgClr>
            <a:srgbClr val="C0C0C0"/>
          </a:fgClr>
          <a:bgClr>
            <a:srgbClr val="FFFFFF"/>
          </a:bgClr>
        </a:pattFill>
        <a:ln w="22225">
          <a:solidFill>
            <a:srgbClr val="000000"/>
          </a:solidFill>
          <a:miter lim="800000"/>
          <a:headEnd/>
          <a:tailEnd/>
        </a:ln>
        <a:effectLst/>
      </xdr:spPr>
      <xdr:txBody>
        <a:bodyPr vertOverflow="clip" wrap="square" lIns="0" tIns="91440" rIns="0" bIns="0" anchor="t" upright="1"/>
        <a:lstStyle/>
        <a:p>
          <a:pPr algn="l" rtl="0">
            <a:defRPr sz="1000"/>
          </a:pPr>
          <a:r>
            <a:rPr lang="en-US" sz="1100" b="1" i="0" strike="noStrike">
              <a:solidFill>
                <a:srgbClr val="000000"/>
              </a:solidFill>
              <a:latin typeface="Arial"/>
              <a:cs typeface="Arial"/>
            </a:rPr>
            <a:t>Inside ONT</a:t>
          </a:r>
        </a:p>
      </xdr:txBody>
    </xdr:sp>
    <xdr:clientData/>
  </xdr:twoCellAnchor>
  <xdr:oneCellAnchor>
    <xdr:from>
      <xdr:col>15</xdr:col>
      <xdr:colOff>466725</xdr:colOff>
      <xdr:row>13</xdr:row>
      <xdr:rowOff>28575</xdr:rowOff>
    </xdr:from>
    <xdr:ext cx="184731" cy="387286"/>
    <xdr:sp macro="" textlink="">
      <xdr:nvSpPr>
        <xdr:cNvPr id="20" name="Text Box 28">
          <a:extLst>
            <a:ext uri="{FF2B5EF4-FFF2-40B4-BE49-F238E27FC236}">
              <a16:creationId xmlns:a16="http://schemas.microsoft.com/office/drawing/2014/main" id="{00000000-0008-0000-0300-000014000000}"/>
            </a:ext>
          </a:extLst>
        </xdr:cNvPr>
        <xdr:cNvSpPr txBox="1">
          <a:spLocks noChangeArrowheads="1"/>
        </xdr:cNvSpPr>
      </xdr:nvSpPr>
      <xdr:spPr bwMode="auto">
        <a:xfrm>
          <a:off x="9610725" y="2133600"/>
          <a:ext cx="184731" cy="387286"/>
        </a:xfrm>
        <a:prstGeom prst="rect">
          <a:avLst/>
        </a:prstGeom>
        <a:noFill/>
        <a:ln w="9525">
          <a:noFill/>
          <a:miter lim="800000"/>
          <a:headEnd/>
          <a:tailEnd/>
        </a:ln>
      </xdr:spPr>
      <xdr:txBody>
        <a:bodyPr wrap="none" lIns="91440" tIns="45720" rIns="91440" bIns="45720" anchor="t" upright="1">
          <a:spAutoFit/>
        </a:bodyPr>
        <a:lstStyle/>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xdr:txBody>
    </xdr:sp>
    <xdr:clientData/>
  </xdr:oneCellAnchor>
  <xdr:twoCellAnchor>
    <xdr:from>
      <xdr:col>16</xdr:col>
      <xdr:colOff>523875</xdr:colOff>
      <xdr:row>14</xdr:row>
      <xdr:rowOff>19050</xdr:rowOff>
    </xdr:from>
    <xdr:to>
      <xdr:col>17</xdr:col>
      <xdr:colOff>447675</xdr:colOff>
      <xdr:row>15</xdr:row>
      <xdr:rowOff>133350</xdr:rowOff>
    </xdr:to>
    <xdr:sp macro="" textlink="">
      <xdr:nvSpPr>
        <xdr:cNvPr id="21" name="Rectangle 30" descr="50%">
          <a:extLst>
            <a:ext uri="{FF2B5EF4-FFF2-40B4-BE49-F238E27FC236}">
              <a16:creationId xmlns:a16="http://schemas.microsoft.com/office/drawing/2014/main" id="{00000000-0008-0000-0300-000015000000}"/>
            </a:ext>
          </a:extLst>
        </xdr:cNvPr>
        <xdr:cNvSpPr>
          <a:spLocks noChangeArrowheads="1"/>
        </xdr:cNvSpPr>
      </xdr:nvSpPr>
      <xdr:spPr bwMode="auto">
        <a:xfrm>
          <a:off x="10277475" y="2286000"/>
          <a:ext cx="533400" cy="276225"/>
        </a:xfrm>
        <a:prstGeom prst="rect">
          <a:avLst/>
        </a:prstGeom>
        <a:pattFill prst="pct50">
          <a:fgClr>
            <a:srgbClr val="C0C0C0"/>
          </a:fgClr>
          <a:bgClr>
            <a:srgbClr val="FFFFFF"/>
          </a:bgClr>
        </a:pattFill>
        <a:ln w="22225">
          <a:solidFill>
            <a:srgbClr val="000000"/>
          </a:solidFill>
          <a:prstDash val="dash"/>
          <a:miter lim="800000"/>
          <a:headEnd/>
          <a:tailEnd/>
        </a:ln>
      </xdr:spPr>
    </xdr:sp>
    <xdr:clientData/>
  </xdr:twoCellAnchor>
  <xdr:twoCellAnchor>
    <xdr:from>
      <xdr:col>15</xdr:col>
      <xdr:colOff>11907</xdr:colOff>
      <xdr:row>12</xdr:row>
      <xdr:rowOff>107156</xdr:rowOff>
    </xdr:from>
    <xdr:to>
      <xdr:col>15</xdr:col>
      <xdr:colOff>500062</xdr:colOff>
      <xdr:row>12</xdr:row>
      <xdr:rowOff>119063</xdr:rowOff>
    </xdr:to>
    <xdr:sp macro="" textlink="">
      <xdr:nvSpPr>
        <xdr:cNvPr id="22" name="Line 32">
          <a:extLst>
            <a:ext uri="{FF2B5EF4-FFF2-40B4-BE49-F238E27FC236}">
              <a16:creationId xmlns:a16="http://schemas.microsoft.com/office/drawing/2014/main" id="{00000000-0008-0000-0300-000016000000}"/>
            </a:ext>
          </a:extLst>
        </xdr:cNvPr>
        <xdr:cNvSpPr>
          <a:spLocks noChangeShapeType="1"/>
        </xdr:cNvSpPr>
      </xdr:nvSpPr>
      <xdr:spPr bwMode="auto">
        <a:xfrm>
          <a:off x="9120188" y="2166937"/>
          <a:ext cx="488155" cy="11907"/>
        </a:xfrm>
        <a:prstGeom prst="line">
          <a:avLst/>
        </a:prstGeom>
        <a:ln>
          <a:headEnd/>
          <a:tailEnd/>
        </a:ln>
      </xdr:spPr>
      <xdr:style>
        <a:lnRef idx="3">
          <a:schemeClr val="accent6"/>
        </a:lnRef>
        <a:fillRef idx="0">
          <a:schemeClr val="accent6"/>
        </a:fillRef>
        <a:effectRef idx="2">
          <a:schemeClr val="accent6"/>
        </a:effectRef>
        <a:fontRef idx="minor">
          <a:schemeClr val="tx1"/>
        </a:fontRef>
      </xdr:style>
    </xdr:sp>
    <xdr:clientData/>
  </xdr:twoCellAnchor>
  <xdr:twoCellAnchor>
    <xdr:from>
      <xdr:col>9</xdr:col>
      <xdr:colOff>161925</xdr:colOff>
      <xdr:row>29</xdr:row>
      <xdr:rowOff>28575</xdr:rowOff>
    </xdr:from>
    <xdr:to>
      <xdr:col>10</xdr:col>
      <xdr:colOff>476250</xdr:colOff>
      <xdr:row>31</xdr:row>
      <xdr:rowOff>38100</xdr:rowOff>
    </xdr:to>
    <xdr:sp macro="" textlink="">
      <xdr:nvSpPr>
        <xdr:cNvPr id="24" name="Rectangle 42">
          <a:extLst>
            <a:ext uri="{FF2B5EF4-FFF2-40B4-BE49-F238E27FC236}">
              <a16:creationId xmlns:a16="http://schemas.microsoft.com/office/drawing/2014/main" id="{00000000-0008-0000-0300-000018000000}"/>
            </a:ext>
          </a:extLst>
        </xdr:cNvPr>
        <xdr:cNvSpPr>
          <a:spLocks noChangeArrowheads="1"/>
        </xdr:cNvSpPr>
      </xdr:nvSpPr>
      <xdr:spPr bwMode="auto">
        <a:xfrm>
          <a:off x="5648325" y="4724400"/>
          <a:ext cx="923925" cy="333375"/>
        </a:xfrm>
        <a:prstGeom prst="rect">
          <a:avLst/>
        </a:prstGeom>
        <a:noFill/>
        <a:ln w="9525">
          <a:noFill/>
          <a:miter lim="800000"/>
          <a:headEnd/>
          <a:tailEnd/>
        </a:ln>
      </xdr:spPr>
      <xdr:txBody>
        <a:bodyPr vertOverflow="clip" wrap="square" lIns="0" tIns="0" rIns="0" bIns="0" anchor="t" upright="1"/>
        <a:lstStyle/>
        <a:p>
          <a:pPr algn="l" rtl="0">
            <a:defRPr sz="1000"/>
          </a:pPr>
          <a:r>
            <a:rPr lang="en-US" sz="1000" b="0" i="0" strike="noStrike">
              <a:solidFill>
                <a:srgbClr val="000000"/>
              </a:solidFill>
              <a:latin typeface="Arial"/>
              <a:cs typeface="Arial"/>
            </a:rPr>
            <a:t>SC/APC Connector</a:t>
          </a:r>
          <a:endParaRPr lang="en-US" sz="1000" b="0" i="0" strike="noStrike">
            <a:solidFill>
              <a:srgbClr val="993300"/>
            </a:solidFill>
            <a:latin typeface="Arial"/>
            <a:cs typeface="Arial"/>
          </a:endParaRPr>
        </a:p>
        <a:p>
          <a:pPr algn="l" rtl="0">
            <a:defRPr sz="1000"/>
          </a:pPr>
          <a:endParaRPr lang="en-US" sz="1000" b="0" i="0" strike="noStrike">
            <a:solidFill>
              <a:srgbClr val="993300"/>
            </a:solidFill>
            <a:latin typeface="Arial"/>
            <a:cs typeface="Arial"/>
          </a:endParaRPr>
        </a:p>
      </xdr:txBody>
    </xdr:sp>
    <xdr:clientData/>
  </xdr:twoCellAnchor>
  <xdr:oneCellAnchor>
    <xdr:from>
      <xdr:col>15</xdr:col>
      <xdr:colOff>266700</xdr:colOff>
      <xdr:row>7</xdr:row>
      <xdr:rowOff>85725</xdr:rowOff>
    </xdr:from>
    <xdr:ext cx="36677" cy="293757"/>
    <xdr:sp macro="" textlink="">
      <xdr:nvSpPr>
        <xdr:cNvPr id="25" name="Rectangle 44">
          <a:extLst>
            <a:ext uri="{FF2B5EF4-FFF2-40B4-BE49-F238E27FC236}">
              <a16:creationId xmlns:a16="http://schemas.microsoft.com/office/drawing/2014/main" id="{00000000-0008-0000-0300-000019000000}"/>
            </a:ext>
          </a:extLst>
        </xdr:cNvPr>
        <xdr:cNvSpPr>
          <a:spLocks noChangeArrowheads="1"/>
        </xdr:cNvSpPr>
      </xdr:nvSpPr>
      <xdr:spPr bwMode="auto">
        <a:xfrm>
          <a:off x="9410700" y="1219200"/>
          <a:ext cx="36677" cy="293757"/>
        </a:xfrm>
        <a:prstGeom prst="rect">
          <a:avLst/>
        </a:prstGeom>
        <a:noFill/>
        <a:ln w="9525">
          <a:noFill/>
          <a:miter lim="800000"/>
          <a:headEnd/>
          <a:tailEnd/>
        </a:ln>
        <a:effectLst/>
      </xdr:spPr>
      <xdr:txBody>
        <a:bodyPr wrap="none" lIns="9144" tIns="0" rIns="0" bIns="0" anchor="t" upright="1">
          <a:spAutoFit/>
        </a:bodyPr>
        <a:lstStyle/>
        <a:p>
          <a:pPr algn="l" rtl="0">
            <a:defRPr sz="1000"/>
          </a:pPr>
          <a:r>
            <a:rPr lang="en-US" sz="900" b="0" i="0" strike="noStrike">
              <a:solidFill>
                <a:srgbClr val="000000"/>
              </a:solidFill>
              <a:latin typeface="Arial"/>
              <a:cs typeface="Arial"/>
            </a:rPr>
            <a:t>  </a:t>
          </a:r>
        </a:p>
        <a:p>
          <a:pPr algn="l" rtl="0">
            <a:defRPr sz="1000"/>
          </a:pPr>
          <a:endParaRPr lang="en-US" sz="900" b="0" i="0" strike="noStrike">
            <a:solidFill>
              <a:srgbClr val="000000"/>
            </a:solidFill>
            <a:latin typeface="Arial"/>
            <a:cs typeface="Arial"/>
          </a:endParaRPr>
        </a:p>
      </xdr:txBody>
    </xdr:sp>
    <xdr:clientData/>
  </xdr:oneCellAnchor>
  <xdr:oneCellAnchor>
    <xdr:from>
      <xdr:col>17</xdr:col>
      <xdr:colOff>381000</xdr:colOff>
      <xdr:row>9</xdr:row>
      <xdr:rowOff>142875</xdr:rowOff>
    </xdr:from>
    <xdr:ext cx="41293" cy="151617"/>
    <xdr:sp macro="" textlink="">
      <xdr:nvSpPr>
        <xdr:cNvPr id="26" name="Rectangle 45">
          <a:extLst>
            <a:ext uri="{FF2B5EF4-FFF2-40B4-BE49-F238E27FC236}">
              <a16:creationId xmlns:a16="http://schemas.microsoft.com/office/drawing/2014/main" id="{00000000-0008-0000-0300-00001A000000}"/>
            </a:ext>
          </a:extLst>
        </xdr:cNvPr>
        <xdr:cNvSpPr>
          <a:spLocks noChangeArrowheads="1"/>
        </xdr:cNvSpPr>
      </xdr:nvSpPr>
      <xdr:spPr bwMode="auto">
        <a:xfrm>
          <a:off x="10744200" y="1600200"/>
          <a:ext cx="41293" cy="151617"/>
        </a:xfrm>
        <a:prstGeom prst="rect">
          <a:avLst/>
        </a:prstGeom>
        <a:noFill/>
        <a:ln w="9525">
          <a:noFill/>
          <a:miter lim="800000"/>
          <a:headEnd/>
          <a:tailEnd/>
        </a:ln>
        <a:effectLst/>
      </xdr:spPr>
      <xdr:txBody>
        <a:bodyPr wrap="none" lIns="9144" tIns="0" rIns="0" bIns="0" anchor="t" upright="1">
          <a:spAutoFit/>
        </a:bodyPr>
        <a:lstStyle/>
        <a:p>
          <a:pPr algn="l" rtl="0">
            <a:defRPr sz="1000"/>
          </a:pPr>
          <a:r>
            <a:rPr lang="en-US" sz="900" b="0" i="0" strike="noStrike">
              <a:solidFill>
                <a:srgbClr val="000000"/>
              </a:solidFill>
              <a:latin typeface="Arial"/>
              <a:cs typeface="Arial"/>
            </a:rPr>
            <a:t> </a:t>
          </a:r>
        </a:p>
        <a:p>
          <a:pPr algn="l" rtl="0">
            <a:defRPr sz="1000"/>
          </a:pPr>
          <a:endParaRPr lang="en-US" sz="900" b="0" i="0" strike="noStrike">
            <a:solidFill>
              <a:srgbClr val="000000"/>
            </a:solidFill>
            <a:latin typeface="Arial"/>
            <a:cs typeface="Arial"/>
          </a:endParaRPr>
        </a:p>
      </xdr:txBody>
    </xdr:sp>
    <xdr:clientData/>
  </xdr:oneCellAnchor>
  <xdr:oneCellAnchor>
    <xdr:from>
      <xdr:col>15</xdr:col>
      <xdr:colOff>47625</xdr:colOff>
      <xdr:row>4</xdr:row>
      <xdr:rowOff>142875</xdr:rowOff>
    </xdr:from>
    <xdr:ext cx="97227" cy="475381"/>
    <xdr:sp macro="" textlink="">
      <xdr:nvSpPr>
        <xdr:cNvPr id="27" name="Text Box 46">
          <a:extLst>
            <a:ext uri="{FF2B5EF4-FFF2-40B4-BE49-F238E27FC236}">
              <a16:creationId xmlns:a16="http://schemas.microsoft.com/office/drawing/2014/main" id="{00000000-0008-0000-0300-00001B000000}"/>
            </a:ext>
          </a:extLst>
        </xdr:cNvPr>
        <xdr:cNvSpPr txBox="1">
          <a:spLocks noChangeArrowheads="1"/>
        </xdr:cNvSpPr>
      </xdr:nvSpPr>
      <xdr:spPr bwMode="auto">
        <a:xfrm>
          <a:off x="9191625" y="790575"/>
          <a:ext cx="97227" cy="475381"/>
        </a:xfrm>
        <a:prstGeom prst="rect">
          <a:avLst/>
        </a:prstGeom>
        <a:noFill/>
        <a:ln w="9525">
          <a:noFill/>
          <a:miter lim="800000"/>
          <a:headEnd/>
          <a:tailEnd/>
        </a:ln>
      </xdr:spPr>
      <xdr:txBody>
        <a:bodyPr wrap="none" lIns="91440" tIns="45720" rIns="91440" bIns="45720" anchor="t" upright="1">
          <a:spAutoFit/>
        </a:bodyPr>
        <a:lstStyle/>
        <a:p>
          <a:pPr algn="l" rtl="0">
            <a:defRPr sz="1000"/>
          </a:pPr>
          <a:endParaRPr lang="en-US" sz="1200" b="0" i="0" strike="noStrike">
            <a:solidFill>
              <a:srgbClr val="000000"/>
            </a:solidFill>
            <a:latin typeface="Times New Roman"/>
            <a:cs typeface="Times New Roman"/>
          </a:endParaRPr>
        </a:p>
        <a:p>
          <a:pPr algn="l" rtl="0">
            <a:defRPr sz="1000"/>
          </a:pPr>
          <a:endParaRPr lang="en-US" sz="1200" b="0" i="0" strike="noStrike">
            <a:solidFill>
              <a:srgbClr val="000000"/>
            </a:solidFill>
            <a:latin typeface="Times New Roman"/>
            <a:cs typeface="Times New Roman"/>
          </a:endParaRPr>
        </a:p>
      </xdr:txBody>
    </xdr:sp>
    <xdr:clientData/>
  </xdr:oneCellAnchor>
  <xdr:oneCellAnchor>
    <xdr:from>
      <xdr:col>6</xdr:col>
      <xdr:colOff>381000</xdr:colOff>
      <xdr:row>14</xdr:row>
      <xdr:rowOff>28575</xdr:rowOff>
    </xdr:from>
    <xdr:ext cx="172548" cy="356885"/>
    <xdr:sp macro="" textlink="">
      <xdr:nvSpPr>
        <xdr:cNvPr id="28" name="Rectangle 47">
          <a:extLst>
            <a:ext uri="{FF2B5EF4-FFF2-40B4-BE49-F238E27FC236}">
              <a16:creationId xmlns:a16="http://schemas.microsoft.com/office/drawing/2014/main" id="{00000000-0008-0000-0300-00001C000000}"/>
            </a:ext>
          </a:extLst>
        </xdr:cNvPr>
        <xdr:cNvSpPr>
          <a:spLocks noChangeArrowheads="1"/>
        </xdr:cNvSpPr>
      </xdr:nvSpPr>
      <xdr:spPr bwMode="auto">
        <a:xfrm>
          <a:off x="4038600" y="2295525"/>
          <a:ext cx="172548" cy="356885"/>
        </a:xfrm>
        <a:prstGeom prst="rect">
          <a:avLst/>
        </a:prstGeom>
        <a:noFill/>
        <a:ln w="9525">
          <a:noFill/>
          <a:miter lim="800000"/>
          <a:headEnd/>
          <a:tailEnd/>
        </a:ln>
      </xdr:spPr>
      <xdr:txBody>
        <a:bodyPr wrap="none" lIns="0" tIns="0" rIns="0" bIns="0" anchor="t" upright="1">
          <a:spAutoFit/>
        </a:bodyPr>
        <a:lstStyle/>
        <a:p>
          <a:pPr algn="l" rtl="0">
            <a:defRPr sz="1000"/>
          </a:pPr>
          <a:r>
            <a:rPr lang="en-US" sz="1100" b="0" i="0" strike="noStrike">
              <a:solidFill>
                <a:srgbClr val="000000"/>
              </a:solidFill>
              <a:latin typeface="Arial"/>
              <a:cs typeface="Arial"/>
            </a:rPr>
            <a:t>P7</a:t>
          </a:r>
          <a:endParaRPr lang="en-US" sz="1000" b="0" i="0" strike="noStrike">
            <a:solidFill>
              <a:srgbClr val="993300"/>
            </a:solidFill>
            <a:latin typeface="Arial"/>
            <a:cs typeface="Arial"/>
          </a:endParaRPr>
        </a:p>
        <a:p>
          <a:pPr algn="l" rtl="0">
            <a:defRPr sz="1000"/>
          </a:pPr>
          <a:endParaRPr lang="en-US" sz="1000" b="0" i="0" strike="noStrike">
            <a:solidFill>
              <a:srgbClr val="993300"/>
            </a:solidFill>
            <a:latin typeface="Arial"/>
            <a:cs typeface="Arial"/>
          </a:endParaRPr>
        </a:p>
      </xdr:txBody>
    </xdr:sp>
    <xdr:clientData/>
  </xdr:oneCellAnchor>
  <xdr:oneCellAnchor>
    <xdr:from>
      <xdr:col>8</xdr:col>
      <xdr:colOff>542925</xdr:colOff>
      <xdr:row>15</xdr:row>
      <xdr:rowOff>76200</xdr:rowOff>
    </xdr:from>
    <xdr:ext cx="26738" cy="161748"/>
    <xdr:sp macro="" textlink="">
      <xdr:nvSpPr>
        <xdr:cNvPr id="29" name="Rectangle 48">
          <a:extLst>
            <a:ext uri="{FF2B5EF4-FFF2-40B4-BE49-F238E27FC236}">
              <a16:creationId xmlns:a16="http://schemas.microsoft.com/office/drawing/2014/main" id="{00000000-0008-0000-0300-00001D000000}"/>
            </a:ext>
          </a:extLst>
        </xdr:cNvPr>
        <xdr:cNvSpPr>
          <a:spLocks noChangeArrowheads="1"/>
        </xdr:cNvSpPr>
      </xdr:nvSpPr>
      <xdr:spPr bwMode="auto">
        <a:xfrm>
          <a:off x="5419725" y="2505075"/>
          <a:ext cx="26738" cy="161748"/>
        </a:xfrm>
        <a:prstGeom prst="rect">
          <a:avLst/>
        </a:prstGeom>
        <a:noFill/>
        <a:ln w="9525">
          <a:noFill/>
          <a:miter lim="800000"/>
          <a:headEnd/>
          <a:tailEnd/>
        </a:ln>
      </xdr:spPr>
      <xdr:txBody>
        <a:bodyPr wrap="none" lIns="0" tIns="0" rIns="0" bIns="0" anchor="t" upright="1">
          <a:spAutoFit/>
        </a:bodyPr>
        <a:lstStyle/>
        <a:p>
          <a:pPr algn="l" rtl="0">
            <a:defRPr sz="1000"/>
          </a:pPr>
          <a:r>
            <a:rPr lang="en-US" sz="1000" b="0" i="0" strike="noStrike">
              <a:solidFill>
                <a:srgbClr val="000000"/>
              </a:solidFill>
              <a:latin typeface="Arial"/>
              <a:cs typeface="Arial"/>
            </a:rPr>
            <a:t> </a:t>
          </a:r>
          <a:endParaRPr lang="en-US" sz="1000" b="0" i="0" strike="noStrike">
            <a:solidFill>
              <a:srgbClr val="993300"/>
            </a:solidFill>
            <a:latin typeface="Arial"/>
            <a:cs typeface="Arial"/>
          </a:endParaRPr>
        </a:p>
        <a:p>
          <a:pPr algn="l" rtl="0">
            <a:defRPr sz="1000"/>
          </a:pPr>
          <a:endParaRPr lang="en-US" sz="1000" b="0" i="0" strike="noStrike">
            <a:solidFill>
              <a:srgbClr val="993300"/>
            </a:solidFill>
            <a:latin typeface="Arial"/>
            <a:cs typeface="Arial"/>
          </a:endParaRPr>
        </a:p>
      </xdr:txBody>
    </xdr:sp>
    <xdr:clientData/>
  </xdr:oneCellAnchor>
  <xdr:twoCellAnchor>
    <xdr:from>
      <xdr:col>6</xdr:col>
      <xdr:colOff>457200</xdr:colOff>
      <xdr:row>11</xdr:row>
      <xdr:rowOff>123825</xdr:rowOff>
    </xdr:from>
    <xdr:to>
      <xdr:col>6</xdr:col>
      <xdr:colOff>457200</xdr:colOff>
      <xdr:row>13</xdr:row>
      <xdr:rowOff>104775</xdr:rowOff>
    </xdr:to>
    <xdr:sp macro="" textlink="">
      <xdr:nvSpPr>
        <xdr:cNvPr id="30" name="Line 49">
          <a:extLst>
            <a:ext uri="{FF2B5EF4-FFF2-40B4-BE49-F238E27FC236}">
              <a16:creationId xmlns:a16="http://schemas.microsoft.com/office/drawing/2014/main" id="{00000000-0008-0000-0300-00001E000000}"/>
            </a:ext>
          </a:extLst>
        </xdr:cNvPr>
        <xdr:cNvSpPr>
          <a:spLocks noChangeShapeType="1"/>
        </xdr:cNvSpPr>
      </xdr:nvSpPr>
      <xdr:spPr bwMode="auto">
        <a:xfrm>
          <a:off x="4114800" y="1905000"/>
          <a:ext cx="0" cy="304800"/>
        </a:xfrm>
        <a:prstGeom prst="line">
          <a:avLst/>
        </a:prstGeom>
        <a:noFill/>
        <a:ln w="38100" cmpd="dbl">
          <a:solidFill>
            <a:srgbClr val="000000"/>
          </a:solidFill>
          <a:round/>
          <a:headEnd/>
          <a:tailEnd/>
        </a:ln>
      </xdr:spPr>
    </xdr:sp>
    <xdr:clientData/>
  </xdr:twoCellAnchor>
  <xdr:oneCellAnchor>
    <xdr:from>
      <xdr:col>5</xdr:col>
      <xdr:colOff>171450</xdr:colOff>
      <xdr:row>28</xdr:row>
      <xdr:rowOff>47625</xdr:rowOff>
    </xdr:from>
    <xdr:ext cx="601270" cy="680779"/>
    <xdr:sp macro="" textlink="">
      <xdr:nvSpPr>
        <xdr:cNvPr id="31" name="Text Box 50">
          <a:extLst>
            <a:ext uri="{FF2B5EF4-FFF2-40B4-BE49-F238E27FC236}">
              <a16:creationId xmlns:a16="http://schemas.microsoft.com/office/drawing/2014/main" id="{00000000-0008-0000-0300-00001F000000}"/>
            </a:ext>
          </a:extLst>
        </xdr:cNvPr>
        <xdr:cNvSpPr txBox="1">
          <a:spLocks noChangeArrowheads="1"/>
        </xdr:cNvSpPr>
      </xdr:nvSpPr>
      <xdr:spPr bwMode="auto">
        <a:xfrm>
          <a:off x="3219450" y="4581525"/>
          <a:ext cx="601270" cy="680779"/>
        </a:xfrm>
        <a:prstGeom prst="rect">
          <a:avLst/>
        </a:prstGeom>
        <a:noFill/>
        <a:ln w="9525">
          <a:noFill/>
          <a:miter lim="800000"/>
          <a:headEnd/>
          <a:tailEnd/>
        </a:ln>
      </xdr:spPr>
      <xdr:txBody>
        <a:bodyPr wrap="none" lIns="91440" tIns="45720" rIns="91440" bIns="45720" anchor="t" upright="1">
          <a:spAutoFit/>
        </a:bodyPr>
        <a:lstStyle/>
        <a:p>
          <a:pPr algn="l" rtl="0">
            <a:defRPr sz="1000"/>
          </a:pPr>
          <a:r>
            <a:rPr lang="en-US" sz="1200" b="0" i="0" strike="noStrike">
              <a:solidFill>
                <a:srgbClr val="000000"/>
              </a:solidFill>
              <a:latin typeface="Times New Roman"/>
              <a:cs typeface="Times New Roman"/>
            </a:rPr>
            <a:t>Building</a:t>
          </a:r>
        </a:p>
        <a:p>
          <a:pPr algn="l" rtl="0">
            <a:defRPr sz="1000"/>
          </a:pPr>
          <a:r>
            <a:rPr lang="en-US" sz="1200" b="0" i="0" strike="noStrike">
              <a:solidFill>
                <a:srgbClr val="000000"/>
              </a:solidFill>
              <a:latin typeface="Times New Roman"/>
              <a:cs typeface="Times New Roman"/>
            </a:rPr>
            <a:t>Cable </a:t>
          </a:r>
        </a:p>
        <a:p>
          <a:pPr algn="l" rtl="0">
            <a:defRPr sz="1000"/>
          </a:pPr>
          <a:endParaRPr lang="en-US" sz="1200" b="0" i="0" strike="noStrike">
            <a:solidFill>
              <a:srgbClr val="000000"/>
            </a:solidFill>
            <a:latin typeface="Times New Roman"/>
            <a:cs typeface="Times New Roman"/>
          </a:endParaRPr>
        </a:p>
      </xdr:txBody>
    </xdr:sp>
    <xdr:clientData/>
  </xdr:oneCellAnchor>
  <xdr:twoCellAnchor>
    <xdr:from>
      <xdr:col>2</xdr:col>
      <xdr:colOff>152400</xdr:colOff>
      <xdr:row>11</xdr:row>
      <xdr:rowOff>123825</xdr:rowOff>
    </xdr:from>
    <xdr:to>
      <xdr:col>3</xdr:col>
      <xdr:colOff>152400</xdr:colOff>
      <xdr:row>22</xdr:row>
      <xdr:rowOff>66675</xdr:rowOff>
    </xdr:to>
    <xdr:sp macro="" textlink="">
      <xdr:nvSpPr>
        <xdr:cNvPr id="32" name="Text Box 52">
          <a:extLst>
            <a:ext uri="{FF2B5EF4-FFF2-40B4-BE49-F238E27FC236}">
              <a16:creationId xmlns:a16="http://schemas.microsoft.com/office/drawing/2014/main" id="{00000000-0008-0000-0300-000020000000}"/>
            </a:ext>
          </a:extLst>
        </xdr:cNvPr>
        <xdr:cNvSpPr txBox="1">
          <a:spLocks noChangeArrowheads="1"/>
        </xdr:cNvSpPr>
      </xdr:nvSpPr>
      <xdr:spPr bwMode="auto">
        <a:xfrm>
          <a:off x="1371600" y="1905000"/>
          <a:ext cx="609600" cy="1724025"/>
        </a:xfrm>
        <a:prstGeom prst="rect">
          <a:avLst/>
        </a:prstGeom>
        <a:solidFill>
          <a:srgbClr val="FFCC00"/>
        </a:solidFill>
        <a:ln w="38100">
          <a:solidFill>
            <a:srgbClr val="000000"/>
          </a:solidFill>
          <a:miter lim="800000"/>
          <a:headEnd/>
          <a:tailEnd/>
        </a:ln>
        <a:effectLst/>
      </xdr:spPr>
      <xdr:txBody>
        <a:bodyPr vertOverflow="clip" wrap="square" lIns="91440" tIns="45720" rIns="91440" bIns="45720" anchor="t" upright="1"/>
        <a:lstStyle/>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r>
            <a:rPr lang="en-US" sz="1000" b="0" i="0" strike="noStrike">
              <a:solidFill>
                <a:srgbClr val="000000"/>
              </a:solidFill>
              <a:latin typeface="Arial"/>
              <a:cs typeface="Arial"/>
            </a:rPr>
            <a:t>FOT Panel</a:t>
          </a:r>
          <a:endParaRPr lang="en-US" sz="800" b="0" i="0" strike="noStrike">
            <a:solidFill>
              <a:srgbClr val="000000"/>
            </a:solidFill>
            <a:latin typeface="Arial"/>
            <a:cs typeface="Arial"/>
          </a:endParaRPr>
        </a:p>
        <a:p>
          <a:pPr algn="l" rtl="0">
            <a:defRPr sz="1000"/>
          </a:pPr>
          <a:endParaRPr lang="en-US" sz="800" b="0" i="0" strike="noStrike">
            <a:solidFill>
              <a:srgbClr val="000000"/>
            </a:solidFill>
            <a:latin typeface="Arial"/>
            <a:cs typeface="Arial"/>
          </a:endParaRPr>
        </a:p>
      </xdr:txBody>
    </xdr:sp>
    <xdr:clientData/>
  </xdr:twoCellAnchor>
  <xdr:twoCellAnchor>
    <xdr:from>
      <xdr:col>2</xdr:col>
      <xdr:colOff>228600</xdr:colOff>
      <xdr:row>12</xdr:row>
      <xdr:rowOff>38100</xdr:rowOff>
    </xdr:from>
    <xdr:to>
      <xdr:col>2</xdr:col>
      <xdr:colOff>457200</xdr:colOff>
      <xdr:row>13</xdr:row>
      <xdr:rowOff>104775</xdr:rowOff>
    </xdr:to>
    <xdr:sp macro="" textlink="">
      <xdr:nvSpPr>
        <xdr:cNvPr id="33" name="Freeform 54">
          <a:extLst>
            <a:ext uri="{FF2B5EF4-FFF2-40B4-BE49-F238E27FC236}">
              <a16:creationId xmlns:a16="http://schemas.microsoft.com/office/drawing/2014/main" id="{00000000-0008-0000-0300-000021000000}"/>
            </a:ext>
          </a:extLst>
        </xdr:cNvPr>
        <xdr:cNvSpPr>
          <a:spLocks/>
        </xdr:cNvSpPr>
      </xdr:nvSpPr>
      <xdr:spPr bwMode="auto">
        <a:xfrm>
          <a:off x="1447800" y="1981200"/>
          <a:ext cx="228600" cy="228600"/>
        </a:xfrm>
        <a:custGeom>
          <a:avLst/>
          <a:gdLst>
            <a:gd name="T0" fmla="*/ 2147483647 w 226"/>
            <a:gd name="T1" fmla="*/ 0 h 226"/>
            <a:gd name="T2" fmla="*/ 2147483647 w 226"/>
            <a:gd name="T3" fmla="*/ 2147483647 h 226"/>
            <a:gd name="T4" fmla="*/ 0 w 226"/>
            <a:gd name="T5" fmla="*/ 2147483647 h 226"/>
            <a:gd name="T6" fmla="*/ 0 w 226"/>
            <a:gd name="T7" fmla="*/ 2147483647 h 226"/>
            <a:gd name="T8" fmla="*/ 2147483647 w 226"/>
            <a:gd name="T9" fmla="*/ 2147483647 h 226"/>
            <a:gd name="T10" fmla="*/ 2147483647 w 226"/>
            <a:gd name="T11" fmla="*/ 2147483647 h 226"/>
            <a:gd name="T12" fmla="*/ 2147483647 w 226"/>
            <a:gd name="T13" fmla="*/ 2147483647 h 226"/>
            <a:gd name="T14" fmla="*/ 2147483647 w 226"/>
            <a:gd name="T15" fmla="*/ 2147483647 h 226"/>
            <a:gd name="T16" fmla="*/ 2147483647 w 226"/>
            <a:gd name="T17" fmla="*/ 2147483647 h 226"/>
            <a:gd name="T18" fmla="*/ 2147483647 w 226"/>
            <a:gd name="T19" fmla="*/ 2147483647 h 226"/>
            <a:gd name="T20" fmla="*/ 2147483647 w 226"/>
            <a:gd name="T21" fmla="*/ 2147483647 h 226"/>
            <a:gd name="T22" fmla="*/ 2147483647 w 226"/>
            <a:gd name="T23" fmla="*/ 0 h 226"/>
            <a:gd name="T24" fmla="*/ 2147483647 w 226"/>
            <a:gd name="T25" fmla="*/ 0 h 226"/>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w 226"/>
            <a:gd name="T40" fmla="*/ 0 h 226"/>
            <a:gd name="T41" fmla="*/ 226 w 226"/>
            <a:gd name="T42" fmla="*/ 226 h 226"/>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T39" t="T40" r="T41" b="T42"/>
          <a:pathLst>
            <a:path w="226" h="226">
              <a:moveTo>
                <a:pt x="55" y="0"/>
              </a:moveTo>
              <a:lnTo>
                <a:pt x="55" y="57"/>
              </a:lnTo>
              <a:lnTo>
                <a:pt x="0" y="57"/>
              </a:lnTo>
              <a:lnTo>
                <a:pt x="0" y="169"/>
              </a:lnTo>
              <a:lnTo>
                <a:pt x="55" y="169"/>
              </a:lnTo>
              <a:lnTo>
                <a:pt x="55" y="226"/>
              </a:lnTo>
              <a:lnTo>
                <a:pt x="169" y="226"/>
              </a:lnTo>
              <a:lnTo>
                <a:pt x="169" y="169"/>
              </a:lnTo>
              <a:lnTo>
                <a:pt x="226" y="169"/>
              </a:lnTo>
              <a:lnTo>
                <a:pt x="226" y="57"/>
              </a:lnTo>
              <a:lnTo>
                <a:pt x="169" y="57"/>
              </a:lnTo>
              <a:lnTo>
                <a:pt x="169" y="0"/>
              </a:lnTo>
              <a:lnTo>
                <a:pt x="55" y="0"/>
              </a:lnTo>
              <a:close/>
            </a:path>
          </a:pathLst>
        </a:custGeom>
        <a:solidFill>
          <a:srgbClr val="3333CC"/>
        </a:solidFill>
        <a:ln w="9525">
          <a:solidFill>
            <a:srgbClr val="000000"/>
          </a:solidFill>
          <a:round/>
          <a:headEnd/>
          <a:tailEnd/>
        </a:ln>
      </xdr:spPr>
    </xdr:sp>
    <xdr:clientData/>
  </xdr:twoCellAnchor>
  <xdr:twoCellAnchor>
    <xdr:from>
      <xdr:col>1</xdr:col>
      <xdr:colOff>381000</xdr:colOff>
      <xdr:row>13</xdr:row>
      <xdr:rowOff>28575</xdr:rowOff>
    </xdr:from>
    <xdr:to>
      <xdr:col>2</xdr:col>
      <xdr:colOff>228600</xdr:colOff>
      <xdr:row>13</xdr:row>
      <xdr:rowOff>28575</xdr:rowOff>
    </xdr:to>
    <xdr:sp macro="" textlink="">
      <xdr:nvSpPr>
        <xdr:cNvPr id="34" name="Line 55">
          <a:extLst>
            <a:ext uri="{FF2B5EF4-FFF2-40B4-BE49-F238E27FC236}">
              <a16:creationId xmlns:a16="http://schemas.microsoft.com/office/drawing/2014/main" id="{00000000-0008-0000-0300-000022000000}"/>
            </a:ext>
          </a:extLst>
        </xdr:cNvPr>
        <xdr:cNvSpPr>
          <a:spLocks noChangeShapeType="1"/>
        </xdr:cNvSpPr>
      </xdr:nvSpPr>
      <xdr:spPr bwMode="auto">
        <a:xfrm>
          <a:off x="990600" y="2133600"/>
          <a:ext cx="457200" cy="0"/>
        </a:xfrm>
        <a:prstGeom prst="line">
          <a:avLst/>
        </a:prstGeom>
        <a:noFill/>
        <a:ln w="9525">
          <a:solidFill>
            <a:srgbClr val="000000"/>
          </a:solidFill>
          <a:round/>
          <a:headEnd/>
          <a:tailEnd/>
        </a:ln>
      </xdr:spPr>
    </xdr:sp>
    <xdr:clientData/>
  </xdr:twoCellAnchor>
  <xdr:twoCellAnchor>
    <xdr:from>
      <xdr:col>1</xdr:col>
      <xdr:colOff>533400</xdr:colOff>
      <xdr:row>25</xdr:row>
      <xdr:rowOff>142875</xdr:rowOff>
    </xdr:from>
    <xdr:to>
      <xdr:col>3</xdr:col>
      <xdr:colOff>228600</xdr:colOff>
      <xdr:row>33</xdr:row>
      <xdr:rowOff>66675</xdr:rowOff>
    </xdr:to>
    <xdr:sp macro="" textlink="">
      <xdr:nvSpPr>
        <xdr:cNvPr id="35" name="Text Box 57">
          <a:extLst>
            <a:ext uri="{FF2B5EF4-FFF2-40B4-BE49-F238E27FC236}">
              <a16:creationId xmlns:a16="http://schemas.microsoft.com/office/drawing/2014/main" id="{00000000-0008-0000-0300-000023000000}"/>
            </a:ext>
          </a:extLst>
        </xdr:cNvPr>
        <xdr:cNvSpPr txBox="1">
          <a:spLocks noChangeArrowheads="1"/>
        </xdr:cNvSpPr>
      </xdr:nvSpPr>
      <xdr:spPr bwMode="auto">
        <a:xfrm>
          <a:off x="1143000" y="4191000"/>
          <a:ext cx="914400" cy="1219200"/>
        </a:xfrm>
        <a:prstGeom prst="rect">
          <a:avLst/>
        </a:prstGeom>
        <a:solidFill>
          <a:srgbClr val="00CC99"/>
        </a:solidFill>
        <a:ln w="38100">
          <a:solidFill>
            <a:srgbClr val="000000"/>
          </a:solidFill>
          <a:miter lim="800000"/>
          <a:headEnd/>
          <a:tailEnd/>
        </a:ln>
        <a:effectLst/>
      </xdr:spPr>
      <xdr:txBody>
        <a:bodyPr vertOverflow="clip" wrap="square" lIns="91440" tIns="45720" rIns="91440" bIns="45720" anchor="t" upright="1"/>
        <a:lstStyle/>
        <a:p>
          <a:pPr algn="l" rtl="0">
            <a:defRPr sz="1000"/>
          </a:pPr>
          <a:r>
            <a:rPr lang="en-US" sz="1000" b="0" i="0" strike="noStrike">
              <a:solidFill>
                <a:srgbClr val="000000"/>
              </a:solidFill>
              <a:latin typeface="Arial"/>
              <a:cs typeface="Arial"/>
            </a:rPr>
            <a:t>FOT</a:t>
          </a:r>
        </a:p>
        <a:p>
          <a:pPr algn="l" rtl="0">
            <a:defRPr sz="1000"/>
          </a:pPr>
          <a:r>
            <a:rPr lang="en-US" sz="1000" b="0" i="0" strike="noStrike">
              <a:solidFill>
                <a:srgbClr val="000000"/>
              </a:solidFill>
              <a:latin typeface="Arial"/>
              <a:cs typeface="Arial"/>
            </a:rPr>
            <a:t>Termination</a:t>
          </a:r>
        </a:p>
        <a:p>
          <a:pPr algn="l" rtl="0">
            <a:defRPr sz="1000"/>
          </a:pPr>
          <a:endParaRPr lang="en-US" sz="1000" b="0" i="0" strike="noStrike">
            <a:solidFill>
              <a:srgbClr val="000000"/>
            </a:solidFill>
            <a:latin typeface="Arial"/>
            <a:cs typeface="Arial"/>
          </a:endParaRPr>
        </a:p>
      </xdr:txBody>
    </xdr:sp>
    <xdr:clientData/>
  </xdr:twoCellAnchor>
  <xdr:twoCellAnchor>
    <xdr:from>
      <xdr:col>3</xdr:col>
      <xdr:colOff>228600</xdr:colOff>
      <xdr:row>25</xdr:row>
      <xdr:rowOff>142875</xdr:rowOff>
    </xdr:from>
    <xdr:to>
      <xdr:col>4</xdr:col>
      <xdr:colOff>266700</xdr:colOff>
      <xdr:row>33</xdr:row>
      <xdr:rowOff>66675</xdr:rowOff>
    </xdr:to>
    <xdr:sp macro="" textlink="">
      <xdr:nvSpPr>
        <xdr:cNvPr id="36" name="Text Box 58">
          <a:extLst>
            <a:ext uri="{FF2B5EF4-FFF2-40B4-BE49-F238E27FC236}">
              <a16:creationId xmlns:a16="http://schemas.microsoft.com/office/drawing/2014/main" id="{00000000-0008-0000-0300-000024000000}"/>
            </a:ext>
          </a:extLst>
        </xdr:cNvPr>
        <xdr:cNvSpPr txBox="1">
          <a:spLocks noChangeArrowheads="1"/>
        </xdr:cNvSpPr>
      </xdr:nvSpPr>
      <xdr:spPr bwMode="auto">
        <a:xfrm>
          <a:off x="2057400" y="4191000"/>
          <a:ext cx="647700" cy="1219200"/>
        </a:xfrm>
        <a:prstGeom prst="rect">
          <a:avLst/>
        </a:prstGeom>
        <a:solidFill>
          <a:srgbClr val="00CC99"/>
        </a:solidFill>
        <a:ln w="38100">
          <a:solidFill>
            <a:srgbClr val="000000"/>
          </a:solidFill>
          <a:miter lim="800000"/>
          <a:headEnd/>
          <a:tailEnd/>
        </a:ln>
        <a:effectLst/>
      </xdr:spPr>
      <xdr:txBody>
        <a:bodyPr vertOverflow="clip" wrap="square" lIns="91440" tIns="45720" rIns="91440" bIns="45720" anchor="t" upright="1"/>
        <a:lstStyle/>
        <a:p>
          <a:pPr algn="l" rtl="0">
            <a:defRPr sz="1000"/>
          </a:pPr>
          <a:r>
            <a:rPr lang="en-US" sz="1000" b="0" i="0" strike="noStrike">
              <a:solidFill>
                <a:srgbClr val="000000"/>
              </a:solidFill>
              <a:latin typeface="Arial"/>
              <a:cs typeface="Arial"/>
            </a:rPr>
            <a:t>OSP</a:t>
          </a: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xdr:txBody>
    </xdr:sp>
    <xdr:clientData/>
  </xdr:twoCellAnchor>
  <xdr:twoCellAnchor>
    <xdr:from>
      <xdr:col>2</xdr:col>
      <xdr:colOff>304800</xdr:colOff>
      <xdr:row>13</xdr:row>
      <xdr:rowOff>76200</xdr:rowOff>
    </xdr:from>
    <xdr:to>
      <xdr:col>2</xdr:col>
      <xdr:colOff>333375</xdr:colOff>
      <xdr:row>26</xdr:row>
      <xdr:rowOff>57150</xdr:rowOff>
    </xdr:to>
    <xdr:sp macro="" textlink="">
      <xdr:nvSpPr>
        <xdr:cNvPr id="37" name="Line 59">
          <a:extLst>
            <a:ext uri="{FF2B5EF4-FFF2-40B4-BE49-F238E27FC236}">
              <a16:creationId xmlns:a16="http://schemas.microsoft.com/office/drawing/2014/main" id="{00000000-0008-0000-0300-000025000000}"/>
            </a:ext>
          </a:extLst>
        </xdr:cNvPr>
        <xdr:cNvSpPr>
          <a:spLocks noChangeShapeType="1"/>
        </xdr:cNvSpPr>
      </xdr:nvSpPr>
      <xdr:spPr bwMode="auto">
        <a:xfrm flipH="1">
          <a:off x="1524000" y="2181225"/>
          <a:ext cx="28575" cy="2085975"/>
        </a:xfrm>
        <a:prstGeom prst="line">
          <a:avLst/>
        </a:prstGeom>
        <a:noFill/>
        <a:ln w="9525">
          <a:solidFill>
            <a:srgbClr val="000000"/>
          </a:solidFill>
          <a:round/>
          <a:headEnd/>
          <a:tailEnd/>
        </a:ln>
      </xdr:spPr>
    </xdr:sp>
    <xdr:clientData/>
  </xdr:twoCellAnchor>
  <xdr:twoCellAnchor>
    <xdr:from>
      <xdr:col>2</xdr:col>
      <xdr:colOff>457200</xdr:colOff>
      <xdr:row>27</xdr:row>
      <xdr:rowOff>47625</xdr:rowOff>
    </xdr:from>
    <xdr:to>
      <xdr:col>3</xdr:col>
      <xdr:colOff>533400</xdr:colOff>
      <xdr:row>27</xdr:row>
      <xdr:rowOff>47625</xdr:rowOff>
    </xdr:to>
    <xdr:sp macro="" textlink="">
      <xdr:nvSpPr>
        <xdr:cNvPr id="38" name="Line 60">
          <a:extLst>
            <a:ext uri="{FF2B5EF4-FFF2-40B4-BE49-F238E27FC236}">
              <a16:creationId xmlns:a16="http://schemas.microsoft.com/office/drawing/2014/main" id="{00000000-0008-0000-0300-000026000000}"/>
            </a:ext>
          </a:extLst>
        </xdr:cNvPr>
        <xdr:cNvSpPr>
          <a:spLocks noChangeShapeType="1"/>
        </xdr:cNvSpPr>
      </xdr:nvSpPr>
      <xdr:spPr bwMode="auto">
        <a:xfrm>
          <a:off x="1676400" y="4419600"/>
          <a:ext cx="685800" cy="0"/>
        </a:xfrm>
        <a:prstGeom prst="line">
          <a:avLst/>
        </a:prstGeom>
        <a:noFill/>
        <a:ln w="9525">
          <a:solidFill>
            <a:srgbClr val="000000"/>
          </a:solidFill>
          <a:round/>
          <a:headEnd/>
          <a:tailEnd/>
        </a:ln>
      </xdr:spPr>
    </xdr:sp>
    <xdr:clientData/>
  </xdr:twoCellAnchor>
  <xdr:oneCellAnchor>
    <xdr:from>
      <xdr:col>2</xdr:col>
      <xdr:colOff>381000</xdr:colOff>
      <xdr:row>15</xdr:row>
      <xdr:rowOff>142875</xdr:rowOff>
    </xdr:from>
    <xdr:ext cx="284516" cy="388477"/>
    <xdr:sp macro="" textlink="">
      <xdr:nvSpPr>
        <xdr:cNvPr id="39" name="Text Box 61">
          <a:extLst>
            <a:ext uri="{FF2B5EF4-FFF2-40B4-BE49-F238E27FC236}">
              <a16:creationId xmlns:a16="http://schemas.microsoft.com/office/drawing/2014/main" id="{00000000-0008-0000-0300-000027000000}"/>
            </a:ext>
          </a:extLst>
        </xdr:cNvPr>
        <xdr:cNvSpPr txBox="1">
          <a:spLocks noChangeArrowheads="1"/>
        </xdr:cNvSpPr>
      </xdr:nvSpPr>
      <xdr:spPr bwMode="auto">
        <a:xfrm>
          <a:off x="1600200" y="2571750"/>
          <a:ext cx="284516" cy="388477"/>
        </a:xfrm>
        <a:prstGeom prst="rect">
          <a:avLst/>
        </a:prstGeom>
        <a:noFill/>
        <a:ln w="9525">
          <a:noFill/>
          <a:miter lim="800000"/>
          <a:headEnd/>
          <a:tailEnd/>
        </a:ln>
      </xdr:spPr>
      <xdr:txBody>
        <a:bodyPr wrap="none" lIns="91440" tIns="45720" rIns="91440" bIns="45720" anchor="t" upright="1">
          <a:spAutoFit/>
        </a:bodyPr>
        <a:lstStyle/>
        <a:p>
          <a:pPr algn="l" rtl="0">
            <a:defRPr sz="1000"/>
          </a:pPr>
          <a:r>
            <a:rPr lang="en-US" sz="1000" b="0" i="0" strike="noStrike">
              <a:solidFill>
                <a:srgbClr val="000000"/>
              </a:solidFill>
              <a:latin typeface="Times New Roman"/>
              <a:cs typeface="Times New Roman"/>
            </a:rPr>
            <a:t>C3</a:t>
          </a:r>
        </a:p>
        <a:p>
          <a:pPr algn="l" rtl="0">
            <a:defRPr sz="1000"/>
          </a:pPr>
          <a:endParaRPr lang="en-US" sz="1000" b="0" i="0" strike="noStrike">
            <a:solidFill>
              <a:srgbClr val="000000"/>
            </a:solidFill>
            <a:latin typeface="Times New Roman"/>
            <a:cs typeface="Times New Roman"/>
          </a:endParaRPr>
        </a:p>
      </xdr:txBody>
    </xdr:sp>
    <xdr:clientData/>
  </xdr:oneCellAnchor>
  <xdr:oneCellAnchor>
    <xdr:from>
      <xdr:col>2</xdr:col>
      <xdr:colOff>457200</xdr:colOff>
      <xdr:row>25</xdr:row>
      <xdr:rowOff>104775</xdr:rowOff>
    </xdr:from>
    <xdr:ext cx="284516" cy="464654"/>
    <xdr:sp macro="" textlink="">
      <xdr:nvSpPr>
        <xdr:cNvPr id="40" name="Text Box 62">
          <a:extLst>
            <a:ext uri="{FF2B5EF4-FFF2-40B4-BE49-F238E27FC236}">
              <a16:creationId xmlns:a16="http://schemas.microsoft.com/office/drawing/2014/main" id="{00000000-0008-0000-0300-000028000000}"/>
            </a:ext>
          </a:extLst>
        </xdr:cNvPr>
        <xdr:cNvSpPr txBox="1">
          <a:spLocks noChangeArrowheads="1"/>
        </xdr:cNvSpPr>
      </xdr:nvSpPr>
      <xdr:spPr bwMode="auto">
        <a:xfrm>
          <a:off x="1676400" y="4152900"/>
          <a:ext cx="284516" cy="464654"/>
        </a:xfrm>
        <a:prstGeom prst="rect">
          <a:avLst/>
        </a:prstGeom>
        <a:noFill/>
        <a:ln w="9525">
          <a:noFill/>
          <a:miter lim="800000"/>
          <a:headEnd/>
          <a:tailEnd/>
        </a:ln>
      </xdr:spPr>
      <xdr:txBody>
        <a:bodyPr wrap="none" lIns="91440" tIns="45720" rIns="91440" bIns="45720" anchor="t" upright="1">
          <a:spAutoFit/>
        </a:bodyPr>
        <a:lstStyle/>
        <a:p>
          <a:pPr algn="l" rtl="0">
            <a:defRPr sz="1000"/>
          </a:pPr>
          <a:r>
            <a:rPr lang="en-US" sz="1200" b="0" i="0" strike="noStrike">
              <a:solidFill>
                <a:srgbClr val="000000"/>
              </a:solidFill>
              <a:latin typeface="Times New Roman"/>
              <a:cs typeface="Times New Roman"/>
            </a:rPr>
            <a:t>P4</a:t>
          </a:r>
        </a:p>
        <a:p>
          <a:pPr algn="l" rtl="0">
            <a:defRPr sz="1000"/>
          </a:pPr>
          <a:endParaRPr lang="en-US" sz="1200" b="0" i="0" strike="noStrike">
            <a:solidFill>
              <a:srgbClr val="000000"/>
            </a:solidFill>
            <a:latin typeface="Times New Roman"/>
            <a:cs typeface="Times New Roman"/>
          </a:endParaRPr>
        </a:p>
      </xdr:txBody>
    </xdr:sp>
    <xdr:clientData/>
  </xdr:oneCellAnchor>
  <xdr:oneCellAnchor>
    <xdr:from>
      <xdr:col>2</xdr:col>
      <xdr:colOff>0</xdr:colOff>
      <xdr:row>27</xdr:row>
      <xdr:rowOff>76200</xdr:rowOff>
    </xdr:from>
    <xdr:ext cx="266700" cy="493222"/>
    <xdr:sp macro="" textlink="">
      <xdr:nvSpPr>
        <xdr:cNvPr id="41" name="Text Box 63">
          <a:extLst>
            <a:ext uri="{FF2B5EF4-FFF2-40B4-BE49-F238E27FC236}">
              <a16:creationId xmlns:a16="http://schemas.microsoft.com/office/drawing/2014/main" id="{00000000-0008-0000-0300-000029000000}"/>
            </a:ext>
          </a:extLst>
        </xdr:cNvPr>
        <xdr:cNvSpPr txBox="1">
          <a:spLocks noChangeArrowheads="1"/>
        </xdr:cNvSpPr>
      </xdr:nvSpPr>
      <xdr:spPr bwMode="auto">
        <a:xfrm>
          <a:off x="1219200" y="4448175"/>
          <a:ext cx="266700" cy="493222"/>
        </a:xfrm>
        <a:prstGeom prst="rect">
          <a:avLst/>
        </a:prstGeom>
        <a:noFill/>
        <a:ln w="9525">
          <a:noFill/>
          <a:miter lim="800000"/>
          <a:headEnd/>
          <a:tailEnd/>
        </a:ln>
      </xdr:spPr>
      <xdr:txBody>
        <a:bodyPr wrap="none" lIns="91440" tIns="45720" rIns="91440" bIns="45720" anchor="t" upright="1">
          <a:spAutoFit/>
        </a:bodyPr>
        <a:lstStyle/>
        <a:p>
          <a:pPr algn="l" rtl="0">
            <a:defRPr sz="1000"/>
          </a:pPr>
          <a:r>
            <a:rPr lang="en-US" sz="900" b="0" i="0" strike="noStrike">
              <a:solidFill>
                <a:srgbClr val="000000"/>
              </a:solidFill>
              <a:latin typeface="Times New Roman"/>
              <a:cs typeface="Times New Roman"/>
            </a:rPr>
            <a:t>C7</a:t>
          </a:r>
        </a:p>
        <a:p>
          <a:pPr algn="l" rtl="0">
            <a:defRPr sz="1000"/>
          </a:pPr>
          <a:endParaRPr lang="en-US" sz="900" b="0" i="0" strike="noStrike">
            <a:solidFill>
              <a:srgbClr val="000000"/>
            </a:solidFill>
            <a:latin typeface="Times New Roman"/>
            <a:cs typeface="Times New Roman"/>
          </a:endParaRPr>
        </a:p>
        <a:p>
          <a:pPr algn="l" rtl="0">
            <a:defRPr sz="1000"/>
          </a:pPr>
          <a:endParaRPr lang="en-US" sz="900" b="0" i="0" strike="noStrike">
            <a:solidFill>
              <a:srgbClr val="000000"/>
            </a:solidFill>
            <a:latin typeface="Times New Roman"/>
            <a:cs typeface="Times New Roman"/>
          </a:endParaRPr>
        </a:p>
      </xdr:txBody>
    </xdr:sp>
    <xdr:clientData/>
  </xdr:oneCellAnchor>
  <xdr:oneCellAnchor>
    <xdr:from>
      <xdr:col>3</xdr:col>
      <xdr:colOff>295275</xdr:colOff>
      <xdr:row>27</xdr:row>
      <xdr:rowOff>114300</xdr:rowOff>
    </xdr:from>
    <xdr:ext cx="273274" cy="350441"/>
    <xdr:sp macro="" textlink="">
      <xdr:nvSpPr>
        <xdr:cNvPr id="42" name="Text Box 64">
          <a:extLst>
            <a:ext uri="{FF2B5EF4-FFF2-40B4-BE49-F238E27FC236}">
              <a16:creationId xmlns:a16="http://schemas.microsoft.com/office/drawing/2014/main" id="{00000000-0008-0000-0300-00002A000000}"/>
            </a:ext>
          </a:extLst>
        </xdr:cNvPr>
        <xdr:cNvSpPr txBox="1">
          <a:spLocks noChangeArrowheads="1"/>
        </xdr:cNvSpPr>
      </xdr:nvSpPr>
      <xdr:spPr bwMode="auto">
        <a:xfrm>
          <a:off x="2124075" y="4486275"/>
          <a:ext cx="273274" cy="350441"/>
        </a:xfrm>
        <a:prstGeom prst="rect">
          <a:avLst/>
        </a:prstGeom>
        <a:noFill/>
        <a:ln w="9525">
          <a:noFill/>
          <a:miter lim="800000"/>
          <a:headEnd/>
          <a:tailEnd/>
        </a:ln>
      </xdr:spPr>
      <xdr:txBody>
        <a:bodyPr wrap="none" lIns="91440" tIns="45720" rIns="91440" bIns="45720" anchor="t" upright="1">
          <a:spAutoFit/>
        </a:bodyPr>
        <a:lstStyle/>
        <a:p>
          <a:pPr algn="l" rtl="0">
            <a:defRPr sz="1000"/>
          </a:pPr>
          <a:r>
            <a:rPr lang="en-US" sz="900" b="0" i="0" strike="noStrike">
              <a:solidFill>
                <a:srgbClr val="000000"/>
              </a:solidFill>
              <a:latin typeface="Times New Roman"/>
              <a:cs typeface="Times New Roman"/>
            </a:rPr>
            <a:t>C6</a:t>
          </a:r>
        </a:p>
        <a:p>
          <a:pPr algn="l" rtl="0">
            <a:defRPr sz="1000"/>
          </a:pPr>
          <a:endParaRPr lang="en-US" sz="900" b="0" i="0" strike="noStrike">
            <a:solidFill>
              <a:srgbClr val="000000"/>
            </a:solidFill>
            <a:latin typeface="Times New Roman"/>
            <a:cs typeface="Times New Roman"/>
          </a:endParaRPr>
        </a:p>
      </xdr:txBody>
    </xdr:sp>
    <xdr:clientData/>
  </xdr:oneCellAnchor>
  <xdr:twoCellAnchor>
    <xdr:from>
      <xdr:col>1</xdr:col>
      <xdr:colOff>0</xdr:colOff>
      <xdr:row>9</xdr:row>
      <xdr:rowOff>142875</xdr:rowOff>
    </xdr:from>
    <xdr:to>
      <xdr:col>5</xdr:col>
      <xdr:colOff>228600</xdr:colOff>
      <xdr:row>34</xdr:row>
      <xdr:rowOff>133350</xdr:rowOff>
    </xdr:to>
    <xdr:sp macro="" textlink="">
      <xdr:nvSpPr>
        <xdr:cNvPr id="43" name="Rectangle 65">
          <a:extLst>
            <a:ext uri="{FF2B5EF4-FFF2-40B4-BE49-F238E27FC236}">
              <a16:creationId xmlns:a16="http://schemas.microsoft.com/office/drawing/2014/main" id="{00000000-0008-0000-0300-00002B000000}"/>
            </a:ext>
          </a:extLst>
        </xdr:cNvPr>
        <xdr:cNvSpPr>
          <a:spLocks noChangeArrowheads="1"/>
        </xdr:cNvSpPr>
      </xdr:nvSpPr>
      <xdr:spPr bwMode="auto">
        <a:xfrm>
          <a:off x="609600" y="1600200"/>
          <a:ext cx="2667000" cy="4038600"/>
        </a:xfrm>
        <a:prstGeom prst="rect">
          <a:avLst/>
        </a:prstGeom>
        <a:noFill/>
        <a:ln w="57150">
          <a:solidFill>
            <a:srgbClr val="000000"/>
          </a:solidFill>
          <a:miter lim="800000"/>
          <a:headEnd/>
          <a:tailEnd/>
        </a:ln>
      </xdr:spPr>
    </xdr:sp>
    <xdr:clientData/>
  </xdr:twoCellAnchor>
  <xdr:twoCellAnchor>
    <xdr:from>
      <xdr:col>5</xdr:col>
      <xdr:colOff>228600</xdr:colOff>
      <xdr:row>9</xdr:row>
      <xdr:rowOff>142875</xdr:rowOff>
    </xdr:from>
    <xdr:to>
      <xdr:col>6</xdr:col>
      <xdr:colOff>304800</xdr:colOff>
      <xdr:row>34</xdr:row>
      <xdr:rowOff>133350</xdr:rowOff>
    </xdr:to>
    <xdr:sp macro="" textlink="">
      <xdr:nvSpPr>
        <xdr:cNvPr id="44" name="Rectangle 66">
          <a:extLst>
            <a:ext uri="{FF2B5EF4-FFF2-40B4-BE49-F238E27FC236}">
              <a16:creationId xmlns:a16="http://schemas.microsoft.com/office/drawing/2014/main" id="{00000000-0008-0000-0300-00002C000000}"/>
            </a:ext>
          </a:extLst>
        </xdr:cNvPr>
        <xdr:cNvSpPr>
          <a:spLocks noChangeArrowheads="1"/>
        </xdr:cNvSpPr>
      </xdr:nvSpPr>
      <xdr:spPr bwMode="auto">
        <a:xfrm>
          <a:off x="3276600" y="1600200"/>
          <a:ext cx="685800" cy="4038600"/>
        </a:xfrm>
        <a:prstGeom prst="rect">
          <a:avLst/>
        </a:prstGeom>
        <a:noFill/>
        <a:ln w="57150">
          <a:solidFill>
            <a:srgbClr val="000000"/>
          </a:solidFill>
          <a:miter lim="800000"/>
          <a:headEnd/>
          <a:tailEnd/>
        </a:ln>
      </xdr:spPr>
    </xdr:sp>
    <xdr:clientData/>
  </xdr:twoCellAnchor>
  <xdr:oneCellAnchor>
    <xdr:from>
      <xdr:col>5</xdr:col>
      <xdr:colOff>142875</xdr:colOff>
      <xdr:row>7</xdr:row>
      <xdr:rowOff>114300</xdr:rowOff>
    </xdr:from>
    <xdr:ext cx="656822" cy="474761"/>
    <xdr:sp macro="" textlink="">
      <xdr:nvSpPr>
        <xdr:cNvPr id="45" name="Text Box 67">
          <a:extLst>
            <a:ext uri="{FF2B5EF4-FFF2-40B4-BE49-F238E27FC236}">
              <a16:creationId xmlns:a16="http://schemas.microsoft.com/office/drawing/2014/main" id="{00000000-0008-0000-0300-00002D000000}"/>
            </a:ext>
          </a:extLst>
        </xdr:cNvPr>
        <xdr:cNvSpPr txBox="1">
          <a:spLocks noChangeArrowheads="1"/>
        </xdr:cNvSpPr>
      </xdr:nvSpPr>
      <xdr:spPr bwMode="auto">
        <a:xfrm>
          <a:off x="3190875" y="1247775"/>
          <a:ext cx="656822" cy="474761"/>
        </a:xfrm>
        <a:prstGeom prst="rect">
          <a:avLst/>
        </a:prstGeom>
        <a:noFill/>
        <a:ln w="9525">
          <a:noFill/>
          <a:miter lim="800000"/>
          <a:headEnd/>
          <a:tailEnd/>
        </a:ln>
      </xdr:spPr>
      <xdr:txBody>
        <a:bodyPr wrap="none" lIns="91440" tIns="45720" rIns="91440" bIns="45720" anchor="t" upright="1">
          <a:spAutoFit/>
        </a:bodyPr>
        <a:lstStyle/>
        <a:p>
          <a:pPr algn="l" rtl="0">
            <a:defRPr sz="1000"/>
          </a:pPr>
          <a:r>
            <a:rPr lang="en-US" sz="1200" b="0" i="0" strike="noStrike">
              <a:solidFill>
                <a:srgbClr val="000000"/>
              </a:solidFill>
              <a:latin typeface="Times New Roman"/>
              <a:cs typeface="Times New Roman"/>
            </a:rPr>
            <a:t>CO Vault</a:t>
          </a:r>
        </a:p>
        <a:p>
          <a:pPr algn="l" rtl="0">
            <a:defRPr sz="1000"/>
          </a:pPr>
          <a:endParaRPr lang="en-US" sz="1200" b="0" i="0" strike="noStrike">
            <a:solidFill>
              <a:srgbClr val="000000"/>
            </a:solidFill>
            <a:latin typeface="Times New Roman"/>
            <a:cs typeface="Times New Roman"/>
          </a:endParaRPr>
        </a:p>
      </xdr:txBody>
    </xdr:sp>
    <xdr:clientData/>
  </xdr:oneCellAnchor>
  <xdr:twoCellAnchor>
    <xdr:from>
      <xdr:col>3</xdr:col>
      <xdr:colOff>533400</xdr:colOff>
      <xdr:row>27</xdr:row>
      <xdr:rowOff>47625</xdr:rowOff>
    </xdr:from>
    <xdr:to>
      <xdr:col>5</xdr:col>
      <xdr:colOff>381000</xdr:colOff>
      <xdr:row>27</xdr:row>
      <xdr:rowOff>47625</xdr:rowOff>
    </xdr:to>
    <xdr:sp macro="" textlink="">
      <xdr:nvSpPr>
        <xdr:cNvPr id="46" name="Line 68">
          <a:extLst>
            <a:ext uri="{FF2B5EF4-FFF2-40B4-BE49-F238E27FC236}">
              <a16:creationId xmlns:a16="http://schemas.microsoft.com/office/drawing/2014/main" id="{00000000-0008-0000-0300-00002E000000}"/>
            </a:ext>
          </a:extLst>
        </xdr:cNvPr>
        <xdr:cNvSpPr>
          <a:spLocks noChangeShapeType="1"/>
        </xdr:cNvSpPr>
      </xdr:nvSpPr>
      <xdr:spPr bwMode="auto">
        <a:xfrm>
          <a:off x="2362200" y="4419600"/>
          <a:ext cx="1066800" cy="0"/>
        </a:xfrm>
        <a:prstGeom prst="line">
          <a:avLst/>
        </a:prstGeom>
        <a:noFill/>
        <a:ln w="19050">
          <a:solidFill>
            <a:srgbClr val="3333CC"/>
          </a:solidFill>
          <a:prstDash val="sysDot"/>
          <a:round/>
          <a:headEnd/>
          <a:tailEnd/>
        </a:ln>
      </xdr:spPr>
    </xdr:sp>
    <xdr:clientData/>
  </xdr:twoCellAnchor>
  <xdr:twoCellAnchor>
    <xdr:from>
      <xdr:col>5</xdr:col>
      <xdr:colOff>381000</xdr:colOff>
      <xdr:row>12</xdr:row>
      <xdr:rowOff>114300</xdr:rowOff>
    </xdr:from>
    <xdr:to>
      <xdr:col>5</xdr:col>
      <xdr:colOff>381000</xdr:colOff>
      <xdr:row>27</xdr:row>
      <xdr:rowOff>47625</xdr:rowOff>
    </xdr:to>
    <xdr:sp macro="" textlink="">
      <xdr:nvSpPr>
        <xdr:cNvPr id="47" name="Line 69">
          <a:extLst>
            <a:ext uri="{FF2B5EF4-FFF2-40B4-BE49-F238E27FC236}">
              <a16:creationId xmlns:a16="http://schemas.microsoft.com/office/drawing/2014/main" id="{00000000-0008-0000-0300-00002F000000}"/>
            </a:ext>
          </a:extLst>
        </xdr:cNvPr>
        <xdr:cNvSpPr>
          <a:spLocks noChangeShapeType="1"/>
        </xdr:cNvSpPr>
      </xdr:nvSpPr>
      <xdr:spPr bwMode="auto">
        <a:xfrm>
          <a:off x="3429000" y="2057400"/>
          <a:ext cx="0" cy="2362200"/>
        </a:xfrm>
        <a:prstGeom prst="line">
          <a:avLst/>
        </a:prstGeom>
        <a:noFill/>
        <a:ln w="19050">
          <a:solidFill>
            <a:srgbClr val="3333CC"/>
          </a:solidFill>
          <a:prstDash val="sysDot"/>
          <a:round/>
          <a:headEnd/>
          <a:tailEnd/>
        </a:ln>
      </xdr:spPr>
    </xdr:sp>
    <xdr:clientData/>
  </xdr:twoCellAnchor>
  <xdr:twoCellAnchor>
    <xdr:from>
      <xdr:col>5</xdr:col>
      <xdr:colOff>381000</xdr:colOff>
      <xdr:row>12</xdr:row>
      <xdr:rowOff>38100</xdr:rowOff>
    </xdr:from>
    <xdr:to>
      <xdr:col>5</xdr:col>
      <xdr:colOff>476250</xdr:colOff>
      <xdr:row>12</xdr:row>
      <xdr:rowOff>123825</xdr:rowOff>
    </xdr:to>
    <xdr:sp macro="" textlink="">
      <xdr:nvSpPr>
        <xdr:cNvPr id="48" name="Freeform 70">
          <a:extLst>
            <a:ext uri="{FF2B5EF4-FFF2-40B4-BE49-F238E27FC236}">
              <a16:creationId xmlns:a16="http://schemas.microsoft.com/office/drawing/2014/main" id="{00000000-0008-0000-0300-000030000000}"/>
            </a:ext>
          </a:extLst>
        </xdr:cNvPr>
        <xdr:cNvSpPr>
          <a:spLocks/>
        </xdr:cNvSpPr>
      </xdr:nvSpPr>
      <xdr:spPr bwMode="auto">
        <a:xfrm>
          <a:off x="3429000" y="1981200"/>
          <a:ext cx="95250" cy="85725"/>
        </a:xfrm>
        <a:custGeom>
          <a:avLst/>
          <a:gdLst>
            <a:gd name="T0" fmla="*/ 2147483647 w 114"/>
            <a:gd name="T1" fmla="*/ 0 h 114"/>
            <a:gd name="T2" fmla="*/ 0 w 114"/>
            <a:gd name="T3" fmla="*/ 2147483647 h 114"/>
            <a:gd name="T4" fmla="*/ 2147483647 w 114"/>
            <a:gd name="T5" fmla="*/ 2147483647 h 114"/>
            <a:gd name="T6" fmla="*/ 2147483647 w 114"/>
            <a:gd name="T7" fmla="*/ 0 h 114"/>
            <a:gd name="T8" fmla="*/ 0 60000 65536"/>
            <a:gd name="T9" fmla="*/ 0 60000 65536"/>
            <a:gd name="T10" fmla="*/ 0 60000 65536"/>
            <a:gd name="T11" fmla="*/ 0 60000 65536"/>
            <a:gd name="T12" fmla="*/ 0 w 114"/>
            <a:gd name="T13" fmla="*/ 0 h 114"/>
            <a:gd name="T14" fmla="*/ 114 w 114"/>
            <a:gd name="T15" fmla="*/ 114 h 114"/>
          </a:gdLst>
          <a:ahLst/>
          <a:cxnLst>
            <a:cxn ang="T8">
              <a:pos x="T0" y="T1"/>
            </a:cxn>
            <a:cxn ang="T9">
              <a:pos x="T2" y="T3"/>
            </a:cxn>
            <a:cxn ang="T10">
              <a:pos x="T4" y="T5"/>
            </a:cxn>
            <a:cxn ang="T11">
              <a:pos x="T6" y="T7"/>
            </a:cxn>
          </a:cxnLst>
          <a:rect l="T12" t="T13" r="T14" b="T15"/>
          <a:pathLst>
            <a:path w="114" h="114">
              <a:moveTo>
                <a:pt x="57" y="0"/>
              </a:moveTo>
              <a:lnTo>
                <a:pt x="0" y="114"/>
              </a:lnTo>
              <a:lnTo>
                <a:pt x="114" y="114"/>
              </a:lnTo>
              <a:lnTo>
                <a:pt x="57" y="0"/>
              </a:lnTo>
              <a:close/>
            </a:path>
          </a:pathLst>
        </a:custGeom>
        <a:solidFill>
          <a:srgbClr val="003300"/>
        </a:solidFill>
        <a:ln w="12700">
          <a:solidFill>
            <a:srgbClr val="000000"/>
          </a:solidFill>
          <a:round/>
          <a:headEnd/>
          <a:tailEnd/>
        </a:ln>
      </xdr:spPr>
    </xdr:sp>
    <xdr:clientData/>
  </xdr:twoCellAnchor>
  <xdr:oneCellAnchor>
    <xdr:from>
      <xdr:col>1</xdr:col>
      <xdr:colOff>600075</xdr:colOff>
      <xdr:row>32</xdr:row>
      <xdr:rowOff>0</xdr:rowOff>
    </xdr:from>
    <xdr:ext cx="303575" cy="377604"/>
    <xdr:sp macro="" textlink="">
      <xdr:nvSpPr>
        <xdr:cNvPr id="49" name="Text Box 84">
          <a:extLst>
            <a:ext uri="{FF2B5EF4-FFF2-40B4-BE49-F238E27FC236}">
              <a16:creationId xmlns:a16="http://schemas.microsoft.com/office/drawing/2014/main" id="{00000000-0008-0000-0300-000031000000}"/>
            </a:ext>
          </a:extLst>
        </xdr:cNvPr>
        <xdr:cNvSpPr txBox="1">
          <a:spLocks noChangeArrowheads="1"/>
        </xdr:cNvSpPr>
      </xdr:nvSpPr>
      <xdr:spPr bwMode="auto">
        <a:xfrm>
          <a:off x="1209675" y="5181600"/>
          <a:ext cx="303575" cy="377604"/>
        </a:xfrm>
        <a:prstGeom prst="rect">
          <a:avLst/>
        </a:prstGeom>
        <a:noFill/>
        <a:ln w="9525">
          <a:noFill/>
          <a:miter lim="800000"/>
          <a:headEnd/>
          <a:tailEnd/>
        </a:ln>
      </xdr:spPr>
      <xdr:txBody>
        <a:bodyPr wrap="none" lIns="91440" tIns="45720" rIns="91440" bIns="45720" anchor="t" upright="1">
          <a:spAutoFit/>
        </a:bodyPr>
        <a:lstStyle/>
        <a:p>
          <a:pPr algn="l" rtl="0">
            <a:defRPr sz="1000"/>
          </a:pPr>
          <a:r>
            <a:rPr lang="en-US" sz="1000" b="0" i="0" strike="noStrike">
              <a:solidFill>
                <a:srgbClr val="000000"/>
              </a:solidFill>
              <a:latin typeface="Times New Roman"/>
              <a:cs typeface="Times New Roman"/>
            </a:rPr>
            <a:t>C11</a:t>
          </a:r>
        </a:p>
        <a:p>
          <a:pPr algn="l" rtl="0">
            <a:defRPr sz="1000"/>
          </a:pPr>
          <a:endParaRPr lang="en-US" sz="1000" b="0" i="0" strike="noStrike">
            <a:solidFill>
              <a:srgbClr val="000000"/>
            </a:solidFill>
            <a:latin typeface="Times New Roman"/>
            <a:cs typeface="Times New Roman"/>
          </a:endParaRPr>
        </a:p>
      </xdr:txBody>
    </xdr:sp>
    <xdr:clientData/>
  </xdr:oneCellAnchor>
  <xdr:oneCellAnchor>
    <xdr:from>
      <xdr:col>2</xdr:col>
      <xdr:colOff>352425</xdr:colOff>
      <xdr:row>13</xdr:row>
      <xdr:rowOff>28575</xdr:rowOff>
    </xdr:from>
    <xdr:ext cx="284516" cy="379637"/>
    <xdr:sp macro="" textlink="">
      <xdr:nvSpPr>
        <xdr:cNvPr id="50" name="Text Box 86">
          <a:extLst>
            <a:ext uri="{FF2B5EF4-FFF2-40B4-BE49-F238E27FC236}">
              <a16:creationId xmlns:a16="http://schemas.microsoft.com/office/drawing/2014/main" id="{00000000-0008-0000-0300-000032000000}"/>
            </a:ext>
          </a:extLst>
        </xdr:cNvPr>
        <xdr:cNvSpPr txBox="1">
          <a:spLocks noChangeArrowheads="1"/>
        </xdr:cNvSpPr>
      </xdr:nvSpPr>
      <xdr:spPr bwMode="auto">
        <a:xfrm>
          <a:off x="1571625" y="2133600"/>
          <a:ext cx="284516" cy="379637"/>
        </a:xfrm>
        <a:prstGeom prst="rect">
          <a:avLst/>
        </a:prstGeom>
        <a:noFill/>
        <a:ln w="9525">
          <a:noFill/>
          <a:miter lim="800000"/>
          <a:headEnd/>
          <a:tailEnd/>
        </a:ln>
      </xdr:spPr>
      <xdr:txBody>
        <a:bodyPr wrap="none" lIns="91440" tIns="45720" rIns="91440" bIns="45720" anchor="t" upright="1">
          <a:spAutoFit/>
        </a:bodyPr>
        <a:lstStyle/>
        <a:p>
          <a:pPr algn="l" rtl="0">
            <a:defRPr sz="1000"/>
          </a:pPr>
          <a:r>
            <a:rPr lang="en-US" sz="1000" b="0" i="0" strike="noStrike">
              <a:solidFill>
                <a:srgbClr val="000000"/>
              </a:solidFill>
              <a:latin typeface="Times New Roman"/>
              <a:cs typeface="Times New Roman"/>
            </a:rPr>
            <a:t>C4</a:t>
          </a:r>
        </a:p>
        <a:p>
          <a:pPr algn="l" rtl="0">
            <a:defRPr sz="1000"/>
          </a:pPr>
          <a:endParaRPr lang="en-US" sz="1000" b="0" i="0" strike="noStrike">
            <a:solidFill>
              <a:srgbClr val="000000"/>
            </a:solidFill>
            <a:latin typeface="Times New Roman"/>
            <a:cs typeface="Times New Roman"/>
          </a:endParaRPr>
        </a:p>
      </xdr:txBody>
    </xdr:sp>
    <xdr:clientData/>
  </xdr:oneCellAnchor>
  <xdr:twoCellAnchor>
    <xdr:from>
      <xdr:col>3</xdr:col>
      <xdr:colOff>76200</xdr:colOff>
      <xdr:row>13</xdr:row>
      <xdr:rowOff>28575</xdr:rowOff>
    </xdr:from>
    <xdr:to>
      <xdr:col>3</xdr:col>
      <xdr:colOff>76200</xdr:colOff>
      <xdr:row>14</xdr:row>
      <xdr:rowOff>95250</xdr:rowOff>
    </xdr:to>
    <xdr:sp macro="" textlink="">
      <xdr:nvSpPr>
        <xdr:cNvPr id="51" name="Line 88">
          <a:extLst>
            <a:ext uri="{FF2B5EF4-FFF2-40B4-BE49-F238E27FC236}">
              <a16:creationId xmlns:a16="http://schemas.microsoft.com/office/drawing/2014/main" id="{00000000-0008-0000-0300-000033000000}"/>
            </a:ext>
          </a:extLst>
        </xdr:cNvPr>
        <xdr:cNvSpPr>
          <a:spLocks noChangeShapeType="1"/>
        </xdr:cNvSpPr>
      </xdr:nvSpPr>
      <xdr:spPr bwMode="auto">
        <a:xfrm>
          <a:off x="1905000" y="2133600"/>
          <a:ext cx="0" cy="228600"/>
        </a:xfrm>
        <a:prstGeom prst="line">
          <a:avLst/>
        </a:prstGeom>
        <a:noFill/>
        <a:ln w="38100" cmpd="dbl">
          <a:solidFill>
            <a:srgbClr val="000000"/>
          </a:solidFill>
          <a:round/>
          <a:headEnd/>
          <a:tailEnd/>
        </a:ln>
      </xdr:spPr>
    </xdr:sp>
    <xdr:clientData/>
  </xdr:twoCellAnchor>
  <xdr:twoCellAnchor>
    <xdr:from>
      <xdr:col>11</xdr:col>
      <xdr:colOff>0</xdr:colOff>
      <xdr:row>11</xdr:row>
      <xdr:rowOff>47625</xdr:rowOff>
    </xdr:from>
    <xdr:to>
      <xdr:col>11</xdr:col>
      <xdr:colOff>228600</xdr:colOff>
      <xdr:row>11</xdr:row>
      <xdr:rowOff>123825</xdr:rowOff>
    </xdr:to>
    <xdr:sp macro="" textlink="">
      <xdr:nvSpPr>
        <xdr:cNvPr id="52" name="Line 90">
          <a:extLst>
            <a:ext uri="{FF2B5EF4-FFF2-40B4-BE49-F238E27FC236}">
              <a16:creationId xmlns:a16="http://schemas.microsoft.com/office/drawing/2014/main" id="{00000000-0008-0000-0300-000034000000}"/>
            </a:ext>
          </a:extLst>
        </xdr:cNvPr>
        <xdr:cNvSpPr>
          <a:spLocks noChangeShapeType="1"/>
        </xdr:cNvSpPr>
      </xdr:nvSpPr>
      <xdr:spPr bwMode="auto">
        <a:xfrm flipV="1">
          <a:off x="6705600" y="1828800"/>
          <a:ext cx="228600" cy="76200"/>
        </a:xfrm>
        <a:prstGeom prst="line">
          <a:avLst/>
        </a:prstGeom>
        <a:noFill/>
        <a:ln w="12700">
          <a:solidFill>
            <a:srgbClr val="000000"/>
          </a:solidFill>
          <a:round/>
          <a:headEnd/>
          <a:tailEnd/>
        </a:ln>
      </xdr:spPr>
    </xdr:sp>
    <xdr:clientData/>
  </xdr:twoCellAnchor>
  <xdr:twoCellAnchor>
    <xdr:from>
      <xdr:col>10</xdr:col>
      <xdr:colOff>304800</xdr:colOff>
      <xdr:row>11</xdr:row>
      <xdr:rowOff>123825</xdr:rowOff>
    </xdr:from>
    <xdr:to>
      <xdr:col>11</xdr:col>
      <xdr:colOff>0</xdr:colOff>
      <xdr:row>13</xdr:row>
      <xdr:rowOff>104775</xdr:rowOff>
    </xdr:to>
    <xdr:grpSp>
      <xdr:nvGrpSpPr>
        <xdr:cNvPr id="53" name="Group 94">
          <a:extLst>
            <a:ext uri="{FF2B5EF4-FFF2-40B4-BE49-F238E27FC236}">
              <a16:creationId xmlns:a16="http://schemas.microsoft.com/office/drawing/2014/main" id="{00000000-0008-0000-0300-000035000000}"/>
            </a:ext>
          </a:extLst>
        </xdr:cNvPr>
        <xdr:cNvGrpSpPr>
          <a:grpSpLocks noChangeAspect="1"/>
        </xdr:cNvGrpSpPr>
      </xdr:nvGrpSpPr>
      <xdr:grpSpPr bwMode="auto">
        <a:xfrm>
          <a:off x="6376988" y="2016919"/>
          <a:ext cx="302418" cy="469106"/>
          <a:chOff x="1056" y="3408"/>
          <a:chExt cx="144" cy="96"/>
        </a:xfrm>
      </xdr:grpSpPr>
      <xdr:sp macro="" textlink="">
        <xdr:nvSpPr>
          <xdr:cNvPr id="54" name="Rectangle 95">
            <a:extLst>
              <a:ext uri="{FF2B5EF4-FFF2-40B4-BE49-F238E27FC236}">
                <a16:creationId xmlns:a16="http://schemas.microsoft.com/office/drawing/2014/main" id="{00000000-0008-0000-0300-000036000000}"/>
              </a:ext>
            </a:extLst>
          </xdr:cNvPr>
          <xdr:cNvSpPr>
            <a:spLocks noChangeAspect="1" noChangeArrowheads="1"/>
          </xdr:cNvSpPr>
        </xdr:nvSpPr>
        <xdr:spPr bwMode="auto">
          <a:xfrm>
            <a:off x="1056" y="3408"/>
            <a:ext cx="144" cy="96"/>
          </a:xfrm>
          <a:prstGeom prst="rect">
            <a:avLst/>
          </a:prstGeom>
          <a:solidFill>
            <a:srgbClr val="000000"/>
          </a:solidFill>
          <a:ln w="12700">
            <a:solidFill>
              <a:srgbClr val="000000"/>
            </a:solidFill>
            <a:miter lim="800000"/>
            <a:headEnd/>
            <a:tailEnd/>
          </a:ln>
        </xdr:spPr>
      </xdr:sp>
      <xdr:sp macro="" textlink="">
        <xdr:nvSpPr>
          <xdr:cNvPr id="55" name="Rectangle 96">
            <a:extLst>
              <a:ext uri="{FF2B5EF4-FFF2-40B4-BE49-F238E27FC236}">
                <a16:creationId xmlns:a16="http://schemas.microsoft.com/office/drawing/2014/main" id="{00000000-0008-0000-0300-000037000000}"/>
              </a:ext>
            </a:extLst>
          </xdr:cNvPr>
          <xdr:cNvSpPr>
            <a:spLocks noChangeAspect="1" noChangeArrowheads="1"/>
          </xdr:cNvSpPr>
        </xdr:nvSpPr>
        <xdr:spPr bwMode="auto">
          <a:xfrm>
            <a:off x="1056" y="3408"/>
            <a:ext cx="96" cy="96"/>
          </a:xfrm>
          <a:prstGeom prst="rect">
            <a:avLst/>
          </a:prstGeom>
          <a:noFill/>
          <a:ln w="9525">
            <a:solidFill>
              <a:srgbClr val="FFCC00"/>
            </a:solidFill>
            <a:miter lim="800000"/>
            <a:headEnd/>
            <a:tailEnd/>
          </a:ln>
        </xdr:spPr>
      </xdr:sp>
      <xdr:sp macro="" textlink="">
        <xdr:nvSpPr>
          <xdr:cNvPr id="56" name="Rectangle 97" descr="Light horizontal">
            <a:extLst>
              <a:ext uri="{FF2B5EF4-FFF2-40B4-BE49-F238E27FC236}">
                <a16:creationId xmlns:a16="http://schemas.microsoft.com/office/drawing/2014/main" id="{00000000-0008-0000-0300-000038000000}"/>
              </a:ext>
            </a:extLst>
          </xdr:cNvPr>
          <xdr:cNvSpPr>
            <a:spLocks noChangeAspect="1" noChangeArrowheads="1"/>
          </xdr:cNvSpPr>
        </xdr:nvSpPr>
        <xdr:spPr bwMode="auto">
          <a:xfrm>
            <a:off x="1151" y="3408"/>
            <a:ext cx="50" cy="96"/>
          </a:xfrm>
          <a:prstGeom prst="rect">
            <a:avLst/>
          </a:prstGeom>
          <a:pattFill prst="ltHorz">
            <a:fgClr>
              <a:srgbClr val="FF9933"/>
            </a:fgClr>
            <a:bgClr>
              <a:srgbClr val="000000"/>
            </a:bgClr>
          </a:pattFill>
          <a:ln w="9525">
            <a:solidFill>
              <a:srgbClr val="FF9900"/>
            </a:solidFill>
            <a:miter lim="800000"/>
            <a:headEnd/>
            <a:tailEnd/>
          </a:ln>
          <a:effectLst/>
        </xdr:spPr>
        <xdr:txBody>
          <a:bodyPr vertOverflow="clip" wrap="square" lIns="0" tIns="0" rIns="0" bIns="0" anchor="t" upright="1"/>
          <a:lstStyle/>
          <a:p>
            <a:pPr algn="l" rtl="0">
              <a:defRPr sz="1000"/>
            </a:pPr>
            <a:endParaRPr lang="en-US" sz="1000" b="0" i="0" strike="noStrike">
              <a:solidFill>
                <a:srgbClr val="008080"/>
              </a:solidFill>
              <a:latin typeface="Arial Narrow"/>
            </a:endParaRPr>
          </a:p>
          <a:p>
            <a:pPr algn="l" rtl="0">
              <a:defRPr sz="1000"/>
            </a:pPr>
            <a:endParaRPr lang="en-US" sz="1000" b="0" i="0" strike="noStrike">
              <a:solidFill>
                <a:srgbClr val="008080"/>
              </a:solidFill>
              <a:latin typeface="Arial Narrow"/>
            </a:endParaRPr>
          </a:p>
        </xdr:txBody>
      </xdr:sp>
      <xdr:sp macro="" textlink="">
        <xdr:nvSpPr>
          <xdr:cNvPr id="57" name="Line 98">
            <a:extLst>
              <a:ext uri="{FF2B5EF4-FFF2-40B4-BE49-F238E27FC236}">
                <a16:creationId xmlns:a16="http://schemas.microsoft.com/office/drawing/2014/main" id="{00000000-0008-0000-0300-000039000000}"/>
              </a:ext>
            </a:extLst>
          </xdr:cNvPr>
          <xdr:cNvSpPr>
            <a:spLocks noChangeAspect="1" noChangeShapeType="1"/>
          </xdr:cNvSpPr>
        </xdr:nvSpPr>
        <xdr:spPr bwMode="auto">
          <a:xfrm>
            <a:off x="1056" y="3456"/>
            <a:ext cx="96" cy="0"/>
          </a:xfrm>
          <a:prstGeom prst="line">
            <a:avLst/>
          </a:prstGeom>
          <a:noFill/>
          <a:ln w="9525">
            <a:solidFill>
              <a:srgbClr val="FFCC00"/>
            </a:solidFill>
            <a:round/>
            <a:headEnd/>
            <a:tailEnd/>
          </a:ln>
        </xdr:spPr>
      </xdr:sp>
      <xdr:sp macro="" textlink="">
        <xdr:nvSpPr>
          <xdr:cNvPr id="58" name="Rectangle 99">
            <a:extLst>
              <a:ext uri="{FF2B5EF4-FFF2-40B4-BE49-F238E27FC236}">
                <a16:creationId xmlns:a16="http://schemas.microsoft.com/office/drawing/2014/main" id="{00000000-0008-0000-0300-00003A000000}"/>
              </a:ext>
            </a:extLst>
          </xdr:cNvPr>
          <xdr:cNvSpPr>
            <a:spLocks noChangeAspect="1" noChangeArrowheads="1"/>
          </xdr:cNvSpPr>
        </xdr:nvSpPr>
        <xdr:spPr bwMode="auto">
          <a:xfrm>
            <a:off x="1104" y="3408"/>
            <a:ext cx="48" cy="96"/>
          </a:xfrm>
          <a:prstGeom prst="rect">
            <a:avLst/>
          </a:prstGeom>
          <a:solidFill>
            <a:srgbClr val="FF9900"/>
          </a:solidFill>
          <a:ln w="9525">
            <a:solidFill>
              <a:srgbClr val="FF9900"/>
            </a:solidFill>
            <a:miter lim="800000"/>
            <a:headEnd/>
            <a:tailEnd/>
          </a:ln>
        </xdr:spPr>
      </xdr:sp>
    </xdr:grpSp>
    <xdr:clientData/>
  </xdr:twoCellAnchor>
  <xdr:oneCellAnchor>
    <xdr:from>
      <xdr:col>2</xdr:col>
      <xdr:colOff>466725</xdr:colOff>
      <xdr:row>11</xdr:row>
      <xdr:rowOff>142875</xdr:rowOff>
    </xdr:from>
    <xdr:ext cx="149470" cy="322385"/>
    <xdr:sp macro="" textlink="">
      <xdr:nvSpPr>
        <xdr:cNvPr id="59" name="Rectangle 101">
          <a:extLst>
            <a:ext uri="{FF2B5EF4-FFF2-40B4-BE49-F238E27FC236}">
              <a16:creationId xmlns:a16="http://schemas.microsoft.com/office/drawing/2014/main" id="{00000000-0008-0000-0300-00003B000000}"/>
            </a:ext>
          </a:extLst>
        </xdr:cNvPr>
        <xdr:cNvSpPr>
          <a:spLocks noChangeArrowheads="1"/>
        </xdr:cNvSpPr>
      </xdr:nvSpPr>
      <xdr:spPr bwMode="auto">
        <a:xfrm>
          <a:off x="1685925" y="1924050"/>
          <a:ext cx="149470" cy="322385"/>
        </a:xfrm>
        <a:prstGeom prst="rect">
          <a:avLst/>
        </a:prstGeom>
        <a:noFill/>
        <a:ln w="9525">
          <a:noFill/>
          <a:miter lim="800000"/>
          <a:headEnd/>
          <a:tailEnd/>
        </a:ln>
      </xdr:spPr>
      <xdr:txBody>
        <a:bodyPr wrap="none" lIns="0" tIns="0" rIns="0" bIns="0" anchor="t" upright="1">
          <a:spAutoFit/>
        </a:bodyPr>
        <a:lstStyle/>
        <a:p>
          <a:pPr algn="l" rtl="0">
            <a:defRPr sz="1000"/>
          </a:pPr>
          <a:r>
            <a:rPr lang="en-US" sz="900" b="0" i="0" strike="noStrike">
              <a:solidFill>
                <a:srgbClr val="000000"/>
              </a:solidFill>
              <a:latin typeface="Arial"/>
              <a:cs typeface="Arial"/>
            </a:rPr>
            <a:t>C2</a:t>
          </a:r>
          <a:endParaRPr lang="en-US" sz="1000" b="0" i="0" strike="noStrike">
            <a:solidFill>
              <a:srgbClr val="993300"/>
            </a:solidFill>
            <a:latin typeface="Arial"/>
            <a:cs typeface="Arial"/>
          </a:endParaRPr>
        </a:p>
        <a:p>
          <a:pPr algn="l" rtl="0">
            <a:defRPr sz="1000"/>
          </a:pPr>
          <a:endParaRPr lang="en-US" sz="1000" b="0" i="0" strike="noStrike">
            <a:solidFill>
              <a:srgbClr val="993300"/>
            </a:solidFill>
            <a:latin typeface="Arial"/>
            <a:cs typeface="Arial"/>
          </a:endParaRPr>
        </a:p>
      </xdr:txBody>
    </xdr:sp>
    <xdr:clientData/>
  </xdr:oneCellAnchor>
  <xdr:twoCellAnchor>
    <xdr:from>
      <xdr:col>7</xdr:col>
      <xdr:colOff>561975</xdr:colOff>
      <xdr:row>12</xdr:row>
      <xdr:rowOff>38100</xdr:rowOff>
    </xdr:from>
    <xdr:to>
      <xdr:col>8</xdr:col>
      <xdr:colOff>38100</xdr:colOff>
      <xdr:row>12</xdr:row>
      <xdr:rowOff>123825</xdr:rowOff>
    </xdr:to>
    <xdr:sp macro="" textlink="">
      <xdr:nvSpPr>
        <xdr:cNvPr id="60" name="Freeform 105">
          <a:extLst>
            <a:ext uri="{FF2B5EF4-FFF2-40B4-BE49-F238E27FC236}">
              <a16:creationId xmlns:a16="http://schemas.microsoft.com/office/drawing/2014/main" id="{00000000-0008-0000-0300-00003C000000}"/>
            </a:ext>
          </a:extLst>
        </xdr:cNvPr>
        <xdr:cNvSpPr>
          <a:spLocks/>
        </xdr:cNvSpPr>
      </xdr:nvSpPr>
      <xdr:spPr bwMode="auto">
        <a:xfrm>
          <a:off x="4829175" y="1981200"/>
          <a:ext cx="85725" cy="85725"/>
        </a:xfrm>
        <a:custGeom>
          <a:avLst/>
          <a:gdLst>
            <a:gd name="T0" fmla="*/ 2147483647 w 114"/>
            <a:gd name="T1" fmla="*/ 0 h 114"/>
            <a:gd name="T2" fmla="*/ 0 w 114"/>
            <a:gd name="T3" fmla="*/ 2147483647 h 114"/>
            <a:gd name="T4" fmla="*/ 2147483647 w 114"/>
            <a:gd name="T5" fmla="*/ 2147483647 h 114"/>
            <a:gd name="T6" fmla="*/ 2147483647 w 114"/>
            <a:gd name="T7" fmla="*/ 0 h 114"/>
            <a:gd name="T8" fmla="*/ 0 60000 65536"/>
            <a:gd name="T9" fmla="*/ 0 60000 65536"/>
            <a:gd name="T10" fmla="*/ 0 60000 65536"/>
            <a:gd name="T11" fmla="*/ 0 60000 65536"/>
            <a:gd name="T12" fmla="*/ 0 w 114"/>
            <a:gd name="T13" fmla="*/ 0 h 114"/>
            <a:gd name="T14" fmla="*/ 114 w 114"/>
            <a:gd name="T15" fmla="*/ 114 h 114"/>
          </a:gdLst>
          <a:ahLst/>
          <a:cxnLst>
            <a:cxn ang="T8">
              <a:pos x="T0" y="T1"/>
            </a:cxn>
            <a:cxn ang="T9">
              <a:pos x="T2" y="T3"/>
            </a:cxn>
            <a:cxn ang="T10">
              <a:pos x="T4" y="T5"/>
            </a:cxn>
            <a:cxn ang="T11">
              <a:pos x="T6" y="T7"/>
            </a:cxn>
          </a:cxnLst>
          <a:rect l="T12" t="T13" r="T14" b="T15"/>
          <a:pathLst>
            <a:path w="114" h="114">
              <a:moveTo>
                <a:pt x="57" y="0"/>
              </a:moveTo>
              <a:lnTo>
                <a:pt x="0" y="114"/>
              </a:lnTo>
              <a:lnTo>
                <a:pt x="114" y="114"/>
              </a:lnTo>
              <a:lnTo>
                <a:pt x="57" y="0"/>
              </a:lnTo>
              <a:close/>
            </a:path>
          </a:pathLst>
        </a:custGeom>
        <a:solidFill>
          <a:srgbClr val="003300"/>
        </a:solidFill>
        <a:ln w="12700">
          <a:solidFill>
            <a:srgbClr val="000000"/>
          </a:solidFill>
          <a:round/>
          <a:headEnd/>
          <a:tailEnd/>
        </a:ln>
      </xdr:spPr>
    </xdr:sp>
    <xdr:clientData/>
  </xdr:twoCellAnchor>
  <xdr:oneCellAnchor>
    <xdr:from>
      <xdr:col>7</xdr:col>
      <xdr:colOff>419100</xdr:colOff>
      <xdr:row>4</xdr:row>
      <xdr:rowOff>85725</xdr:rowOff>
    </xdr:from>
    <xdr:ext cx="635900" cy="388477"/>
    <xdr:sp macro="" textlink="">
      <xdr:nvSpPr>
        <xdr:cNvPr id="61" name="Text Box 107">
          <a:extLst>
            <a:ext uri="{FF2B5EF4-FFF2-40B4-BE49-F238E27FC236}">
              <a16:creationId xmlns:a16="http://schemas.microsoft.com/office/drawing/2014/main" id="{00000000-0008-0000-0300-00003D000000}"/>
            </a:ext>
          </a:extLst>
        </xdr:cNvPr>
        <xdr:cNvSpPr txBox="1">
          <a:spLocks noChangeArrowheads="1"/>
        </xdr:cNvSpPr>
      </xdr:nvSpPr>
      <xdr:spPr bwMode="auto">
        <a:xfrm>
          <a:off x="4686300" y="733425"/>
          <a:ext cx="635900" cy="388477"/>
        </a:xfrm>
        <a:prstGeom prst="rect">
          <a:avLst/>
        </a:prstGeom>
        <a:noFill/>
        <a:ln w="9525">
          <a:noFill/>
          <a:miter lim="800000"/>
          <a:headEnd/>
          <a:tailEnd/>
        </a:ln>
      </xdr:spPr>
      <xdr:txBody>
        <a:bodyPr wrap="none" lIns="91440" tIns="45720" rIns="91440" bIns="45720" anchor="t" upright="1">
          <a:spAutoFit/>
        </a:bodyPr>
        <a:lstStyle/>
        <a:p>
          <a:pPr algn="l" rtl="0">
            <a:defRPr sz="1000"/>
          </a:pPr>
          <a:r>
            <a:rPr lang="en-US" sz="1000" b="0" i="0" strike="noStrike">
              <a:solidFill>
                <a:srgbClr val="000000"/>
              </a:solidFill>
              <a:latin typeface="Times New Roman"/>
              <a:cs typeface="Times New Roman"/>
            </a:rPr>
            <a:t>Last </a:t>
          </a:r>
        </a:p>
        <a:p>
          <a:pPr algn="l" rtl="0">
            <a:defRPr sz="1000"/>
          </a:pPr>
          <a:r>
            <a:rPr lang="en-US" sz="1000" b="0" i="0" strike="noStrike">
              <a:solidFill>
                <a:srgbClr val="000000"/>
              </a:solidFill>
              <a:latin typeface="Times New Roman"/>
              <a:cs typeface="Times New Roman"/>
            </a:rPr>
            <a:t>manhole</a:t>
          </a:r>
        </a:p>
      </xdr:txBody>
    </xdr:sp>
    <xdr:clientData/>
  </xdr:oneCellAnchor>
  <xdr:twoCellAnchor>
    <xdr:from>
      <xdr:col>4</xdr:col>
      <xdr:colOff>152400</xdr:colOff>
      <xdr:row>26</xdr:row>
      <xdr:rowOff>133350</xdr:rowOff>
    </xdr:from>
    <xdr:to>
      <xdr:col>4</xdr:col>
      <xdr:colOff>247650</xdr:colOff>
      <xdr:row>27</xdr:row>
      <xdr:rowOff>57150</xdr:rowOff>
    </xdr:to>
    <xdr:sp macro="" textlink="">
      <xdr:nvSpPr>
        <xdr:cNvPr id="62" name="Freeform 109">
          <a:extLst>
            <a:ext uri="{FF2B5EF4-FFF2-40B4-BE49-F238E27FC236}">
              <a16:creationId xmlns:a16="http://schemas.microsoft.com/office/drawing/2014/main" id="{00000000-0008-0000-0300-00003E000000}"/>
            </a:ext>
          </a:extLst>
        </xdr:cNvPr>
        <xdr:cNvSpPr>
          <a:spLocks/>
        </xdr:cNvSpPr>
      </xdr:nvSpPr>
      <xdr:spPr bwMode="auto">
        <a:xfrm>
          <a:off x="2590800" y="4343400"/>
          <a:ext cx="95250" cy="85725"/>
        </a:xfrm>
        <a:custGeom>
          <a:avLst/>
          <a:gdLst>
            <a:gd name="T0" fmla="*/ 2147483647 w 114"/>
            <a:gd name="T1" fmla="*/ 0 h 114"/>
            <a:gd name="T2" fmla="*/ 0 w 114"/>
            <a:gd name="T3" fmla="*/ 2147483647 h 114"/>
            <a:gd name="T4" fmla="*/ 2147483647 w 114"/>
            <a:gd name="T5" fmla="*/ 2147483647 h 114"/>
            <a:gd name="T6" fmla="*/ 2147483647 w 114"/>
            <a:gd name="T7" fmla="*/ 0 h 114"/>
            <a:gd name="T8" fmla="*/ 0 60000 65536"/>
            <a:gd name="T9" fmla="*/ 0 60000 65536"/>
            <a:gd name="T10" fmla="*/ 0 60000 65536"/>
            <a:gd name="T11" fmla="*/ 0 60000 65536"/>
            <a:gd name="T12" fmla="*/ 0 w 114"/>
            <a:gd name="T13" fmla="*/ 0 h 114"/>
            <a:gd name="T14" fmla="*/ 114 w 114"/>
            <a:gd name="T15" fmla="*/ 114 h 114"/>
          </a:gdLst>
          <a:ahLst/>
          <a:cxnLst>
            <a:cxn ang="T8">
              <a:pos x="T0" y="T1"/>
            </a:cxn>
            <a:cxn ang="T9">
              <a:pos x="T2" y="T3"/>
            </a:cxn>
            <a:cxn ang="T10">
              <a:pos x="T4" y="T5"/>
            </a:cxn>
            <a:cxn ang="T11">
              <a:pos x="T6" y="T7"/>
            </a:cxn>
          </a:cxnLst>
          <a:rect l="T12" t="T13" r="T14" b="T15"/>
          <a:pathLst>
            <a:path w="114" h="114">
              <a:moveTo>
                <a:pt x="57" y="0"/>
              </a:moveTo>
              <a:lnTo>
                <a:pt x="0" y="114"/>
              </a:lnTo>
              <a:lnTo>
                <a:pt x="114" y="114"/>
              </a:lnTo>
              <a:lnTo>
                <a:pt x="57" y="0"/>
              </a:lnTo>
              <a:close/>
            </a:path>
          </a:pathLst>
        </a:custGeom>
        <a:solidFill>
          <a:srgbClr val="FF0000"/>
        </a:solidFill>
        <a:ln w="12700">
          <a:solidFill>
            <a:srgbClr val="000000"/>
          </a:solidFill>
          <a:round/>
          <a:headEnd/>
          <a:tailEnd/>
        </a:ln>
      </xdr:spPr>
    </xdr:sp>
    <xdr:clientData/>
  </xdr:twoCellAnchor>
  <xdr:oneCellAnchor>
    <xdr:from>
      <xdr:col>3</xdr:col>
      <xdr:colOff>381000</xdr:colOff>
      <xdr:row>23</xdr:row>
      <xdr:rowOff>85725</xdr:rowOff>
    </xdr:from>
    <xdr:ext cx="282857" cy="474137"/>
    <xdr:sp macro="" textlink="">
      <xdr:nvSpPr>
        <xdr:cNvPr id="63" name="Text Box 110">
          <a:extLst>
            <a:ext uri="{FF2B5EF4-FFF2-40B4-BE49-F238E27FC236}">
              <a16:creationId xmlns:a16="http://schemas.microsoft.com/office/drawing/2014/main" id="{00000000-0008-0000-0300-00003F000000}"/>
            </a:ext>
          </a:extLst>
        </xdr:cNvPr>
        <xdr:cNvSpPr txBox="1">
          <a:spLocks noChangeArrowheads="1"/>
        </xdr:cNvSpPr>
      </xdr:nvSpPr>
      <xdr:spPr bwMode="auto">
        <a:xfrm>
          <a:off x="2209800" y="3810000"/>
          <a:ext cx="282857" cy="474137"/>
        </a:xfrm>
        <a:prstGeom prst="rect">
          <a:avLst/>
        </a:prstGeom>
        <a:noFill/>
        <a:ln w="9525">
          <a:noFill/>
          <a:miter lim="800000"/>
          <a:headEnd/>
          <a:tailEnd/>
        </a:ln>
      </xdr:spPr>
      <xdr:txBody>
        <a:bodyPr wrap="none" lIns="91440" tIns="45720" rIns="91440" bIns="45720" anchor="t" upright="1">
          <a:spAutoFit/>
        </a:bodyPr>
        <a:lstStyle/>
        <a:p>
          <a:pPr algn="l" rtl="0">
            <a:defRPr sz="1000"/>
          </a:pPr>
          <a:r>
            <a:rPr lang="en-US" sz="1200" b="0" i="0" strike="noStrike">
              <a:solidFill>
                <a:srgbClr val="000000"/>
              </a:solidFill>
              <a:latin typeface="Times New Roman"/>
              <a:cs typeface="Times New Roman"/>
            </a:rPr>
            <a:t>P8</a:t>
          </a:r>
        </a:p>
        <a:p>
          <a:pPr algn="l" rtl="0">
            <a:defRPr sz="1000"/>
          </a:pPr>
          <a:endParaRPr lang="en-US" sz="1200" b="0" i="0" strike="noStrike">
            <a:solidFill>
              <a:srgbClr val="000000"/>
            </a:solidFill>
            <a:latin typeface="Times New Roman"/>
            <a:cs typeface="Times New Roman"/>
          </a:endParaRPr>
        </a:p>
      </xdr:txBody>
    </xdr:sp>
    <xdr:clientData/>
  </xdr:oneCellAnchor>
  <xdr:twoCellAnchor>
    <xdr:from>
      <xdr:col>7</xdr:col>
      <xdr:colOff>228600</xdr:colOff>
      <xdr:row>12</xdr:row>
      <xdr:rowOff>38100</xdr:rowOff>
    </xdr:from>
    <xdr:to>
      <xdr:col>7</xdr:col>
      <xdr:colOff>323850</xdr:colOff>
      <xdr:row>12</xdr:row>
      <xdr:rowOff>123825</xdr:rowOff>
    </xdr:to>
    <xdr:sp macro="" textlink="">
      <xdr:nvSpPr>
        <xdr:cNvPr id="64" name="Freeform 111">
          <a:extLst>
            <a:ext uri="{FF2B5EF4-FFF2-40B4-BE49-F238E27FC236}">
              <a16:creationId xmlns:a16="http://schemas.microsoft.com/office/drawing/2014/main" id="{00000000-0008-0000-0300-000040000000}"/>
            </a:ext>
          </a:extLst>
        </xdr:cNvPr>
        <xdr:cNvSpPr>
          <a:spLocks/>
        </xdr:cNvSpPr>
      </xdr:nvSpPr>
      <xdr:spPr bwMode="auto">
        <a:xfrm>
          <a:off x="4495800" y="1981200"/>
          <a:ext cx="95250" cy="85725"/>
        </a:xfrm>
        <a:custGeom>
          <a:avLst/>
          <a:gdLst>
            <a:gd name="T0" fmla="*/ 2147483647 w 114"/>
            <a:gd name="T1" fmla="*/ 0 h 114"/>
            <a:gd name="T2" fmla="*/ 0 w 114"/>
            <a:gd name="T3" fmla="*/ 2147483647 h 114"/>
            <a:gd name="T4" fmla="*/ 2147483647 w 114"/>
            <a:gd name="T5" fmla="*/ 2147483647 h 114"/>
            <a:gd name="T6" fmla="*/ 2147483647 w 114"/>
            <a:gd name="T7" fmla="*/ 0 h 114"/>
            <a:gd name="T8" fmla="*/ 0 60000 65536"/>
            <a:gd name="T9" fmla="*/ 0 60000 65536"/>
            <a:gd name="T10" fmla="*/ 0 60000 65536"/>
            <a:gd name="T11" fmla="*/ 0 60000 65536"/>
            <a:gd name="T12" fmla="*/ 0 w 114"/>
            <a:gd name="T13" fmla="*/ 0 h 114"/>
            <a:gd name="T14" fmla="*/ 114 w 114"/>
            <a:gd name="T15" fmla="*/ 114 h 114"/>
          </a:gdLst>
          <a:ahLst/>
          <a:cxnLst>
            <a:cxn ang="T8">
              <a:pos x="T0" y="T1"/>
            </a:cxn>
            <a:cxn ang="T9">
              <a:pos x="T2" y="T3"/>
            </a:cxn>
            <a:cxn ang="T10">
              <a:pos x="T4" y="T5"/>
            </a:cxn>
            <a:cxn ang="T11">
              <a:pos x="T6" y="T7"/>
            </a:cxn>
          </a:cxnLst>
          <a:rect l="T12" t="T13" r="T14" b="T15"/>
          <a:pathLst>
            <a:path w="114" h="114">
              <a:moveTo>
                <a:pt x="57" y="0"/>
              </a:moveTo>
              <a:lnTo>
                <a:pt x="0" y="114"/>
              </a:lnTo>
              <a:lnTo>
                <a:pt x="114" y="114"/>
              </a:lnTo>
              <a:lnTo>
                <a:pt x="57" y="0"/>
              </a:lnTo>
              <a:close/>
            </a:path>
          </a:pathLst>
        </a:custGeom>
        <a:solidFill>
          <a:srgbClr val="003300"/>
        </a:solidFill>
        <a:ln w="12700">
          <a:solidFill>
            <a:srgbClr val="000000"/>
          </a:solidFill>
          <a:round/>
          <a:headEnd/>
          <a:tailEnd/>
        </a:ln>
      </xdr:spPr>
    </xdr:sp>
    <xdr:clientData/>
  </xdr:twoCellAnchor>
  <xdr:oneCellAnchor>
    <xdr:from>
      <xdr:col>15</xdr:col>
      <xdr:colOff>142875</xdr:colOff>
      <xdr:row>9</xdr:row>
      <xdr:rowOff>76200</xdr:rowOff>
    </xdr:from>
    <xdr:ext cx="184731" cy="239809"/>
    <xdr:sp macro="" textlink="">
      <xdr:nvSpPr>
        <xdr:cNvPr id="65" name="Text Box 113">
          <a:extLst>
            <a:ext uri="{FF2B5EF4-FFF2-40B4-BE49-F238E27FC236}">
              <a16:creationId xmlns:a16="http://schemas.microsoft.com/office/drawing/2014/main" id="{00000000-0008-0000-0300-000041000000}"/>
            </a:ext>
          </a:extLst>
        </xdr:cNvPr>
        <xdr:cNvSpPr txBox="1">
          <a:spLocks noChangeArrowheads="1"/>
        </xdr:cNvSpPr>
      </xdr:nvSpPr>
      <xdr:spPr bwMode="auto">
        <a:xfrm>
          <a:off x="9286875" y="1533525"/>
          <a:ext cx="184731" cy="239809"/>
        </a:xfrm>
        <a:prstGeom prst="rect">
          <a:avLst/>
        </a:prstGeom>
        <a:noFill/>
        <a:ln w="9525">
          <a:noFill/>
          <a:miter lim="800000"/>
          <a:headEnd/>
          <a:tailEnd/>
        </a:ln>
      </xdr:spPr>
      <xdr:txBody>
        <a:bodyPr wrap="none" lIns="91440" tIns="45720" rIns="91440" bIns="45720" anchor="t" upright="1">
          <a:spAutoFit/>
        </a:bodyPr>
        <a:lstStyle/>
        <a:p>
          <a:pPr algn="l" rtl="0">
            <a:defRPr sz="1000"/>
          </a:pPr>
          <a:endParaRPr lang="en-US" sz="1000" b="0" i="0" strike="noStrike">
            <a:solidFill>
              <a:srgbClr val="000000"/>
            </a:solidFill>
            <a:latin typeface="Times New Roman"/>
            <a:cs typeface="Times New Roman"/>
          </a:endParaRPr>
        </a:p>
      </xdr:txBody>
    </xdr:sp>
    <xdr:clientData/>
  </xdr:oneCellAnchor>
  <xdr:twoCellAnchor>
    <xdr:from>
      <xdr:col>2</xdr:col>
      <xdr:colOff>152400</xdr:colOff>
      <xdr:row>26</xdr:row>
      <xdr:rowOff>57150</xdr:rowOff>
    </xdr:from>
    <xdr:to>
      <xdr:col>2</xdr:col>
      <xdr:colOff>533400</xdr:colOff>
      <xdr:row>26</xdr:row>
      <xdr:rowOff>57150</xdr:rowOff>
    </xdr:to>
    <xdr:sp macro="" textlink="">
      <xdr:nvSpPr>
        <xdr:cNvPr id="66" name="Line 114">
          <a:extLst>
            <a:ext uri="{FF2B5EF4-FFF2-40B4-BE49-F238E27FC236}">
              <a16:creationId xmlns:a16="http://schemas.microsoft.com/office/drawing/2014/main" id="{00000000-0008-0000-0300-000042000000}"/>
            </a:ext>
          </a:extLst>
        </xdr:cNvPr>
        <xdr:cNvSpPr>
          <a:spLocks noChangeShapeType="1"/>
        </xdr:cNvSpPr>
      </xdr:nvSpPr>
      <xdr:spPr bwMode="auto">
        <a:xfrm flipH="1">
          <a:off x="1371600" y="4267200"/>
          <a:ext cx="381000" cy="0"/>
        </a:xfrm>
        <a:prstGeom prst="line">
          <a:avLst/>
        </a:prstGeom>
        <a:noFill/>
        <a:ln w="38100" cmpd="dbl">
          <a:solidFill>
            <a:srgbClr val="000000"/>
          </a:solidFill>
          <a:round/>
          <a:headEnd/>
          <a:tailEnd/>
        </a:ln>
      </xdr:spPr>
    </xdr:sp>
    <xdr:clientData/>
  </xdr:twoCellAnchor>
  <xdr:twoCellAnchor>
    <xdr:from>
      <xdr:col>3</xdr:col>
      <xdr:colOff>533400</xdr:colOff>
      <xdr:row>24</xdr:row>
      <xdr:rowOff>152400</xdr:rowOff>
    </xdr:from>
    <xdr:to>
      <xdr:col>3</xdr:col>
      <xdr:colOff>533400</xdr:colOff>
      <xdr:row>28</xdr:row>
      <xdr:rowOff>38100</xdr:rowOff>
    </xdr:to>
    <xdr:sp macro="" textlink="">
      <xdr:nvSpPr>
        <xdr:cNvPr id="67" name="Line 115">
          <a:extLst>
            <a:ext uri="{FF2B5EF4-FFF2-40B4-BE49-F238E27FC236}">
              <a16:creationId xmlns:a16="http://schemas.microsoft.com/office/drawing/2014/main" id="{00000000-0008-0000-0300-000043000000}"/>
            </a:ext>
          </a:extLst>
        </xdr:cNvPr>
        <xdr:cNvSpPr>
          <a:spLocks noChangeShapeType="1"/>
        </xdr:cNvSpPr>
      </xdr:nvSpPr>
      <xdr:spPr bwMode="auto">
        <a:xfrm flipH="1" flipV="1">
          <a:off x="2362200" y="4038600"/>
          <a:ext cx="0" cy="533400"/>
        </a:xfrm>
        <a:prstGeom prst="line">
          <a:avLst/>
        </a:prstGeom>
        <a:noFill/>
        <a:ln w="38100" cmpd="dbl">
          <a:solidFill>
            <a:srgbClr val="000000"/>
          </a:solidFill>
          <a:round/>
          <a:headEnd/>
          <a:tailEnd/>
        </a:ln>
      </xdr:spPr>
    </xdr:sp>
    <xdr:clientData/>
  </xdr:twoCellAnchor>
  <xdr:oneCellAnchor>
    <xdr:from>
      <xdr:col>1</xdr:col>
      <xdr:colOff>76200</xdr:colOff>
      <xdr:row>27</xdr:row>
      <xdr:rowOff>104775</xdr:rowOff>
    </xdr:from>
    <xdr:ext cx="390525" cy="378955"/>
    <xdr:sp macro="" textlink="">
      <xdr:nvSpPr>
        <xdr:cNvPr id="68" name="Text Box 116">
          <a:extLst>
            <a:ext uri="{FF2B5EF4-FFF2-40B4-BE49-F238E27FC236}">
              <a16:creationId xmlns:a16="http://schemas.microsoft.com/office/drawing/2014/main" id="{00000000-0008-0000-0300-000044000000}"/>
            </a:ext>
          </a:extLst>
        </xdr:cNvPr>
        <xdr:cNvSpPr txBox="1">
          <a:spLocks noChangeArrowheads="1"/>
        </xdr:cNvSpPr>
      </xdr:nvSpPr>
      <xdr:spPr bwMode="auto">
        <a:xfrm>
          <a:off x="685800" y="4476750"/>
          <a:ext cx="390525" cy="378955"/>
        </a:xfrm>
        <a:prstGeom prst="rect">
          <a:avLst/>
        </a:prstGeom>
        <a:noFill/>
        <a:ln w="9525">
          <a:noFill/>
          <a:miter lim="800000"/>
          <a:headEnd/>
          <a:tailEnd/>
        </a:ln>
      </xdr:spPr>
      <xdr:txBody>
        <a:bodyPr wrap="none" lIns="91440" tIns="45720" rIns="91440" bIns="45720" anchor="t" upright="1">
          <a:spAutoFit/>
        </a:bodyPr>
        <a:lstStyle/>
        <a:p>
          <a:pPr algn="l" rtl="0">
            <a:defRPr sz="1000"/>
          </a:pPr>
          <a:r>
            <a:rPr lang="en-US" sz="1000" b="0" i="0" strike="noStrike">
              <a:solidFill>
                <a:srgbClr val="000000"/>
              </a:solidFill>
              <a:latin typeface="Times New Roman"/>
              <a:cs typeface="Times New Roman"/>
            </a:rPr>
            <a:t>FDF</a:t>
          </a:r>
        </a:p>
        <a:p>
          <a:pPr algn="l" rtl="0">
            <a:defRPr sz="1000"/>
          </a:pPr>
          <a:endParaRPr lang="en-US" sz="1000" b="0" i="0" strike="noStrike">
            <a:solidFill>
              <a:srgbClr val="000000"/>
            </a:solidFill>
            <a:latin typeface="Times New Roman"/>
            <a:cs typeface="Times New Roman"/>
          </a:endParaRPr>
        </a:p>
      </xdr:txBody>
    </xdr:sp>
    <xdr:clientData/>
  </xdr:oneCellAnchor>
  <xdr:twoCellAnchor>
    <xdr:from>
      <xdr:col>9</xdr:col>
      <xdr:colOff>161925</xdr:colOff>
      <xdr:row>33</xdr:row>
      <xdr:rowOff>38100</xdr:rowOff>
    </xdr:from>
    <xdr:to>
      <xdr:col>12</xdr:col>
      <xdr:colOff>66675</xdr:colOff>
      <xdr:row>34</xdr:row>
      <xdr:rowOff>123825</xdr:rowOff>
    </xdr:to>
    <xdr:sp macro="" textlink="">
      <xdr:nvSpPr>
        <xdr:cNvPr id="69" name="Rectangle 118">
          <a:extLst>
            <a:ext uri="{FF2B5EF4-FFF2-40B4-BE49-F238E27FC236}">
              <a16:creationId xmlns:a16="http://schemas.microsoft.com/office/drawing/2014/main" id="{00000000-0008-0000-0300-000045000000}"/>
            </a:ext>
          </a:extLst>
        </xdr:cNvPr>
        <xdr:cNvSpPr>
          <a:spLocks noChangeArrowheads="1"/>
        </xdr:cNvSpPr>
      </xdr:nvSpPr>
      <xdr:spPr bwMode="auto">
        <a:xfrm>
          <a:off x="5648325" y="5381625"/>
          <a:ext cx="1733550" cy="247650"/>
        </a:xfrm>
        <a:prstGeom prst="rect">
          <a:avLst/>
        </a:prstGeom>
        <a:noFill/>
        <a:ln w="9525">
          <a:noFill/>
          <a:miter lim="800000"/>
          <a:headEnd/>
          <a:tailEnd/>
        </a:ln>
        <a:effectLst/>
      </xdr:spPr>
      <xdr:txBody>
        <a:bodyPr vertOverflow="clip" wrap="square" lIns="0" tIns="0" rIns="0" bIns="0" anchor="t" upright="1"/>
        <a:lstStyle/>
        <a:p>
          <a:pPr algn="l" rtl="0">
            <a:defRPr sz="1000"/>
          </a:pPr>
          <a:r>
            <a:rPr lang="en-US" sz="1000" b="0" i="0" strike="noStrike">
              <a:solidFill>
                <a:srgbClr val="000000"/>
              </a:solidFill>
              <a:latin typeface="Arial"/>
              <a:cs typeface="Arial"/>
            </a:rPr>
            <a:t>1:32</a:t>
          </a:r>
          <a:r>
            <a:rPr lang="en-US" sz="1000" b="0" i="0" strike="noStrike" baseline="0">
              <a:solidFill>
                <a:srgbClr val="000000"/>
              </a:solidFill>
              <a:latin typeface="Arial"/>
              <a:cs typeface="Arial"/>
            </a:rPr>
            <a:t> or </a:t>
          </a:r>
          <a:r>
            <a:rPr lang="en-US" sz="1000" b="0" i="0" strike="noStrike">
              <a:solidFill>
                <a:srgbClr val="000000"/>
              </a:solidFill>
              <a:latin typeface="Arial"/>
              <a:cs typeface="Arial"/>
            </a:rPr>
            <a:t>1:16 PON Coupler</a:t>
          </a:r>
        </a:p>
        <a:p>
          <a:pPr algn="l" rtl="0">
            <a:defRPr sz="1000"/>
          </a:pPr>
          <a:endParaRPr lang="en-US" sz="1000" b="0" i="0" strike="noStrike">
            <a:solidFill>
              <a:srgbClr val="000000"/>
            </a:solidFill>
            <a:latin typeface="Arial"/>
            <a:cs typeface="Arial"/>
          </a:endParaRPr>
        </a:p>
      </xdr:txBody>
    </xdr:sp>
    <xdr:clientData/>
  </xdr:twoCellAnchor>
  <xdr:twoCellAnchor>
    <xdr:from>
      <xdr:col>9</xdr:col>
      <xdr:colOff>161925</xdr:colOff>
      <xdr:row>34</xdr:row>
      <xdr:rowOff>133350</xdr:rowOff>
    </xdr:from>
    <xdr:to>
      <xdr:col>10</xdr:col>
      <xdr:colOff>314325</xdr:colOff>
      <xdr:row>37</xdr:row>
      <xdr:rowOff>0</xdr:rowOff>
    </xdr:to>
    <xdr:sp macro="" textlink="">
      <xdr:nvSpPr>
        <xdr:cNvPr id="70" name="Rectangle 119">
          <a:extLst>
            <a:ext uri="{FF2B5EF4-FFF2-40B4-BE49-F238E27FC236}">
              <a16:creationId xmlns:a16="http://schemas.microsoft.com/office/drawing/2014/main" id="{00000000-0008-0000-0300-000046000000}"/>
            </a:ext>
          </a:extLst>
        </xdr:cNvPr>
        <xdr:cNvSpPr>
          <a:spLocks noChangeArrowheads="1"/>
        </xdr:cNvSpPr>
      </xdr:nvSpPr>
      <xdr:spPr bwMode="auto">
        <a:xfrm>
          <a:off x="5648325" y="5638800"/>
          <a:ext cx="762000" cy="352425"/>
        </a:xfrm>
        <a:prstGeom prst="rect">
          <a:avLst/>
        </a:prstGeom>
        <a:noFill/>
        <a:ln w="9525">
          <a:noFill/>
          <a:miter lim="800000"/>
          <a:headEnd/>
          <a:tailEnd/>
        </a:ln>
        <a:effectLst/>
      </xdr:spPr>
      <xdr:txBody>
        <a:bodyPr vertOverflow="clip" wrap="square" lIns="0" tIns="0" rIns="0" bIns="0" anchor="t" upright="1"/>
        <a:lstStyle/>
        <a:p>
          <a:pPr algn="l" rtl="0">
            <a:defRPr sz="1000"/>
          </a:pPr>
          <a:r>
            <a:rPr lang="en-US" sz="1000" b="0" i="0" strike="noStrike">
              <a:solidFill>
                <a:srgbClr val="000000"/>
              </a:solidFill>
              <a:latin typeface="Arial"/>
              <a:cs typeface="Arial"/>
            </a:rPr>
            <a:t>Fusion Splice</a:t>
          </a:r>
        </a:p>
        <a:p>
          <a:pPr algn="l" rtl="0">
            <a:defRPr sz="1000"/>
          </a:pPr>
          <a:endParaRPr lang="en-US" sz="1000" b="0" i="0" strike="noStrike">
            <a:solidFill>
              <a:srgbClr val="000000"/>
            </a:solidFill>
            <a:latin typeface="Arial"/>
            <a:cs typeface="Arial"/>
          </a:endParaRPr>
        </a:p>
      </xdr:txBody>
    </xdr:sp>
    <xdr:clientData/>
  </xdr:twoCellAnchor>
  <xdr:twoCellAnchor>
    <xdr:from>
      <xdr:col>8</xdr:col>
      <xdr:colOff>323850</xdr:colOff>
      <xdr:row>35</xdr:row>
      <xdr:rowOff>76200</xdr:rowOff>
    </xdr:from>
    <xdr:to>
      <xdr:col>8</xdr:col>
      <xdr:colOff>428625</xdr:colOff>
      <xdr:row>35</xdr:row>
      <xdr:rowOff>142875</xdr:rowOff>
    </xdr:to>
    <xdr:sp macro="" textlink="">
      <xdr:nvSpPr>
        <xdr:cNvPr id="71" name="Freeform 120">
          <a:extLst>
            <a:ext uri="{FF2B5EF4-FFF2-40B4-BE49-F238E27FC236}">
              <a16:creationId xmlns:a16="http://schemas.microsoft.com/office/drawing/2014/main" id="{00000000-0008-0000-0300-000047000000}"/>
            </a:ext>
          </a:extLst>
        </xdr:cNvPr>
        <xdr:cNvSpPr>
          <a:spLocks/>
        </xdr:cNvSpPr>
      </xdr:nvSpPr>
      <xdr:spPr bwMode="auto">
        <a:xfrm>
          <a:off x="5200650" y="5743575"/>
          <a:ext cx="104775" cy="66675"/>
        </a:xfrm>
        <a:custGeom>
          <a:avLst/>
          <a:gdLst>
            <a:gd name="T0" fmla="*/ 2147483647 w 114"/>
            <a:gd name="T1" fmla="*/ 0 h 113"/>
            <a:gd name="T2" fmla="*/ 0 w 114"/>
            <a:gd name="T3" fmla="*/ 2147483647 h 113"/>
            <a:gd name="T4" fmla="*/ 2147483647 w 114"/>
            <a:gd name="T5" fmla="*/ 2147483647 h 113"/>
            <a:gd name="T6" fmla="*/ 2147483647 w 114"/>
            <a:gd name="T7" fmla="*/ 0 h 113"/>
            <a:gd name="T8" fmla="*/ 0 60000 65536"/>
            <a:gd name="T9" fmla="*/ 0 60000 65536"/>
            <a:gd name="T10" fmla="*/ 0 60000 65536"/>
            <a:gd name="T11" fmla="*/ 0 60000 65536"/>
            <a:gd name="T12" fmla="*/ 0 w 114"/>
            <a:gd name="T13" fmla="*/ 0 h 113"/>
            <a:gd name="T14" fmla="*/ 114 w 114"/>
            <a:gd name="T15" fmla="*/ 113 h 113"/>
          </a:gdLst>
          <a:ahLst/>
          <a:cxnLst>
            <a:cxn ang="T8">
              <a:pos x="T0" y="T1"/>
            </a:cxn>
            <a:cxn ang="T9">
              <a:pos x="T2" y="T3"/>
            </a:cxn>
            <a:cxn ang="T10">
              <a:pos x="T4" y="T5"/>
            </a:cxn>
            <a:cxn ang="T11">
              <a:pos x="T6" y="T7"/>
            </a:cxn>
          </a:cxnLst>
          <a:rect l="T12" t="T13" r="T14" b="T15"/>
          <a:pathLst>
            <a:path w="114" h="113">
              <a:moveTo>
                <a:pt x="57" y="0"/>
              </a:moveTo>
              <a:lnTo>
                <a:pt x="0" y="113"/>
              </a:lnTo>
              <a:lnTo>
                <a:pt x="114" y="113"/>
              </a:lnTo>
              <a:lnTo>
                <a:pt x="57" y="0"/>
              </a:lnTo>
              <a:close/>
            </a:path>
          </a:pathLst>
        </a:custGeom>
        <a:solidFill>
          <a:srgbClr val="003300"/>
        </a:solidFill>
        <a:ln w="9525">
          <a:noFill/>
          <a:round/>
          <a:headEnd/>
          <a:tailEnd/>
        </a:ln>
      </xdr:spPr>
    </xdr:sp>
    <xdr:clientData/>
  </xdr:twoCellAnchor>
  <xdr:twoCellAnchor>
    <xdr:from>
      <xdr:col>8</xdr:col>
      <xdr:colOff>228600</xdr:colOff>
      <xdr:row>33</xdr:row>
      <xdr:rowOff>28575</xdr:rowOff>
    </xdr:from>
    <xdr:to>
      <xdr:col>8</xdr:col>
      <xdr:colOff>466725</xdr:colOff>
      <xdr:row>34</xdr:row>
      <xdr:rowOff>85725</xdr:rowOff>
    </xdr:to>
    <xdr:sp macro="" textlink="">
      <xdr:nvSpPr>
        <xdr:cNvPr id="72" name="Rectangle 123">
          <a:extLst>
            <a:ext uri="{FF2B5EF4-FFF2-40B4-BE49-F238E27FC236}">
              <a16:creationId xmlns:a16="http://schemas.microsoft.com/office/drawing/2014/main" id="{00000000-0008-0000-0300-000048000000}"/>
            </a:ext>
          </a:extLst>
        </xdr:cNvPr>
        <xdr:cNvSpPr>
          <a:spLocks noChangeAspect="1" noChangeArrowheads="1"/>
        </xdr:cNvSpPr>
      </xdr:nvSpPr>
      <xdr:spPr bwMode="auto">
        <a:xfrm>
          <a:off x="5105400" y="5372100"/>
          <a:ext cx="238125" cy="219075"/>
        </a:xfrm>
        <a:prstGeom prst="rect">
          <a:avLst/>
        </a:prstGeom>
        <a:solidFill>
          <a:srgbClr val="000000"/>
        </a:solidFill>
        <a:ln w="12700">
          <a:solidFill>
            <a:srgbClr val="000000"/>
          </a:solidFill>
          <a:miter lim="800000"/>
          <a:headEnd/>
          <a:tailEnd/>
        </a:ln>
      </xdr:spPr>
    </xdr:sp>
    <xdr:clientData/>
  </xdr:twoCellAnchor>
  <xdr:twoCellAnchor>
    <xdr:from>
      <xdr:col>8</xdr:col>
      <xdr:colOff>228600</xdr:colOff>
      <xdr:row>33</xdr:row>
      <xdr:rowOff>28575</xdr:rowOff>
    </xdr:from>
    <xdr:to>
      <xdr:col>8</xdr:col>
      <xdr:colOff>390525</xdr:colOff>
      <xdr:row>34</xdr:row>
      <xdr:rowOff>85725</xdr:rowOff>
    </xdr:to>
    <xdr:sp macro="" textlink="">
      <xdr:nvSpPr>
        <xdr:cNvPr id="73" name="Rectangle 124">
          <a:extLst>
            <a:ext uri="{FF2B5EF4-FFF2-40B4-BE49-F238E27FC236}">
              <a16:creationId xmlns:a16="http://schemas.microsoft.com/office/drawing/2014/main" id="{00000000-0008-0000-0300-000049000000}"/>
            </a:ext>
          </a:extLst>
        </xdr:cNvPr>
        <xdr:cNvSpPr>
          <a:spLocks noChangeAspect="1" noChangeArrowheads="1"/>
        </xdr:cNvSpPr>
      </xdr:nvSpPr>
      <xdr:spPr bwMode="auto">
        <a:xfrm>
          <a:off x="5105400" y="5372100"/>
          <a:ext cx="161925" cy="219075"/>
        </a:xfrm>
        <a:prstGeom prst="rect">
          <a:avLst/>
        </a:prstGeom>
        <a:noFill/>
        <a:ln w="9525">
          <a:solidFill>
            <a:srgbClr val="FFCC00"/>
          </a:solidFill>
          <a:miter lim="800000"/>
          <a:headEnd/>
          <a:tailEnd/>
        </a:ln>
      </xdr:spPr>
    </xdr:sp>
    <xdr:clientData/>
  </xdr:twoCellAnchor>
  <xdr:twoCellAnchor>
    <xdr:from>
      <xdr:col>8</xdr:col>
      <xdr:colOff>390525</xdr:colOff>
      <xdr:row>33</xdr:row>
      <xdr:rowOff>28575</xdr:rowOff>
    </xdr:from>
    <xdr:to>
      <xdr:col>8</xdr:col>
      <xdr:colOff>466725</xdr:colOff>
      <xdr:row>34</xdr:row>
      <xdr:rowOff>85725</xdr:rowOff>
    </xdr:to>
    <xdr:sp macro="" textlink="">
      <xdr:nvSpPr>
        <xdr:cNvPr id="74" name="Rectangle 125" descr="Light horizontal">
          <a:extLst>
            <a:ext uri="{FF2B5EF4-FFF2-40B4-BE49-F238E27FC236}">
              <a16:creationId xmlns:a16="http://schemas.microsoft.com/office/drawing/2014/main" id="{00000000-0008-0000-0300-00004A000000}"/>
            </a:ext>
          </a:extLst>
        </xdr:cNvPr>
        <xdr:cNvSpPr>
          <a:spLocks noChangeAspect="1" noChangeArrowheads="1"/>
        </xdr:cNvSpPr>
      </xdr:nvSpPr>
      <xdr:spPr bwMode="auto">
        <a:xfrm>
          <a:off x="5267325" y="5372100"/>
          <a:ext cx="76200" cy="219075"/>
        </a:xfrm>
        <a:prstGeom prst="rect">
          <a:avLst/>
        </a:prstGeom>
        <a:pattFill prst="ltHorz">
          <a:fgClr>
            <a:srgbClr val="FF9933"/>
          </a:fgClr>
          <a:bgClr>
            <a:srgbClr val="000000"/>
          </a:bgClr>
        </a:pattFill>
        <a:ln w="9525">
          <a:solidFill>
            <a:srgbClr val="FF9900"/>
          </a:solidFill>
          <a:miter lim="800000"/>
          <a:headEnd/>
          <a:tailEnd/>
        </a:ln>
        <a:effectLst/>
      </xdr:spPr>
      <xdr:txBody>
        <a:bodyPr vertOverflow="clip" wrap="square" lIns="0" tIns="0" rIns="0" bIns="0" anchor="t" upright="1"/>
        <a:lstStyle/>
        <a:p>
          <a:pPr algn="l" rtl="0">
            <a:defRPr sz="1000"/>
          </a:pPr>
          <a:endParaRPr lang="en-US" sz="1000" b="0" i="0" strike="noStrike">
            <a:solidFill>
              <a:srgbClr val="008080"/>
            </a:solidFill>
            <a:latin typeface="Arial Narrow"/>
          </a:endParaRPr>
        </a:p>
        <a:p>
          <a:pPr algn="l" rtl="0">
            <a:defRPr sz="1000"/>
          </a:pPr>
          <a:endParaRPr lang="en-US" sz="1000" b="0" i="0" strike="noStrike">
            <a:solidFill>
              <a:srgbClr val="008080"/>
            </a:solidFill>
            <a:latin typeface="Arial Narrow"/>
          </a:endParaRPr>
        </a:p>
      </xdr:txBody>
    </xdr:sp>
    <xdr:clientData/>
  </xdr:twoCellAnchor>
  <xdr:twoCellAnchor>
    <xdr:from>
      <xdr:col>8</xdr:col>
      <xdr:colOff>228600</xdr:colOff>
      <xdr:row>33</xdr:row>
      <xdr:rowOff>133350</xdr:rowOff>
    </xdr:from>
    <xdr:to>
      <xdr:col>8</xdr:col>
      <xdr:colOff>390525</xdr:colOff>
      <xdr:row>33</xdr:row>
      <xdr:rowOff>133350</xdr:rowOff>
    </xdr:to>
    <xdr:sp macro="" textlink="">
      <xdr:nvSpPr>
        <xdr:cNvPr id="75" name="Line 126">
          <a:extLst>
            <a:ext uri="{FF2B5EF4-FFF2-40B4-BE49-F238E27FC236}">
              <a16:creationId xmlns:a16="http://schemas.microsoft.com/office/drawing/2014/main" id="{00000000-0008-0000-0300-00004B000000}"/>
            </a:ext>
          </a:extLst>
        </xdr:cNvPr>
        <xdr:cNvSpPr>
          <a:spLocks noChangeAspect="1" noChangeShapeType="1"/>
        </xdr:cNvSpPr>
      </xdr:nvSpPr>
      <xdr:spPr bwMode="auto">
        <a:xfrm>
          <a:off x="5105400" y="5476875"/>
          <a:ext cx="161925" cy="0"/>
        </a:xfrm>
        <a:prstGeom prst="line">
          <a:avLst/>
        </a:prstGeom>
        <a:noFill/>
        <a:ln w="9525">
          <a:solidFill>
            <a:srgbClr val="FFCC00"/>
          </a:solidFill>
          <a:round/>
          <a:headEnd/>
          <a:tailEnd/>
        </a:ln>
      </xdr:spPr>
    </xdr:sp>
    <xdr:clientData/>
  </xdr:twoCellAnchor>
  <xdr:twoCellAnchor>
    <xdr:from>
      <xdr:col>8</xdr:col>
      <xdr:colOff>314325</xdr:colOff>
      <xdr:row>33</xdr:row>
      <xdr:rowOff>28575</xdr:rowOff>
    </xdr:from>
    <xdr:to>
      <xdr:col>8</xdr:col>
      <xdr:colOff>390525</xdr:colOff>
      <xdr:row>34</xdr:row>
      <xdr:rowOff>85725</xdr:rowOff>
    </xdr:to>
    <xdr:sp macro="" textlink="">
      <xdr:nvSpPr>
        <xdr:cNvPr id="76" name="Rectangle 127">
          <a:extLst>
            <a:ext uri="{FF2B5EF4-FFF2-40B4-BE49-F238E27FC236}">
              <a16:creationId xmlns:a16="http://schemas.microsoft.com/office/drawing/2014/main" id="{00000000-0008-0000-0300-00004C000000}"/>
            </a:ext>
          </a:extLst>
        </xdr:cNvPr>
        <xdr:cNvSpPr>
          <a:spLocks noChangeAspect="1" noChangeArrowheads="1"/>
        </xdr:cNvSpPr>
      </xdr:nvSpPr>
      <xdr:spPr bwMode="auto">
        <a:xfrm>
          <a:off x="5191125" y="5372100"/>
          <a:ext cx="76200" cy="219075"/>
        </a:xfrm>
        <a:prstGeom prst="rect">
          <a:avLst/>
        </a:prstGeom>
        <a:solidFill>
          <a:srgbClr val="FF9900"/>
        </a:solidFill>
        <a:ln w="9525">
          <a:solidFill>
            <a:srgbClr val="FF9900"/>
          </a:solidFill>
          <a:miter lim="800000"/>
          <a:headEnd/>
          <a:tailEnd/>
        </a:ln>
      </xdr:spPr>
    </xdr:sp>
    <xdr:clientData/>
  </xdr:twoCellAnchor>
  <xdr:twoCellAnchor>
    <xdr:from>
      <xdr:col>8</xdr:col>
      <xdr:colOff>228600</xdr:colOff>
      <xdr:row>31</xdr:row>
      <xdr:rowOff>85725</xdr:rowOff>
    </xdr:from>
    <xdr:to>
      <xdr:col>8</xdr:col>
      <xdr:colOff>457200</xdr:colOff>
      <xdr:row>32</xdr:row>
      <xdr:rowOff>123825</xdr:rowOff>
    </xdr:to>
    <xdr:sp macro="" textlink="">
      <xdr:nvSpPr>
        <xdr:cNvPr id="77" name="Freeform 128">
          <a:extLst>
            <a:ext uri="{FF2B5EF4-FFF2-40B4-BE49-F238E27FC236}">
              <a16:creationId xmlns:a16="http://schemas.microsoft.com/office/drawing/2014/main" id="{00000000-0008-0000-0300-00004D000000}"/>
            </a:ext>
          </a:extLst>
        </xdr:cNvPr>
        <xdr:cNvSpPr>
          <a:spLocks/>
        </xdr:cNvSpPr>
      </xdr:nvSpPr>
      <xdr:spPr bwMode="auto">
        <a:xfrm>
          <a:off x="5105400" y="5105400"/>
          <a:ext cx="228600" cy="200025"/>
        </a:xfrm>
        <a:custGeom>
          <a:avLst/>
          <a:gdLst>
            <a:gd name="T0" fmla="*/ 2147483647 w 226"/>
            <a:gd name="T1" fmla="*/ 0 h 226"/>
            <a:gd name="T2" fmla="*/ 2147483647 w 226"/>
            <a:gd name="T3" fmla="*/ 2147483647 h 226"/>
            <a:gd name="T4" fmla="*/ 0 w 226"/>
            <a:gd name="T5" fmla="*/ 2147483647 h 226"/>
            <a:gd name="T6" fmla="*/ 0 w 226"/>
            <a:gd name="T7" fmla="*/ 2147483647 h 226"/>
            <a:gd name="T8" fmla="*/ 2147483647 w 226"/>
            <a:gd name="T9" fmla="*/ 2147483647 h 226"/>
            <a:gd name="T10" fmla="*/ 2147483647 w 226"/>
            <a:gd name="T11" fmla="*/ 2147483647 h 226"/>
            <a:gd name="T12" fmla="*/ 2147483647 w 226"/>
            <a:gd name="T13" fmla="*/ 2147483647 h 226"/>
            <a:gd name="T14" fmla="*/ 2147483647 w 226"/>
            <a:gd name="T15" fmla="*/ 2147483647 h 226"/>
            <a:gd name="T16" fmla="*/ 2147483647 w 226"/>
            <a:gd name="T17" fmla="*/ 2147483647 h 226"/>
            <a:gd name="T18" fmla="*/ 2147483647 w 226"/>
            <a:gd name="T19" fmla="*/ 2147483647 h 226"/>
            <a:gd name="T20" fmla="*/ 2147483647 w 226"/>
            <a:gd name="T21" fmla="*/ 2147483647 h 226"/>
            <a:gd name="T22" fmla="*/ 2147483647 w 226"/>
            <a:gd name="T23" fmla="*/ 0 h 226"/>
            <a:gd name="T24" fmla="*/ 2147483647 w 226"/>
            <a:gd name="T25" fmla="*/ 0 h 226"/>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w 226"/>
            <a:gd name="T40" fmla="*/ 0 h 226"/>
            <a:gd name="T41" fmla="*/ 226 w 226"/>
            <a:gd name="T42" fmla="*/ 226 h 226"/>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T39" t="T40" r="T41" b="T42"/>
          <a:pathLst>
            <a:path w="226" h="226">
              <a:moveTo>
                <a:pt x="55" y="0"/>
              </a:moveTo>
              <a:lnTo>
                <a:pt x="55" y="57"/>
              </a:lnTo>
              <a:lnTo>
                <a:pt x="0" y="57"/>
              </a:lnTo>
              <a:lnTo>
                <a:pt x="0" y="169"/>
              </a:lnTo>
              <a:lnTo>
                <a:pt x="55" y="169"/>
              </a:lnTo>
              <a:lnTo>
                <a:pt x="55" y="226"/>
              </a:lnTo>
              <a:lnTo>
                <a:pt x="169" y="226"/>
              </a:lnTo>
              <a:lnTo>
                <a:pt x="169" y="169"/>
              </a:lnTo>
              <a:lnTo>
                <a:pt x="226" y="169"/>
              </a:lnTo>
              <a:lnTo>
                <a:pt x="226" y="57"/>
              </a:lnTo>
              <a:lnTo>
                <a:pt x="169" y="57"/>
              </a:lnTo>
              <a:lnTo>
                <a:pt x="169" y="0"/>
              </a:lnTo>
              <a:lnTo>
                <a:pt x="55" y="0"/>
              </a:lnTo>
              <a:close/>
            </a:path>
          </a:pathLst>
        </a:custGeom>
        <a:solidFill>
          <a:srgbClr val="3333CC"/>
        </a:solidFill>
        <a:ln w="9525">
          <a:solidFill>
            <a:srgbClr val="000000"/>
          </a:solidFill>
          <a:round/>
          <a:headEnd/>
          <a:tailEnd/>
        </a:ln>
      </xdr:spPr>
    </xdr:sp>
    <xdr:clientData/>
  </xdr:twoCellAnchor>
  <xdr:twoCellAnchor>
    <xdr:from>
      <xdr:col>9</xdr:col>
      <xdr:colOff>76200</xdr:colOff>
      <xdr:row>31</xdr:row>
      <xdr:rowOff>85725</xdr:rowOff>
    </xdr:from>
    <xdr:to>
      <xdr:col>11</xdr:col>
      <xdr:colOff>142875</xdr:colOff>
      <xdr:row>33</xdr:row>
      <xdr:rowOff>9525</xdr:rowOff>
    </xdr:to>
    <xdr:sp macro="" textlink="">
      <xdr:nvSpPr>
        <xdr:cNvPr id="78" name="Text Box 129">
          <a:extLst>
            <a:ext uri="{FF2B5EF4-FFF2-40B4-BE49-F238E27FC236}">
              <a16:creationId xmlns:a16="http://schemas.microsoft.com/office/drawing/2014/main" id="{00000000-0008-0000-0300-00004E000000}"/>
            </a:ext>
          </a:extLst>
        </xdr:cNvPr>
        <xdr:cNvSpPr txBox="1">
          <a:spLocks noChangeArrowheads="1"/>
        </xdr:cNvSpPr>
      </xdr:nvSpPr>
      <xdr:spPr bwMode="auto">
        <a:xfrm>
          <a:off x="5562600" y="5105400"/>
          <a:ext cx="1285875" cy="247650"/>
        </a:xfrm>
        <a:prstGeom prst="rect">
          <a:avLst/>
        </a:prstGeom>
        <a:noFill/>
        <a:ln w="9525">
          <a:noFill/>
          <a:miter lim="800000"/>
          <a:headEnd/>
          <a:tailEnd/>
        </a:ln>
      </xdr:spPr>
      <xdr:txBody>
        <a:bodyPr vertOverflow="clip" wrap="square" lIns="91440" tIns="45720" rIns="91440" bIns="45720" anchor="t" upright="1"/>
        <a:lstStyle/>
        <a:p>
          <a:pPr algn="l" rtl="0">
            <a:defRPr sz="1000"/>
          </a:pPr>
          <a:r>
            <a:rPr lang="en-US" sz="1000" b="0" i="0" strike="noStrike">
              <a:solidFill>
                <a:srgbClr val="000000"/>
              </a:solidFill>
              <a:latin typeface="Arial"/>
              <a:cs typeface="Arial"/>
            </a:rPr>
            <a:t>SC/UPC Connector</a:t>
          </a:r>
        </a:p>
        <a:p>
          <a:pPr algn="l" rtl="0">
            <a:defRPr sz="1000"/>
          </a:pPr>
          <a:endParaRPr lang="en-US" sz="1000" b="0" i="0" strike="noStrike">
            <a:solidFill>
              <a:srgbClr val="000000"/>
            </a:solidFill>
            <a:latin typeface="Arial"/>
            <a:cs typeface="Arial"/>
          </a:endParaRPr>
        </a:p>
      </xdr:txBody>
    </xdr:sp>
    <xdr:clientData/>
  </xdr:twoCellAnchor>
  <xdr:twoCellAnchor>
    <xdr:from>
      <xdr:col>2</xdr:col>
      <xdr:colOff>228600</xdr:colOff>
      <xdr:row>26</xdr:row>
      <xdr:rowOff>57150</xdr:rowOff>
    </xdr:from>
    <xdr:to>
      <xdr:col>2</xdr:col>
      <xdr:colOff>457200</xdr:colOff>
      <xdr:row>27</xdr:row>
      <xdr:rowOff>123825</xdr:rowOff>
    </xdr:to>
    <xdr:grpSp>
      <xdr:nvGrpSpPr>
        <xdr:cNvPr id="79" name="Group 136">
          <a:extLst>
            <a:ext uri="{FF2B5EF4-FFF2-40B4-BE49-F238E27FC236}">
              <a16:creationId xmlns:a16="http://schemas.microsoft.com/office/drawing/2014/main" id="{00000000-0008-0000-0300-00004F000000}"/>
            </a:ext>
          </a:extLst>
        </xdr:cNvPr>
        <xdr:cNvGrpSpPr>
          <a:grpSpLocks/>
        </xdr:cNvGrpSpPr>
      </xdr:nvGrpSpPr>
      <xdr:grpSpPr bwMode="auto">
        <a:xfrm>
          <a:off x="1443038" y="4914900"/>
          <a:ext cx="228600" cy="233363"/>
          <a:chOff x="528" y="2688"/>
          <a:chExt cx="145" cy="144"/>
        </a:xfrm>
      </xdr:grpSpPr>
      <xdr:sp macro="" textlink="">
        <xdr:nvSpPr>
          <xdr:cNvPr id="80" name="Freeform 137">
            <a:extLst>
              <a:ext uri="{FF2B5EF4-FFF2-40B4-BE49-F238E27FC236}">
                <a16:creationId xmlns:a16="http://schemas.microsoft.com/office/drawing/2014/main" id="{00000000-0008-0000-0300-000050000000}"/>
              </a:ext>
            </a:extLst>
          </xdr:cNvPr>
          <xdr:cNvSpPr>
            <a:spLocks/>
          </xdr:cNvSpPr>
        </xdr:nvSpPr>
        <xdr:spPr bwMode="auto">
          <a:xfrm>
            <a:off x="528" y="2688"/>
            <a:ext cx="145" cy="144"/>
          </a:xfrm>
          <a:custGeom>
            <a:avLst/>
            <a:gdLst>
              <a:gd name="T0" fmla="*/ 14 w 226"/>
              <a:gd name="T1" fmla="*/ 0 h 226"/>
              <a:gd name="T2" fmla="*/ 14 w 226"/>
              <a:gd name="T3" fmla="*/ 15 h 226"/>
              <a:gd name="T4" fmla="*/ 0 w 226"/>
              <a:gd name="T5" fmla="*/ 15 h 226"/>
              <a:gd name="T6" fmla="*/ 0 w 226"/>
              <a:gd name="T7" fmla="*/ 44 h 226"/>
              <a:gd name="T8" fmla="*/ 14 w 226"/>
              <a:gd name="T9" fmla="*/ 44 h 226"/>
              <a:gd name="T10" fmla="*/ 14 w 226"/>
              <a:gd name="T11" fmla="*/ 59 h 226"/>
              <a:gd name="T12" fmla="*/ 44 w 226"/>
              <a:gd name="T13" fmla="*/ 59 h 226"/>
              <a:gd name="T14" fmla="*/ 44 w 226"/>
              <a:gd name="T15" fmla="*/ 44 h 226"/>
              <a:gd name="T16" fmla="*/ 60 w 226"/>
              <a:gd name="T17" fmla="*/ 44 h 226"/>
              <a:gd name="T18" fmla="*/ 60 w 226"/>
              <a:gd name="T19" fmla="*/ 15 h 226"/>
              <a:gd name="T20" fmla="*/ 44 w 226"/>
              <a:gd name="T21" fmla="*/ 15 h 226"/>
              <a:gd name="T22" fmla="*/ 44 w 226"/>
              <a:gd name="T23" fmla="*/ 0 h 226"/>
              <a:gd name="T24" fmla="*/ 14 w 226"/>
              <a:gd name="T25" fmla="*/ 0 h 226"/>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w 226"/>
              <a:gd name="T40" fmla="*/ 0 h 226"/>
              <a:gd name="T41" fmla="*/ 226 w 226"/>
              <a:gd name="T42" fmla="*/ 226 h 226"/>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T39" t="T40" r="T41" b="T42"/>
            <a:pathLst>
              <a:path w="226" h="226">
                <a:moveTo>
                  <a:pt x="55" y="0"/>
                </a:moveTo>
                <a:lnTo>
                  <a:pt x="55" y="57"/>
                </a:lnTo>
                <a:lnTo>
                  <a:pt x="0" y="57"/>
                </a:lnTo>
                <a:lnTo>
                  <a:pt x="0" y="169"/>
                </a:lnTo>
                <a:lnTo>
                  <a:pt x="55" y="169"/>
                </a:lnTo>
                <a:lnTo>
                  <a:pt x="55" y="226"/>
                </a:lnTo>
                <a:lnTo>
                  <a:pt x="169" y="226"/>
                </a:lnTo>
                <a:lnTo>
                  <a:pt x="169" y="169"/>
                </a:lnTo>
                <a:lnTo>
                  <a:pt x="226" y="169"/>
                </a:lnTo>
                <a:lnTo>
                  <a:pt x="226" y="57"/>
                </a:lnTo>
                <a:lnTo>
                  <a:pt x="169" y="57"/>
                </a:lnTo>
                <a:lnTo>
                  <a:pt x="169" y="0"/>
                </a:lnTo>
                <a:lnTo>
                  <a:pt x="55" y="0"/>
                </a:lnTo>
                <a:close/>
              </a:path>
            </a:pathLst>
          </a:custGeom>
          <a:solidFill>
            <a:srgbClr val="0000FF"/>
          </a:solidFill>
          <a:ln w="9525">
            <a:solidFill>
              <a:srgbClr val="000000"/>
            </a:solidFill>
            <a:round/>
            <a:headEnd/>
            <a:tailEnd/>
          </a:ln>
        </xdr:spPr>
      </xdr:sp>
      <xdr:sp macro="" textlink="">
        <xdr:nvSpPr>
          <xdr:cNvPr id="81" name="Line 138">
            <a:extLst>
              <a:ext uri="{FF2B5EF4-FFF2-40B4-BE49-F238E27FC236}">
                <a16:creationId xmlns:a16="http://schemas.microsoft.com/office/drawing/2014/main" id="{00000000-0008-0000-0300-000051000000}"/>
              </a:ext>
            </a:extLst>
          </xdr:cNvPr>
          <xdr:cNvSpPr>
            <a:spLocks noChangeShapeType="1"/>
          </xdr:cNvSpPr>
        </xdr:nvSpPr>
        <xdr:spPr bwMode="auto">
          <a:xfrm>
            <a:off x="576" y="2736"/>
            <a:ext cx="48" cy="48"/>
          </a:xfrm>
          <a:prstGeom prst="line">
            <a:avLst/>
          </a:prstGeom>
          <a:noFill/>
          <a:ln w="9525">
            <a:solidFill>
              <a:srgbClr val="000000"/>
            </a:solidFill>
            <a:round/>
            <a:headEnd/>
            <a:tailEnd/>
          </a:ln>
        </xdr:spPr>
      </xdr:sp>
    </xdr:grpSp>
    <xdr:clientData/>
  </xdr:twoCellAnchor>
  <xdr:twoCellAnchor>
    <xdr:from>
      <xdr:col>8</xdr:col>
      <xdr:colOff>204788</xdr:colOff>
      <xdr:row>29</xdr:row>
      <xdr:rowOff>23815</xdr:rowOff>
    </xdr:from>
    <xdr:to>
      <xdr:col>8</xdr:col>
      <xdr:colOff>500063</xdr:colOff>
      <xdr:row>30</xdr:row>
      <xdr:rowOff>9528</xdr:rowOff>
    </xdr:to>
    <xdr:sp macro="" textlink="">
      <xdr:nvSpPr>
        <xdr:cNvPr id="82" name="Freeform 155">
          <a:extLst>
            <a:ext uri="{FF2B5EF4-FFF2-40B4-BE49-F238E27FC236}">
              <a16:creationId xmlns:a16="http://schemas.microsoft.com/office/drawing/2014/main" id="{00000000-0008-0000-0300-000052000000}"/>
            </a:ext>
          </a:extLst>
        </xdr:cNvPr>
        <xdr:cNvSpPr>
          <a:spLocks/>
        </xdr:cNvSpPr>
      </xdr:nvSpPr>
      <xdr:spPr bwMode="auto">
        <a:xfrm>
          <a:off x="5062538" y="5381628"/>
          <a:ext cx="295275" cy="307181"/>
        </a:xfrm>
        <a:custGeom>
          <a:avLst/>
          <a:gdLst>
            <a:gd name="T0" fmla="*/ 2147483647 w 226"/>
            <a:gd name="T1" fmla="*/ 0 h 226"/>
            <a:gd name="T2" fmla="*/ 2147483647 w 226"/>
            <a:gd name="T3" fmla="*/ 2147483647 h 226"/>
            <a:gd name="T4" fmla="*/ 0 w 226"/>
            <a:gd name="T5" fmla="*/ 2147483647 h 226"/>
            <a:gd name="T6" fmla="*/ 0 w 226"/>
            <a:gd name="T7" fmla="*/ 2147483647 h 226"/>
            <a:gd name="T8" fmla="*/ 2147483647 w 226"/>
            <a:gd name="T9" fmla="*/ 2147483647 h 226"/>
            <a:gd name="T10" fmla="*/ 2147483647 w 226"/>
            <a:gd name="T11" fmla="*/ 2147483647 h 226"/>
            <a:gd name="T12" fmla="*/ 2147483647 w 226"/>
            <a:gd name="T13" fmla="*/ 2147483647 h 226"/>
            <a:gd name="T14" fmla="*/ 2147483647 w 226"/>
            <a:gd name="T15" fmla="*/ 2147483647 h 226"/>
            <a:gd name="T16" fmla="*/ 2147483647 w 226"/>
            <a:gd name="T17" fmla="*/ 2147483647 h 226"/>
            <a:gd name="T18" fmla="*/ 2147483647 w 226"/>
            <a:gd name="T19" fmla="*/ 2147483647 h 226"/>
            <a:gd name="T20" fmla="*/ 2147483647 w 226"/>
            <a:gd name="T21" fmla="*/ 2147483647 h 226"/>
            <a:gd name="T22" fmla="*/ 2147483647 w 226"/>
            <a:gd name="T23" fmla="*/ 0 h 226"/>
            <a:gd name="T24" fmla="*/ 2147483647 w 226"/>
            <a:gd name="T25" fmla="*/ 0 h 226"/>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w 226"/>
            <a:gd name="T40" fmla="*/ 0 h 226"/>
            <a:gd name="T41" fmla="*/ 226 w 226"/>
            <a:gd name="T42" fmla="*/ 226 h 226"/>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T39" t="T40" r="T41" b="T42"/>
          <a:pathLst>
            <a:path w="226" h="226">
              <a:moveTo>
                <a:pt x="55" y="0"/>
              </a:moveTo>
              <a:lnTo>
                <a:pt x="55" y="57"/>
              </a:lnTo>
              <a:lnTo>
                <a:pt x="0" y="57"/>
              </a:lnTo>
              <a:lnTo>
                <a:pt x="0" y="169"/>
              </a:lnTo>
              <a:lnTo>
                <a:pt x="55" y="169"/>
              </a:lnTo>
              <a:lnTo>
                <a:pt x="55" y="226"/>
              </a:lnTo>
              <a:lnTo>
                <a:pt x="169" y="226"/>
              </a:lnTo>
              <a:lnTo>
                <a:pt x="169" y="169"/>
              </a:lnTo>
              <a:lnTo>
                <a:pt x="226" y="169"/>
              </a:lnTo>
              <a:lnTo>
                <a:pt x="226" y="57"/>
              </a:lnTo>
              <a:lnTo>
                <a:pt x="169" y="57"/>
              </a:lnTo>
              <a:lnTo>
                <a:pt x="169" y="0"/>
              </a:lnTo>
              <a:lnTo>
                <a:pt x="55" y="0"/>
              </a:lnTo>
              <a:close/>
            </a:path>
          </a:pathLst>
        </a:custGeom>
        <a:solidFill>
          <a:srgbClr val="00FF00"/>
        </a:solidFill>
        <a:ln w="9525">
          <a:solidFill>
            <a:srgbClr val="000000"/>
          </a:solidFill>
          <a:round/>
          <a:headEnd/>
          <a:tailEnd/>
        </a:ln>
      </xdr:spPr>
    </xdr:sp>
    <xdr:clientData/>
  </xdr:twoCellAnchor>
  <xdr:twoCellAnchor>
    <xdr:from>
      <xdr:col>8</xdr:col>
      <xdr:colOff>304800</xdr:colOff>
      <xdr:row>29</xdr:row>
      <xdr:rowOff>138116</xdr:rowOff>
    </xdr:from>
    <xdr:to>
      <xdr:col>8</xdr:col>
      <xdr:colOff>381000</xdr:colOff>
      <xdr:row>29</xdr:row>
      <xdr:rowOff>214316</xdr:rowOff>
    </xdr:to>
    <xdr:sp macro="" textlink="">
      <xdr:nvSpPr>
        <xdr:cNvPr id="83" name="Line 156">
          <a:extLst>
            <a:ext uri="{FF2B5EF4-FFF2-40B4-BE49-F238E27FC236}">
              <a16:creationId xmlns:a16="http://schemas.microsoft.com/office/drawing/2014/main" id="{00000000-0008-0000-0300-000053000000}"/>
            </a:ext>
          </a:extLst>
        </xdr:cNvPr>
        <xdr:cNvSpPr>
          <a:spLocks noChangeShapeType="1"/>
        </xdr:cNvSpPr>
      </xdr:nvSpPr>
      <xdr:spPr bwMode="auto">
        <a:xfrm>
          <a:off x="5162550" y="5495929"/>
          <a:ext cx="76200" cy="76200"/>
        </a:xfrm>
        <a:prstGeom prst="line">
          <a:avLst/>
        </a:prstGeom>
        <a:noFill/>
        <a:ln w="9525">
          <a:solidFill>
            <a:srgbClr val="000000"/>
          </a:solidFill>
          <a:round/>
          <a:headEnd/>
          <a:tailEnd/>
        </a:ln>
      </xdr:spPr>
    </xdr:sp>
    <xdr:clientData/>
  </xdr:twoCellAnchor>
  <xdr:twoCellAnchor>
    <xdr:from>
      <xdr:col>3</xdr:col>
      <xdr:colOff>381000</xdr:colOff>
      <xdr:row>26</xdr:row>
      <xdr:rowOff>57150</xdr:rowOff>
    </xdr:from>
    <xdr:to>
      <xdr:col>4</xdr:col>
      <xdr:colOff>0</xdr:colOff>
      <xdr:row>27</xdr:row>
      <xdr:rowOff>123825</xdr:rowOff>
    </xdr:to>
    <xdr:grpSp>
      <xdr:nvGrpSpPr>
        <xdr:cNvPr id="88" name="Group 160">
          <a:extLst>
            <a:ext uri="{FF2B5EF4-FFF2-40B4-BE49-F238E27FC236}">
              <a16:creationId xmlns:a16="http://schemas.microsoft.com/office/drawing/2014/main" id="{00000000-0008-0000-0300-000058000000}"/>
            </a:ext>
          </a:extLst>
        </xdr:cNvPr>
        <xdr:cNvGrpSpPr>
          <a:grpSpLocks/>
        </xdr:cNvGrpSpPr>
      </xdr:nvGrpSpPr>
      <xdr:grpSpPr bwMode="auto">
        <a:xfrm>
          <a:off x="2202656" y="4914900"/>
          <a:ext cx="226219" cy="233363"/>
          <a:chOff x="528" y="2688"/>
          <a:chExt cx="145" cy="144"/>
        </a:xfrm>
      </xdr:grpSpPr>
      <xdr:sp macro="" textlink="">
        <xdr:nvSpPr>
          <xdr:cNvPr id="89" name="Freeform 161">
            <a:extLst>
              <a:ext uri="{FF2B5EF4-FFF2-40B4-BE49-F238E27FC236}">
                <a16:creationId xmlns:a16="http://schemas.microsoft.com/office/drawing/2014/main" id="{00000000-0008-0000-0300-000059000000}"/>
              </a:ext>
            </a:extLst>
          </xdr:cNvPr>
          <xdr:cNvSpPr>
            <a:spLocks/>
          </xdr:cNvSpPr>
        </xdr:nvSpPr>
        <xdr:spPr bwMode="auto">
          <a:xfrm>
            <a:off x="528" y="2688"/>
            <a:ext cx="145" cy="144"/>
          </a:xfrm>
          <a:custGeom>
            <a:avLst/>
            <a:gdLst>
              <a:gd name="T0" fmla="*/ 14 w 226"/>
              <a:gd name="T1" fmla="*/ 0 h 226"/>
              <a:gd name="T2" fmla="*/ 14 w 226"/>
              <a:gd name="T3" fmla="*/ 15 h 226"/>
              <a:gd name="T4" fmla="*/ 0 w 226"/>
              <a:gd name="T5" fmla="*/ 15 h 226"/>
              <a:gd name="T6" fmla="*/ 0 w 226"/>
              <a:gd name="T7" fmla="*/ 44 h 226"/>
              <a:gd name="T8" fmla="*/ 14 w 226"/>
              <a:gd name="T9" fmla="*/ 44 h 226"/>
              <a:gd name="T10" fmla="*/ 14 w 226"/>
              <a:gd name="T11" fmla="*/ 59 h 226"/>
              <a:gd name="T12" fmla="*/ 44 w 226"/>
              <a:gd name="T13" fmla="*/ 59 h 226"/>
              <a:gd name="T14" fmla="*/ 44 w 226"/>
              <a:gd name="T15" fmla="*/ 44 h 226"/>
              <a:gd name="T16" fmla="*/ 60 w 226"/>
              <a:gd name="T17" fmla="*/ 44 h 226"/>
              <a:gd name="T18" fmla="*/ 60 w 226"/>
              <a:gd name="T19" fmla="*/ 15 h 226"/>
              <a:gd name="T20" fmla="*/ 44 w 226"/>
              <a:gd name="T21" fmla="*/ 15 h 226"/>
              <a:gd name="T22" fmla="*/ 44 w 226"/>
              <a:gd name="T23" fmla="*/ 0 h 226"/>
              <a:gd name="T24" fmla="*/ 14 w 226"/>
              <a:gd name="T25" fmla="*/ 0 h 226"/>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w 226"/>
              <a:gd name="T40" fmla="*/ 0 h 226"/>
              <a:gd name="T41" fmla="*/ 226 w 226"/>
              <a:gd name="T42" fmla="*/ 226 h 226"/>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T39" t="T40" r="T41" b="T42"/>
            <a:pathLst>
              <a:path w="226" h="226">
                <a:moveTo>
                  <a:pt x="55" y="0"/>
                </a:moveTo>
                <a:lnTo>
                  <a:pt x="55" y="57"/>
                </a:lnTo>
                <a:lnTo>
                  <a:pt x="0" y="57"/>
                </a:lnTo>
                <a:lnTo>
                  <a:pt x="0" y="169"/>
                </a:lnTo>
                <a:lnTo>
                  <a:pt x="55" y="169"/>
                </a:lnTo>
                <a:lnTo>
                  <a:pt x="55" y="226"/>
                </a:lnTo>
                <a:lnTo>
                  <a:pt x="169" y="226"/>
                </a:lnTo>
                <a:lnTo>
                  <a:pt x="169" y="169"/>
                </a:lnTo>
                <a:lnTo>
                  <a:pt x="226" y="169"/>
                </a:lnTo>
                <a:lnTo>
                  <a:pt x="226" y="57"/>
                </a:lnTo>
                <a:lnTo>
                  <a:pt x="169" y="57"/>
                </a:lnTo>
                <a:lnTo>
                  <a:pt x="169" y="0"/>
                </a:lnTo>
                <a:lnTo>
                  <a:pt x="55" y="0"/>
                </a:lnTo>
                <a:close/>
              </a:path>
            </a:pathLst>
          </a:custGeom>
          <a:solidFill>
            <a:srgbClr val="0000FF"/>
          </a:solidFill>
          <a:ln w="9525">
            <a:solidFill>
              <a:srgbClr val="000000"/>
            </a:solidFill>
            <a:round/>
            <a:headEnd/>
            <a:tailEnd/>
          </a:ln>
        </xdr:spPr>
      </xdr:sp>
      <xdr:sp macro="" textlink="">
        <xdr:nvSpPr>
          <xdr:cNvPr id="90" name="Line 162">
            <a:extLst>
              <a:ext uri="{FF2B5EF4-FFF2-40B4-BE49-F238E27FC236}">
                <a16:creationId xmlns:a16="http://schemas.microsoft.com/office/drawing/2014/main" id="{00000000-0008-0000-0300-00005A000000}"/>
              </a:ext>
            </a:extLst>
          </xdr:cNvPr>
          <xdr:cNvSpPr>
            <a:spLocks noChangeShapeType="1"/>
          </xdr:cNvSpPr>
        </xdr:nvSpPr>
        <xdr:spPr bwMode="auto">
          <a:xfrm>
            <a:off x="576" y="2736"/>
            <a:ext cx="48" cy="48"/>
          </a:xfrm>
          <a:prstGeom prst="line">
            <a:avLst/>
          </a:prstGeom>
          <a:noFill/>
          <a:ln w="9525">
            <a:solidFill>
              <a:srgbClr val="000000"/>
            </a:solidFill>
            <a:round/>
            <a:headEnd/>
            <a:tailEnd/>
          </a:ln>
        </xdr:spPr>
      </xdr:sp>
    </xdr:grpSp>
    <xdr:clientData/>
  </xdr:twoCellAnchor>
  <xdr:twoCellAnchor editAs="oneCell">
    <xdr:from>
      <xdr:col>7</xdr:col>
      <xdr:colOff>142875</xdr:colOff>
      <xdr:row>19</xdr:row>
      <xdr:rowOff>76200</xdr:rowOff>
    </xdr:from>
    <xdr:to>
      <xdr:col>7</xdr:col>
      <xdr:colOff>142875</xdr:colOff>
      <xdr:row>20</xdr:row>
      <xdr:rowOff>85724</xdr:rowOff>
    </xdr:to>
    <xdr:sp macro="" textlink="">
      <xdr:nvSpPr>
        <xdr:cNvPr id="91" name="Rectangle 165">
          <a:extLst>
            <a:ext uri="{FF2B5EF4-FFF2-40B4-BE49-F238E27FC236}">
              <a16:creationId xmlns:a16="http://schemas.microsoft.com/office/drawing/2014/main" id="{00000000-0008-0000-0300-00005B000000}"/>
            </a:ext>
          </a:extLst>
        </xdr:cNvPr>
        <xdr:cNvSpPr>
          <a:spLocks noChangeArrowheads="1"/>
        </xdr:cNvSpPr>
      </xdr:nvSpPr>
      <xdr:spPr bwMode="auto">
        <a:xfrm>
          <a:off x="4410075" y="3152775"/>
          <a:ext cx="0" cy="171450"/>
        </a:xfrm>
        <a:prstGeom prst="rect">
          <a:avLst/>
        </a:prstGeom>
        <a:noFill/>
        <a:ln w="9525">
          <a:noFill/>
          <a:miter lim="800000"/>
          <a:headEnd/>
          <a:tailEnd/>
        </a:ln>
      </xdr:spPr>
    </xdr:sp>
    <xdr:clientData/>
  </xdr:twoCellAnchor>
  <xdr:twoCellAnchor>
    <xdr:from>
      <xdr:col>5</xdr:col>
      <xdr:colOff>485775</xdr:colOff>
      <xdr:row>13</xdr:row>
      <xdr:rowOff>0</xdr:rowOff>
    </xdr:from>
    <xdr:to>
      <xdr:col>6</xdr:col>
      <xdr:colOff>571500</xdr:colOff>
      <xdr:row>19</xdr:row>
      <xdr:rowOff>76200</xdr:rowOff>
    </xdr:to>
    <xdr:sp macro="" textlink="">
      <xdr:nvSpPr>
        <xdr:cNvPr id="92" name="Line 167">
          <a:extLst>
            <a:ext uri="{FF2B5EF4-FFF2-40B4-BE49-F238E27FC236}">
              <a16:creationId xmlns:a16="http://schemas.microsoft.com/office/drawing/2014/main" id="{00000000-0008-0000-0300-00005C000000}"/>
            </a:ext>
          </a:extLst>
        </xdr:cNvPr>
        <xdr:cNvSpPr>
          <a:spLocks noChangeShapeType="1"/>
        </xdr:cNvSpPr>
      </xdr:nvSpPr>
      <xdr:spPr bwMode="auto">
        <a:xfrm flipH="1" flipV="1">
          <a:off x="3533775" y="2105025"/>
          <a:ext cx="695325" cy="1047750"/>
        </a:xfrm>
        <a:prstGeom prst="line">
          <a:avLst/>
        </a:prstGeom>
        <a:noFill/>
        <a:ln w="25400">
          <a:solidFill>
            <a:srgbClr val="FF0000"/>
          </a:solidFill>
          <a:round/>
          <a:headEnd/>
          <a:tailEnd type="triangle" w="med" len="lg"/>
        </a:ln>
      </xdr:spPr>
    </xdr:sp>
    <xdr:clientData/>
  </xdr:twoCellAnchor>
  <xdr:twoCellAnchor>
    <xdr:from>
      <xdr:col>8</xdr:col>
      <xdr:colOff>295275</xdr:colOff>
      <xdr:row>12</xdr:row>
      <xdr:rowOff>38100</xdr:rowOff>
    </xdr:from>
    <xdr:to>
      <xdr:col>8</xdr:col>
      <xdr:colOff>381000</xdr:colOff>
      <xdr:row>12</xdr:row>
      <xdr:rowOff>123825</xdr:rowOff>
    </xdr:to>
    <xdr:sp macro="" textlink="">
      <xdr:nvSpPr>
        <xdr:cNvPr id="93" name="Freeform 171">
          <a:extLst>
            <a:ext uri="{FF2B5EF4-FFF2-40B4-BE49-F238E27FC236}">
              <a16:creationId xmlns:a16="http://schemas.microsoft.com/office/drawing/2014/main" id="{00000000-0008-0000-0300-00005D000000}"/>
            </a:ext>
          </a:extLst>
        </xdr:cNvPr>
        <xdr:cNvSpPr>
          <a:spLocks/>
        </xdr:cNvSpPr>
      </xdr:nvSpPr>
      <xdr:spPr bwMode="auto">
        <a:xfrm>
          <a:off x="5172075" y="1981200"/>
          <a:ext cx="85725" cy="85725"/>
        </a:xfrm>
        <a:custGeom>
          <a:avLst/>
          <a:gdLst>
            <a:gd name="T0" fmla="*/ 2147483647 w 114"/>
            <a:gd name="T1" fmla="*/ 0 h 114"/>
            <a:gd name="T2" fmla="*/ 0 w 114"/>
            <a:gd name="T3" fmla="*/ 2147483647 h 114"/>
            <a:gd name="T4" fmla="*/ 2147483647 w 114"/>
            <a:gd name="T5" fmla="*/ 2147483647 h 114"/>
            <a:gd name="T6" fmla="*/ 2147483647 w 114"/>
            <a:gd name="T7" fmla="*/ 0 h 114"/>
            <a:gd name="T8" fmla="*/ 0 60000 65536"/>
            <a:gd name="T9" fmla="*/ 0 60000 65536"/>
            <a:gd name="T10" fmla="*/ 0 60000 65536"/>
            <a:gd name="T11" fmla="*/ 0 60000 65536"/>
            <a:gd name="T12" fmla="*/ 0 w 114"/>
            <a:gd name="T13" fmla="*/ 0 h 114"/>
            <a:gd name="T14" fmla="*/ 114 w 114"/>
            <a:gd name="T15" fmla="*/ 114 h 114"/>
          </a:gdLst>
          <a:ahLst/>
          <a:cxnLst>
            <a:cxn ang="T8">
              <a:pos x="T0" y="T1"/>
            </a:cxn>
            <a:cxn ang="T9">
              <a:pos x="T2" y="T3"/>
            </a:cxn>
            <a:cxn ang="T10">
              <a:pos x="T4" y="T5"/>
            </a:cxn>
            <a:cxn ang="T11">
              <a:pos x="T6" y="T7"/>
            </a:cxn>
          </a:cxnLst>
          <a:rect l="T12" t="T13" r="T14" b="T15"/>
          <a:pathLst>
            <a:path w="114" h="114">
              <a:moveTo>
                <a:pt x="57" y="0"/>
              </a:moveTo>
              <a:lnTo>
                <a:pt x="0" y="114"/>
              </a:lnTo>
              <a:lnTo>
                <a:pt x="114" y="114"/>
              </a:lnTo>
              <a:lnTo>
                <a:pt x="57" y="0"/>
              </a:lnTo>
              <a:close/>
            </a:path>
          </a:pathLst>
        </a:custGeom>
        <a:solidFill>
          <a:srgbClr val="003300"/>
        </a:solidFill>
        <a:ln w="12700">
          <a:solidFill>
            <a:srgbClr val="000000"/>
          </a:solidFill>
          <a:round/>
          <a:headEnd/>
          <a:tailEnd/>
        </a:ln>
      </xdr:spPr>
    </xdr:sp>
    <xdr:clientData/>
  </xdr:twoCellAnchor>
  <xdr:twoCellAnchor>
    <xdr:from>
      <xdr:col>8</xdr:col>
      <xdr:colOff>104775</xdr:colOff>
      <xdr:row>6</xdr:row>
      <xdr:rowOff>123825</xdr:rowOff>
    </xdr:from>
    <xdr:to>
      <xdr:col>8</xdr:col>
      <xdr:colOff>228600</xdr:colOff>
      <xdr:row>11</xdr:row>
      <xdr:rowOff>114300</xdr:rowOff>
    </xdr:to>
    <xdr:sp macro="" textlink="">
      <xdr:nvSpPr>
        <xdr:cNvPr id="94" name="Line 173">
          <a:extLst>
            <a:ext uri="{FF2B5EF4-FFF2-40B4-BE49-F238E27FC236}">
              <a16:creationId xmlns:a16="http://schemas.microsoft.com/office/drawing/2014/main" id="{00000000-0008-0000-0300-00005E000000}"/>
            </a:ext>
          </a:extLst>
        </xdr:cNvPr>
        <xdr:cNvSpPr>
          <a:spLocks noChangeShapeType="1"/>
        </xdr:cNvSpPr>
      </xdr:nvSpPr>
      <xdr:spPr bwMode="auto">
        <a:xfrm>
          <a:off x="4981575" y="1095375"/>
          <a:ext cx="123825" cy="800100"/>
        </a:xfrm>
        <a:prstGeom prst="line">
          <a:avLst/>
        </a:prstGeom>
        <a:noFill/>
        <a:ln w="9525">
          <a:solidFill>
            <a:srgbClr val="000000"/>
          </a:solidFill>
          <a:round/>
          <a:headEnd/>
          <a:tailEnd type="triangle" w="med" len="med"/>
        </a:ln>
      </xdr:spPr>
    </xdr:sp>
    <xdr:clientData/>
  </xdr:twoCellAnchor>
  <xdr:oneCellAnchor>
    <xdr:from>
      <xdr:col>6</xdr:col>
      <xdr:colOff>426245</xdr:colOff>
      <xdr:row>1</xdr:row>
      <xdr:rowOff>88106</xdr:rowOff>
    </xdr:from>
    <xdr:ext cx="1952625" cy="442429"/>
    <xdr:sp macro="" textlink="">
      <xdr:nvSpPr>
        <xdr:cNvPr id="95" name="Rectangle 174">
          <a:extLst>
            <a:ext uri="{FF2B5EF4-FFF2-40B4-BE49-F238E27FC236}">
              <a16:creationId xmlns:a16="http://schemas.microsoft.com/office/drawing/2014/main" id="{00000000-0008-0000-0300-00005F000000}"/>
            </a:ext>
          </a:extLst>
        </xdr:cNvPr>
        <xdr:cNvSpPr>
          <a:spLocks noChangeArrowheads="1"/>
        </xdr:cNvSpPr>
      </xdr:nvSpPr>
      <xdr:spPr bwMode="auto">
        <a:xfrm>
          <a:off x="4069558" y="314325"/>
          <a:ext cx="1952625" cy="442429"/>
        </a:xfrm>
        <a:prstGeom prst="rect">
          <a:avLst/>
        </a:prstGeom>
        <a:noFill/>
        <a:ln w="9525">
          <a:noFill/>
          <a:miter lim="800000"/>
          <a:headEnd/>
          <a:tailEnd/>
        </a:ln>
      </xdr:spPr>
      <xdr:txBody>
        <a:bodyPr wrap="square" lIns="0" tIns="0" rIns="0" bIns="0" anchor="t" upright="1">
          <a:spAutoFit/>
        </a:bodyPr>
        <a:lstStyle/>
        <a:p>
          <a:pPr algn="l" rtl="0">
            <a:defRPr sz="1000"/>
          </a:pPr>
          <a:r>
            <a:rPr lang="en-US" sz="1000" b="0" i="0" strike="noStrike">
              <a:solidFill>
                <a:srgbClr val="FF0000"/>
              </a:solidFill>
              <a:latin typeface="Arial"/>
              <a:cs typeface="Arial"/>
            </a:rPr>
            <a:t>User</a:t>
          </a:r>
          <a:r>
            <a:rPr lang="en-US" sz="1000" b="0" i="0" strike="noStrike" baseline="0">
              <a:solidFill>
                <a:srgbClr val="FF0000"/>
              </a:solidFill>
              <a:latin typeface="Arial"/>
              <a:cs typeface="Arial"/>
            </a:rPr>
            <a:t> Inputs - </a:t>
          </a:r>
          <a:r>
            <a:rPr lang="en-US" sz="1000" b="0" i="0" strike="noStrike">
              <a:solidFill>
                <a:srgbClr val="FF0000"/>
              </a:solidFill>
              <a:latin typeface="Arial"/>
              <a:cs typeface="Arial"/>
            </a:rPr>
            <a:t>Backbone Feeder Splice Spacing</a:t>
          </a:r>
        </a:p>
        <a:p>
          <a:pPr algn="l" rtl="0">
            <a:defRPr sz="1000"/>
          </a:pPr>
          <a:r>
            <a:rPr lang="en-US" sz="1000" b="0" i="0" strike="noStrike">
              <a:solidFill>
                <a:srgbClr val="FF0000"/>
              </a:solidFill>
              <a:latin typeface="Arial"/>
              <a:cs typeface="Arial"/>
            </a:rPr>
            <a:t> - default modeled every 4000 feet</a:t>
          </a:r>
        </a:p>
      </xdr:txBody>
    </xdr:sp>
    <xdr:clientData/>
  </xdr:oneCellAnchor>
  <xdr:twoCellAnchor>
    <xdr:from>
      <xdr:col>6</xdr:col>
      <xdr:colOff>314325</xdr:colOff>
      <xdr:row>2</xdr:row>
      <xdr:rowOff>142875</xdr:rowOff>
    </xdr:from>
    <xdr:to>
      <xdr:col>7</xdr:col>
      <xdr:colOff>581025</xdr:colOff>
      <xdr:row>12</xdr:row>
      <xdr:rowOff>28575</xdr:rowOff>
    </xdr:to>
    <xdr:sp macro="" textlink="">
      <xdr:nvSpPr>
        <xdr:cNvPr id="96" name="Line 175">
          <a:extLst>
            <a:ext uri="{FF2B5EF4-FFF2-40B4-BE49-F238E27FC236}">
              <a16:creationId xmlns:a16="http://schemas.microsoft.com/office/drawing/2014/main" id="{00000000-0008-0000-0300-000060000000}"/>
            </a:ext>
          </a:extLst>
        </xdr:cNvPr>
        <xdr:cNvSpPr>
          <a:spLocks noChangeShapeType="1"/>
        </xdr:cNvSpPr>
      </xdr:nvSpPr>
      <xdr:spPr bwMode="auto">
        <a:xfrm>
          <a:off x="3971925" y="466725"/>
          <a:ext cx="876300" cy="1504950"/>
        </a:xfrm>
        <a:prstGeom prst="line">
          <a:avLst/>
        </a:prstGeom>
        <a:noFill/>
        <a:ln w="25400">
          <a:solidFill>
            <a:srgbClr val="FF0000"/>
          </a:solidFill>
          <a:round/>
          <a:headEnd/>
          <a:tailEnd type="triangle" w="med" len="lg"/>
        </a:ln>
      </xdr:spPr>
    </xdr:sp>
    <xdr:clientData/>
  </xdr:twoCellAnchor>
  <xdr:oneCellAnchor>
    <xdr:from>
      <xdr:col>9</xdr:col>
      <xdr:colOff>495300</xdr:colOff>
      <xdr:row>1</xdr:row>
      <xdr:rowOff>114300</xdr:rowOff>
    </xdr:from>
    <xdr:ext cx="1682127" cy="294953"/>
    <xdr:sp macro="" textlink="">
      <xdr:nvSpPr>
        <xdr:cNvPr id="97" name="Rectangle 176">
          <a:extLst>
            <a:ext uri="{FF2B5EF4-FFF2-40B4-BE49-F238E27FC236}">
              <a16:creationId xmlns:a16="http://schemas.microsoft.com/office/drawing/2014/main" id="{00000000-0008-0000-0300-000061000000}"/>
            </a:ext>
          </a:extLst>
        </xdr:cNvPr>
        <xdr:cNvSpPr>
          <a:spLocks noChangeArrowheads="1"/>
        </xdr:cNvSpPr>
      </xdr:nvSpPr>
      <xdr:spPr bwMode="auto">
        <a:xfrm>
          <a:off x="5981700" y="276225"/>
          <a:ext cx="1682127" cy="294953"/>
        </a:xfrm>
        <a:prstGeom prst="rect">
          <a:avLst/>
        </a:prstGeom>
        <a:noFill/>
        <a:ln w="9525">
          <a:noFill/>
          <a:miter lim="800000"/>
          <a:headEnd/>
          <a:tailEnd/>
        </a:ln>
      </xdr:spPr>
      <xdr:txBody>
        <a:bodyPr wrap="none" lIns="0" tIns="0" rIns="0" bIns="0" anchor="t" upright="1">
          <a:spAutoFit/>
        </a:bodyPr>
        <a:lstStyle/>
        <a:p>
          <a:pPr algn="l" rtl="0">
            <a:defRPr sz="1000"/>
          </a:pPr>
          <a:r>
            <a:rPr lang="en-US" sz="1000" b="0" i="0" strike="noStrike">
              <a:solidFill>
                <a:srgbClr val="000000"/>
              </a:solidFill>
              <a:latin typeface="Arial"/>
              <a:cs typeface="Arial"/>
            </a:rPr>
            <a:t>Lateral Feeder Splice at PFP.</a:t>
          </a:r>
        </a:p>
        <a:p>
          <a:pPr algn="l" rtl="0">
            <a:defRPr sz="1000"/>
          </a:pPr>
          <a:r>
            <a:rPr lang="en-US" sz="1000" b="0" i="0" strike="noStrike">
              <a:solidFill>
                <a:srgbClr val="000000"/>
              </a:solidFill>
              <a:latin typeface="Arial"/>
              <a:cs typeface="Arial"/>
            </a:rPr>
            <a:t>1 Every PFP</a:t>
          </a:r>
        </a:p>
      </xdr:txBody>
    </xdr:sp>
    <xdr:clientData/>
  </xdr:oneCellAnchor>
  <xdr:twoCellAnchor>
    <xdr:from>
      <xdr:col>10</xdr:col>
      <xdr:colOff>228600</xdr:colOff>
      <xdr:row>5</xdr:row>
      <xdr:rowOff>47625</xdr:rowOff>
    </xdr:from>
    <xdr:to>
      <xdr:col>10</xdr:col>
      <xdr:colOff>257175</xdr:colOff>
      <xdr:row>10</xdr:row>
      <xdr:rowOff>47625</xdr:rowOff>
    </xdr:to>
    <xdr:sp macro="" textlink="">
      <xdr:nvSpPr>
        <xdr:cNvPr id="98" name="Line 180">
          <a:extLst>
            <a:ext uri="{FF2B5EF4-FFF2-40B4-BE49-F238E27FC236}">
              <a16:creationId xmlns:a16="http://schemas.microsoft.com/office/drawing/2014/main" id="{00000000-0008-0000-0300-000062000000}"/>
            </a:ext>
          </a:extLst>
        </xdr:cNvPr>
        <xdr:cNvSpPr>
          <a:spLocks noChangeShapeType="1"/>
        </xdr:cNvSpPr>
      </xdr:nvSpPr>
      <xdr:spPr bwMode="auto">
        <a:xfrm flipH="1">
          <a:off x="6324600" y="857250"/>
          <a:ext cx="28575" cy="809625"/>
        </a:xfrm>
        <a:prstGeom prst="line">
          <a:avLst/>
        </a:prstGeom>
        <a:noFill/>
        <a:ln w="9525">
          <a:solidFill>
            <a:srgbClr val="000000"/>
          </a:solidFill>
          <a:round/>
          <a:headEnd/>
          <a:tailEnd type="triangle" w="med" len="med"/>
        </a:ln>
      </xdr:spPr>
    </xdr:sp>
    <xdr:clientData/>
  </xdr:twoCellAnchor>
  <xdr:oneCellAnchor>
    <xdr:from>
      <xdr:col>9</xdr:col>
      <xdr:colOff>219075</xdr:colOff>
      <xdr:row>16</xdr:row>
      <xdr:rowOff>47625</xdr:rowOff>
    </xdr:from>
    <xdr:ext cx="825867" cy="534762"/>
    <xdr:sp macro="" textlink="">
      <xdr:nvSpPr>
        <xdr:cNvPr id="99" name="Text Box 181">
          <a:extLst>
            <a:ext uri="{FF2B5EF4-FFF2-40B4-BE49-F238E27FC236}">
              <a16:creationId xmlns:a16="http://schemas.microsoft.com/office/drawing/2014/main" id="{00000000-0008-0000-0300-000063000000}"/>
            </a:ext>
          </a:extLst>
        </xdr:cNvPr>
        <xdr:cNvSpPr txBox="1">
          <a:spLocks noChangeArrowheads="1"/>
        </xdr:cNvSpPr>
      </xdr:nvSpPr>
      <xdr:spPr bwMode="auto">
        <a:xfrm>
          <a:off x="5705475" y="2638425"/>
          <a:ext cx="825867" cy="534762"/>
        </a:xfrm>
        <a:prstGeom prst="rect">
          <a:avLst/>
        </a:prstGeom>
        <a:noFill/>
        <a:ln w="9525">
          <a:noFill/>
          <a:miter lim="800000"/>
          <a:headEnd/>
          <a:tailEnd/>
        </a:ln>
      </xdr:spPr>
      <xdr:txBody>
        <a:bodyPr wrap="none" lIns="91440" tIns="45720" rIns="91440" bIns="45720" anchor="t" upright="1">
          <a:spAutoFit/>
        </a:bodyPr>
        <a:lstStyle/>
        <a:p>
          <a:pPr algn="l" rtl="0">
            <a:defRPr sz="1000"/>
          </a:pPr>
          <a:r>
            <a:rPr lang="en-US" sz="1000" b="0" i="0" strike="noStrike">
              <a:solidFill>
                <a:srgbClr val="000000"/>
              </a:solidFill>
              <a:latin typeface="Times New Roman"/>
              <a:cs typeface="Times New Roman"/>
            </a:rPr>
            <a:t>Early FTTP </a:t>
          </a:r>
        </a:p>
        <a:p>
          <a:pPr algn="l" rtl="0">
            <a:defRPr sz="1000"/>
          </a:pPr>
          <a:r>
            <a:rPr lang="en-US" sz="1000" b="0" i="0" strike="noStrike">
              <a:solidFill>
                <a:srgbClr val="000000"/>
              </a:solidFill>
              <a:latin typeface="Times New Roman"/>
              <a:cs typeface="Times New Roman"/>
            </a:rPr>
            <a:t>used</a:t>
          </a:r>
        </a:p>
        <a:p>
          <a:pPr algn="l" rtl="0">
            <a:defRPr sz="1000"/>
          </a:pPr>
          <a:r>
            <a:rPr lang="en-US" sz="1000" b="0" i="0" strike="noStrike">
              <a:solidFill>
                <a:srgbClr val="000000"/>
              </a:solidFill>
              <a:latin typeface="Times New Roman"/>
              <a:cs typeface="Times New Roman"/>
            </a:rPr>
            <a:t>Splice </a:t>
          </a:r>
        </a:p>
      </xdr:txBody>
    </xdr:sp>
    <xdr:clientData/>
  </xdr:oneCellAnchor>
  <xdr:twoCellAnchor>
    <xdr:from>
      <xdr:col>9</xdr:col>
      <xdr:colOff>228600</xdr:colOff>
      <xdr:row>12</xdr:row>
      <xdr:rowOff>152400</xdr:rowOff>
    </xdr:from>
    <xdr:to>
      <xdr:col>10</xdr:col>
      <xdr:colOff>180975</xdr:colOff>
      <xdr:row>16</xdr:row>
      <xdr:rowOff>28575</xdr:rowOff>
    </xdr:to>
    <xdr:sp macro="" textlink="">
      <xdr:nvSpPr>
        <xdr:cNvPr id="100" name="Line 182">
          <a:extLst>
            <a:ext uri="{FF2B5EF4-FFF2-40B4-BE49-F238E27FC236}">
              <a16:creationId xmlns:a16="http://schemas.microsoft.com/office/drawing/2014/main" id="{00000000-0008-0000-0300-000064000000}"/>
            </a:ext>
          </a:extLst>
        </xdr:cNvPr>
        <xdr:cNvSpPr>
          <a:spLocks noChangeShapeType="1"/>
        </xdr:cNvSpPr>
      </xdr:nvSpPr>
      <xdr:spPr bwMode="auto">
        <a:xfrm flipV="1">
          <a:off x="5715000" y="2095500"/>
          <a:ext cx="561975" cy="523875"/>
        </a:xfrm>
        <a:prstGeom prst="line">
          <a:avLst/>
        </a:prstGeom>
        <a:noFill/>
        <a:ln w="25400">
          <a:solidFill>
            <a:srgbClr val="FF0000"/>
          </a:solidFill>
          <a:round/>
          <a:headEnd/>
          <a:tailEnd type="triangle" w="med" len="lg"/>
        </a:ln>
      </xdr:spPr>
    </xdr:sp>
    <xdr:clientData/>
  </xdr:twoCellAnchor>
  <xdr:oneCellAnchor>
    <xdr:from>
      <xdr:col>15</xdr:col>
      <xdr:colOff>304800</xdr:colOff>
      <xdr:row>0</xdr:row>
      <xdr:rowOff>104775</xdr:rowOff>
    </xdr:from>
    <xdr:ext cx="65" cy="147476"/>
    <xdr:sp macro="" textlink="">
      <xdr:nvSpPr>
        <xdr:cNvPr id="101" name="Rectangle 184">
          <a:extLst>
            <a:ext uri="{FF2B5EF4-FFF2-40B4-BE49-F238E27FC236}">
              <a16:creationId xmlns:a16="http://schemas.microsoft.com/office/drawing/2014/main" id="{00000000-0008-0000-0300-000065000000}"/>
            </a:ext>
          </a:extLst>
        </xdr:cNvPr>
        <xdr:cNvSpPr>
          <a:spLocks noChangeArrowheads="1"/>
        </xdr:cNvSpPr>
      </xdr:nvSpPr>
      <xdr:spPr bwMode="auto">
        <a:xfrm>
          <a:off x="9448800" y="104775"/>
          <a:ext cx="65" cy="147476"/>
        </a:xfrm>
        <a:prstGeom prst="rect">
          <a:avLst/>
        </a:prstGeom>
        <a:noFill/>
        <a:ln w="9525">
          <a:noFill/>
          <a:miter lim="800000"/>
          <a:headEnd/>
          <a:tailEnd/>
        </a:ln>
      </xdr:spPr>
      <xdr:txBody>
        <a:bodyPr wrap="none" lIns="0" tIns="0" rIns="0" bIns="0" anchor="t" upright="1">
          <a:spAutoFit/>
        </a:bodyPr>
        <a:lstStyle/>
        <a:p>
          <a:pPr algn="l" rtl="0">
            <a:defRPr sz="1000"/>
          </a:pPr>
          <a:endParaRPr lang="en-US" sz="1000" b="0" i="0" strike="noStrike">
            <a:solidFill>
              <a:srgbClr val="000000"/>
            </a:solidFill>
            <a:latin typeface="Arial"/>
            <a:cs typeface="Arial"/>
          </a:endParaRPr>
        </a:p>
      </xdr:txBody>
    </xdr:sp>
    <xdr:clientData/>
  </xdr:oneCellAnchor>
  <xdr:twoCellAnchor>
    <xdr:from>
      <xdr:col>16</xdr:col>
      <xdr:colOff>47624</xdr:colOff>
      <xdr:row>4</xdr:row>
      <xdr:rowOff>47624</xdr:rowOff>
    </xdr:from>
    <xdr:to>
      <xdr:col>16</xdr:col>
      <xdr:colOff>266699</xdr:colOff>
      <xdr:row>11</xdr:row>
      <xdr:rowOff>85724</xdr:rowOff>
    </xdr:to>
    <xdr:sp macro="" textlink="">
      <xdr:nvSpPr>
        <xdr:cNvPr id="102" name="Line 185">
          <a:extLst>
            <a:ext uri="{FF2B5EF4-FFF2-40B4-BE49-F238E27FC236}">
              <a16:creationId xmlns:a16="http://schemas.microsoft.com/office/drawing/2014/main" id="{00000000-0008-0000-0300-000066000000}"/>
            </a:ext>
          </a:extLst>
        </xdr:cNvPr>
        <xdr:cNvSpPr>
          <a:spLocks noChangeShapeType="1"/>
        </xdr:cNvSpPr>
      </xdr:nvSpPr>
      <xdr:spPr bwMode="auto">
        <a:xfrm flipH="1">
          <a:off x="9801224" y="695324"/>
          <a:ext cx="219075" cy="1171575"/>
        </a:xfrm>
        <a:prstGeom prst="line">
          <a:avLst/>
        </a:prstGeom>
        <a:ln>
          <a:headEnd/>
          <a:tailEnd type="triangle" w="med" len="lg"/>
        </a:ln>
      </xdr:spPr>
      <xdr:style>
        <a:lnRef idx="2">
          <a:schemeClr val="dk1"/>
        </a:lnRef>
        <a:fillRef idx="0">
          <a:schemeClr val="dk1"/>
        </a:fillRef>
        <a:effectRef idx="1">
          <a:schemeClr val="dk1"/>
        </a:effectRef>
        <a:fontRef idx="minor">
          <a:schemeClr val="tx1"/>
        </a:fontRef>
      </xdr:style>
    </xdr:sp>
    <xdr:clientData/>
  </xdr:twoCellAnchor>
  <xdr:twoCellAnchor>
    <xdr:from>
      <xdr:col>7</xdr:col>
      <xdr:colOff>295275</xdr:colOff>
      <xdr:row>19</xdr:row>
      <xdr:rowOff>76200</xdr:rowOff>
    </xdr:from>
    <xdr:to>
      <xdr:col>9</xdr:col>
      <xdr:colOff>314325</xdr:colOff>
      <xdr:row>20</xdr:row>
      <xdr:rowOff>76200</xdr:rowOff>
    </xdr:to>
    <xdr:sp macro="" textlink="">
      <xdr:nvSpPr>
        <xdr:cNvPr id="103" name="AutoShape 186">
          <a:extLst>
            <a:ext uri="{FF2B5EF4-FFF2-40B4-BE49-F238E27FC236}">
              <a16:creationId xmlns:a16="http://schemas.microsoft.com/office/drawing/2014/main" id="{00000000-0008-0000-0300-000067000000}"/>
            </a:ext>
          </a:extLst>
        </xdr:cNvPr>
        <xdr:cNvSpPr>
          <a:spLocks/>
        </xdr:cNvSpPr>
      </xdr:nvSpPr>
      <xdr:spPr bwMode="auto">
        <a:xfrm rot="-5400000">
          <a:off x="5100637" y="2614613"/>
          <a:ext cx="161925" cy="1238250"/>
        </a:xfrm>
        <a:prstGeom prst="leftBrace">
          <a:avLst>
            <a:gd name="adj1" fmla="val 63725"/>
            <a:gd name="adj2" fmla="val 50000"/>
          </a:avLst>
        </a:prstGeom>
        <a:noFill/>
        <a:ln w="25400">
          <a:solidFill>
            <a:srgbClr val="FF0000"/>
          </a:solidFill>
          <a:round/>
          <a:headEnd/>
          <a:tailEnd type="none" w="med" len="lg"/>
        </a:ln>
      </xdr:spPr>
    </xdr:sp>
    <xdr:clientData/>
  </xdr:twoCellAnchor>
  <xdr:oneCellAnchor>
    <xdr:from>
      <xdr:col>7</xdr:col>
      <xdr:colOff>333375</xdr:colOff>
      <xdr:row>24</xdr:row>
      <xdr:rowOff>76200</xdr:rowOff>
    </xdr:from>
    <xdr:ext cx="1741828" cy="483577"/>
    <xdr:sp macro="" textlink="">
      <xdr:nvSpPr>
        <xdr:cNvPr id="104" name="Rectangle 187">
          <a:extLst>
            <a:ext uri="{FF2B5EF4-FFF2-40B4-BE49-F238E27FC236}">
              <a16:creationId xmlns:a16="http://schemas.microsoft.com/office/drawing/2014/main" id="{00000000-0008-0000-0300-000068000000}"/>
            </a:ext>
          </a:extLst>
        </xdr:cNvPr>
        <xdr:cNvSpPr>
          <a:spLocks noChangeArrowheads="1"/>
        </xdr:cNvSpPr>
      </xdr:nvSpPr>
      <xdr:spPr bwMode="auto">
        <a:xfrm>
          <a:off x="4583906" y="4445794"/>
          <a:ext cx="1741828" cy="483577"/>
        </a:xfrm>
        <a:prstGeom prst="rect">
          <a:avLst/>
        </a:prstGeom>
        <a:noFill/>
        <a:ln w="9525">
          <a:noFill/>
          <a:miter lim="800000"/>
          <a:headEnd/>
          <a:tailEnd/>
        </a:ln>
      </xdr:spPr>
      <xdr:txBody>
        <a:bodyPr wrap="none" lIns="0" tIns="0" rIns="0" bIns="0" anchor="t" upright="1">
          <a:spAutoFit/>
        </a:bodyPr>
        <a:lstStyle/>
        <a:p>
          <a:pPr algn="l" rtl="0">
            <a:defRPr sz="1000"/>
          </a:pPr>
          <a:r>
            <a:rPr lang="en-US" sz="1000" b="0" i="0" strike="noStrike">
              <a:solidFill>
                <a:srgbClr val="000000"/>
              </a:solidFill>
              <a:latin typeface="Arial"/>
              <a:cs typeface="Arial"/>
            </a:rPr>
            <a:t>Backbone Feeder includes</a:t>
          </a:r>
        </a:p>
        <a:p>
          <a:pPr algn="l" rtl="0">
            <a:defRPr sz="1000"/>
          </a:pPr>
          <a:r>
            <a:rPr lang="en-US" sz="1000" b="0" i="0" strike="noStrike">
              <a:solidFill>
                <a:srgbClr val="000000"/>
              </a:solidFill>
              <a:latin typeface="Arial"/>
              <a:cs typeface="Arial"/>
            </a:rPr>
            <a:t>feeder lateral to PFP.  Length</a:t>
          </a:r>
        </a:p>
        <a:p>
          <a:pPr algn="l" rtl="0">
            <a:defRPr sz="1000"/>
          </a:pPr>
          <a:r>
            <a:rPr lang="en-US" sz="1000" b="0" i="0" strike="noStrike">
              <a:solidFill>
                <a:srgbClr val="000000"/>
              </a:solidFill>
              <a:latin typeface="Arial"/>
              <a:cs typeface="Arial"/>
            </a:rPr>
            <a:t>in feet</a:t>
          </a:r>
        </a:p>
      </xdr:txBody>
    </xdr:sp>
    <xdr:clientData/>
  </xdr:oneCellAnchor>
  <xdr:twoCellAnchor>
    <xdr:from>
      <xdr:col>10</xdr:col>
      <xdr:colOff>485775</xdr:colOff>
      <xdr:row>18</xdr:row>
      <xdr:rowOff>28575</xdr:rowOff>
    </xdr:from>
    <xdr:to>
      <xdr:col>14</xdr:col>
      <xdr:colOff>28575</xdr:colOff>
      <xdr:row>19</xdr:row>
      <xdr:rowOff>133350</xdr:rowOff>
    </xdr:to>
    <xdr:sp macro="" textlink="">
      <xdr:nvSpPr>
        <xdr:cNvPr id="105" name="AutoShape 188">
          <a:extLst>
            <a:ext uri="{FF2B5EF4-FFF2-40B4-BE49-F238E27FC236}">
              <a16:creationId xmlns:a16="http://schemas.microsoft.com/office/drawing/2014/main" id="{00000000-0008-0000-0300-000069000000}"/>
            </a:ext>
          </a:extLst>
        </xdr:cNvPr>
        <xdr:cNvSpPr>
          <a:spLocks/>
        </xdr:cNvSpPr>
      </xdr:nvSpPr>
      <xdr:spPr bwMode="auto">
        <a:xfrm rot="-5400000">
          <a:off x="7439025" y="2085975"/>
          <a:ext cx="266700" cy="1981200"/>
        </a:xfrm>
        <a:prstGeom prst="leftBrace">
          <a:avLst>
            <a:gd name="adj1" fmla="val 61905"/>
            <a:gd name="adj2" fmla="val 66662"/>
          </a:avLst>
        </a:prstGeom>
        <a:noFill/>
        <a:ln w="25400">
          <a:solidFill>
            <a:srgbClr val="FF0000"/>
          </a:solidFill>
          <a:round/>
          <a:headEnd/>
          <a:tailEnd type="none" w="med" len="lg"/>
        </a:ln>
      </xdr:spPr>
    </xdr:sp>
    <xdr:clientData/>
  </xdr:twoCellAnchor>
  <xdr:twoCellAnchor editAs="oneCell">
    <xdr:from>
      <xdr:col>13</xdr:col>
      <xdr:colOff>114300</xdr:colOff>
      <xdr:row>39</xdr:row>
      <xdr:rowOff>9525</xdr:rowOff>
    </xdr:from>
    <xdr:to>
      <xdr:col>15</xdr:col>
      <xdr:colOff>352425</xdr:colOff>
      <xdr:row>41</xdr:row>
      <xdr:rowOff>66675</xdr:rowOff>
    </xdr:to>
    <xdr:sp macro="" textlink="">
      <xdr:nvSpPr>
        <xdr:cNvPr id="106" name="Rectangle 189">
          <a:extLst>
            <a:ext uri="{FF2B5EF4-FFF2-40B4-BE49-F238E27FC236}">
              <a16:creationId xmlns:a16="http://schemas.microsoft.com/office/drawing/2014/main" id="{00000000-0008-0000-0300-00006A000000}"/>
            </a:ext>
          </a:extLst>
        </xdr:cNvPr>
        <xdr:cNvSpPr>
          <a:spLocks noChangeArrowheads="1"/>
        </xdr:cNvSpPr>
      </xdr:nvSpPr>
      <xdr:spPr bwMode="auto">
        <a:xfrm>
          <a:off x="8039100" y="6324600"/>
          <a:ext cx="1457325" cy="381000"/>
        </a:xfrm>
        <a:prstGeom prst="rect">
          <a:avLst/>
        </a:prstGeom>
        <a:noFill/>
        <a:ln w="9525">
          <a:noFill/>
          <a:miter lim="800000"/>
          <a:headEnd/>
          <a:tailEnd/>
        </a:ln>
      </xdr:spPr>
      <xdr:txBody>
        <a:bodyPr vertOverflow="clip" wrap="square" lIns="0" tIns="0" rIns="0" bIns="0" anchor="t" upright="1"/>
        <a:lstStyle/>
        <a:p>
          <a:pPr algn="l" rtl="0">
            <a:defRPr sz="1000"/>
          </a:pPr>
          <a:endParaRPr lang="en-US" sz="1000" b="0" i="0" strike="noStrike">
            <a:solidFill>
              <a:srgbClr val="000000"/>
            </a:solidFill>
            <a:latin typeface="Arial"/>
            <a:cs typeface="Arial"/>
          </a:endParaRPr>
        </a:p>
      </xdr:txBody>
    </xdr:sp>
    <xdr:clientData/>
  </xdr:twoCellAnchor>
  <xdr:oneCellAnchor>
    <xdr:from>
      <xdr:col>11</xdr:col>
      <xdr:colOff>28575</xdr:colOff>
      <xdr:row>5</xdr:row>
      <xdr:rowOff>38100</xdr:rowOff>
    </xdr:from>
    <xdr:ext cx="1678639" cy="161192"/>
    <xdr:sp macro="" textlink="">
      <xdr:nvSpPr>
        <xdr:cNvPr id="107" name="Rectangle 194">
          <a:extLst>
            <a:ext uri="{FF2B5EF4-FFF2-40B4-BE49-F238E27FC236}">
              <a16:creationId xmlns:a16="http://schemas.microsoft.com/office/drawing/2014/main" id="{00000000-0008-0000-0300-00006B000000}"/>
            </a:ext>
          </a:extLst>
        </xdr:cNvPr>
        <xdr:cNvSpPr>
          <a:spLocks noChangeArrowheads="1"/>
        </xdr:cNvSpPr>
      </xdr:nvSpPr>
      <xdr:spPr bwMode="auto">
        <a:xfrm>
          <a:off x="6734175" y="847725"/>
          <a:ext cx="1678639" cy="161192"/>
        </a:xfrm>
        <a:prstGeom prst="rect">
          <a:avLst/>
        </a:prstGeom>
        <a:noFill/>
        <a:ln w="9525">
          <a:noFill/>
          <a:miter lim="800000"/>
          <a:headEnd/>
          <a:tailEnd/>
        </a:ln>
      </xdr:spPr>
      <xdr:txBody>
        <a:bodyPr wrap="none" lIns="0" tIns="0" rIns="0" bIns="0" anchor="t" upright="1">
          <a:spAutoFit/>
        </a:bodyPr>
        <a:lstStyle/>
        <a:p>
          <a:pPr algn="l" rtl="0">
            <a:defRPr sz="1000"/>
          </a:pPr>
          <a:r>
            <a:rPr lang="en-US" sz="1000" b="0" i="0" strike="noStrike">
              <a:solidFill>
                <a:srgbClr val="FF0000"/>
              </a:solidFill>
              <a:latin typeface="Arial"/>
              <a:cs typeface="Arial"/>
            </a:rPr>
            <a:t>Distribution Splice 4 Per DA</a:t>
          </a:r>
        </a:p>
      </xdr:txBody>
    </xdr:sp>
    <xdr:clientData/>
  </xdr:oneCellAnchor>
  <xdr:twoCellAnchor>
    <xdr:from>
      <xdr:col>12</xdr:col>
      <xdr:colOff>59532</xdr:colOff>
      <xdr:row>7</xdr:row>
      <xdr:rowOff>152400</xdr:rowOff>
    </xdr:from>
    <xdr:to>
      <xdr:col>12</xdr:col>
      <xdr:colOff>142876</xdr:colOff>
      <xdr:row>12</xdr:row>
      <xdr:rowOff>0</xdr:rowOff>
    </xdr:to>
    <xdr:sp macro="" textlink="">
      <xdr:nvSpPr>
        <xdr:cNvPr id="108" name="Line 195">
          <a:extLst>
            <a:ext uri="{FF2B5EF4-FFF2-40B4-BE49-F238E27FC236}">
              <a16:creationId xmlns:a16="http://schemas.microsoft.com/office/drawing/2014/main" id="{00000000-0008-0000-0300-00006C000000}"/>
            </a:ext>
          </a:extLst>
        </xdr:cNvPr>
        <xdr:cNvSpPr>
          <a:spLocks noChangeShapeType="1"/>
        </xdr:cNvSpPr>
      </xdr:nvSpPr>
      <xdr:spPr bwMode="auto">
        <a:xfrm flipH="1">
          <a:off x="7346157" y="1378744"/>
          <a:ext cx="83344" cy="681037"/>
        </a:xfrm>
        <a:prstGeom prst="line">
          <a:avLst/>
        </a:prstGeom>
        <a:noFill/>
        <a:ln w="25400">
          <a:solidFill>
            <a:srgbClr val="FF0000"/>
          </a:solidFill>
          <a:round/>
          <a:headEnd/>
          <a:tailEnd type="triangle" w="med" len="lg"/>
        </a:ln>
      </xdr:spPr>
    </xdr:sp>
    <xdr:clientData/>
  </xdr:twoCellAnchor>
  <xdr:twoCellAnchor>
    <xdr:from>
      <xdr:col>14</xdr:col>
      <xdr:colOff>35718</xdr:colOff>
      <xdr:row>5</xdr:row>
      <xdr:rowOff>47625</xdr:rowOff>
    </xdr:from>
    <xdr:to>
      <xdr:col>14</xdr:col>
      <xdr:colOff>238125</xdr:colOff>
      <xdr:row>12</xdr:row>
      <xdr:rowOff>130969</xdr:rowOff>
    </xdr:to>
    <xdr:sp macro="" textlink="">
      <xdr:nvSpPr>
        <xdr:cNvPr id="109" name="Line 196">
          <a:extLst>
            <a:ext uri="{FF2B5EF4-FFF2-40B4-BE49-F238E27FC236}">
              <a16:creationId xmlns:a16="http://schemas.microsoft.com/office/drawing/2014/main" id="{00000000-0008-0000-0300-00006D000000}"/>
            </a:ext>
          </a:extLst>
        </xdr:cNvPr>
        <xdr:cNvSpPr>
          <a:spLocks noChangeShapeType="1"/>
        </xdr:cNvSpPr>
      </xdr:nvSpPr>
      <xdr:spPr bwMode="auto">
        <a:xfrm flipH="1">
          <a:off x="8536781" y="940594"/>
          <a:ext cx="202407" cy="1250156"/>
        </a:xfrm>
        <a:prstGeom prst="line">
          <a:avLst/>
        </a:prstGeom>
        <a:ln>
          <a:headEnd/>
          <a:tailEnd type="triangle" w="med" len="lg"/>
        </a:ln>
      </xdr:spPr>
      <xdr:style>
        <a:lnRef idx="2">
          <a:schemeClr val="dk1"/>
        </a:lnRef>
        <a:fillRef idx="0">
          <a:schemeClr val="dk1"/>
        </a:fillRef>
        <a:effectRef idx="1">
          <a:schemeClr val="dk1"/>
        </a:effectRef>
        <a:fontRef idx="minor">
          <a:schemeClr val="tx1"/>
        </a:fontRef>
      </xdr:style>
    </xdr:sp>
    <xdr:clientData/>
  </xdr:twoCellAnchor>
  <xdr:oneCellAnchor>
    <xdr:from>
      <xdr:col>14</xdr:col>
      <xdr:colOff>419100</xdr:colOff>
      <xdr:row>3</xdr:row>
      <xdr:rowOff>104775</xdr:rowOff>
    </xdr:from>
    <xdr:ext cx="719684" cy="442429"/>
    <xdr:sp macro="" textlink="">
      <xdr:nvSpPr>
        <xdr:cNvPr id="110" name="Rectangle 197">
          <a:extLst>
            <a:ext uri="{FF2B5EF4-FFF2-40B4-BE49-F238E27FC236}">
              <a16:creationId xmlns:a16="http://schemas.microsoft.com/office/drawing/2014/main" id="{00000000-0008-0000-0300-00006E000000}"/>
            </a:ext>
          </a:extLst>
        </xdr:cNvPr>
        <xdr:cNvSpPr>
          <a:spLocks noChangeArrowheads="1"/>
        </xdr:cNvSpPr>
      </xdr:nvSpPr>
      <xdr:spPr bwMode="auto">
        <a:xfrm>
          <a:off x="8920163" y="664369"/>
          <a:ext cx="719684" cy="442429"/>
        </a:xfrm>
        <a:prstGeom prst="rect">
          <a:avLst/>
        </a:prstGeom>
        <a:noFill/>
        <a:ln w="9525">
          <a:noFill/>
          <a:miter lim="800000"/>
          <a:headEnd/>
          <a:tailEnd/>
        </a:ln>
      </xdr:spPr>
      <xdr:txBody>
        <a:bodyPr wrap="none" lIns="0" tIns="0" rIns="0" bIns="0" anchor="t" upright="1">
          <a:spAutoFit/>
        </a:bodyPr>
        <a:lstStyle/>
        <a:p>
          <a:pPr algn="l" rtl="0">
            <a:defRPr sz="1000"/>
          </a:pPr>
          <a:r>
            <a:rPr lang="en-US" sz="1000" b="1" i="0" strike="noStrike">
              <a:solidFill>
                <a:srgbClr val="000000"/>
              </a:solidFill>
              <a:latin typeface="Arial"/>
              <a:cs typeface="Arial"/>
            </a:rPr>
            <a:t>Fiber Drop, </a:t>
          </a:r>
        </a:p>
        <a:p>
          <a:pPr algn="l" rtl="0">
            <a:defRPr sz="1000"/>
          </a:pPr>
          <a:r>
            <a:rPr lang="en-US" sz="1000" b="1" i="0" strike="noStrike">
              <a:solidFill>
                <a:srgbClr val="000000"/>
              </a:solidFill>
              <a:latin typeface="Arial"/>
              <a:cs typeface="Arial"/>
            </a:rPr>
            <a:t>500 feet</a:t>
          </a:r>
        </a:p>
        <a:p>
          <a:pPr algn="l" rtl="0">
            <a:defRPr sz="1000"/>
          </a:pPr>
          <a:endParaRPr lang="en-US" sz="1000" b="1" i="0" strike="noStrike">
            <a:solidFill>
              <a:srgbClr val="000000"/>
            </a:solidFill>
            <a:latin typeface="Arial"/>
            <a:cs typeface="Arial"/>
          </a:endParaRPr>
        </a:p>
      </xdr:txBody>
    </xdr:sp>
    <xdr:clientData/>
  </xdr:oneCellAnchor>
  <xdr:twoCellAnchor>
    <xdr:from>
      <xdr:col>0</xdr:col>
      <xdr:colOff>295275</xdr:colOff>
      <xdr:row>2</xdr:row>
      <xdr:rowOff>104775</xdr:rowOff>
    </xdr:from>
    <xdr:to>
      <xdr:col>1</xdr:col>
      <xdr:colOff>0</xdr:colOff>
      <xdr:row>4</xdr:row>
      <xdr:rowOff>85725</xdr:rowOff>
    </xdr:to>
    <xdr:sp macro="" textlink="">
      <xdr:nvSpPr>
        <xdr:cNvPr id="111" name="Oval 198">
          <a:extLst>
            <a:ext uri="{FF2B5EF4-FFF2-40B4-BE49-F238E27FC236}">
              <a16:creationId xmlns:a16="http://schemas.microsoft.com/office/drawing/2014/main" id="{00000000-0008-0000-0300-00006F000000}"/>
            </a:ext>
          </a:extLst>
        </xdr:cNvPr>
        <xdr:cNvSpPr>
          <a:spLocks noChangeArrowheads="1"/>
        </xdr:cNvSpPr>
      </xdr:nvSpPr>
      <xdr:spPr bwMode="auto">
        <a:xfrm>
          <a:off x="295275" y="428625"/>
          <a:ext cx="314325" cy="304800"/>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B</a:t>
          </a:r>
        </a:p>
      </xdr:txBody>
    </xdr:sp>
    <xdr:clientData/>
  </xdr:twoCellAnchor>
  <xdr:twoCellAnchor>
    <xdr:from>
      <xdr:col>14</xdr:col>
      <xdr:colOff>457200</xdr:colOff>
      <xdr:row>21</xdr:row>
      <xdr:rowOff>140494</xdr:rowOff>
    </xdr:from>
    <xdr:to>
      <xdr:col>15</xdr:col>
      <xdr:colOff>119063</xdr:colOff>
      <xdr:row>22</xdr:row>
      <xdr:rowOff>107156</xdr:rowOff>
    </xdr:to>
    <xdr:sp macro="" textlink="">
      <xdr:nvSpPr>
        <xdr:cNvPr id="112" name="Oval 200">
          <a:extLst>
            <a:ext uri="{FF2B5EF4-FFF2-40B4-BE49-F238E27FC236}">
              <a16:creationId xmlns:a16="http://schemas.microsoft.com/office/drawing/2014/main" id="{00000000-0008-0000-0300-000070000000}"/>
            </a:ext>
          </a:extLst>
        </xdr:cNvPr>
        <xdr:cNvSpPr>
          <a:spLocks noChangeArrowheads="1"/>
        </xdr:cNvSpPr>
      </xdr:nvSpPr>
      <xdr:spPr bwMode="auto">
        <a:xfrm>
          <a:off x="8958263" y="3855244"/>
          <a:ext cx="269081" cy="288131"/>
        </a:xfrm>
        <a:prstGeom prst="ellipse">
          <a:avLst/>
        </a:prstGeom>
        <a:solidFill>
          <a:srgbClr val="00B05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V</a:t>
          </a:r>
        </a:p>
      </xdr:txBody>
    </xdr:sp>
    <xdr:clientData/>
  </xdr:twoCellAnchor>
  <xdr:twoCellAnchor>
    <xdr:from>
      <xdr:col>14</xdr:col>
      <xdr:colOff>500062</xdr:colOff>
      <xdr:row>12</xdr:row>
      <xdr:rowOff>321467</xdr:rowOff>
    </xdr:from>
    <xdr:to>
      <xdr:col>14</xdr:col>
      <xdr:colOff>571500</xdr:colOff>
      <xdr:row>21</xdr:row>
      <xdr:rowOff>107155</xdr:rowOff>
    </xdr:to>
    <xdr:sp macro="" textlink="">
      <xdr:nvSpPr>
        <xdr:cNvPr id="113" name="Line 201">
          <a:extLst>
            <a:ext uri="{FF2B5EF4-FFF2-40B4-BE49-F238E27FC236}">
              <a16:creationId xmlns:a16="http://schemas.microsoft.com/office/drawing/2014/main" id="{00000000-0008-0000-0300-000071000000}"/>
            </a:ext>
          </a:extLst>
        </xdr:cNvPr>
        <xdr:cNvSpPr>
          <a:spLocks noChangeShapeType="1"/>
        </xdr:cNvSpPr>
      </xdr:nvSpPr>
      <xdr:spPr bwMode="auto">
        <a:xfrm flipH="1" flipV="1">
          <a:off x="9001125" y="2381248"/>
          <a:ext cx="71438" cy="1440657"/>
        </a:xfrm>
        <a:prstGeom prst="line">
          <a:avLst/>
        </a:prstGeom>
        <a:ln>
          <a:headEnd/>
          <a:tailEnd type="triangle" w="med" len="lg"/>
        </a:ln>
      </xdr:spPr>
      <xdr:style>
        <a:lnRef idx="2">
          <a:schemeClr val="dk1"/>
        </a:lnRef>
        <a:fillRef idx="0">
          <a:schemeClr val="dk1"/>
        </a:fillRef>
        <a:effectRef idx="1">
          <a:schemeClr val="dk1"/>
        </a:effectRef>
        <a:fontRef idx="minor">
          <a:schemeClr val="tx1"/>
        </a:fontRef>
      </xdr:style>
    </xdr:sp>
    <xdr:clientData/>
  </xdr:twoCellAnchor>
  <xdr:twoCellAnchor>
    <xdr:from>
      <xdr:col>0</xdr:col>
      <xdr:colOff>161925</xdr:colOff>
      <xdr:row>19</xdr:row>
      <xdr:rowOff>47625</xdr:rowOff>
    </xdr:from>
    <xdr:to>
      <xdr:col>0</xdr:col>
      <xdr:colOff>476250</xdr:colOff>
      <xdr:row>21</xdr:row>
      <xdr:rowOff>28575</xdr:rowOff>
    </xdr:to>
    <xdr:sp macro="" textlink="">
      <xdr:nvSpPr>
        <xdr:cNvPr id="114" name="Oval 202">
          <a:extLst>
            <a:ext uri="{FF2B5EF4-FFF2-40B4-BE49-F238E27FC236}">
              <a16:creationId xmlns:a16="http://schemas.microsoft.com/office/drawing/2014/main" id="{00000000-0008-0000-0300-000072000000}"/>
            </a:ext>
          </a:extLst>
        </xdr:cNvPr>
        <xdr:cNvSpPr>
          <a:spLocks noChangeArrowheads="1"/>
        </xdr:cNvSpPr>
      </xdr:nvSpPr>
      <xdr:spPr bwMode="auto">
        <a:xfrm>
          <a:off x="161925" y="3124200"/>
          <a:ext cx="314325" cy="304800"/>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D</a:t>
          </a:r>
        </a:p>
      </xdr:txBody>
    </xdr:sp>
    <xdr:clientData/>
  </xdr:twoCellAnchor>
  <xdr:twoCellAnchor>
    <xdr:from>
      <xdr:col>0</xdr:col>
      <xdr:colOff>485775</xdr:colOff>
      <xdr:row>17</xdr:row>
      <xdr:rowOff>0</xdr:rowOff>
    </xdr:from>
    <xdr:to>
      <xdr:col>2</xdr:col>
      <xdr:colOff>276225</xdr:colOff>
      <xdr:row>20</xdr:row>
      <xdr:rowOff>28575</xdr:rowOff>
    </xdr:to>
    <xdr:sp macro="" textlink="">
      <xdr:nvSpPr>
        <xdr:cNvPr id="115" name="Line 203">
          <a:extLst>
            <a:ext uri="{FF2B5EF4-FFF2-40B4-BE49-F238E27FC236}">
              <a16:creationId xmlns:a16="http://schemas.microsoft.com/office/drawing/2014/main" id="{00000000-0008-0000-0300-000073000000}"/>
            </a:ext>
          </a:extLst>
        </xdr:cNvPr>
        <xdr:cNvSpPr>
          <a:spLocks noChangeShapeType="1"/>
        </xdr:cNvSpPr>
      </xdr:nvSpPr>
      <xdr:spPr bwMode="auto">
        <a:xfrm flipV="1">
          <a:off x="485775" y="2752725"/>
          <a:ext cx="1009650" cy="514350"/>
        </a:xfrm>
        <a:prstGeom prst="line">
          <a:avLst/>
        </a:prstGeom>
        <a:noFill/>
        <a:ln w="25400">
          <a:solidFill>
            <a:srgbClr val="FF0000"/>
          </a:solidFill>
          <a:round/>
          <a:headEnd/>
          <a:tailEnd type="triangle" w="med" len="lg"/>
        </a:ln>
      </xdr:spPr>
    </xdr:sp>
    <xdr:clientData/>
  </xdr:twoCellAnchor>
  <xdr:twoCellAnchor>
    <xdr:from>
      <xdr:col>0</xdr:col>
      <xdr:colOff>200025</xdr:colOff>
      <xdr:row>27</xdr:row>
      <xdr:rowOff>104775</xdr:rowOff>
    </xdr:from>
    <xdr:to>
      <xdr:col>0</xdr:col>
      <xdr:colOff>514350</xdr:colOff>
      <xdr:row>29</xdr:row>
      <xdr:rowOff>85725</xdr:rowOff>
    </xdr:to>
    <xdr:sp macro="" textlink="">
      <xdr:nvSpPr>
        <xdr:cNvPr id="116" name="Oval 204">
          <a:extLst>
            <a:ext uri="{FF2B5EF4-FFF2-40B4-BE49-F238E27FC236}">
              <a16:creationId xmlns:a16="http://schemas.microsoft.com/office/drawing/2014/main" id="{00000000-0008-0000-0300-000074000000}"/>
            </a:ext>
          </a:extLst>
        </xdr:cNvPr>
        <xdr:cNvSpPr>
          <a:spLocks noChangeArrowheads="1"/>
        </xdr:cNvSpPr>
      </xdr:nvSpPr>
      <xdr:spPr bwMode="auto">
        <a:xfrm>
          <a:off x="200025" y="4476750"/>
          <a:ext cx="314325" cy="304800"/>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E</a:t>
          </a:r>
        </a:p>
      </xdr:txBody>
    </xdr:sp>
    <xdr:clientData/>
  </xdr:twoCellAnchor>
  <xdr:twoCellAnchor>
    <xdr:from>
      <xdr:col>0</xdr:col>
      <xdr:colOff>485775</xdr:colOff>
      <xdr:row>24</xdr:row>
      <xdr:rowOff>28575</xdr:rowOff>
    </xdr:from>
    <xdr:to>
      <xdr:col>2</xdr:col>
      <xdr:colOff>238125</xdr:colOff>
      <xdr:row>27</xdr:row>
      <xdr:rowOff>114300</xdr:rowOff>
    </xdr:to>
    <xdr:sp macro="" textlink="">
      <xdr:nvSpPr>
        <xdr:cNvPr id="117" name="Line 205">
          <a:extLst>
            <a:ext uri="{FF2B5EF4-FFF2-40B4-BE49-F238E27FC236}">
              <a16:creationId xmlns:a16="http://schemas.microsoft.com/office/drawing/2014/main" id="{00000000-0008-0000-0300-000075000000}"/>
            </a:ext>
          </a:extLst>
        </xdr:cNvPr>
        <xdr:cNvSpPr>
          <a:spLocks noChangeShapeType="1"/>
        </xdr:cNvSpPr>
      </xdr:nvSpPr>
      <xdr:spPr bwMode="auto">
        <a:xfrm flipV="1">
          <a:off x="485775" y="3914775"/>
          <a:ext cx="971550" cy="571500"/>
        </a:xfrm>
        <a:prstGeom prst="line">
          <a:avLst/>
        </a:prstGeom>
        <a:noFill/>
        <a:ln w="25400">
          <a:solidFill>
            <a:srgbClr val="FF0000"/>
          </a:solidFill>
          <a:round/>
          <a:headEnd/>
          <a:tailEnd type="triangle" w="med" len="lg"/>
        </a:ln>
      </xdr:spPr>
    </xdr:sp>
    <xdr:clientData/>
  </xdr:twoCellAnchor>
  <xdr:twoCellAnchor>
    <xdr:from>
      <xdr:col>0</xdr:col>
      <xdr:colOff>219075</xdr:colOff>
      <xdr:row>32</xdr:row>
      <xdr:rowOff>85725</xdr:rowOff>
    </xdr:from>
    <xdr:to>
      <xdr:col>0</xdr:col>
      <xdr:colOff>533400</xdr:colOff>
      <xdr:row>34</xdr:row>
      <xdr:rowOff>66675</xdr:rowOff>
    </xdr:to>
    <xdr:sp macro="" textlink="">
      <xdr:nvSpPr>
        <xdr:cNvPr id="118" name="Oval 206">
          <a:extLst>
            <a:ext uri="{FF2B5EF4-FFF2-40B4-BE49-F238E27FC236}">
              <a16:creationId xmlns:a16="http://schemas.microsoft.com/office/drawing/2014/main" id="{00000000-0008-0000-0300-000076000000}"/>
            </a:ext>
          </a:extLst>
        </xdr:cNvPr>
        <xdr:cNvSpPr>
          <a:spLocks noChangeArrowheads="1"/>
        </xdr:cNvSpPr>
      </xdr:nvSpPr>
      <xdr:spPr bwMode="auto">
        <a:xfrm>
          <a:off x="219075" y="5267325"/>
          <a:ext cx="314325" cy="304800"/>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F</a:t>
          </a:r>
        </a:p>
      </xdr:txBody>
    </xdr:sp>
    <xdr:clientData/>
  </xdr:twoCellAnchor>
  <xdr:twoCellAnchor>
    <xdr:from>
      <xdr:col>1</xdr:col>
      <xdr:colOff>304800</xdr:colOff>
      <xdr:row>36</xdr:row>
      <xdr:rowOff>76200</xdr:rowOff>
    </xdr:from>
    <xdr:to>
      <xdr:col>2</xdr:col>
      <xdr:colOff>9525</xdr:colOff>
      <xdr:row>38</xdr:row>
      <xdr:rowOff>57150</xdr:rowOff>
    </xdr:to>
    <xdr:sp macro="" textlink="">
      <xdr:nvSpPr>
        <xdr:cNvPr id="119" name="Oval 207">
          <a:extLst>
            <a:ext uri="{FF2B5EF4-FFF2-40B4-BE49-F238E27FC236}">
              <a16:creationId xmlns:a16="http://schemas.microsoft.com/office/drawing/2014/main" id="{00000000-0008-0000-0300-000077000000}"/>
            </a:ext>
          </a:extLst>
        </xdr:cNvPr>
        <xdr:cNvSpPr>
          <a:spLocks noChangeArrowheads="1"/>
        </xdr:cNvSpPr>
      </xdr:nvSpPr>
      <xdr:spPr bwMode="auto">
        <a:xfrm>
          <a:off x="914400" y="5905500"/>
          <a:ext cx="314325" cy="304800"/>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G</a:t>
          </a:r>
        </a:p>
      </xdr:txBody>
    </xdr:sp>
    <xdr:clientData/>
  </xdr:twoCellAnchor>
  <xdr:twoCellAnchor>
    <xdr:from>
      <xdr:col>2</xdr:col>
      <xdr:colOff>381000</xdr:colOff>
      <xdr:row>36</xdr:row>
      <xdr:rowOff>85725</xdr:rowOff>
    </xdr:from>
    <xdr:to>
      <xdr:col>3</xdr:col>
      <xdr:colOff>85725</xdr:colOff>
      <xdr:row>38</xdr:row>
      <xdr:rowOff>66675</xdr:rowOff>
    </xdr:to>
    <xdr:sp macro="" textlink="">
      <xdr:nvSpPr>
        <xdr:cNvPr id="120" name="Oval 208">
          <a:extLst>
            <a:ext uri="{FF2B5EF4-FFF2-40B4-BE49-F238E27FC236}">
              <a16:creationId xmlns:a16="http://schemas.microsoft.com/office/drawing/2014/main" id="{00000000-0008-0000-0300-000078000000}"/>
            </a:ext>
          </a:extLst>
        </xdr:cNvPr>
        <xdr:cNvSpPr>
          <a:spLocks noChangeArrowheads="1"/>
        </xdr:cNvSpPr>
      </xdr:nvSpPr>
      <xdr:spPr bwMode="auto">
        <a:xfrm>
          <a:off x="1600200" y="5915025"/>
          <a:ext cx="314325" cy="304800"/>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H</a:t>
          </a:r>
        </a:p>
      </xdr:txBody>
    </xdr:sp>
    <xdr:clientData/>
  </xdr:twoCellAnchor>
  <xdr:twoCellAnchor>
    <xdr:from>
      <xdr:col>3</xdr:col>
      <xdr:colOff>390525</xdr:colOff>
      <xdr:row>36</xdr:row>
      <xdr:rowOff>114300</xdr:rowOff>
    </xdr:from>
    <xdr:to>
      <xdr:col>4</xdr:col>
      <xdr:colOff>95250</xdr:colOff>
      <xdr:row>38</xdr:row>
      <xdr:rowOff>95250</xdr:rowOff>
    </xdr:to>
    <xdr:sp macro="" textlink="">
      <xdr:nvSpPr>
        <xdr:cNvPr id="121" name="Oval 209">
          <a:extLst>
            <a:ext uri="{FF2B5EF4-FFF2-40B4-BE49-F238E27FC236}">
              <a16:creationId xmlns:a16="http://schemas.microsoft.com/office/drawing/2014/main" id="{00000000-0008-0000-0300-000079000000}"/>
            </a:ext>
          </a:extLst>
        </xdr:cNvPr>
        <xdr:cNvSpPr>
          <a:spLocks noChangeArrowheads="1"/>
        </xdr:cNvSpPr>
      </xdr:nvSpPr>
      <xdr:spPr bwMode="auto">
        <a:xfrm>
          <a:off x="2219325" y="5943600"/>
          <a:ext cx="314325" cy="304800"/>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I</a:t>
          </a:r>
        </a:p>
      </xdr:txBody>
    </xdr:sp>
    <xdr:clientData/>
  </xdr:twoCellAnchor>
  <xdr:twoCellAnchor>
    <xdr:from>
      <xdr:col>0</xdr:col>
      <xdr:colOff>495300</xdr:colOff>
      <xdr:row>27</xdr:row>
      <xdr:rowOff>66675</xdr:rowOff>
    </xdr:from>
    <xdr:to>
      <xdr:col>2</xdr:col>
      <xdr:colOff>228600</xdr:colOff>
      <xdr:row>32</xdr:row>
      <xdr:rowOff>152400</xdr:rowOff>
    </xdr:to>
    <xdr:sp macro="" textlink="">
      <xdr:nvSpPr>
        <xdr:cNvPr id="122" name="Line 210">
          <a:extLst>
            <a:ext uri="{FF2B5EF4-FFF2-40B4-BE49-F238E27FC236}">
              <a16:creationId xmlns:a16="http://schemas.microsoft.com/office/drawing/2014/main" id="{00000000-0008-0000-0300-00007A000000}"/>
            </a:ext>
          </a:extLst>
        </xdr:cNvPr>
        <xdr:cNvSpPr>
          <a:spLocks noChangeShapeType="1"/>
        </xdr:cNvSpPr>
      </xdr:nvSpPr>
      <xdr:spPr bwMode="auto">
        <a:xfrm flipV="1">
          <a:off x="495300" y="4438650"/>
          <a:ext cx="952500" cy="895350"/>
        </a:xfrm>
        <a:prstGeom prst="line">
          <a:avLst/>
        </a:prstGeom>
        <a:noFill/>
        <a:ln w="25400">
          <a:solidFill>
            <a:srgbClr val="FF0000"/>
          </a:solidFill>
          <a:round/>
          <a:headEnd/>
          <a:tailEnd type="triangle" w="med" len="lg"/>
        </a:ln>
      </xdr:spPr>
    </xdr:sp>
    <xdr:clientData/>
  </xdr:twoCellAnchor>
  <xdr:twoCellAnchor>
    <xdr:from>
      <xdr:col>1</xdr:col>
      <xdr:colOff>561975</xdr:colOff>
      <xdr:row>27</xdr:row>
      <xdr:rowOff>66675</xdr:rowOff>
    </xdr:from>
    <xdr:to>
      <xdr:col>3</xdr:col>
      <xdr:colOff>66675</xdr:colOff>
      <xdr:row>36</xdr:row>
      <xdr:rowOff>104775</xdr:rowOff>
    </xdr:to>
    <xdr:sp macro="" textlink="">
      <xdr:nvSpPr>
        <xdr:cNvPr id="123" name="Line 211">
          <a:extLst>
            <a:ext uri="{FF2B5EF4-FFF2-40B4-BE49-F238E27FC236}">
              <a16:creationId xmlns:a16="http://schemas.microsoft.com/office/drawing/2014/main" id="{00000000-0008-0000-0300-00007B000000}"/>
            </a:ext>
          </a:extLst>
        </xdr:cNvPr>
        <xdr:cNvSpPr>
          <a:spLocks noChangeShapeType="1"/>
        </xdr:cNvSpPr>
      </xdr:nvSpPr>
      <xdr:spPr bwMode="auto">
        <a:xfrm flipV="1">
          <a:off x="1171575" y="4438650"/>
          <a:ext cx="723900" cy="1495425"/>
        </a:xfrm>
        <a:prstGeom prst="line">
          <a:avLst/>
        </a:prstGeom>
        <a:noFill/>
        <a:ln w="25400">
          <a:solidFill>
            <a:srgbClr val="FF0000"/>
          </a:solidFill>
          <a:round/>
          <a:headEnd/>
          <a:tailEnd type="triangle" w="med" len="lg"/>
        </a:ln>
      </xdr:spPr>
    </xdr:sp>
    <xdr:clientData/>
  </xdr:twoCellAnchor>
  <xdr:twoCellAnchor>
    <xdr:from>
      <xdr:col>2</xdr:col>
      <xdr:colOff>581025</xdr:colOff>
      <xdr:row>27</xdr:row>
      <xdr:rowOff>104775</xdr:rowOff>
    </xdr:from>
    <xdr:to>
      <xdr:col>3</xdr:col>
      <xdr:colOff>447675</xdr:colOff>
      <xdr:row>36</xdr:row>
      <xdr:rowOff>85725</xdr:rowOff>
    </xdr:to>
    <xdr:sp macro="" textlink="">
      <xdr:nvSpPr>
        <xdr:cNvPr id="124" name="Line 212">
          <a:extLst>
            <a:ext uri="{FF2B5EF4-FFF2-40B4-BE49-F238E27FC236}">
              <a16:creationId xmlns:a16="http://schemas.microsoft.com/office/drawing/2014/main" id="{00000000-0008-0000-0300-00007C000000}"/>
            </a:ext>
          </a:extLst>
        </xdr:cNvPr>
        <xdr:cNvSpPr>
          <a:spLocks noChangeShapeType="1"/>
        </xdr:cNvSpPr>
      </xdr:nvSpPr>
      <xdr:spPr bwMode="auto">
        <a:xfrm flipV="1">
          <a:off x="1800225" y="4476750"/>
          <a:ext cx="476250" cy="1438275"/>
        </a:xfrm>
        <a:prstGeom prst="line">
          <a:avLst/>
        </a:prstGeom>
        <a:noFill/>
        <a:ln w="25400">
          <a:solidFill>
            <a:srgbClr val="FF0000"/>
          </a:solidFill>
          <a:round/>
          <a:headEnd/>
          <a:tailEnd type="triangle" w="med" len="lg"/>
        </a:ln>
      </xdr:spPr>
    </xdr:sp>
    <xdr:clientData/>
  </xdr:twoCellAnchor>
  <xdr:twoCellAnchor>
    <xdr:from>
      <xdr:col>4</xdr:col>
      <xdr:colOff>28575</xdr:colOff>
      <xdr:row>27</xdr:row>
      <xdr:rowOff>76200</xdr:rowOff>
    </xdr:from>
    <xdr:to>
      <xdr:col>4</xdr:col>
      <xdr:colOff>190500</xdr:colOff>
      <xdr:row>36</xdr:row>
      <xdr:rowOff>123825</xdr:rowOff>
    </xdr:to>
    <xdr:sp macro="" textlink="">
      <xdr:nvSpPr>
        <xdr:cNvPr id="125" name="Line 213">
          <a:extLst>
            <a:ext uri="{FF2B5EF4-FFF2-40B4-BE49-F238E27FC236}">
              <a16:creationId xmlns:a16="http://schemas.microsoft.com/office/drawing/2014/main" id="{00000000-0008-0000-0300-00007D000000}"/>
            </a:ext>
          </a:extLst>
        </xdr:cNvPr>
        <xdr:cNvSpPr>
          <a:spLocks noChangeShapeType="1"/>
        </xdr:cNvSpPr>
      </xdr:nvSpPr>
      <xdr:spPr bwMode="auto">
        <a:xfrm flipV="1">
          <a:off x="2466975" y="4448175"/>
          <a:ext cx="161925" cy="1504950"/>
        </a:xfrm>
        <a:prstGeom prst="line">
          <a:avLst/>
        </a:prstGeom>
        <a:noFill/>
        <a:ln w="25400">
          <a:solidFill>
            <a:srgbClr val="FF0000"/>
          </a:solidFill>
          <a:round/>
          <a:headEnd/>
          <a:tailEnd type="triangle" w="med" len="lg"/>
        </a:ln>
      </xdr:spPr>
    </xdr:sp>
    <xdr:clientData/>
  </xdr:twoCellAnchor>
  <xdr:twoCellAnchor>
    <xdr:from>
      <xdr:col>6</xdr:col>
      <xdr:colOff>485775</xdr:colOff>
      <xdr:row>28</xdr:row>
      <xdr:rowOff>47625</xdr:rowOff>
    </xdr:from>
    <xdr:to>
      <xdr:col>7</xdr:col>
      <xdr:colOff>190500</xdr:colOff>
      <xdr:row>30</xdr:row>
      <xdr:rowOff>28575</xdr:rowOff>
    </xdr:to>
    <xdr:sp macro="" textlink="">
      <xdr:nvSpPr>
        <xdr:cNvPr id="126" name="Oval 215">
          <a:extLst>
            <a:ext uri="{FF2B5EF4-FFF2-40B4-BE49-F238E27FC236}">
              <a16:creationId xmlns:a16="http://schemas.microsoft.com/office/drawing/2014/main" id="{00000000-0008-0000-0300-00007E000000}"/>
            </a:ext>
          </a:extLst>
        </xdr:cNvPr>
        <xdr:cNvSpPr>
          <a:spLocks noChangeArrowheads="1"/>
        </xdr:cNvSpPr>
      </xdr:nvSpPr>
      <xdr:spPr bwMode="auto">
        <a:xfrm>
          <a:off x="4143375" y="4581525"/>
          <a:ext cx="314325" cy="304800"/>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J</a:t>
          </a:r>
        </a:p>
      </xdr:txBody>
    </xdr:sp>
    <xdr:clientData/>
  </xdr:twoCellAnchor>
  <xdr:twoCellAnchor>
    <xdr:from>
      <xdr:col>6</xdr:col>
      <xdr:colOff>447675</xdr:colOff>
      <xdr:row>19</xdr:row>
      <xdr:rowOff>76200</xdr:rowOff>
    </xdr:from>
    <xdr:to>
      <xdr:col>7</xdr:col>
      <xdr:colOff>152400</xdr:colOff>
      <xdr:row>21</xdr:row>
      <xdr:rowOff>57150</xdr:rowOff>
    </xdr:to>
    <xdr:sp macro="" textlink="">
      <xdr:nvSpPr>
        <xdr:cNvPr id="127" name="Oval 216">
          <a:extLst>
            <a:ext uri="{FF2B5EF4-FFF2-40B4-BE49-F238E27FC236}">
              <a16:creationId xmlns:a16="http://schemas.microsoft.com/office/drawing/2014/main" id="{00000000-0008-0000-0300-00007F000000}"/>
            </a:ext>
          </a:extLst>
        </xdr:cNvPr>
        <xdr:cNvSpPr>
          <a:spLocks noChangeArrowheads="1"/>
        </xdr:cNvSpPr>
      </xdr:nvSpPr>
      <xdr:spPr bwMode="auto">
        <a:xfrm>
          <a:off x="4105275" y="3152775"/>
          <a:ext cx="314325" cy="304800"/>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K</a:t>
          </a:r>
        </a:p>
      </xdr:txBody>
    </xdr:sp>
    <xdr:clientData/>
  </xdr:twoCellAnchor>
  <xdr:twoCellAnchor>
    <xdr:from>
      <xdr:col>5</xdr:col>
      <xdr:colOff>390525</xdr:colOff>
      <xdr:row>23</xdr:row>
      <xdr:rowOff>123825</xdr:rowOff>
    </xdr:from>
    <xdr:to>
      <xdr:col>6</xdr:col>
      <xdr:colOff>485775</xdr:colOff>
      <xdr:row>28</xdr:row>
      <xdr:rowOff>114300</xdr:rowOff>
    </xdr:to>
    <xdr:sp macro="" textlink="">
      <xdr:nvSpPr>
        <xdr:cNvPr id="128" name="Line 217">
          <a:extLst>
            <a:ext uri="{FF2B5EF4-FFF2-40B4-BE49-F238E27FC236}">
              <a16:creationId xmlns:a16="http://schemas.microsoft.com/office/drawing/2014/main" id="{00000000-0008-0000-0300-000080000000}"/>
            </a:ext>
          </a:extLst>
        </xdr:cNvPr>
        <xdr:cNvSpPr>
          <a:spLocks noChangeShapeType="1"/>
        </xdr:cNvSpPr>
      </xdr:nvSpPr>
      <xdr:spPr bwMode="auto">
        <a:xfrm flipH="1" flipV="1">
          <a:off x="3438525" y="3848100"/>
          <a:ext cx="704850" cy="800100"/>
        </a:xfrm>
        <a:prstGeom prst="line">
          <a:avLst/>
        </a:prstGeom>
        <a:noFill/>
        <a:ln w="25400">
          <a:solidFill>
            <a:srgbClr val="FF0000"/>
          </a:solidFill>
          <a:round/>
          <a:headEnd/>
          <a:tailEnd type="triangle" w="med" len="lg"/>
        </a:ln>
      </xdr:spPr>
    </xdr:sp>
    <xdr:clientData/>
  </xdr:twoCellAnchor>
  <xdr:twoCellAnchor>
    <xdr:from>
      <xdr:col>6</xdr:col>
      <xdr:colOff>28575</xdr:colOff>
      <xdr:row>1</xdr:row>
      <xdr:rowOff>66675</xdr:rowOff>
    </xdr:from>
    <xdr:to>
      <xdr:col>6</xdr:col>
      <xdr:colOff>342900</xdr:colOff>
      <xdr:row>3</xdr:row>
      <xdr:rowOff>47625</xdr:rowOff>
    </xdr:to>
    <xdr:sp macro="" textlink="">
      <xdr:nvSpPr>
        <xdr:cNvPr id="129" name="Oval 218">
          <a:extLst>
            <a:ext uri="{FF2B5EF4-FFF2-40B4-BE49-F238E27FC236}">
              <a16:creationId xmlns:a16="http://schemas.microsoft.com/office/drawing/2014/main" id="{00000000-0008-0000-0300-000081000000}"/>
            </a:ext>
          </a:extLst>
        </xdr:cNvPr>
        <xdr:cNvSpPr>
          <a:spLocks noChangeArrowheads="1"/>
        </xdr:cNvSpPr>
      </xdr:nvSpPr>
      <xdr:spPr bwMode="auto">
        <a:xfrm>
          <a:off x="3686175" y="228600"/>
          <a:ext cx="314325" cy="304800"/>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M</a:t>
          </a:r>
        </a:p>
      </xdr:txBody>
    </xdr:sp>
    <xdr:clientData/>
  </xdr:twoCellAnchor>
  <xdr:twoCellAnchor>
    <xdr:from>
      <xdr:col>8</xdr:col>
      <xdr:colOff>133350</xdr:colOff>
      <xdr:row>21</xdr:row>
      <xdr:rowOff>76200</xdr:rowOff>
    </xdr:from>
    <xdr:to>
      <xdr:col>8</xdr:col>
      <xdr:colOff>447675</xdr:colOff>
      <xdr:row>23</xdr:row>
      <xdr:rowOff>57150</xdr:rowOff>
    </xdr:to>
    <xdr:sp macro="" textlink="">
      <xdr:nvSpPr>
        <xdr:cNvPr id="130" name="Oval 223">
          <a:extLst>
            <a:ext uri="{FF2B5EF4-FFF2-40B4-BE49-F238E27FC236}">
              <a16:creationId xmlns:a16="http://schemas.microsoft.com/office/drawing/2014/main" id="{00000000-0008-0000-0300-000082000000}"/>
            </a:ext>
          </a:extLst>
        </xdr:cNvPr>
        <xdr:cNvSpPr>
          <a:spLocks noChangeArrowheads="1"/>
        </xdr:cNvSpPr>
      </xdr:nvSpPr>
      <xdr:spPr bwMode="auto">
        <a:xfrm>
          <a:off x="5010150" y="3476625"/>
          <a:ext cx="314325" cy="304800"/>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L</a:t>
          </a:r>
        </a:p>
      </xdr:txBody>
    </xdr:sp>
    <xdr:clientData/>
  </xdr:twoCellAnchor>
  <xdr:twoCellAnchor>
    <xdr:from>
      <xdr:col>8</xdr:col>
      <xdr:colOff>533400</xdr:colOff>
      <xdr:row>15</xdr:row>
      <xdr:rowOff>104775</xdr:rowOff>
    </xdr:from>
    <xdr:to>
      <xdr:col>9</xdr:col>
      <xdr:colOff>238125</xdr:colOff>
      <xdr:row>17</xdr:row>
      <xdr:rowOff>85725</xdr:rowOff>
    </xdr:to>
    <xdr:sp macro="" textlink="">
      <xdr:nvSpPr>
        <xdr:cNvPr id="131" name="Oval 228">
          <a:extLst>
            <a:ext uri="{FF2B5EF4-FFF2-40B4-BE49-F238E27FC236}">
              <a16:creationId xmlns:a16="http://schemas.microsoft.com/office/drawing/2014/main" id="{00000000-0008-0000-0300-000083000000}"/>
            </a:ext>
          </a:extLst>
        </xdr:cNvPr>
        <xdr:cNvSpPr>
          <a:spLocks noChangeArrowheads="1"/>
        </xdr:cNvSpPr>
      </xdr:nvSpPr>
      <xdr:spPr bwMode="auto">
        <a:xfrm>
          <a:off x="5410200" y="2533650"/>
          <a:ext cx="314325" cy="304800"/>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N</a:t>
          </a:r>
        </a:p>
      </xdr:txBody>
    </xdr:sp>
    <xdr:clientData/>
  </xdr:twoCellAnchor>
  <xdr:twoCellAnchor>
    <xdr:from>
      <xdr:col>11</xdr:col>
      <xdr:colOff>295275</xdr:colOff>
      <xdr:row>28</xdr:row>
      <xdr:rowOff>0</xdr:rowOff>
    </xdr:from>
    <xdr:to>
      <xdr:col>12</xdr:col>
      <xdr:colOff>0</xdr:colOff>
      <xdr:row>29</xdr:row>
      <xdr:rowOff>142875</xdr:rowOff>
    </xdr:to>
    <xdr:sp macro="" textlink="">
      <xdr:nvSpPr>
        <xdr:cNvPr id="132" name="Oval 229">
          <a:extLst>
            <a:ext uri="{FF2B5EF4-FFF2-40B4-BE49-F238E27FC236}">
              <a16:creationId xmlns:a16="http://schemas.microsoft.com/office/drawing/2014/main" id="{00000000-0008-0000-0300-000084000000}"/>
            </a:ext>
          </a:extLst>
        </xdr:cNvPr>
        <xdr:cNvSpPr>
          <a:spLocks noChangeArrowheads="1"/>
        </xdr:cNvSpPr>
      </xdr:nvSpPr>
      <xdr:spPr bwMode="auto">
        <a:xfrm>
          <a:off x="7000875" y="4533900"/>
          <a:ext cx="314325" cy="304800"/>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P</a:t>
          </a:r>
        </a:p>
      </xdr:txBody>
    </xdr:sp>
    <xdr:clientData/>
  </xdr:twoCellAnchor>
  <xdr:twoCellAnchor>
    <xdr:from>
      <xdr:col>12</xdr:col>
      <xdr:colOff>485775</xdr:colOff>
      <xdr:row>25</xdr:row>
      <xdr:rowOff>133351</xdr:rowOff>
    </xdr:from>
    <xdr:to>
      <xdr:col>13</xdr:col>
      <xdr:colOff>154781</xdr:colOff>
      <xdr:row>27</xdr:row>
      <xdr:rowOff>103188</xdr:rowOff>
    </xdr:to>
    <xdr:sp macro="" textlink="">
      <xdr:nvSpPr>
        <xdr:cNvPr id="133" name="Oval 230">
          <a:extLst>
            <a:ext uri="{FF2B5EF4-FFF2-40B4-BE49-F238E27FC236}">
              <a16:creationId xmlns:a16="http://schemas.microsoft.com/office/drawing/2014/main" id="{00000000-0008-0000-0300-000085000000}"/>
            </a:ext>
          </a:extLst>
        </xdr:cNvPr>
        <xdr:cNvSpPr>
          <a:spLocks noChangeArrowheads="1"/>
        </xdr:cNvSpPr>
      </xdr:nvSpPr>
      <xdr:spPr bwMode="auto">
        <a:xfrm>
          <a:off x="8201025" y="4356101"/>
          <a:ext cx="311944" cy="287337"/>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Q</a:t>
          </a:r>
        </a:p>
      </xdr:txBody>
    </xdr:sp>
    <xdr:clientData/>
  </xdr:twoCellAnchor>
  <xdr:twoCellAnchor>
    <xdr:from>
      <xdr:col>10</xdr:col>
      <xdr:colOff>485775</xdr:colOff>
      <xdr:row>13</xdr:row>
      <xdr:rowOff>123825</xdr:rowOff>
    </xdr:from>
    <xdr:to>
      <xdr:col>11</xdr:col>
      <xdr:colOff>390525</xdr:colOff>
      <xdr:row>28</xdr:row>
      <xdr:rowOff>9525</xdr:rowOff>
    </xdr:to>
    <xdr:sp macro="" textlink="">
      <xdr:nvSpPr>
        <xdr:cNvPr id="134" name="Line 231">
          <a:extLst>
            <a:ext uri="{FF2B5EF4-FFF2-40B4-BE49-F238E27FC236}">
              <a16:creationId xmlns:a16="http://schemas.microsoft.com/office/drawing/2014/main" id="{00000000-0008-0000-0300-000086000000}"/>
            </a:ext>
          </a:extLst>
        </xdr:cNvPr>
        <xdr:cNvSpPr>
          <a:spLocks noChangeShapeType="1"/>
        </xdr:cNvSpPr>
      </xdr:nvSpPr>
      <xdr:spPr bwMode="auto">
        <a:xfrm flipH="1" flipV="1">
          <a:off x="6581775" y="2228850"/>
          <a:ext cx="514350" cy="2314575"/>
        </a:xfrm>
        <a:prstGeom prst="line">
          <a:avLst/>
        </a:prstGeom>
        <a:noFill/>
        <a:ln w="25400">
          <a:solidFill>
            <a:srgbClr val="FF0000"/>
          </a:solidFill>
          <a:round/>
          <a:headEnd/>
          <a:tailEnd type="triangle" w="med" len="lg"/>
        </a:ln>
      </xdr:spPr>
    </xdr:sp>
    <xdr:clientData/>
  </xdr:twoCellAnchor>
  <xdr:twoCellAnchor>
    <xdr:from>
      <xdr:col>11</xdr:col>
      <xdr:colOff>219075</xdr:colOff>
      <xdr:row>12</xdr:row>
      <xdr:rowOff>142875</xdr:rowOff>
    </xdr:from>
    <xdr:to>
      <xdr:col>12</xdr:col>
      <xdr:colOff>561975</xdr:colOff>
      <xdr:row>25</xdr:row>
      <xdr:rowOff>142875</xdr:rowOff>
    </xdr:to>
    <xdr:sp macro="" textlink="">
      <xdr:nvSpPr>
        <xdr:cNvPr id="135" name="Line 232">
          <a:extLst>
            <a:ext uri="{FF2B5EF4-FFF2-40B4-BE49-F238E27FC236}">
              <a16:creationId xmlns:a16="http://schemas.microsoft.com/office/drawing/2014/main" id="{00000000-0008-0000-0300-000087000000}"/>
            </a:ext>
          </a:extLst>
        </xdr:cNvPr>
        <xdr:cNvSpPr>
          <a:spLocks noChangeShapeType="1"/>
        </xdr:cNvSpPr>
      </xdr:nvSpPr>
      <xdr:spPr bwMode="auto">
        <a:xfrm flipH="1" flipV="1">
          <a:off x="6924675" y="2085975"/>
          <a:ext cx="952500" cy="2105025"/>
        </a:xfrm>
        <a:prstGeom prst="line">
          <a:avLst/>
        </a:prstGeom>
        <a:noFill/>
        <a:ln w="25400">
          <a:solidFill>
            <a:srgbClr val="FF0000"/>
          </a:solidFill>
          <a:round/>
          <a:headEnd/>
          <a:tailEnd type="triangle" w="med" len="lg"/>
        </a:ln>
      </xdr:spPr>
    </xdr:sp>
    <xdr:clientData/>
  </xdr:twoCellAnchor>
  <xdr:twoCellAnchor>
    <xdr:from>
      <xdr:col>12</xdr:col>
      <xdr:colOff>457200</xdr:colOff>
      <xdr:row>19</xdr:row>
      <xdr:rowOff>142875</xdr:rowOff>
    </xdr:from>
    <xdr:to>
      <xdr:col>13</xdr:col>
      <xdr:colOff>161925</xdr:colOff>
      <xdr:row>21</xdr:row>
      <xdr:rowOff>123825</xdr:rowOff>
    </xdr:to>
    <xdr:sp macro="" textlink="">
      <xdr:nvSpPr>
        <xdr:cNvPr id="136" name="Oval 233">
          <a:extLst>
            <a:ext uri="{FF2B5EF4-FFF2-40B4-BE49-F238E27FC236}">
              <a16:creationId xmlns:a16="http://schemas.microsoft.com/office/drawing/2014/main" id="{00000000-0008-0000-0300-000088000000}"/>
            </a:ext>
          </a:extLst>
        </xdr:cNvPr>
        <xdr:cNvSpPr>
          <a:spLocks noChangeArrowheads="1"/>
        </xdr:cNvSpPr>
      </xdr:nvSpPr>
      <xdr:spPr bwMode="auto">
        <a:xfrm>
          <a:off x="7772400" y="3219450"/>
          <a:ext cx="314325" cy="304800"/>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S</a:t>
          </a:r>
        </a:p>
      </xdr:txBody>
    </xdr:sp>
    <xdr:clientData/>
  </xdr:twoCellAnchor>
  <xdr:twoCellAnchor>
    <xdr:from>
      <xdr:col>11</xdr:col>
      <xdr:colOff>602455</xdr:colOff>
      <xdr:row>6</xdr:row>
      <xdr:rowOff>26194</xdr:rowOff>
    </xdr:from>
    <xdr:to>
      <xdr:col>12</xdr:col>
      <xdr:colOff>307180</xdr:colOff>
      <xdr:row>8</xdr:row>
      <xdr:rowOff>7144</xdr:rowOff>
    </xdr:to>
    <xdr:sp macro="" textlink="">
      <xdr:nvSpPr>
        <xdr:cNvPr id="137" name="Oval 234">
          <a:extLst>
            <a:ext uri="{FF2B5EF4-FFF2-40B4-BE49-F238E27FC236}">
              <a16:creationId xmlns:a16="http://schemas.microsoft.com/office/drawing/2014/main" id="{00000000-0008-0000-0300-000089000000}"/>
            </a:ext>
          </a:extLst>
        </xdr:cNvPr>
        <xdr:cNvSpPr>
          <a:spLocks noChangeArrowheads="1"/>
        </xdr:cNvSpPr>
      </xdr:nvSpPr>
      <xdr:spPr bwMode="auto">
        <a:xfrm>
          <a:off x="7281861" y="1085850"/>
          <a:ext cx="311944" cy="314325"/>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R</a:t>
          </a:r>
        </a:p>
      </xdr:txBody>
    </xdr:sp>
    <xdr:clientData/>
  </xdr:twoCellAnchor>
  <xdr:twoCellAnchor>
    <xdr:from>
      <xdr:col>10</xdr:col>
      <xdr:colOff>85725</xdr:colOff>
      <xdr:row>3</xdr:row>
      <xdr:rowOff>104775</xdr:rowOff>
    </xdr:from>
    <xdr:to>
      <xdr:col>10</xdr:col>
      <xdr:colOff>400050</xdr:colOff>
      <xdr:row>5</xdr:row>
      <xdr:rowOff>85725</xdr:rowOff>
    </xdr:to>
    <xdr:sp macro="" textlink="">
      <xdr:nvSpPr>
        <xdr:cNvPr id="138" name="Oval 235">
          <a:extLst>
            <a:ext uri="{FF2B5EF4-FFF2-40B4-BE49-F238E27FC236}">
              <a16:creationId xmlns:a16="http://schemas.microsoft.com/office/drawing/2014/main" id="{00000000-0008-0000-0300-00008A000000}"/>
            </a:ext>
          </a:extLst>
        </xdr:cNvPr>
        <xdr:cNvSpPr>
          <a:spLocks noChangeArrowheads="1"/>
        </xdr:cNvSpPr>
      </xdr:nvSpPr>
      <xdr:spPr bwMode="auto">
        <a:xfrm>
          <a:off x="6181725" y="590550"/>
          <a:ext cx="314325" cy="304800"/>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O</a:t>
          </a:r>
        </a:p>
      </xdr:txBody>
    </xdr:sp>
    <xdr:clientData/>
  </xdr:twoCellAnchor>
  <xdr:twoCellAnchor>
    <xdr:from>
      <xdr:col>3</xdr:col>
      <xdr:colOff>571500</xdr:colOff>
      <xdr:row>3</xdr:row>
      <xdr:rowOff>133350</xdr:rowOff>
    </xdr:from>
    <xdr:to>
      <xdr:col>4</xdr:col>
      <xdr:colOff>504825</xdr:colOff>
      <xdr:row>6</xdr:row>
      <xdr:rowOff>9525</xdr:rowOff>
    </xdr:to>
    <xdr:sp macro="" textlink="">
      <xdr:nvSpPr>
        <xdr:cNvPr id="139" name="Oval 236">
          <a:extLst>
            <a:ext uri="{FF2B5EF4-FFF2-40B4-BE49-F238E27FC236}">
              <a16:creationId xmlns:a16="http://schemas.microsoft.com/office/drawing/2014/main" id="{00000000-0008-0000-0300-00008B000000}"/>
            </a:ext>
          </a:extLst>
        </xdr:cNvPr>
        <xdr:cNvSpPr>
          <a:spLocks noChangeArrowheads="1"/>
        </xdr:cNvSpPr>
      </xdr:nvSpPr>
      <xdr:spPr bwMode="auto">
        <a:xfrm>
          <a:off x="2400300" y="619125"/>
          <a:ext cx="542925" cy="361950"/>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C</a:t>
          </a:r>
        </a:p>
      </xdr:txBody>
    </xdr:sp>
    <xdr:clientData/>
  </xdr:twoCellAnchor>
  <xdr:twoCellAnchor>
    <xdr:from>
      <xdr:col>1</xdr:col>
      <xdr:colOff>333375</xdr:colOff>
      <xdr:row>7</xdr:row>
      <xdr:rowOff>47625</xdr:rowOff>
    </xdr:from>
    <xdr:to>
      <xdr:col>15</xdr:col>
      <xdr:colOff>295275</xdr:colOff>
      <xdr:row>34</xdr:row>
      <xdr:rowOff>38100</xdr:rowOff>
    </xdr:to>
    <xdr:sp macro="" textlink="">
      <xdr:nvSpPr>
        <xdr:cNvPr id="140" name="Freeform 238">
          <a:extLst>
            <a:ext uri="{FF2B5EF4-FFF2-40B4-BE49-F238E27FC236}">
              <a16:creationId xmlns:a16="http://schemas.microsoft.com/office/drawing/2014/main" id="{00000000-0008-0000-0300-00008C000000}"/>
            </a:ext>
          </a:extLst>
        </xdr:cNvPr>
        <xdr:cNvSpPr>
          <a:spLocks/>
        </xdr:cNvSpPr>
      </xdr:nvSpPr>
      <xdr:spPr bwMode="auto">
        <a:xfrm>
          <a:off x="942975" y="1181100"/>
          <a:ext cx="8496300" cy="4362450"/>
        </a:xfrm>
        <a:custGeom>
          <a:avLst/>
          <a:gdLst>
            <a:gd name="T0" fmla="*/ 2147483647 w 892"/>
            <a:gd name="T1" fmla="*/ 2147483647 h 458"/>
            <a:gd name="T2" fmla="*/ 2147483647 w 892"/>
            <a:gd name="T3" fmla="*/ 2147483647 h 458"/>
            <a:gd name="T4" fmla="*/ 2147483647 w 892"/>
            <a:gd name="T5" fmla="*/ 2147483647 h 458"/>
            <a:gd name="T6" fmla="*/ 2147483647 w 892"/>
            <a:gd name="T7" fmla="*/ 2147483647 h 458"/>
            <a:gd name="T8" fmla="*/ 2147483647 w 892"/>
            <a:gd name="T9" fmla="*/ 2147483647 h 458"/>
            <a:gd name="T10" fmla="*/ 2147483647 w 892"/>
            <a:gd name="T11" fmla="*/ 2147483647 h 458"/>
            <a:gd name="T12" fmla="*/ 2147483647 w 892"/>
            <a:gd name="T13" fmla="*/ 2147483647 h 458"/>
            <a:gd name="T14" fmla="*/ 2147483647 w 892"/>
            <a:gd name="T15" fmla="*/ 2147483647 h 458"/>
            <a:gd name="T16" fmla="*/ 2147483647 w 892"/>
            <a:gd name="T17" fmla="*/ 2147483647 h 458"/>
            <a:gd name="T18" fmla="*/ 2147483647 w 892"/>
            <a:gd name="T19" fmla="*/ 2147483647 h 458"/>
            <a:gd name="T20" fmla="*/ 2147483647 w 892"/>
            <a:gd name="T21" fmla="*/ 2147483647 h 458"/>
            <a:gd name="T22" fmla="*/ 2147483647 w 892"/>
            <a:gd name="T23" fmla="*/ 2147483647 h 458"/>
            <a:gd name="T24" fmla="*/ 2147483647 w 892"/>
            <a:gd name="T25" fmla="*/ 2147483647 h 458"/>
            <a:gd name="T26" fmla="*/ 2147483647 w 892"/>
            <a:gd name="T27" fmla="*/ 2147483647 h 458"/>
            <a:gd name="T28" fmla="*/ 2147483647 w 892"/>
            <a:gd name="T29" fmla="*/ 2147483647 h 458"/>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60000 65536"/>
            <a:gd name="T40" fmla="*/ 0 60000 65536"/>
            <a:gd name="T41" fmla="*/ 0 60000 65536"/>
            <a:gd name="T42" fmla="*/ 0 60000 65536"/>
            <a:gd name="T43" fmla="*/ 0 60000 65536"/>
            <a:gd name="T44" fmla="*/ 0 60000 65536"/>
            <a:gd name="T45" fmla="*/ 0 w 892"/>
            <a:gd name="T46" fmla="*/ 0 h 458"/>
            <a:gd name="T47" fmla="*/ 892 w 892"/>
            <a:gd name="T48" fmla="*/ 458 h 458"/>
          </a:gdLst>
          <a:ahLst/>
          <a:cxnLst>
            <a:cxn ang="T30">
              <a:pos x="T0" y="T1"/>
            </a:cxn>
            <a:cxn ang="T31">
              <a:pos x="T2" y="T3"/>
            </a:cxn>
            <a:cxn ang="T32">
              <a:pos x="T4" y="T5"/>
            </a:cxn>
            <a:cxn ang="T33">
              <a:pos x="T6" y="T7"/>
            </a:cxn>
            <a:cxn ang="T34">
              <a:pos x="T8" y="T9"/>
            </a:cxn>
            <a:cxn ang="T35">
              <a:pos x="T10" y="T11"/>
            </a:cxn>
            <a:cxn ang="T36">
              <a:pos x="T12" y="T13"/>
            </a:cxn>
            <a:cxn ang="T37">
              <a:pos x="T14" y="T15"/>
            </a:cxn>
            <a:cxn ang="T38">
              <a:pos x="T16" y="T17"/>
            </a:cxn>
            <a:cxn ang="T39">
              <a:pos x="T18" y="T19"/>
            </a:cxn>
            <a:cxn ang="T40">
              <a:pos x="T20" y="T21"/>
            </a:cxn>
            <a:cxn ang="T41">
              <a:pos x="T22" y="T23"/>
            </a:cxn>
            <a:cxn ang="T42">
              <a:pos x="T24" y="T25"/>
            </a:cxn>
            <a:cxn ang="T43">
              <a:pos x="T26" y="T27"/>
            </a:cxn>
            <a:cxn ang="T44">
              <a:pos x="T28" y="T29"/>
            </a:cxn>
          </a:cxnLst>
          <a:rect l="T45" t="T46" r="T47" b="T48"/>
          <a:pathLst>
            <a:path w="892" h="458">
              <a:moveTo>
                <a:pt x="20" y="420"/>
              </a:moveTo>
              <a:cubicBezTo>
                <a:pt x="44" y="439"/>
                <a:pt x="69" y="458"/>
                <a:pt x="106" y="457"/>
              </a:cubicBezTo>
              <a:cubicBezTo>
                <a:pt x="143" y="456"/>
                <a:pt x="207" y="454"/>
                <a:pt x="242" y="412"/>
              </a:cubicBezTo>
              <a:cubicBezTo>
                <a:pt x="277" y="370"/>
                <a:pt x="278" y="253"/>
                <a:pt x="319" y="206"/>
              </a:cubicBezTo>
              <a:cubicBezTo>
                <a:pt x="360" y="159"/>
                <a:pt x="427" y="134"/>
                <a:pt x="487" y="127"/>
              </a:cubicBezTo>
              <a:cubicBezTo>
                <a:pt x="547" y="120"/>
                <a:pt x="619" y="159"/>
                <a:pt x="679" y="163"/>
              </a:cubicBezTo>
              <a:cubicBezTo>
                <a:pt x="739" y="167"/>
                <a:pt x="813" y="164"/>
                <a:pt x="847" y="149"/>
              </a:cubicBezTo>
              <a:cubicBezTo>
                <a:pt x="881" y="134"/>
                <a:pt x="892" y="92"/>
                <a:pt x="883" y="70"/>
              </a:cubicBezTo>
              <a:cubicBezTo>
                <a:pt x="874" y="48"/>
                <a:pt x="882" y="26"/>
                <a:pt x="790" y="17"/>
              </a:cubicBezTo>
              <a:cubicBezTo>
                <a:pt x="698" y="8"/>
                <a:pt x="427" y="0"/>
                <a:pt x="328" y="17"/>
              </a:cubicBezTo>
              <a:cubicBezTo>
                <a:pt x="229" y="34"/>
                <a:pt x="215" y="79"/>
                <a:pt x="194" y="117"/>
              </a:cubicBezTo>
              <a:cubicBezTo>
                <a:pt x="173" y="155"/>
                <a:pt x="211" y="216"/>
                <a:pt x="204" y="245"/>
              </a:cubicBezTo>
              <a:cubicBezTo>
                <a:pt x="197" y="274"/>
                <a:pt x="182" y="283"/>
                <a:pt x="152" y="292"/>
              </a:cubicBezTo>
              <a:cubicBezTo>
                <a:pt x="122" y="301"/>
                <a:pt x="44" y="276"/>
                <a:pt x="22" y="297"/>
              </a:cubicBezTo>
              <a:cubicBezTo>
                <a:pt x="0" y="318"/>
                <a:pt x="18" y="399"/>
                <a:pt x="18" y="420"/>
              </a:cubicBezTo>
            </a:path>
          </a:pathLst>
        </a:custGeom>
        <a:noFill/>
        <a:ln w="25400">
          <a:solidFill>
            <a:srgbClr val="3366FF"/>
          </a:solidFill>
          <a:round/>
          <a:headEnd/>
          <a:tailEnd/>
        </a:ln>
      </xdr:spPr>
    </xdr:sp>
    <xdr:clientData/>
  </xdr:twoCellAnchor>
  <xdr:twoCellAnchor>
    <xdr:from>
      <xdr:col>16</xdr:col>
      <xdr:colOff>161925</xdr:colOff>
      <xdr:row>2</xdr:row>
      <xdr:rowOff>38099</xdr:rowOff>
    </xdr:from>
    <xdr:to>
      <xdr:col>16</xdr:col>
      <xdr:colOff>476250</xdr:colOff>
      <xdr:row>4</xdr:row>
      <xdr:rowOff>47624</xdr:rowOff>
    </xdr:to>
    <xdr:sp macro="" textlink="">
      <xdr:nvSpPr>
        <xdr:cNvPr id="141" name="Oval 240">
          <a:extLst>
            <a:ext uri="{FF2B5EF4-FFF2-40B4-BE49-F238E27FC236}">
              <a16:creationId xmlns:a16="http://schemas.microsoft.com/office/drawing/2014/main" id="{00000000-0008-0000-0300-00008D000000}"/>
            </a:ext>
          </a:extLst>
        </xdr:cNvPr>
        <xdr:cNvSpPr>
          <a:spLocks noChangeArrowheads="1"/>
        </xdr:cNvSpPr>
      </xdr:nvSpPr>
      <xdr:spPr bwMode="auto">
        <a:xfrm>
          <a:off x="9915525" y="361949"/>
          <a:ext cx="314325" cy="333375"/>
        </a:xfrm>
        <a:prstGeom prst="ellipse">
          <a:avLst/>
        </a:prstGeom>
        <a:solidFill>
          <a:srgbClr val="00B05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W</a:t>
          </a:r>
        </a:p>
      </xdr:txBody>
    </xdr:sp>
    <xdr:clientData/>
  </xdr:twoCellAnchor>
  <xdr:twoCellAnchor>
    <xdr:from>
      <xdr:col>16</xdr:col>
      <xdr:colOff>38100</xdr:colOff>
      <xdr:row>19</xdr:row>
      <xdr:rowOff>17453</xdr:rowOff>
    </xdr:from>
    <xdr:to>
      <xdr:col>16</xdr:col>
      <xdr:colOff>352425</xdr:colOff>
      <xdr:row>21</xdr:row>
      <xdr:rowOff>1578</xdr:rowOff>
    </xdr:to>
    <xdr:sp macro="" textlink="">
      <xdr:nvSpPr>
        <xdr:cNvPr id="142" name="Oval 241">
          <a:extLst>
            <a:ext uri="{FF2B5EF4-FFF2-40B4-BE49-F238E27FC236}">
              <a16:creationId xmlns:a16="http://schemas.microsoft.com/office/drawing/2014/main" id="{00000000-0008-0000-0300-00008E000000}"/>
            </a:ext>
          </a:extLst>
        </xdr:cNvPr>
        <xdr:cNvSpPr>
          <a:spLocks noChangeArrowheads="1"/>
        </xdr:cNvSpPr>
      </xdr:nvSpPr>
      <xdr:spPr bwMode="auto">
        <a:xfrm>
          <a:off x="10261600" y="3279766"/>
          <a:ext cx="314325" cy="301625"/>
        </a:xfrm>
        <a:prstGeom prst="ellipse">
          <a:avLst/>
        </a:prstGeom>
        <a:solidFill>
          <a:srgbClr val="00B05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X</a:t>
          </a:r>
        </a:p>
      </xdr:txBody>
    </xdr:sp>
    <xdr:clientData/>
  </xdr:twoCellAnchor>
  <xdr:twoCellAnchor>
    <xdr:from>
      <xdr:col>14</xdr:col>
      <xdr:colOff>66675</xdr:colOff>
      <xdr:row>3</xdr:row>
      <xdr:rowOff>57150</xdr:rowOff>
    </xdr:from>
    <xdr:to>
      <xdr:col>14</xdr:col>
      <xdr:colOff>381000</xdr:colOff>
      <xdr:row>5</xdr:row>
      <xdr:rowOff>38100</xdr:rowOff>
    </xdr:to>
    <xdr:sp macro="" textlink="">
      <xdr:nvSpPr>
        <xdr:cNvPr id="143" name="Oval 243">
          <a:extLst>
            <a:ext uri="{FF2B5EF4-FFF2-40B4-BE49-F238E27FC236}">
              <a16:creationId xmlns:a16="http://schemas.microsoft.com/office/drawing/2014/main" id="{00000000-0008-0000-0300-00008F000000}"/>
            </a:ext>
          </a:extLst>
        </xdr:cNvPr>
        <xdr:cNvSpPr>
          <a:spLocks noChangeArrowheads="1"/>
        </xdr:cNvSpPr>
      </xdr:nvSpPr>
      <xdr:spPr bwMode="auto">
        <a:xfrm>
          <a:off x="8601075" y="542925"/>
          <a:ext cx="314325" cy="304800"/>
        </a:xfrm>
        <a:prstGeom prst="ellipse">
          <a:avLst/>
        </a:prstGeom>
        <a:solidFill>
          <a:srgbClr val="00B05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U</a:t>
          </a:r>
        </a:p>
      </xdr:txBody>
    </xdr:sp>
    <xdr:clientData/>
  </xdr:twoCellAnchor>
  <xdr:twoCellAnchor>
    <xdr:from>
      <xdr:col>16</xdr:col>
      <xdr:colOff>457200</xdr:colOff>
      <xdr:row>5</xdr:row>
      <xdr:rowOff>114300</xdr:rowOff>
    </xdr:from>
    <xdr:to>
      <xdr:col>17</xdr:col>
      <xdr:colOff>161925</xdr:colOff>
      <xdr:row>7</xdr:row>
      <xdr:rowOff>95250</xdr:rowOff>
    </xdr:to>
    <xdr:sp macro="" textlink="">
      <xdr:nvSpPr>
        <xdr:cNvPr id="144" name="Oval 244">
          <a:extLst>
            <a:ext uri="{FF2B5EF4-FFF2-40B4-BE49-F238E27FC236}">
              <a16:creationId xmlns:a16="http://schemas.microsoft.com/office/drawing/2014/main" id="{00000000-0008-0000-0300-000090000000}"/>
            </a:ext>
          </a:extLst>
        </xdr:cNvPr>
        <xdr:cNvSpPr>
          <a:spLocks noChangeArrowheads="1"/>
        </xdr:cNvSpPr>
      </xdr:nvSpPr>
      <xdr:spPr bwMode="auto">
        <a:xfrm>
          <a:off x="10210800" y="923925"/>
          <a:ext cx="314325" cy="304800"/>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Y</a:t>
          </a:r>
        </a:p>
      </xdr:txBody>
    </xdr:sp>
    <xdr:clientData/>
  </xdr:twoCellAnchor>
  <xdr:twoCellAnchor>
    <xdr:from>
      <xdr:col>16</xdr:col>
      <xdr:colOff>476246</xdr:colOff>
      <xdr:row>7</xdr:row>
      <xdr:rowOff>76200</xdr:rowOff>
    </xdr:from>
    <xdr:to>
      <xdr:col>16</xdr:col>
      <xdr:colOff>600074</xdr:colOff>
      <xdr:row>14</xdr:row>
      <xdr:rowOff>66675</xdr:rowOff>
    </xdr:to>
    <xdr:sp macro="" textlink="">
      <xdr:nvSpPr>
        <xdr:cNvPr id="145" name="Line 246">
          <a:extLst>
            <a:ext uri="{FF2B5EF4-FFF2-40B4-BE49-F238E27FC236}">
              <a16:creationId xmlns:a16="http://schemas.microsoft.com/office/drawing/2014/main" id="{00000000-0008-0000-0300-000091000000}"/>
            </a:ext>
          </a:extLst>
        </xdr:cNvPr>
        <xdr:cNvSpPr>
          <a:spLocks noChangeShapeType="1"/>
        </xdr:cNvSpPr>
      </xdr:nvSpPr>
      <xdr:spPr bwMode="auto">
        <a:xfrm flipH="1">
          <a:off x="10229846" y="1209675"/>
          <a:ext cx="123828" cy="1123950"/>
        </a:xfrm>
        <a:prstGeom prst="line">
          <a:avLst/>
        </a:prstGeom>
        <a:ln>
          <a:headEnd/>
          <a:tailEnd type="triangle" w="med" len="lg"/>
        </a:ln>
      </xdr:spPr>
      <xdr:style>
        <a:lnRef idx="2">
          <a:schemeClr val="dk1"/>
        </a:lnRef>
        <a:fillRef idx="0">
          <a:schemeClr val="dk1"/>
        </a:fillRef>
        <a:effectRef idx="1">
          <a:schemeClr val="dk1"/>
        </a:effectRef>
        <a:fontRef idx="minor">
          <a:schemeClr val="tx1"/>
        </a:fontRef>
      </xdr:style>
    </xdr:sp>
    <xdr:clientData/>
  </xdr:twoCellAnchor>
  <xdr:twoCellAnchor>
    <xdr:from>
      <xdr:col>13</xdr:col>
      <xdr:colOff>542925</xdr:colOff>
      <xdr:row>15</xdr:row>
      <xdr:rowOff>66674</xdr:rowOff>
    </xdr:from>
    <xdr:to>
      <xdr:col>13</xdr:col>
      <xdr:colOff>542925</xdr:colOff>
      <xdr:row>28</xdr:row>
      <xdr:rowOff>123823</xdr:rowOff>
    </xdr:to>
    <xdr:sp macro="" textlink="">
      <xdr:nvSpPr>
        <xdr:cNvPr id="146" name="Line 247">
          <a:extLst>
            <a:ext uri="{FF2B5EF4-FFF2-40B4-BE49-F238E27FC236}">
              <a16:creationId xmlns:a16="http://schemas.microsoft.com/office/drawing/2014/main" id="{00000000-0008-0000-0300-000092000000}"/>
            </a:ext>
          </a:extLst>
        </xdr:cNvPr>
        <xdr:cNvSpPr>
          <a:spLocks noChangeShapeType="1"/>
        </xdr:cNvSpPr>
      </xdr:nvSpPr>
      <xdr:spPr bwMode="auto">
        <a:xfrm flipH="1" flipV="1">
          <a:off x="8467725" y="2495549"/>
          <a:ext cx="0" cy="2162174"/>
        </a:xfrm>
        <a:prstGeom prst="line">
          <a:avLst/>
        </a:prstGeom>
        <a:ln>
          <a:headEnd/>
          <a:tailEnd type="triangle" w="med" len="lg"/>
        </a:ln>
      </xdr:spPr>
      <xdr:style>
        <a:lnRef idx="2">
          <a:schemeClr val="dk1"/>
        </a:lnRef>
        <a:fillRef idx="0">
          <a:schemeClr val="dk1"/>
        </a:fillRef>
        <a:effectRef idx="1">
          <a:schemeClr val="dk1"/>
        </a:effectRef>
        <a:fontRef idx="minor">
          <a:schemeClr val="tx1"/>
        </a:fontRef>
      </xdr:style>
    </xdr:sp>
    <xdr:clientData/>
  </xdr:twoCellAnchor>
  <xdr:twoCellAnchor>
    <xdr:from>
      <xdr:col>13</xdr:col>
      <xdr:colOff>385763</xdr:colOff>
      <xdr:row>28</xdr:row>
      <xdr:rowOff>104777</xdr:rowOff>
    </xdr:from>
    <xdr:to>
      <xdr:col>14</xdr:col>
      <xdr:colOff>90488</xdr:colOff>
      <xdr:row>30</xdr:row>
      <xdr:rowOff>80964</xdr:rowOff>
    </xdr:to>
    <xdr:sp macro="" textlink="">
      <xdr:nvSpPr>
        <xdr:cNvPr id="147" name="Oval 250">
          <a:extLst>
            <a:ext uri="{FF2B5EF4-FFF2-40B4-BE49-F238E27FC236}">
              <a16:creationId xmlns:a16="http://schemas.microsoft.com/office/drawing/2014/main" id="{00000000-0008-0000-0300-000093000000}"/>
            </a:ext>
          </a:extLst>
        </xdr:cNvPr>
        <xdr:cNvSpPr>
          <a:spLocks noChangeArrowheads="1"/>
        </xdr:cNvSpPr>
      </xdr:nvSpPr>
      <xdr:spPr bwMode="auto">
        <a:xfrm>
          <a:off x="8279607" y="5295902"/>
          <a:ext cx="311944" cy="309562"/>
        </a:xfrm>
        <a:prstGeom prst="ellipse">
          <a:avLst/>
        </a:prstGeom>
        <a:solidFill>
          <a:srgbClr val="00B05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T</a:t>
          </a:r>
        </a:p>
      </xdr:txBody>
    </xdr:sp>
    <xdr:clientData/>
  </xdr:twoCellAnchor>
  <xdr:twoCellAnchor>
    <xdr:from>
      <xdr:col>6</xdr:col>
      <xdr:colOff>523875</xdr:colOff>
      <xdr:row>13</xdr:row>
      <xdr:rowOff>28575</xdr:rowOff>
    </xdr:from>
    <xdr:to>
      <xdr:col>8</xdr:col>
      <xdr:colOff>47625</xdr:colOff>
      <xdr:row>19</xdr:row>
      <xdr:rowOff>57150</xdr:rowOff>
    </xdr:to>
    <xdr:sp macro="" textlink="">
      <xdr:nvSpPr>
        <xdr:cNvPr id="148" name="Line 251">
          <a:extLst>
            <a:ext uri="{FF2B5EF4-FFF2-40B4-BE49-F238E27FC236}">
              <a16:creationId xmlns:a16="http://schemas.microsoft.com/office/drawing/2014/main" id="{00000000-0008-0000-0300-000094000000}"/>
            </a:ext>
          </a:extLst>
        </xdr:cNvPr>
        <xdr:cNvSpPr>
          <a:spLocks noChangeShapeType="1"/>
        </xdr:cNvSpPr>
      </xdr:nvSpPr>
      <xdr:spPr bwMode="auto">
        <a:xfrm flipH="1" flipV="1">
          <a:off x="4181475" y="2133600"/>
          <a:ext cx="742950" cy="1000125"/>
        </a:xfrm>
        <a:prstGeom prst="line">
          <a:avLst/>
        </a:prstGeom>
        <a:noFill/>
        <a:ln w="28575">
          <a:solidFill>
            <a:srgbClr val="FF0000"/>
          </a:solidFill>
          <a:round/>
          <a:headEnd/>
          <a:tailEnd type="triangle" w="med" len="med"/>
        </a:ln>
      </xdr:spPr>
    </xdr:sp>
    <xdr:clientData/>
  </xdr:twoCellAnchor>
  <xdr:twoCellAnchor>
    <xdr:from>
      <xdr:col>8</xdr:col>
      <xdr:colOff>485775</xdr:colOff>
      <xdr:row>12</xdr:row>
      <xdr:rowOff>133350</xdr:rowOff>
    </xdr:from>
    <xdr:to>
      <xdr:col>8</xdr:col>
      <xdr:colOff>485775</xdr:colOff>
      <xdr:row>19</xdr:row>
      <xdr:rowOff>28575</xdr:rowOff>
    </xdr:to>
    <xdr:sp macro="" textlink="">
      <xdr:nvSpPr>
        <xdr:cNvPr id="149" name="Line 252">
          <a:extLst>
            <a:ext uri="{FF2B5EF4-FFF2-40B4-BE49-F238E27FC236}">
              <a16:creationId xmlns:a16="http://schemas.microsoft.com/office/drawing/2014/main" id="{00000000-0008-0000-0300-000095000000}"/>
            </a:ext>
          </a:extLst>
        </xdr:cNvPr>
        <xdr:cNvSpPr>
          <a:spLocks noChangeShapeType="1"/>
        </xdr:cNvSpPr>
      </xdr:nvSpPr>
      <xdr:spPr bwMode="auto">
        <a:xfrm flipV="1">
          <a:off x="5362575" y="2076450"/>
          <a:ext cx="0" cy="1028700"/>
        </a:xfrm>
        <a:prstGeom prst="line">
          <a:avLst/>
        </a:prstGeom>
        <a:noFill/>
        <a:ln w="28575">
          <a:solidFill>
            <a:srgbClr val="FF0000"/>
          </a:solidFill>
          <a:round/>
          <a:headEnd/>
          <a:tailEnd type="triangle" w="med" len="med"/>
        </a:ln>
      </xdr:spPr>
    </xdr:sp>
    <xdr:clientData/>
  </xdr:twoCellAnchor>
  <xdr:twoCellAnchor>
    <xdr:from>
      <xdr:col>2</xdr:col>
      <xdr:colOff>266700</xdr:colOff>
      <xdr:row>5</xdr:row>
      <xdr:rowOff>57150</xdr:rowOff>
    </xdr:from>
    <xdr:to>
      <xdr:col>3</xdr:col>
      <xdr:colOff>200025</xdr:colOff>
      <xdr:row>7</xdr:row>
      <xdr:rowOff>95250</xdr:rowOff>
    </xdr:to>
    <xdr:sp macro="" textlink="">
      <xdr:nvSpPr>
        <xdr:cNvPr id="150" name="Oval 253">
          <a:extLst>
            <a:ext uri="{FF2B5EF4-FFF2-40B4-BE49-F238E27FC236}">
              <a16:creationId xmlns:a16="http://schemas.microsoft.com/office/drawing/2014/main" id="{00000000-0008-0000-0300-000096000000}"/>
            </a:ext>
          </a:extLst>
        </xdr:cNvPr>
        <xdr:cNvSpPr>
          <a:spLocks noChangeArrowheads="1"/>
        </xdr:cNvSpPr>
      </xdr:nvSpPr>
      <xdr:spPr bwMode="auto">
        <a:xfrm>
          <a:off x="1485900" y="866775"/>
          <a:ext cx="542925" cy="361950"/>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A</a:t>
          </a:r>
        </a:p>
      </xdr:txBody>
    </xdr:sp>
    <xdr:clientData/>
  </xdr:twoCellAnchor>
  <xdr:twoCellAnchor>
    <xdr:from>
      <xdr:col>1</xdr:col>
      <xdr:colOff>352425</xdr:colOff>
      <xdr:row>7</xdr:row>
      <xdr:rowOff>104775</xdr:rowOff>
    </xdr:from>
    <xdr:to>
      <xdr:col>2</xdr:col>
      <xdr:colOff>523875</xdr:colOff>
      <xdr:row>12</xdr:row>
      <xdr:rowOff>19050</xdr:rowOff>
    </xdr:to>
    <xdr:sp macro="" textlink="">
      <xdr:nvSpPr>
        <xdr:cNvPr id="151" name="Line 254">
          <a:extLst>
            <a:ext uri="{FF2B5EF4-FFF2-40B4-BE49-F238E27FC236}">
              <a16:creationId xmlns:a16="http://schemas.microsoft.com/office/drawing/2014/main" id="{00000000-0008-0000-0300-000097000000}"/>
            </a:ext>
          </a:extLst>
        </xdr:cNvPr>
        <xdr:cNvSpPr>
          <a:spLocks noChangeShapeType="1"/>
        </xdr:cNvSpPr>
      </xdr:nvSpPr>
      <xdr:spPr bwMode="auto">
        <a:xfrm flipH="1">
          <a:off x="962025" y="1238250"/>
          <a:ext cx="781050" cy="723900"/>
        </a:xfrm>
        <a:prstGeom prst="line">
          <a:avLst/>
        </a:prstGeom>
        <a:noFill/>
        <a:ln w="28575">
          <a:solidFill>
            <a:srgbClr val="FF0000"/>
          </a:solidFill>
          <a:round/>
          <a:headEnd/>
          <a:tailEnd type="triangle" w="med" len="med"/>
        </a:ln>
      </xdr:spPr>
    </xdr:sp>
    <xdr:clientData/>
  </xdr:twoCellAnchor>
  <xdr:twoCellAnchor>
    <xdr:from>
      <xdr:col>0</xdr:col>
      <xdr:colOff>552450</xdr:colOff>
      <xdr:row>4</xdr:row>
      <xdr:rowOff>47625</xdr:rowOff>
    </xdr:from>
    <xdr:to>
      <xdr:col>2</xdr:col>
      <xdr:colOff>333375</xdr:colOff>
      <xdr:row>12</xdr:row>
      <xdr:rowOff>85725</xdr:rowOff>
    </xdr:to>
    <xdr:sp macro="" textlink="">
      <xdr:nvSpPr>
        <xdr:cNvPr id="152" name="Line 255">
          <a:extLst>
            <a:ext uri="{FF2B5EF4-FFF2-40B4-BE49-F238E27FC236}">
              <a16:creationId xmlns:a16="http://schemas.microsoft.com/office/drawing/2014/main" id="{00000000-0008-0000-0300-000098000000}"/>
            </a:ext>
          </a:extLst>
        </xdr:cNvPr>
        <xdr:cNvSpPr>
          <a:spLocks noChangeShapeType="1"/>
        </xdr:cNvSpPr>
      </xdr:nvSpPr>
      <xdr:spPr bwMode="auto">
        <a:xfrm>
          <a:off x="552450" y="695325"/>
          <a:ext cx="1000125" cy="1333500"/>
        </a:xfrm>
        <a:prstGeom prst="line">
          <a:avLst/>
        </a:prstGeom>
        <a:noFill/>
        <a:ln w="28575">
          <a:solidFill>
            <a:srgbClr val="FF0000"/>
          </a:solidFill>
          <a:round/>
          <a:headEnd/>
          <a:tailEnd type="triangle" w="med" len="med"/>
        </a:ln>
      </xdr:spPr>
    </xdr:sp>
    <xdr:clientData/>
  </xdr:twoCellAnchor>
  <xdr:twoCellAnchor>
    <xdr:from>
      <xdr:col>3</xdr:col>
      <xdr:colOff>76200</xdr:colOff>
      <xdr:row>6</xdr:row>
      <xdr:rowOff>104775</xdr:rowOff>
    </xdr:from>
    <xdr:to>
      <xdr:col>4</xdr:col>
      <xdr:colOff>219075</xdr:colOff>
      <xdr:row>11</xdr:row>
      <xdr:rowOff>142875</xdr:rowOff>
    </xdr:to>
    <xdr:sp macro="" textlink="">
      <xdr:nvSpPr>
        <xdr:cNvPr id="156" name="Line 257">
          <a:extLst>
            <a:ext uri="{FF2B5EF4-FFF2-40B4-BE49-F238E27FC236}">
              <a16:creationId xmlns:a16="http://schemas.microsoft.com/office/drawing/2014/main" id="{00000000-0008-0000-0300-00009C000000}"/>
            </a:ext>
          </a:extLst>
        </xdr:cNvPr>
        <xdr:cNvSpPr>
          <a:spLocks noChangeShapeType="1"/>
        </xdr:cNvSpPr>
      </xdr:nvSpPr>
      <xdr:spPr bwMode="auto">
        <a:xfrm flipH="1">
          <a:off x="1905000" y="1076325"/>
          <a:ext cx="752475" cy="847725"/>
        </a:xfrm>
        <a:prstGeom prst="line">
          <a:avLst/>
        </a:prstGeom>
        <a:noFill/>
        <a:ln w="28575">
          <a:solidFill>
            <a:srgbClr val="FF0000"/>
          </a:solidFill>
          <a:round/>
          <a:headEnd/>
          <a:tailEnd type="triangle" w="med" len="med"/>
        </a:ln>
      </xdr:spPr>
    </xdr:sp>
    <xdr:clientData/>
  </xdr:twoCellAnchor>
  <xdr:twoCellAnchor>
    <xdr:from>
      <xdr:col>15</xdr:col>
      <xdr:colOff>485775</xdr:colOff>
      <xdr:row>11</xdr:row>
      <xdr:rowOff>142876</xdr:rowOff>
    </xdr:from>
    <xdr:to>
      <xdr:col>16</xdr:col>
      <xdr:colOff>130969</xdr:colOff>
      <xdr:row>12</xdr:row>
      <xdr:rowOff>273845</xdr:rowOff>
    </xdr:to>
    <xdr:grpSp>
      <xdr:nvGrpSpPr>
        <xdr:cNvPr id="165" name="Group 157">
          <a:extLst>
            <a:ext uri="{FF2B5EF4-FFF2-40B4-BE49-F238E27FC236}">
              <a16:creationId xmlns:a16="http://schemas.microsoft.com/office/drawing/2014/main" id="{00000000-0008-0000-0300-0000A5000000}"/>
            </a:ext>
          </a:extLst>
        </xdr:cNvPr>
        <xdr:cNvGrpSpPr>
          <a:grpSpLocks/>
        </xdr:cNvGrpSpPr>
      </xdr:nvGrpSpPr>
      <xdr:grpSpPr bwMode="auto">
        <a:xfrm>
          <a:off x="9594056" y="2035970"/>
          <a:ext cx="252413" cy="297656"/>
          <a:chOff x="3935" y="1056"/>
          <a:chExt cx="145" cy="144"/>
        </a:xfrm>
      </xdr:grpSpPr>
      <xdr:sp macro="" textlink="">
        <xdr:nvSpPr>
          <xdr:cNvPr id="166" name="Freeform 158">
            <a:extLst>
              <a:ext uri="{FF2B5EF4-FFF2-40B4-BE49-F238E27FC236}">
                <a16:creationId xmlns:a16="http://schemas.microsoft.com/office/drawing/2014/main" id="{00000000-0008-0000-0300-0000A6000000}"/>
              </a:ext>
            </a:extLst>
          </xdr:cNvPr>
          <xdr:cNvSpPr>
            <a:spLocks/>
          </xdr:cNvSpPr>
        </xdr:nvSpPr>
        <xdr:spPr bwMode="auto">
          <a:xfrm>
            <a:off x="3935" y="1056"/>
            <a:ext cx="145" cy="144"/>
          </a:xfrm>
          <a:custGeom>
            <a:avLst/>
            <a:gdLst>
              <a:gd name="T0" fmla="*/ 14 w 226"/>
              <a:gd name="T1" fmla="*/ 0 h 226"/>
              <a:gd name="T2" fmla="*/ 14 w 226"/>
              <a:gd name="T3" fmla="*/ 15 h 226"/>
              <a:gd name="T4" fmla="*/ 0 w 226"/>
              <a:gd name="T5" fmla="*/ 15 h 226"/>
              <a:gd name="T6" fmla="*/ 0 w 226"/>
              <a:gd name="T7" fmla="*/ 44 h 226"/>
              <a:gd name="T8" fmla="*/ 14 w 226"/>
              <a:gd name="T9" fmla="*/ 44 h 226"/>
              <a:gd name="T10" fmla="*/ 14 w 226"/>
              <a:gd name="T11" fmla="*/ 59 h 226"/>
              <a:gd name="T12" fmla="*/ 44 w 226"/>
              <a:gd name="T13" fmla="*/ 59 h 226"/>
              <a:gd name="T14" fmla="*/ 44 w 226"/>
              <a:gd name="T15" fmla="*/ 44 h 226"/>
              <a:gd name="T16" fmla="*/ 60 w 226"/>
              <a:gd name="T17" fmla="*/ 44 h 226"/>
              <a:gd name="T18" fmla="*/ 60 w 226"/>
              <a:gd name="T19" fmla="*/ 15 h 226"/>
              <a:gd name="T20" fmla="*/ 44 w 226"/>
              <a:gd name="T21" fmla="*/ 15 h 226"/>
              <a:gd name="T22" fmla="*/ 44 w 226"/>
              <a:gd name="T23" fmla="*/ 0 h 226"/>
              <a:gd name="T24" fmla="*/ 14 w 226"/>
              <a:gd name="T25" fmla="*/ 0 h 226"/>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w 226"/>
              <a:gd name="T40" fmla="*/ 0 h 226"/>
              <a:gd name="T41" fmla="*/ 226 w 226"/>
              <a:gd name="T42" fmla="*/ 226 h 226"/>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T39" t="T40" r="T41" b="T42"/>
            <a:pathLst>
              <a:path w="226" h="226">
                <a:moveTo>
                  <a:pt x="55" y="0"/>
                </a:moveTo>
                <a:lnTo>
                  <a:pt x="55" y="57"/>
                </a:lnTo>
                <a:lnTo>
                  <a:pt x="0" y="57"/>
                </a:lnTo>
                <a:lnTo>
                  <a:pt x="0" y="169"/>
                </a:lnTo>
                <a:lnTo>
                  <a:pt x="55" y="169"/>
                </a:lnTo>
                <a:lnTo>
                  <a:pt x="55" y="226"/>
                </a:lnTo>
                <a:lnTo>
                  <a:pt x="169" y="226"/>
                </a:lnTo>
                <a:lnTo>
                  <a:pt x="169" y="169"/>
                </a:lnTo>
                <a:lnTo>
                  <a:pt x="226" y="169"/>
                </a:lnTo>
                <a:lnTo>
                  <a:pt x="226" y="57"/>
                </a:lnTo>
                <a:lnTo>
                  <a:pt x="169" y="57"/>
                </a:lnTo>
                <a:lnTo>
                  <a:pt x="169" y="0"/>
                </a:lnTo>
                <a:lnTo>
                  <a:pt x="55" y="0"/>
                </a:lnTo>
                <a:close/>
              </a:path>
            </a:pathLst>
          </a:custGeom>
          <a:solidFill>
            <a:srgbClr val="00FF00"/>
          </a:solidFill>
          <a:ln w="9525">
            <a:solidFill>
              <a:srgbClr val="000000"/>
            </a:solidFill>
            <a:round/>
            <a:headEnd/>
            <a:tailEnd/>
          </a:ln>
        </xdr:spPr>
      </xdr:sp>
      <xdr:sp macro="" textlink="">
        <xdr:nvSpPr>
          <xdr:cNvPr id="167" name="Line 159">
            <a:extLst>
              <a:ext uri="{FF2B5EF4-FFF2-40B4-BE49-F238E27FC236}">
                <a16:creationId xmlns:a16="http://schemas.microsoft.com/office/drawing/2014/main" id="{00000000-0008-0000-0300-0000A7000000}"/>
              </a:ext>
            </a:extLst>
          </xdr:cNvPr>
          <xdr:cNvSpPr>
            <a:spLocks noChangeShapeType="1"/>
          </xdr:cNvSpPr>
        </xdr:nvSpPr>
        <xdr:spPr bwMode="auto">
          <a:xfrm>
            <a:off x="3984" y="1104"/>
            <a:ext cx="48" cy="48"/>
          </a:xfrm>
          <a:prstGeom prst="line">
            <a:avLst/>
          </a:prstGeom>
          <a:noFill/>
          <a:ln w="9525">
            <a:solidFill>
              <a:srgbClr val="000000"/>
            </a:solidFill>
            <a:round/>
            <a:headEnd/>
            <a:tailEnd/>
          </a:ln>
        </xdr:spPr>
      </xdr:sp>
    </xdr:grpSp>
    <xdr:clientData/>
  </xdr:twoCellAnchor>
  <xdr:twoCellAnchor>
    <xdr:from>
      <xdr:col>16</xdr:col>
      <xdr:colOff>288945</xdr:colOff>
      <xdr:row>14</xdr:row>
      <xdr:rowOff>0</xdr:rowOff>
    </xdr:from>
    <xdr:to>
      <xdr:col>17</xdr:col>
      <xdr:colOff>67564</xdr:colOff>
      <xdr:row>15</xdr:row>
      <xdr:rowOff>66675</xdr:rowOff>
    </xdr:to>
    <xdr:grpSp>
      <xdr:nvGrpSpPr>
        <xdr:cNvPr id="171" name="Group 157">
          <a:extLst>
            <a:ext uri="{FF2B5EF4-FFF2-40B4-BE49-F238E27FC236}">
              <a16:creationId xmlns:a16="http://schemas.microsoft.com/office/drawing/2014/main" id="{00000000-0008-0000-0300-0000AB000000}"/>
            </a:ext>
          </a:extLst>
        </xdr:cNvPr>
        <xdr:cNvGrpSpPr>
          <a:grpSpLocks/>
        </xdr:cNvGrpSpPr>
      </xdr:nvGrpSpPr>
      <xdr:grpSpPr bwMode="auto">
        <a:xfrm>
          <a:off x="10004445" y="2547938"/>
          <a:ext cx="385838" cy="233362"/>
          <a:chOff x="3786" y="1056"/>
          <a:chExt cx="246" cy="144"/>
        </a:xfrm>
      </xdr:grpSpPr>
      <xdr:sp macro="" textlink="">
        <xdr:nvSpPr>
          <xdr:cNvPr id="173" name="Line 159">
            <a:extLst>
              <a:ext uri="{FF2B5EF4-FFF2-40B4-BE49-F238E27FC236}">
                <a16:creationId xmlns:a16="http://schemas.microsoft.com/office/drawing/2014/main" id="{00000000-0008-0000-0300-0000AD000000}"/>
              </a:ext>
            </a:extLst>
          </xdr:cNvPr>
          <xdr:cNvSpPr>
            <a:spLocks noChangeShapeType="1"/>
          </xdr:cNvSpPr>
        </xdr:nvSpPr>
        <xdr:spPr bwMode="auto">
          <a:xfrm>
            <a:off x="3984" y="1104"/>
            <a:ext cx="48" cy="48"/>
          </a:xfrm>
          <a:prstGeom prst="line">
            <a:avLst/>
          </a:prstGeom>
          <a:noFill/>
          <a:ln w="9525">
            <a:solidFill>
              <a:srgbClr val="000000"/>
            </a:solidFill>
            <a:round/>
            <a:headEnd/>
            <a:tailEnd/>
          </a:ln>
        </xdr:spPr>
      </xdr:sp>
      <xdr:sp macro="" textlink="">
        <xdr:nvSpPr>
          <xdr:cNvPr id="174" name="Freeform 158">
            <a:extLst>
              <a:ext uri="{FF2B5EF4-FFF2-40B4-BE49-F238E27FC236}">
                <a16:creationId xmlns:a16="http://schemas.microsoft.com/office/drawing/2014/main" id="{00000000-0008-0000-0300-0000AE000000}"/>
              </a:ext>
            </a:extLst>
          </xdr:cNvPr>
          <xdr:cNvSpPr>
            <a:spLocks/>
          </xdr:cNvSpPr>
        </xdr:nvSpPr>
        <xdr:spPr bwMode="auto">
          <a:xfrm>
            <a:off x="3786" y="1056"/>
            <a:ext cx="145" cy="144"/>
          </a:xfrm>
          <a:custGeom>
            <a:avLst/>
            <a:gdLst>
              <a:gd name="T0" fmla="*/ 14 w 226"/>
              <a:gd name="T1" fmla="*/ 0 h 226"/>
              <a:gd name="T2" fmla="*/ 14 w 226"/>
              <a:gd name="T3" fmla="*/ 15 h 226"/>
              <a:gd name="T4" fmla="*/ 0 w 226"/>
              <a:gd name="T5" fmla="*/ 15 h 226"/>
              <a:gd name="T6" fmla="*/ 0 w 226"/>
              <a:gd name="T7" fmla="*/ 44 h 226"/>
              <a:gd name="T8" fmla="*/ 14 w 226"/>
              <a:gd name="T9" fmla="*/ 44 h 226"/>
              <a:gd name="T10" fmla="*/ 14 w 226"/>
              <a:gd name="T11" fmla="*/ 59 h 226"/>
              <a:gd name="T12" fmla="*/ 44 w 226"/>
              <a:gd name="T13" fmla="*/ 59 h 226"/>
              <a:gd name="T14" fmla="*/ 44 w 226"/>
              <a:gd name="T15" fmla="*/ 44 h 226"/>
              <a:gd name="T16" fmla="*/ 60 w 226"/>
              <a:gd name="T17" fmla="*/ 44 h 226"/>
              <a:gd name="T18" fmla="*/ 60 w 226"/>
              <a:gd name="T19" fmla="*/ 15 h 226"/>
              <a:gd name="T20" fmla="*/ 44 w 226"/>
              <a:gd name="T21" fmla="*/ 15 h 226"/>
              <a:gd name="T22" fmla="*/ 44 w 226"/>
              <a:gd name="T23" fmla="*/ 0 h 226"/>
              <a:gd name="T24" fmla="*/ 14 w 226"/>
              <a:gd name="T25" fmla="*/ 0 h 226"/>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w 226"/>
              <a:gd name="T40" fmla="*/ 0 h 226"/>
              <a:gd name="T41" fmla="*/ 226 w 226"/>
              <a:gd name="T42" fmla="*/ 226 h 226"/>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T39" t="T40" r="T41" b="T42"/>
            <a:pathLst>
              <a:path w="226" h="226">
                <a:moveTo>
                  <a:pt x="55" y="0"/>
                </a:moveTo>
                <a:lnTo>
                  <a:pt x="55" y="57"/>
                </a:lnTo>
                <a:lnTo>
                  <a:pt x="0" y="57"/>
                </a:lnTo>
                <a:lnTo>
                  <a:pt x="0" y="169"/>
                </a:lnTo>
                <a:lnTo>
                  <a:pt x="55" y="169"/>
                </a:lnTo>
                <a:lnTo>
                  <a:pt x="55" y="226"/>
                </a:lnTo>
                <a:lnTo>
                  <a:pt x="169" y="226"/>
                </a:lnTo>
                <a:lnTo>
                  <a:pt x="169" y="169"/>
                </a:lnTo>
                <a:lnTo>
                  <a:pt x="226" y="169"/>
                </a:lnTo>
                <a:lnTo>
                  <a:pt x="226" y="57"/>
                </a:lnTo>
                <a:lnTo>
                  <a:pt x="169" y="57"/>
                </a:lnTo>
                <a:lnTo>
                  <a:pt x="169" y="0"/>
                </a:lnTo>
                <a:lnTo>
                  <a:pt x="55" y="0"/>
                </a:lnTo>
                <a:close/>
              </a:path>
            </a:pathLst>
          </a:custGeom>
          <a:solidFill>
            <a:srgbClr val="00FF00"/>
          </a:solidFill>
          <a:ln w="9525">
            <a:solidFill>
              <a:srgbClr val="000000"/>
            </a:solidFill>
            <a:round/>
            <a:headEnd/>
            <a:tailEnd/>
          </a:ln>
        </xdr:spPr>
      </xdr:sp>
      <xdr:sp macro="" textlink="">
        <xdr:nvSpPr>
          <xdr:cNvPr id="175" name="Line 159">
            <a:extLst>
              <a:ext uri="{FF2B5EF4-FFF2-40B4-BE49-F238E27FC236}">
                <a16:creationId xmlns:a16="http://schemas.microsoft.com/office/drawing/2014/main" id="{00000000-0008-0000-0300-0000AF000000}"/>
              </a:ext>
            </a:extLst>
          </xdr:cNvPr>
          <xdr:cNvSpPr>
            <a:spLocks noChangeShapeType="1"/>
          </xdr:cNvSpPr>
        </xdr:nvSpPr>
        <xdr:spPr bwMode="auto">
          <a:xfrm>
            <a:off x="3835" y="1104"/>
            <a:ext cx="48" cy="48"/>
          </a:xfrm>
          <a:prstGeom prst="line">
            <a:avLst/>
          </a:prstGeom>
          <a:noFill/>
          <a:ln w="9525">
            <a:solidFill>
              <a:srgbClr val="000000"/>
            </a:solidFill>
            <a:round/>
            <a:headEnd/>
            <a:tailEnd/>
          </a:ln>
        </xdr:spPr>
      </xdr:sp>
    </xdr:grpSp>
    <xdr:clientData/>
  </xdr:twoCellAnchor>
  <xdr:twoCellAnchor>
    <xdr:from>
      <xdr:col>16</xdr:col>
      <xdr:colOff>9525</xdr:colOff>
      <xdr:row>14</xdr:row>
      <xdr:rowOff>133349</xdr:rowOff>
    </xdr:from>
    <xdr:to>
      <xdr:col>16</xdr:col>
      <xdr:colOff>285751</xdr:colOff>
      <xdr:row>14</xdr:row>
      <xdr:rowOff>142875</xdr:rowOff>
    </xdr:to>
    <xdr:sp macro="" textlink="">
      <xdr:nvSpPr>
        <xdr:cNvPr id="181" name="Line 32">
          <a:extLst>
            <a:ext uri="{FF2B5EF4-FFF2-40B4-BE49-F238E27FC236}">
              <a16:creationId xmlns:a16="http://schemas.microsoft.com/office/drawing/2014/main" id="{00000000-0008-0000-0300-0000B5000000}"/>
            </a:ext>
          </a:extLst>
        </xdr:cNvPr>
        <xdr:cNvSpPr>
          <a:spLocks noChangeShapeType="1"/>
        </xdr:cNvSpPr>
      </xdr:nvSpPr>
      <xdr:spPr bwMode="auto">
        <a:xfrm flipV="1">
          <a:off x="9763125" y="2400299"/>
          <a:ext cx="276226" cy="9526"/>
        </a:xfrm>
        <a:prstGeom prst="line">
          <a:avLst/>
        </a:prstGeom>
        <a:ln>
          <a:headEnd/>
          <a:tailEnd/>
        </a:ln>
      </xdr:spPr>
      <xdr:style>
        <a:lnRef idx="3">
          <a:schemeClr val="accent6"/>
        </a:lnRef>
        <a:fillRef idx="0">
          <a:schemeClr val="accent6"/>
        </a:fillRef>
        <a:effectRef idx="2">
          <a:schemeClr val="accent6"/>
        </a:effectRef>
        <a:fontRef idx="minor">
          <a:schemeClr val="tx1"/>
        </a:fontRef>
      </xdr:style>
    </xdr:sp>
    <xdr:clientData/>
  </xdr:twoCellAnchor>
  <xdr:twoCellAnchor>
    <xdr:from>
      <xdr:col>16</xdr:col>
      <xdr:colOff>180973</xdr:colOff>
      <xdr:row>14</xdr:row>
      <xdr:rowOff>133348</xdr:rowOff>
    </xdr:from>
    <xdr:to>
      <xdr:col>16</xdr:col>
      <xdr:colOff>190499</xdr:colOff>
      <xdr:row>19</xdr:row>
      <xdr:rowOff>7937</xdr:rowOff>
    </xdr:to>
    <xdr:sp macro="" textlink="">
      <xdr:nvSpPr>
        <xdr:cNvPr id="182" name="Line 201">
          <a:extLst>
            <a:ext uri="{FF2B5EF4-FFF2-40B4-BE49-F238E27FC236}">
              <a16:creationId xmlns:a16="http://schemas.microsoft.com/office/drawing/2014/main" id="{00000000-0008-0000-0300-0000B6000000}"/>
            </a:ext>
          </a:extLst>
        </xdr:cNvPr>
        <xdr:cNvSpPr>
          <a:spLocks noChangeShapeType="1"/>
        </xdr:cNvSpPr>
      </xdr:nvSpPr>
      <xdr:spPr bwMode="auto">
        <a:xfrm flipH="1" flipV="1">
          <a:off x="10404473" y="2586036"/>
          <a:ext cx="9526" cy="684214"/>
        </a:xfrm>
        <a:prstGeom prst="line">
          <a:avLst/>
        </a:prstGeom>
        <a:ln>
          <a:headEnd/>
          <a:tailEnd type="triangle" w="med" len="lg"/>
        </a:ln>
      </xdr:spPr>
      <xdr:style>
        <a:lnRef idx="2">
          <a:schemeClr val="dk1"/>
        </a:lnRef>
        <a:fillRef idx="0">
          <a:schemeClr val="dk1"/>
        </a:fillRef>
        <a:effectRef idx="1">
          <a:schemeClr val="dk1"/>
        </a:effectRef>
        <a:fontRef idx="minor">
          <a:schemeClr val="tx1"/>
        </a:fontRef>
      </xdr:style>
    </xdr:sp>
    <xdr:clientData/>
  </xdr:twoCellAnchor>
  <xdr:twoCellAnchor>
    <xdr:from>
      <xdr:col>9</xdr:col>
      <xdr:colOff>561975</xdr:colOff>
      <xdr:row>12</xdr:row>
      <xdr:rowOff>76200</xdr:rowOff>
    </xdr:from>
    <xdr:to>
      <xdr:col>10</xdr:col>
      <xdr:colOff>7938</xdr:colOff>
      <xdr:row>12</xdr:row>
      <xdr:rowOff>182562</xdr:rowOff>
    </xdr:to>
    <xdr:sp macro="" textlink="">
      <xdr:nvSpPr>
        <xdr:cNvPr id="183" name="Freeform 26">
          <a:extLst>
            <a:ext uri="{FF2B5EF4-FFF2-40B4-BE49-F238E27FC236}">
              <a16:creationId xmlns:a16="http://schemas.microsoft.com/office/drawing/2014/main" id="{00000000-0008-0000-0300-0000B7000000}"/>
            </a:ext>
          </a:extLst>
        </xdr:cNvPr>
        <xdr:cNvSpPr>
          <a:spLocks/>
        </xdr:cNvSpPr>
      </xdr:nvSpPr>
      <xdr:spPr bwMode="auto">
        <a:xfrm>
          <a:off x="6348413" y="2052638"/>
          <a:ext cx="88900" cy="106362"/>
        </a:xfrm>
        <a:custGeom>
          <a:avLst/>
          <a:gdLst>
            <a:gd name="T0" fmla="*/ 2147483647 w 114"/>
            <a:gd name="T1" fmla="*/ 0 h 114"/>
            <a:gd name="T2" fmla="*/ 0 w 114"/>
            <a:gd name="T3" fmla="*/ 2147483647 h 114"/>
            <a:gd name="T4" fmla="*/ 2147483647 w 114"/>
            <a:gd name="T5" fmla="*/ 2147483647 h 114"/>
            <a:gd name="T6" fmla="*/ 2147483647 w 114"/>
            <a:gd name="T7" fmla="*/ 0 h 114"/>
            <a:gd name="T8" fmla="*/ 0 60000 65536"/>
            <a:gd name="T9" fmla="*/ 0 60000 65536"/>
            <a:gd name="T10" fmla="*/ 0 60000 65536"/>
            <a:gd name="T11" fmla="*/ 0 60000 65536"/>
            <a:gd name="T12" fmla="*/ 0 w 114"/>
            <a:gd name="T13" fmla="*/ 0 h 114"/>
            <a:gd name="T14" fmla="*/ 114 w 114"/>
            <a:gd name="T15" fmla="*/ 114 h 114"/>
          </a:gdLst>
          <a:ahLst/>
          <a:cxnLst>
            <a:cxn ang="T8">
              <a:pos x="T0" y="T1"/>
            </a:cxn>
            <a:cxn ang="T9">
              <a:pos x="T2" y="T3"/>
            </a:cxn>
            <a:cxn ang="T10">
              <a:pos x="T4" y="T5"/>
            </a:cxn>
            <a:cxn ang="T11">
              <a:pos x="T6" y="T7"/>
            </a:cxn>
          </a:cxnLst>
          <a:rect l="T12" t="T13" r="T14" b="T15"/>
          <a:pathLst>
            <a:path w="114" h="114">
              <a:moveTo>
                <a:pt x="57" y="0"/>
              </a:moveTo>
              <a:lnTo>
                <a:pt x="0" y="114"/>
              </a:lnTo>
              <a:lnTo>
                <a:pt x="114" y="114"/>
              </a:lnTo>
              <a:lnTo>
                <a:pt x="57" y="0"/>
              </a:lnTo>
              <a:close/>
            </a:path>
          </a:pathLst>
        </a:custGeom>
        <a:solidFill>
          <a:srgbClr val="003300"/>
        </a:solidFill>
        <a:ln w="12700">
          <a:solidFill>
            <a:srgbClr val="000000"/>
          </a:solidFill>
          <a:round/>
          <a:headEnd/>
          <a:tailEnd/>
        </a:ln>
      </xdr:spPr>
    </xdr:sp>
    <xdr:clientData/>
  </xdr:twoCellAnchor>
  <xdr:twoCellAnchor>
    <xdr:from>
      <xdr:col>15</xdr:col>
      <xdr:colOff>352425</xdr:colOff>
      <xdr:row>9</xdr:row>
      <xdr:rowOff>38100</xdr:rowOff>
    </xdr:from>
    <xdr:to>
      <xdr:col>15</xdr:col>
      <xdr:colOff>361949</xdr:colOff>
      <xdr:row>12</xdr:row>
      <xdr:rowOff>9523</xdr:rowOff>
    </xdr:to>
    <xdr:sp macro="" textlink="">
      <xdr:nvSpPr>
        <xdr:cNvPr id="184" name="Line 201">
          <a:extLst>
            <a:ext uri="{FF2B5EF4-FFF2-40B4-BE49-F238E27FC236}">
              <a16:creationId xmlns:a16="http://schemas.microsoft.com/office/drawing/2014/main" id="{00000000-0008-0000-0300-0000B8000000}"/>
            </a:ext>
          </a:extLst>
        </xdr:cNvPr>
        <xdr:cNvSpPr>
          <a:spLocks noChangeShapeType="1"/>
        </xdr:cNvSpPr>
      </xdr:nvSpPr>
      <xdr:spPr bwMode="auto">
        <a:xfrm>
          <a:off x="9496425" y="1495425"/>
          <a:ext cx="9524" cy="457198"/>
        </a:xfrm>
        <a:prstGeom prst="line">
          <a:avLst/>
        </a:prstGeom>
        <a:ln>
          <a:headEnd/>
          <a:tailEnd type="triangle" w="med" len="lg"/>
        </a:ln>
      </xdr:spPr>
      <xdr:style>
        <a:lnRef idx="2">
          <a:schemeClr val="dk1"/>
        </a:lnRef>
        <a:fillRef idx="0">
          <a:schemeClr val="dk1"/>
        </a:fillRef>
        <a:effectRef idx="1">
          <a:schemeClr val="dk1"/>
        </a:effectRef>
        <a:fontRef idx="minor">
          <a:schemeClr val="tx1"/>
        </a:fontRef>
      </xdr:style>
    </xdr:sp>
    <xdr:clientData/>
  </xdr:twoCellAnchor>
  <xdr:twoCellAnchor>
    <xdr:from>
      <xdr:col>12</xdr:col>
      <xdr:colOff>21432</xdr:colOff>
      <xdr:row>12</xdr:row>
      <xdr:rowOff>46038</xdr:rowOff>
    </xdr:from>
    <xdr:to>
      <xdr:col>12</xdr:col>
      <xdr:colOff>107157</xdr:colOff>
      <xdr:row>12</xdr:row>
      <xdr:rowOff>131763</xdr:rowOff>
    </xdr:to>
    <xdr:sp macro="" textlink="">
      <xdr:nvSpPr>
        <xdr:cNvPr id="187" name="Freeform 26">
          <a:extLst>
            <a:ext uri="{FF2B5EF4-FFF2-40B4-BE49-F238E27FC236}">
              <a16:creationId xmlns:a16="http://schemas.microsoft.com/office/drawing/2014/main" id="{00000000-0008-0000-0300-0000BB000000}"/>
            </a:ext>
          </a:extLst>
        </xdr:cNvPr>
        <xdr:cNvSpPr>
          <a:spLocks/>
        </xdr:cNvSpPr>
      </xdr:nvSpPr>
      <xdr:spPr bwMode="auto">
        <a:xfrm>
          <a:off x="7308057" y="2105819"/>
          <a:ext cx="85725" cy="85725"/>
        </a:xfrm>
        <a:custGeom>
          <a:avLst/>
          <a:gdLst>
            <a:gd name="T0" fmla="*/ 2147483647 w 114"/>
            <a:gd name="T1" fmla="*/ 0 h 114"/>
            <a:gd name="T2" fmla="*/ 0 w 114"/>
            <a:gd name="T3" fmla="*/ 2147483647 h 114"/>
            <a:gd name="T4" fmla="*/ 2147483647 w 114"/>
            <a:gd name="T5" fmla="*/ 2147483647 h 114"/>
            <a:gd name="T6" fmla="*/ 2147483647 w 114"/>
            <a:gd name="T7" fmla="*/ 0 h 114"/>
            <a:gd name="T8" fmla="*/ 0 60000 65536"/>
            <a:gd name="T9" fmla="*/ 0 60000 65536"/>
            <a:gd name="T10" fmla="*/ 0 60000 65536"/>
            <a:gd name="T11" fmla="*/ 0 60000 65536"/>
            <a:gd name="T12" fmla="*/ 0 w 114"/>
            <a:gd name="T13" fmla="*/ 0 h 114"/>
            <a:gd name="T14" fmla="*/ 114 w 114"/>
            <a:gd name="T15" fmla="*/ 114 h 114"/>
          </a:gdLst>
          <a:ahLst/>
          <a:cxnLst>
            <a:cxn ang="T8">
              <a:pos x="T0" y="T1"/>
            </a:cxn>
            <a:cxn ang="T9">
              <a:pos x="T2" y="T3"/>
            </a:cxn>
            <a:cxn ang="T10">
              <a:pos x="T4" y="T5"/>
            </a:cxn>
            <a:cxn ang="T11">
              <a:pos x="T6" y="T7"/>
            </a:cxn>
          </a:cxnLst>
          <a:rect l="T12" t="T13" r="T14" b="T15"/>
          <a:pathLst>
            <a:path w="114" h="114">
              <a:moveTo>
                <a:pt x="57" y="0"/>
              </a:moveTo>
              <a:lnTo>
                <a:pt x="0" y="114"/>
              </a:lnTo>
              <a:lnTo>
                <a:pt x="114" y="114"/>
              </a:lnTo>
              <a:lnTo>
                <a:pt x="57" y="0"/>
              </a:lnTo>
              <a:close/>
            </a:path>
          </a:pathLst>
        </a:custGeom>
        <a:solidFill>
          <a:srgbClr val="003300"/>
        </a:solidFill>
        <a:ln w="12700">
          <a:solidFill>
            <a:srgbClr val="000000"/>
          </a:solidFill>
          <a:round/>
          <a:headEnd/>
          <a:tailEnd/>
        </a:ln>
      </xdr:spPr>
    </xdr:sp>
    <xdr:clientData/>
  </xdr:twoCellAnchor>
  <xdr:twoCellAnchor>
    <xdr:from>
      <xdr:col>2</xdr:col>
      <xdr:colOff>95251</xdr:colOff>
      <xdr:row>23</xdr:row>
      <xdr:rowOff>83343</xdr:rowOff>
    </xdr:from>
    <xdr:to>
      <xdr:col>3</xdr:col>
      <xdr:colOff>247651</xdr:colOff>
      <xdr:row>24</xdr:row>
      <xdr:rowOff>104775</xdr:rowOff>
    </xdr:to>
    <xdr:sp macro="" textlink="">
      <xdr:nvSpPr>
        <xdr:cNvPr id="188" name="AutoShape 1512">
          <a:extLst>
            <a:ext uri="{FF2B5EF4-FFF2-40B4-BE49-F238E27FC236}">
              <a16:creationId xmlns:a16="http://schemas.microsoft.com/office/drawing/2014/main" id="{00000000-0008-0000-0300-0000BC000000}"/>
            </a:ext>
          </a:extLst>
        </xdr:cNvPr>
        <xdr:cNvSpPr>
          <a:spLocks noChangeArrowheads="1"/>
        </xdr:cNvSpPr>
      </xdr:nvSpPr>
      <xdr:spPr bwMode="auto">
        <a:xfrm>
          <a:off x="1309689" y="4131468"/>
          <a:ext cx="759618" cy="188120"/>
        </a:xfrm>
        <a:custGeom>
          <a:avLst/>
          <a:gdLst>
            <a:gd name="T0" fmla="*/ 2147483647 w 21600"/>
            <a:gd name="T1" fmla="*/ 2147483647 h 21600"/>
            <a:gd name="T2" fmla="*/ 2147483647 w 21600"/>
            <a:gd name="T3" fmla="*/ 2147483647 h 21600"/>
            <a:gd name="T4" fmla="*/ 2147483647 w 21600"/>
            <a:gd name="T5" fmla="*/ 2147483647 h 21600"/>
            <a:gd name="T6" fmla="*/ 2147483647 w 21600"/>
            <a:gd name="T7" fmla="*/ 0 h 21600"/>
            <a:gd name="T8" fmla="*/ 0 60000 65536"/>
            <a:gd name="T9" fmla="*/ 0 60000 65536"/>
            <a:gd name="T10" fmla="*/ 0 60000 65536"/>
            <a:gd name="T11" fmla="*/ 0 60000 65536"/>
            <a:gd name="T12" fmla="*/ 4500 w 21600"/>
            <a:gd name="T13" fmla="*/ 4500 h 21600"/>
            <a:gd name="T14" fmla="*/ 17100 w 21600"/>
            <a:gd name="T15" fmla="*/ 17100 h 21600"/>
          </a:gdLst>
          <a:ahLst/>
          <a:cxnLst>
            <a:cxn ang="T8">
              <a:pos x="T0" y="T1"/>
            </a:cxn>
            <a:cxn ang="T9">
              <a:pos x="T2" y="T3"/>
            </a:cxn>
            <a:cxn ang="T10">
              <a:pos x="T4" y="T5"/>
            </a:cxn>
            <a:cxn ang="T11">
              <a:pos x="T6" y="T7"/>
            </a:cxn>
          </a:cxnLst>
          <a:rect l="T12" t="T13" r="T14" b="T15"/>
          <a:pathLst>
            <a:path w="21600" h="21600">
              <a:moveTo>
                <a:pt x="0" y="0"/>
              </a:moveTo>
              <a:lnTo>
                <a:pt x="5400" y="21600"/>
              </a:lnTo>
              <a:lnTo>
                <a:pt x="16200" y="21600"/>
              </a:lnTo>
              <a:lnTo>
                <a:pt x="21600" y="0"/>
              </a:lnTo>
              <a:close/>
            </a:path>
          </a:pathLst>
        </a:custGeom>
        <a:solidFill>
          <a:srgbClr val="9999FF"/>
        </a:solidFill>
        <a:ln w="9525">
          <a:solidFill>
            <a:schemeClr val="tx1"/>
          </a:solidFill>
          <a:miter lim="800000"/>
          <a:headEnd/>
          <a:tailEnd/>
        </a:ln>
      </xdr:spPr>
      <xdr:txBody>
        <a:bodyPr rot="10800000" vert="eaVert" wrap="square" anchor="ctr"/>
        <a:lstStyle>
          <a:defPPr>
            <a:defRPr lang="en-US"/>
          </a:defPPr>
          <a:lvl1pPr algn="ctr" rtl="0" eaLnBrk="0" fontAlgn="base" hangingPunct="0">
            <a:spcBef>
              <a:spcPct val="50000"/>
            </a:spcBef>
            <a:spcAft>
              <a:spcPct val="0"/>
            </a:spcAft>
            <a:defRPr sz="2400" kern="1200">
              <a:solidFill>
                <a:srgbClr val="CCCCCC"/>
              </a:solidFill>
              <a:latin typeface="Verdana" pitchFamily="-111" charset="0"/>
              <a:ea typeface="Arial" pitchFamily="-111" charset="-52"/>
              <a:cs typeface="Arial" pitchFamily="-111" charset="-52"/>
            </a:defRPr>
          </a:lvl1pPr>
          <a:lvl2pPr marL="457200" algn="ctr" rtl="0" eaLnBrk="0" fontAlgn="base" hangingPunct="0">
            <a:spcBef>
              <a:spcPct val="50000"/>
            </a:spcBef>
            <a:spcAft>
              <a:spcPct val="0"/>
            </a:spcAft>
            <a:defRPr sz="2400" kern="1200">
              <a:solidFill>
                <a:srgbClr val="CCCCCC"/>
              </a:solidFill>
              <a:latin typeface="Verdana" pitchFamily="-111" charset="0"/>
              <a:ea typeface="Arial" pitchFamily="-111" charset="-52"/>
              <a:cs typeface="Arial" pitchFamily="-111" charset="-52"/>
            </a:defRPr>
          </a:lvl2pPr>
          <a:lvl3pPr marL="914400" algn="ctr" rtl="0" eaLnBrk="0" fontAlgn="base" hangingPunct="0">
            <a:spcBef>
              <a:spcPct val="50000"/>
            </a:spcBef>
            <a:spcAft>
              <a:spcPct val="0"/>
            </a:spcAft>
            <a:defRPr sz="2400" kern="1200">
              <a:solidFill>
                <a:srgbClr val="CCCCCC"/>
              </a:solidFill>
              <a:latin typeface="Verdana" pitchFamily="-111" charset="0"/>
              <a:ea typeface="Arial" pitchFamily="-111" charset="-52"/>
              <a:cs typeface="Arial" pitchFamily="-111" charset="-52"/>
            </a:defRPr>
          </a:lvl3pPr>
          <a:lvl4pPr marL="1371600" algn="ctr" rtl="0" eaLnBrk="0" fontAlgn="base" hangingPunct="0">
            <a:spcBef>
              <a:spcPct val="50000"/>
            </a:spcBef>
            <a:spcAft>
              <a:spcPct val="0"/>
            </a:spcAft>
            <a:defRPr sz="2400" kern="1200">
              <a:solidFill>
                <a:srgbClr val="CCCCCC"/>
              </a:solidFill>
              <a:latin typeface="Verdana" pitchFamily="-111" charset="0"/>
              <a:ea typeface="Arial" pitchFamily="-111" charset="-52"/>
              <a:cs typeface="Arial" pitchFamily="-111" charset="-52"/>
            </a:defRPr>
          </a:lvl4pPr>
          <a:lvl5pPr marL="1828800" algn="ctr" rtl="0" eaLnBrk="0" fontAlgn="base" hangingPunct="0">
            <a:spcBef>
              <a:spcPct val="50000"/>
            </a:spcBef>
            <a:spcAft>
              <a:spcPct val="0"/>
            </a:spcAft>
            <a:defRPr sz="2400" kern="1200">
              <a:solidFill>
                <a:srgbClr val="CCCCCC"/>
              </a:solidFill>
              <a:latin typeface="Verdana" pitchFamily="-111" charset="0"/>
              <a:ea typeface="Arial" pitchFamily="-111" charset="-52"/>
              <a:cs typeface="Arial" pitchFamily="-111" charset="-52"/>
            </a:defRPr>
          </a:lvl5pPr>
          <a:lvl6pPr marL="2286000" algn="l" defTabSz="457200" rtl="0" eaLnBrk="1" latinLnBrk="0" hangingPunct="1">
            <a:defRPr sz="2400" kern="1200">
              <a:solidFill>
                <a:srgbClr val="CCCCCC"/>
              </a:solidFill>
              <a:latin typeface="Verdana" pitchFamily="-111" charset="0"/>
              <a:ea typeface="Arial" pitchFamily="-111" charset="-52"/>
              <a:cs typeface="Arial" pitchFamily="-111" charset="-52"/>
            </a:defRPr>
          </a:lvl6pPr>
          <a:lvl7pPr marL="2743200" algn="l" defTabSz="457200" rtl="0" eaLnBrk="1" latinLnBrk="0" hangingPunct="1">
            <a:defRPr sz="2400" kern="1200">
              <a:solidFill>
                <a:srgbClr val="CCCCCC"/>
              </a:solidFill>
              <a:latin typeface="Verdana" pitchFamily="-111" charset="0"/>
              <a:ea typeface="Arial" pitchFamily="-111" charset="-52"/>
              <a:cs typeface="Arial" pitchFamily="-111" charset="-52"/>
            </a:defRPr>
          </a:lvl7pPr>
          <a:lvl8pPr marL="3200400" algn="l" defTabSz="457200" rtl="0" eaLnBrk="1" latinLnBrk="0" hangingPunct="1">
            <a:defRPr sz="2400" kern="1200">
              <a:solidFill>
                <a:srgbClr val="CCCCCC"/>
              </a:solidFill>
              <a:latin typeface="Verdana" pitchFamily="-111" charset="0"/>
              <a:ea typeface="Arial" pitchFamily="-111" charset="-52"/>
              <a:cs typeface="Arial" pitchFamily="-111" charset="-52"/>
            </a:defRPr>
          </a:lvl8pPr>
          <a:lvl9pPr marL="3657600" algn="l" defTabSz="457200" rtl="0" eaLnBrk="1" latinLnBrk="0" hangingPunct="1">
            <a:defRPr sz="2400" kern="1200">
              <a:solidFill>
                <a:srgbClr val="CCCCCC"/>
              </a:solidFill>
              <a:latin typeface="Verdana" pitchFamily="-111" charset="0"/>
              <a:ea typeface="Arial" pitchFamily="-111" charset="-52"/>
              <a:cs typeface="Arial" pitchFamily="-111" charset="-52"/>
            </a:defRPr>
          </a:lvl9pPr>
        </a:lstStyle>
        <a:p>
          <a:endParaRPr lang="en-US">
            <a:solidFill>
              <a:schemeClr val="tx1"/>
            </a:solidFill>
          </a:endParaRPr>
        </a:p>
      </xdr:txBody>
    </xdr:sp>
    <xdr:clientData/>
  </xdr:twoCellAnchor>
  <xdr:twoCellAnchor>
    <xdr:from>
      <xdr:col>7</xdr:col>
      <xdr:colOff>557213</xdr:colOff>
      <xdr:row>36</xdr:row>
      <xdr:rowOff>152400</xdr:rowOff>
    </xdr:from>
    <xdr:to>
      <xdr:col>9</xdr:col>
      <xdr:colOff>102393</xdr:colOff>
      <xdr:row>38</xdr:row>
      <xdr:rowOff>7144</xdr:rowOff>
    </xdr:to>
    <xdr:sp macro="" textlink="">
      <xdr:nvSpPr>
        <xdr:cNvPr id="189" name="AutoShape 1512">
          <a:extLst>
            <a:ext uri="{FF2B5EF4-FFF2-40B4-BE49-F238E27FC236}">
              <a16:creationId xmlns:a16="http://schemas.microsoft.com/office/drawing/2014/main" id="{00000000-0008-0000-0300-0000BD000000}"/>
            </a:ext>
          </a:extLst>
        </xdr:cNvPr>
        <xdr:cNvSpPr>
          <a:spLocks noChangeArrowheads="1"/>
        </xdr:cNvSpPr>
      </xdr:nvSpPr>
      <xdr:spPr bwMode="auto">
        <a:xfrm>
          <a:off x="4807744" y="6617494"/>
          <a:ext cx="759618" cy="188119"/>
        </a:xfrm>
        <a:custGeom>
          <a:avLst/>
          <a:gdLst>
            <a:gd name="T0" fmla="*/ 2147483647 w 21600"/>
            <a:gd name="T1" fmla="*/ 2147483647 h 21600"/>
            <a:gd name="T2" fmla="*/ 2147483647 w 21600"/>
            <a:gd name="T3" fmla="*/ 2147483647 h 21600"/>
            <a:gd name="T4" fmla="*/ 2147483647 w 21600"/>
            <a:gd name="T5" fmla="*/ 2147483647 h 21600"/>
            <a:gd name="T6" fmla="*/ 2147483647 w 21600"/>
            <a:gd name="T7" fmla="*/ 0 h 21600"/>
            <a:gd name="T8" fmla="*/ 0 60000 65536"/>
            <a:gd name="T9" fmla="*/ 0 60000 65536"/>
            <a:gd name="T10" fmla="*/ 0 60000 65536"/>
            <a:gd name="T11" fmla="*/ 0 60000 65536"/>
            <a:gd name="T12" fmla="*/ 4500 w 21600"/>
            <a:gd name="T13" fmla="*/ 4500 h 21600"/>
            <a:gd name="T14" fmla="*/ 17100 w 21600"/>
            <a:gd name="T15" fmla="*/ 17100 h 21600"/>
          </a:gdLst>
          <a:ahLst/>
          <a:cxnLst>
            <a:cxn ang="T8">
              <a:pos x="T0" y="T1"/>
            </a:cxn>
            <a:cxn ang="T9">
              <a:pos x="T2" y="T3"/>
            </a:cxn>
            <a:cxn ang="T10">
              <a:pos x="T4" y="T5"/>
            </a:cxn>
            <a:cxn ang="T11">
              <a:pos x="T6" y="T7"/>
            </a:cxn>
          </a:cxnLst>
          <a:rect l="T12" t="T13" r="T14" b="T15"/>
          <a:pathLst>
            <a:path w="21600" h="21600">
              <a:moveTo>
                <a:pt x="0" y="0"/>
              </a:moveTo>
              <a:lnTo>
                <a:pt x="5400" y="21600"/>
              </a:lnTo>
              <a:lnTo>
                <a:pt x="16200" y="21600"/>
              </a:lnTo>
              <a:lnTo>
                <a:pt x="21600" y="0"/>
              </a:lnTo>
              <a:close/>
            </a:path>
          </a:pathLst>
        </a:custGeom>
        <a:solidFill>
          <a:srgbClr val="9999FF"/>
        </a:solidFill>
        <a:ln w="9525">
          <a:solidFill>
            <a:schemeClr val="tx1"/>
          </a:solidFill>
          <a:miter lim="800000"/>
          <a:headEnd/>
          <a:tailEnd/>
        </a:ln>
      </xdr:spPr>
      <xdr:txBody>
        <a:bodyPr rot="10800000" vert="eaVert" wrap="square" anchor="ctr"/>
        <a:lstStyle>
          <a:defPPr>
            <a:defRPr lang="en-US"/>
          </a:defPPr>
          <a:lvl1pPr algn="ctr" rtl="0" eaLnBrk="0" fontAlgn="base" hangingPunct="0">
            <a:spcBef>
              <a:spcPct val="50000"/>
            </a:spcBef>
            <a:spcAft>
              <a:spcPct val="0"/>
            </a:spcAft>
            <a:defRPr sz="2400" kern="1200">
              <a:solidFill>
                <a:srgbClr val="CCCCCC"/>
              </a:solidFill>
              <a:latin typeface="Verdana" pitchFamily="-111" charset="0"/>
              <a:ea typeface="Arial" pitchFamily="-111" charset="-52"/>
              <a:cs typeface="Arial" pitchFamily="-111" charset="-52"/>
            </a:defRPr>
          </a:lvl1pPr>
          <a:lvl2pPr marL="457200" algn="ctr" rtl="0" eaLnBrk="0" fontAlgn="base" hangingPunct="0">
            <a:spcBef>
              <a:spcPct val="50000"/>
            </a:spcBef>
            <a:spcAft>
              <a:spcPct val="0"/>
            </a:spcAft>
            <a:defRPr sz="2400" kern="1200">
              <a:solidFill>
                <a:srgbClr val="CCCCCC"/>
              </a:solidFill>
              <a:latin typeface="Verdana" pitchFamily="-111" charset="0"/>
              <a:ea typeface="Arial" pitchFamily="-111" charset="-52"/>
              <a:cs typeface="Arial" pitchFamily="-111" charset="-52"/>
            </a:defRPr>
          </a:lvl2pPr>
          <a:lvl3pPr marL="914400" algn="ctr" rtl="0" eaLnBrk="0" fontAlgn="base" hangingPunct="0">
            <a:spcBef>
              <a:spcPct val="50000"/>
            </a:spcBef>
            <a:spcAft>
              <a:spcPct val="0"/>
            </a:spcAft>
            <a:defRPr sz="2400" kern="1200">
              <a:solidFill>
                <a:srgbClr val="CCCCCC"/>
              </a:solidFill>
              <a:latin typeface="Verdana" pitchFamily="-111" charset="0"/>
              <a:ea typeface="Arial" pitchFamily="-111" charset="-52"/>
              <a:cs typeface="Arial" pitchFamily="-111" charset="-52"/>
            </a:defRPr>
          </a:lvl3pPr>
          <a:lvl4pPr marL="1371600" algn="ctr" rtl="0" eaLnBrk="0" fontAlgn="base" hangingPunct="0">
            <a:spcBef>
              <a:spcPct val="50000"/>
            </a:spcBef>
            <a:spcAft>
              <a:spcPct val="0"/>
            </a:spcAft>
            <a:defRPr sz="2400" kern="1200">
              <a:solidFill>
                <a:srgbClr val="CCCCCC"/>
              </a:solidFill>
              <a:latin typeface="Verdana" pitchFamily="-111" charset="0"/>
              <a:ea typeface="Arial" pitchFamily="-111" charset="-52"/>
              <a:cs typeface="Arial" pitchFamily="-111" charset="-52"/>
            </a:defRPr>
          </a:lvl4pPr>
          <a:lvl5pPr marL="1828800" algn="ctr" rtl="0" eaLnBrk="0" fontAlgn="base" hangingPunct="0">
            <a:spcBef>
              <a:spcPct val="50000"/>
            </a:spcBef>
            <a:spcAft>
              <a:spcPct val="0"/>
            </a:spcAft>
            <a:defRPr sz="2400" kern="1200">
              <a:solidFill>
                <a:srgbClr val="CCCCCC"/>
              </a:solidFill>
              <a:latin typeface="Verdana" pitchFamily="-111" charset="0"/>
              <a:ea typeface="Arial" pitchFamily="-111" charset="-52"/>
              <a:cs typeface="Arial" pitchFamily="-111" charset="-52"/>
            </a:defRPr>
          </a:lvl5pPr>
          <a:lvl6pPr marL="2286000" algn="l" defTabSz="457200" rtl="0" eaLnBrk="1" latinLnBrk="0" hangingPunct="1">
            <a:defRPr sz="2400" kern="1200">
              <a:solidFill>
                <a:srgbClr val="CCCCCC"/>
              </a:solidFill>
              <a:latin typeface="Verdana" pitchFamily="-111" charset="0"/>
              <a:ea typeface="Arial" pitchFamily="-111" charset="-52"/>
              <a:cs typeface="Arial" pitchFamily="-111" charset="-52"/>
            </a:defRPr>
          </a:lvl6pPr>
          <a:lvl7pPr marL="2743200" algn="l" defTabSz="457200" rtl="0" eaLnBrk="1" latinLnBrk="0" hangingPunct="1">
            <a:defRPr sz="2400" kern="1200">
              <a:solidFill>
                <a:srgbClr val="CCCCCC"/>
              </a:solidFill>
              <a:latin typeface="Verdana" pitchFamily="-111" charset="0"/>
              <a:ea typeface="Arial" pitchFamily="-111" charset="-52"/>
              <a:cs typeface="Arial" pitchFamily="-111" charset="-52"/>
            </a:defRPr>
          </a:lvl7pPr>
          <a:lvl8pPr marL="3200400" algn="l" defTabSz="457200" rtl="0" eaLnBrk="1" latinLnBrk="0" hangingPunct="1">
            <a:defRPr sz="2400" kern="1200">
              <a:solidFill>
                <a:srgbClr val="CCCCCC"/>
              </a:solidFill>
              <a:latin typeface="Verdana" pitchFamily="-111" charset="0"/>
              <a:ea typeface="Arial" pitchFamily="-111" charset="-52"/>
              <a:cs typeface="Arial" pitchFamily="-111" charset="-52"/>
            </a:defRPr>
          </a:lvl8pPr>
          <a:lvl9pPr marL="3657600" algn="l" defTabSz="457200" rtl="0" eaLnBrk="1" latinLnBrk="0" hangingPunct="1">
            <a:defRPr sz="2400" kern="1200">
              <a:solidFill>
                <a:srgbClr val="CCCCCC"/>
              </a:solidFill>
              <a:latin typeface="Verdana" pitchFamily="-111" charset="0"/>
              <a:ea typeface="Arial" pitchFamily="-111" charset="-52"/>
              <a:cs typeface="Arial" pitchFamily="-111" charset="-52"/>
            </a:defRPr>
          </a:lvl9pPr>
        </a:lstStyle>
        <a:p>
          <a:endParaRPr lang="en-US">
            <a:solidFill>
              <a:schemeClr val="tx1"/>
            </a:solidFill>
          </a:endParaRPr>
        </a:p>
      </xdr:txBody>
    </xdr:sp>
    <xdr:clientData/>
  </xdr:twoCellAnchor>
  <xdr:twoCellAnchor>
    <xdr:from>
      <xdr:col>9</xdr:col>
      <xdr:colOff>238125</xdr:colOff>
      <xdr:row>36</xdr:row>
      <xdr:rowOff>166683</xdr:rowOff>
    </xdr:from>
    <xdr:to>
      <xdr:col>17</xdr:col>
      <xdr:colOff>1023937</xdr:colOff>
      <xdr:row>41</xdr:row>
      <xdr:rowOff>119063</xdr:rowOff>
    </xdr:to>
    <xdr:sp macro="" textlink="">
      <xdr:nvSpPr>
        <xdr:cNvPr id="190" name="Rectangle 119">
          <a:extLst>
            <a:ext uri="{FF2B5EF4-FFF2-40B4-BE49-F238E27FC236}">
              <a16:creationId xmlns:a16="http://schemas.microsoft.com/office/drawing/2014/main" id="{00000000-0008-0000-0300-0000BE000000}"/>
            </a:ext>
          </a:extLst>
        </xdr:cNvPr>
        <xdr:cNvSpPr>
          <a:spLocks noChangeArrowheads="1"/>
        </xdr:cNvSpPr>
      </xdr:nvSpPr>
      <xdr:spPr bwMode="auto">
        <a:xfrm>
          <a:off x="5703094" y="6846089"/>
          <a:ext cx="5643562" cy="785818"/>
        </a:xfrm>
        <a:prstGeom prst="rect">
          <a:avLst/>
        </a:prstGeom>
        <a:noFill/>
        <a:ln w="9525">
          <a:noFill/>
          <a:miter lim="800000"/>
          <a:headEnd/>
          <a:tailEnd/>
        </a:ln>
        <a:effectLst/>
      </xdr:spPr>
      <xdr:txBody>
        <a:bodyPr vertOverflow="clip" wrap="square" lIns="0" tIns="0" rIns="0" bIns="0" anchor="t" upright="1"/>
        <a:lstStyle/>
        <a:p>
          <a:pPr algn="l" rtl="0">
            <a:defRPr sz="1000"/>
          </a:pPr>
          <a:r>
            <a:rPr lang="en-US" sz="1000" b="0" i="0" strike="noStrike">
              <a:solidFill>
                <a:srgbClr val="000000"/>
              </a:solidFill>
              <a:latin typeface="Arial"/>
              <a:cs typeface="Arial"/>
            </a:rPr>
            <a:t>WDM</a:t>
          </a:r>
          <a:r>
            <a:rPr lang="en-US" sz="1000" b="0" i="0" strike="noStrike" baseline="0">
              <a:solidFill>
                <a:srgbClr val="000000"/>
              </a:solidFill>
              <a:latin typeface="Arial"/>
              <a:cs typeface="Arial"/>
            </a:rPr>
            <a:t> </a:t>
          </a:r>
          <a:r>
            <a:rPr lang="en-US" sz="1000" b="0" i="0" strike="noStrike">
              <a:solidFill>
                <a:srgbClr val="000000"/>
              </a:solidFill>
              <a:latin typeface="Arial"/>
              <a:cs typeface="Arial"/>
            </a:rPr>
            <a:t>diplexer - combines a ITU-T G.984.5 G-PON and a G.987.2 compliant NG-PON signal into common fiber for</a:t>
          </a:r>
          <a:r>
            <a:rPr lang="en-US" sz="1000" b="0" i="0" strike="noStrike" baseline="0">
              <a:solidFill>
                <a:srgbClr val="000000"/>
              </a:solidFill>
              <a:latin typeface="Arial"/>
              <a:cs typeface="Arial"/>
            </a:rPr>
            <a:t> upgrades to new equipment over decades of use without rework at splitter cabinet, next Gen PON ONT must be placed for this or any new PON replacement in future. Loss includes  a SC connector on both ends for maximum flexibility in placement in office. AT&amp;T has not pre-deployed in offices as of 2013.  XG-PON uses 1575-1580 nm OLT Tx width, 1260-1280  nm from ONT's.</a:t>
          </a:r>
        </a:p>
        <a:p>
          <a:pPr algn="l" rtl="0">
            <a:defRPr sz="1000"/>
          </a:pPr>
          <a:endParaRPr lang="en-US" sz="1000" b="0" i="0" strike="noStrike" baseline="0">
            <a:solidFill>
              <a:srgbClr val="000000"/>
            </a:solidFill>
            <a:latin typeface="Arial"/>
            <a:cs typeface="Arial"/>
          </a:endParaRPr>
        </a:p>
        <a:p>
          <a:pPr algn="l" rtl="0">
            <a:defRPr sz="1000"/>
          </a:pPr>
          <a:endParaRPr lang="en-US" sz="1000" b="0" i="0" strike="noStrike" baseline="0">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xdr:txBody>
    </xdr:sp>
    <xdr:clientData/>
  </xdr:twoCellAnchor>
  <xdr:twoCellAnchor>
    <xdr:from>
      <xdr:col>3</xdr:col>
      <xdr:colOff>95249</xdr:colOff>
      <xdr:row>20</xdr:row>
      <xdr:rowOff>119044</xdr:rowOff>
    </xdr:from>
    <xdr:to>
      <xdr:col>3</xdr:col>
      <xdr:colOff>352418</xdr:colOff>
      <xdr:row>23</xdr:row>
      <xdr:rowOff>83344</xdr:rowOff>
    </xdr:to>
    <xdr:sp macro="" textlink="">
      <xdr:nvSpPr>
        <xdr:cNvPr id="192" name="Line 59">
          <a:extLst>
            <a:ext uri="{FF2B5EF4-FFF2-40B4-BE49-F238E27FC236}">
              <a16:creationId xmlns:a16="http://schemas.microsoft.com/office/drawing/2014/main" id="{00000000-0008-0000-0300-0000C0000000}"/>
            </a:ext>
          </a:extLst>
        </xdr:cNvPr>
        <xdr:cNvSpPr>
          <a:spLocks noChangeShapeType="1"/>
        </xdr:cNvSpPr>
      </xdr:nvSpPr>
      <xdr:spPr bwMode="auto">
        <a:xfrm flipH="1">
          <a:off x="1916905" y="3512325"/>
          <a:ext cx="257169" cy="619144"/>
        </a:xfrm>
        <a:prstGeom prst="line">
          <a:avLst/>
        </a:prstGeom>
        <a:noFill/>
        <a:ln w="9525">
          <a:solidFill>
            <a:srgbClr val="000000"/>
          </a:solidFill>
          <a:round/>
          <a:headEnd/>
          <a:tailEnd/>
        </a:ln>
      </xdr:spPr>
    </xdr:sp>
    <xdr:clientData/>
  </xdr:twoCellAnchor>
  <xdr:twoCellAnchor>
    <xdr:from>
      <xdr:col>3</xdr:col>
      <xdr:colOff>250022</xdr:colOff>
      <xdr:row>19</xdr:row>
      <xdr:rowOff>35697</xdr:rowOff>
    </xdr:from>
    <xdr:to>
      <xdr:col>3</xdr:col>
      <xdr:colOff>478622</xdr:colOff>
      <xdr:row>20</xdr:row>
      <xdr:rowOff>102373</xdr:rowOff>
    </xdr:to>
    <xdr:sp macro="" textlink="">
      <xdr:nvSpPr>
        <xdr:cNvPr id="193" name="Freeform 54">
          <a:extLst>
            <a:ext uri="{FF2B5EF4-FFF2-40B4-BE49-F238E27FC236}">
              <a16:creationId xmlns:a16="http://schemas.microsoft.com/office/drawing/2014/main" id="{00000000-0008-0000-0300-0000C1000000}"/>
            </a:ext>
          </a:extLst>
        </xdr:cNvPr>
        <xdr:cNvSpPr>
          <a:spLocks/>
        </xdr:cNvSpPr>
      </xdr:nvSpPr>
      <xdr:spPr bwMode="auto">
        <a:xfrm>
          <a:off x="2071678" y="3262291"/>
          <a:ext cx="228600" cy="233363"/>
        </a:xfrm>
        <a:custGeom>
          <a:avLst/>
          <a:gdLst>
            <a:gd name="T0" fmla="*/ 2147483647 w 226"/>
            <a:gd name="T1" fmla="*/ 0 h 226"/>
            <a:gd name="T2" fmla="*/ 2147483647 w 226"/>
            <a:gd name="T3" fmla="*/ 2147483647 h 226"/>
            <a:gd name="T4" fmla="*/ 0 w 226"/>
            <a:gd name="T5" fmla="*/ 2147483647 h 226"/>
            <a:gd name="T6" fmla="*/ 0 w 226"/>
            <a:gd name="T7" fmla="*/ 2147483647 h 226"/>
            <a:gd name="T8" fmla="*/ 2147483647 w 226"/>
            <a:gd name="T9" fmla="*/ 2147483647 h 226"/>
            <a:gd name="T10" fmla="*/ 2147483647 w 226"/>
            <a:gd name="T11" fmla="*/ 2147483647 h 226"/>
            <a:gd name="T12" fmla="*/ 2147483647 w 226"/>
            <a:gd name="T13" fmla="*/ 2147483647 h 226"/>
            <a:gd name="T14" fmla="*/ 2147483647 w 226"/>
            <a:gd name="T15" fmla="*/ 2147483647 h 226"/>
            <a:gd name="T16" fmla="*/ 2147483647 w 226"/>
            <a:gd name="T17" fmla="*/ 2147483647 h 226"/>
            <a:gd name="T18" fmla="*/ 2147483647 w 226"/>
            <a:gd name="T19" fmla="*/ 2147483647 h 226"/>
            <a:gd name="T20" fmla="*/ 2147483647 w 226"/>
            <a:gd name="T21" fmla="*/ 2147483647 h 226"/>
            <a:gd name="T22" fmla="*/ 2147483647 w 226"/>
            <a:gd name="T23" fmla="*/ 0 h 226"/>
            <a:gd name="T24" fmla="*/ 2147483647 w 226"/>
            <a:gd name="T25" fmla="*/ 0 h 226"/>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w 226"/>
            <a:gd name="T40" fmla="*/ 0 h 226"/>
            <a:gd name="T41" fmla="*/ 226 w 226"/>
            <a:gd name="T42" fmla="*/ 226 h 226"/>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T39" t="T40" r="T41" b="T42"/>
          <a:pathLst>
            <a:path w="226" h="226">
              <a:moveTo>
                <a:pt x="55" y="0"/>
              </a:moveTo>
              <a:lnTo>
                <a:pt x="55" y="57"/>
              </a:lnTo>
              <a:lnTo>
                <a:pt x="0" y="57"/>
              </a:lnTo>
              <a:lnTo>
                <a:pt x="0" y="169"/>
              </a:lnTo>
              <a:lnTo>
                <a:pt x="55" y="169"/>
              </a:lnTo>
              <a:lnTo>
                <a:pt x="55" y="226"/>
              </a:lnTo>
              <a:lnTo>
                <a:pt x="169" y="226"/>
              </a:lnTo>
              <a:lnTo>
                <a:pt x="169" y="169"/>
              </a:lnTo>
              <a:lnTo>
                <a:pt x="226" y="169"/>
              </a:lnTo>
              <a:lnTo>
                <a:pt x="226" y="57"/>
              </a:lnTo>
              <a:lnTo>
                <a:pt x="169" y="57"/>
              </a:lnTo>
              <a:lnTo>
                <a:pt x="169" y="0"/>
              </a:lnTo>
              <a:lnTo>
                <a:pt x="55" y="0"/>
              </a:lnTo>
              <a:close/>
            </a:path>
          </a:pathLst>
        </a:custGeom>
        <a:solidFill>
          <a:srgbClr val="3333CC"/>
        </a:solidFill>
        <a:ln w="9525">
          <a:solidFill>
            <a:srgbClr val="000000"/>
          </a:solidFill>
          <a:round/>
          <a:headEnd/>
          <a:tailEnd/>
        </a:ln>
      </xdr:spPr>
    </xdr:sp>
    <xdr:clientData/>
  </xdr:twoCellAnchor>
  <xdr:twoCellAnchor>
    <xdr:from>
      <xdr:col>13</xdr:col>
      <xdr:colOff>292900</xdr:colOff>
      <xdr:row>11</xdr:row>
      <xdr:rowOff>140495</xdr:rowOff>
    </xdr:from>
    <xdr:to>
      <xdr:col>13</xdr:col>
      <xdr:colOff>545313</xdr:colOff>
      <xdr:row>12</xdr:row>
      <xdr:rowOff>271464</xdr:rowOff>
    </xdr:to>
    <xdr:grpSp>
      <xdr:nvGrpSpPr>
        <xdr:cNvPr id="191" name="Group 157">
          <a:extLst>
            <a:ext uri="{FF2B5EF4-FFF2-40B4-BE49-F238E27FC236}">
              <a16:creationId xmlns:a16="http://schemas.microsoft.com/office/drawing/2014/main" id="{00000000-0008-0000-0300-0000BF000000}"/>
            </a:ext>
          </a:extLst>
        </xdr:cNvPr>
        <xdr:cNvGrpSpPr>
          <a:grpSpLocks/>
        </xdr:cNvGrpSpPr>
      </xdr:nvGrpSpPr>
      <xdr:grpSpPr bwMode="auto">
        <a:xfrm>
          <a:off x="8186744" y="2033589"/>
          <a:ext cx="252413" cy="297656"/>
          <a:chOff x="3935" y="1056"/>
          <a:chExt cx="145" cy="144"/>
        </a:xfrm>
      </xdr:grpSpPr>
      <xdr:sp macro="" textlink="">
        <xdr:nvSpPr>
          <xdr:cNvPr id="194" name="Freeform 158">
            <a:extLst>
              <a:ext uri="{FF2B5EF4-FFF2-40B4-BE49-F238E27FC236}">
                <a16:creationId xmlns:a16="http://schemas.microsoft.com/office/drawing/2014/main" id="{00000000-0008-0000-0300-0000C2000000}"/>
              </a:ext>
            </a:extLst>
          </xdr:cNvPr>
          <xdr:cNvSpPr>
            <a:spLocks/>
          </xdr:cNvSpPr>
        </xdr:nvSpPr>
        <xdr:spPr bwMode="auto">
          <a:xfrm>
            <a:off x="3935" y="1056"/>
            <a:ext cx="145" cy="144"/>
          </a:xfrm>
          <a:custGeom>
            <a:avLst/>
            <a:gdLst>
              <a:gd name="T0" fmla="*/ 14 w 226"/>
              <a:gd name="T1" fmla="*/ 0 h 226"/>
              <a:gd name="T2" fmla="*/ 14 w 226"/>
              <a:gd name="T3" fmla="*/ 15 h 226"/>
              <a:gd name="T4" fmla="*/ 0 w 226"/>
              <a:gd name="T5" fmla="*/ 15 h 226"/>
              <a:gd name="T6" fmla="*/ 0 w 226"/>
              <a:gd name="T7" fmla="*/ 44 h 226"/>
              <a:gd name="T8" fmla="*/ 14 w 226"/>
              <a:gd name="T9" fmla="*/ 44 h 226"/>
              <a:gd name="T10" fmla="*/ 14 w 226"/>
              <a:gd name="T11" fmla="*/ 59 h 226"/>
              <a:gd name="T12" fmla="*/ 44 w 226"/>
              <a:gd name="T13" fmla="*/ 59 h 226"/>
              <a:gd name="T14" fmla="*/ 44 w 226"/>
              <a:gd name="T15" fmla="*/ 44 h 226"/>
              <a:gd name="T16" fmla="*/ 60 w 226"/>
              <a:gd name="T17" fmla="*/ 44 h 226"/>
              <a:gd name="T18" fmla="*/ 60 w 226"/>
              <a:gd name="T19" fmla="*/ 15 h 226"/>
              <a:gd name="T20" fmla="*/ 44 w 226"/>
              <a:gd name="T21" fmla="*/ 15 h 226"/>
              <a:gd name="T22" fmla="*/ 44 w 226"/>
              <a:gd name="T23" fmla="*/ 0 h 226"/>
              <a:gd name="T24" fmla="*/ 14 w 226"/>
              <a:gd name="T25" fmla="*/ 0 h 226"/>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w 226"/>
              <a:gd name="T40" fmla="*/ 0 h 226"/>
              <a:gd name="T41" fmla="*/ 226 w 226"/>
              <a:gd name="T42" fmla="*/ 226 h 226"/>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T39" t="T40" r="T41" b="T42"/>
            <a:pathLst>
              <a:path w="226" h="226">
                <a:moveTo>
                  <a:pt x="55" y="0"/>
                </a:moveTo>
                <a:lnTo>
                  <a:pt x="55" y="57"/>
                </a:lnTo>
                <a:lnTo>
                  <a:pt x="0" y="57"/>
                </a:lnTo>
                <a:lnTo>
                  <a:pt x="0" y="169"/>
                </a:lnTo>
                <a:lnTo>
                  <a:pt x="55" y="169"/>
                </a:lnTo>
                <a:lnTo>
                  <a:pt x="55" y="226"/>
                </a:lnTo>
                <a:lnTo>
                  <a:pt x="169" y="226"/>
                </a:lnTo>
                <a:lnTo>
                  <a:pt x="169" y="169"/>
                </a:lnTo>
                <a:lnTo>
                  <a:pt x="226" y="169"/>
                </a:lnTo>
                <a:lnTo>
                  <a:pt x="226" y="57"/>
                </a:lnTo>
                <a:lnTo>
                  <a:pt x="169" y="57"/>
                </a:lnTo>
                <a:lnTo>
                  <a:pt x="169" y="0"/>
                </a:lnTo>
                <a:lnTo>
                  <a:pt x="55" y="0"/>
                </a:lnTo>
                <a:close/>
              </a:path>
            </a:pathLst>
          </a:custGeom>
          <a:solidFill>
            <a:srgbClr val="00FF00"/>
          </a:solidFill>
          <a:ln w="9525">
            <a:solidFill>
              <a:srgbClr val="000000"/>
            </a:solidFill>
            <a:round/>
            <a:headEnd/>
            <a:tailEnd/>
          </a:ln>
        </xdr:spPr>
      </xdr:sp>
      <xdr:sp macro="" textlink="">
        <xdr:nvSpPr>
          <xdr:cNvPr id="195" name="Line 159">
            <a:extLst>
              <a:ext uri="{FF2B5EF4-FFF2-40B4-BE49-F238E27FC236}">
                <a16:creationId xmlns:a16="http://schemas.microsoft.com/office/drawing/2014/main" id="{00000000-0008-0000-0300-0000C3000000}"/>
              </a:ext>
            </a:extLst>
          </xdr:cNvPr>
          <xdr:cNvSpPr>
            <a:spLocks noChangeShapeType="1"/>
          </xdr:cNvSpPr>
        </xdr:nvSpPr>
        <xdr:spPr bwMode="auto">
          <a:xfrm>
            <a:off x="3984" y="1104"/>
            <a:ext cx="48" cy="48"/>
          </a:xfrm>
          <a:prstGeom prst="line">
            <a:avLst/>
          </a:prstGeom>
          <a:noFill/>
          <a:ln w="9525">
            <a:solidFill>
              <a:srgbClr val="000000"/>
            </a:solidFill>
            <a:round/>
            <a:headEnd/>
            <a:tailEnd/>
          </a:ln>
        </xdr:spPr>
      </xdr:sp>
    </xdr:grpSp>
    <xdr:clientData/>
  </xdr:twoCellAnchor>
  <xdr:twoCellAnchor>
    <xdr:from>
      <xdr:col>14</xdr:col>
      <xdr:colOff>361949</xdr:colOff>
      <xdr:row>11</xdr:row>
      <xdr:rowOff>138113</xdr:rowOff>
    </xdr:from>
    <xdr:to>
      <xdr:col>15</xdr:col>
      <xdr:colOff>7144</xdr:colOff>
      <xdr:row>12</xdr:row>
      <xdr:rowOff>269082</xdr:rowOff>
    </xdr:to>
    <xdr:grpSp>
      <xdr:nvGrpSpPr>
        <xdr:cNvPr id="196" name="Group 157">
          <a:extLst>
            <a:ext uri="{FF2B5EF4-FFF2-40B4-BE49-F238E27FC236}">
              <a16:creationId xmlns:a16="http://schemas.microsoft.com/office/drawing/2014/main" id="{00000000-0008-0000-0300-0000C4000000}"/>
            </a:ext>
          </a:extLst>
        </xdr:cNvPr>
        <xdr:cNvGrpSpPr>
          <a:grpSpLocks/>
        </xdr:cNvGrpSpPr>
      </xdr:nvGrpSpPr>
      <xdr:grpSpPr bwMode="auto">
        <a:xfrm>
          <a:off x="8863012" y="2031207"/>
          <a:ext cx="252413" cy="297656"/>
          <a:chOff x="3935" y="1056"/>
          <a:chExt cx="145" cy="144"/>
        </a:xfrm>
      </xdr:grpSpPr>
      <xdr:sp macro="" textlink="">
        <xdr:nvSpPr>
          <xdr:cNvPr id="197" name="Freeform 158">
            <a:extLst>
              <a:ext uri="{FF2B5EF4-FFF2-40B4-BE49-F238E27FC236}">
                <a16:creationId xmlns:a16="http://schemas.microsoft.com/office/drawing/2014/main" id="{00000000-0008-0000-0300-0000C5000000}"/>
              </a:ext>
            </a:extLst>
          </xdr:cNvPr>
          <xdr:cNvSpPr>
            <a:spLocks/>
          </xdr:cNvSpPr>
        </xdr:nvSpPr>
        <xdr:spPr bwMode="auto">
          <a:xfrm>
            <a:off x="3935" y="1056"/>
            <a:ext cx="145" cy="144"/>
          </a:xfrm>
          <a:custGeom>
            <a:avLst/>
            <a:gdLst>
              <a:gd name="T0" fmla="*/ 14 w 226"/>
              <a:gd name="T1" fmla="*/ 0 h 226"/>
              <a:gd name="T2" fmla="*/ 14 w 226"/>
              <a:gd name="T3" fmla="*/ 15 h 226"/>
              <a:gd name="T4" fmla="*/ 0 w 226"/>
              <a:gd name="T5" fmla="*/ 15 h 226"/>
              <a:gd name="T6" fmla="*/ 0 w 226"/>
              <a:gd name="T7" fmla="*/ 44 h 226"/>
              <a:gd name="T8" fmla="*/ 14 w 226"/>
              <a:gd name="T9" fmla="*/ 44 h 226"/>
              <a:gd name="T10" fmla="*/ 14 w 226"/>
              <a:gd name="T11" fmla="*/ 59 h 226"/>
              <a:gd name="T12" fmla="*/ 44 w 226"/>
              <a:gd name="T13" fmla="*/ 59 h 226"/>
              <a:gd name="T14" fmla="*/ 44 w 226"/>
              <a:gd name="T15" fmla="*/ 44 h 226"/>
              <a:gd name="T16" fmla="*/ 60 w 226"/>
              <a:gd name="T17" fmla="*/ 44 h 226"/>
              <a:gd name="T18" fmla="*/ 60 w 226"/>
              <a:gd name="T19" fmla="*/ 15 h 226"/>
              <a:gd name="T20" fmla="*/ 44 w 226"/>
              <a:gd name="T21" fmla="*/ 15 h 226"/>
              <a:gd name="T22" fmla="*/ 44 w 226"/>
              <a:gd name="T23" fmla="*/ 0 h 226"/>
              <a:gd name="T24" fmla="*/ 14 w 226"/>
              <a:gd name="T25" fmla="*/ 0 h 226"/>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w 226"/>
              <a:gd name="T40" fmla="*/ 0 h 226"/>
              <a:gd name="T41" fmla="*/ 226 w 226"/>
              <a:gd name="T42" fmla="*/ 226 h 226"/>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T39" t="T40" r="T41" b="T42"/>
            <a:pathLst>
              <a:path w="226" h="226">
                <a:moveTo>
                  <a:pt x="55" y="0"/>
                </a:moveTo>
                <a:lnTo>
                  <a:pt x="55" y="57"/>
                </a:lnTo>
                <a:lnTo>
                  <a:pt x="0" y="57"/>
                </a:lnTo>
                <a:lnTo>
                  <a:pt x="0" y="169"/>
                </a:lnTo>
                <a:lnTo>
                  <a:pt x="55" y="169"/>
                </a:lnTo>
                <a:lnTo>
                  <a:pt x="55" y="226"/>
                </a:lnTo>
                <a:lnTo>
                  <a:pt x="169" y="226"/>
                </a:lnTo>
                <a:lnTo>
                  <a:pt x="169" y="169"/>
                </a:lnTo>
                <a:lnTo>
                  <a:pt x="226" y="169"/>
                </a:lnTo>
                <a:lnTo>
                  <a:pt x="226" y="57"/>
                </a:lnTo>
                <a:lnTo>
                  <a:pt x="169" y="57"/>
                </a:lnTo>
                <a:lnTo>
                  <a:pt x="169" y="0"/>
                </a:lnTo>
                <a:lnTo>
                  <a:pt x="55" y="0"/>
                </a:lnTo>
                <a:close/>
              </a:path>
            </a:pathLst>
          </a:custGeom>
          <a:solidFill>
            <a:srgbClr val="00FF00"/>
          </a:solidFill>
          <a:ln w="9525">
            <a:solidFill>
              <a:srgbClr val="000000"/>
            </a:solidFill>
            <a:round/>
            <a:headEnd/>
            <a:tailEnd/>
          </a:ln>
        </xdr:spPr>
      </xdr:sp>
      <xdr:sp macro="" textlink="">
        <xdr:nvSpPr>
          <xdr:cNvPr id="198" name="Line 159">
            <a:extLst>
              <a:ext uri="{FF2B5EF4-FFF2-40B4-BE49-F238E27FC236}">
                <a16:creationId xmlns:a16="http://schemas.microsoft.com/office/drawing/2014/main" id="{00000000-0008-0000-0300-0000C6000000}"/>
              </a:ext>
            </a:extLst>
          </xdr:cNvPr>
          <xdr:cNvSpPr>
            <a:spLocks noChangeShapeType="1"/>
          </xdr:cNvSpPr>
        </xdr:nvSpPr>
        <xdr:spPr bwMode="auto">
          <a:xfrm>
            <a:off x="3984" y="1104"/>
            <a:ext cx="48" cy="48"/>
          </a:xfrm>
          <a:prstGeom prst="line">
            <a:avLst/>
          </a:prstGeom>
          <a:noFill/>
          <a:ln w="9525">
            <a:solidFill>
              <a:srgbClr val="000000"/>
            </a:solidFill>
            <a:round/>
            <a:headEnd/>
            <a:tailEnd/>
          </a:ln>
        </xdr:spPr>
      </xdr:sp>
    </xdr:grpSp>
    <xdr:clientData/>
  </xdr:twoCellAnchor>
  <xdr:twoCellAnchor>
    <xdr:from>
      <xdr:col>10</xdr:col>
      <xdr:colOff>30957</xdr:colOff>
      <xdr:row>11</xdr:row>
      <xdr:rowOff>140495</xdr:rowOff>
    </xdr:from>
    <xdr:to>
      <xdr:col>10</xdr:col>
      <xdr:colOff>283370</xdr:colOff>
      <xdr:row>12</xdr:row>
      <xdr:rowOff>271464</xdr:rowOff>
    </xdr:to>
    <xdr:grpSp>
      <xdr:nvGrpSpPr>
        <xdr:cNvPr id="199" name="Group 157">
          <a:extLst>
            <a:ext uri="{FF2B5EF4-FFF2-40B4-BE49-F238E27FC236}">
              <a16:creationId xmlns:a16="http://schemas.microsoft.com/office/drawing/2014/main" id="{00000000-0008-0000-0300-0000C7000000}"/>
            </a:ext>
          </a:extLst>
        </xdr:cNvPr>
        <xdr:cNvGrpSpPr>
          <a:grpSpLocks/>
        </xdr:cNvGrpSpPr>
      </xdr:nvGrpSpPr>
      <xdr:grpSpPr bwMode="auto">
        <a:xfrm>
          <a:off x="6103145" y="2033589"/>
          <a:ext cx="252413" cy="297656"/>
          <a:chOff x="3935" y="1056"/>
          <a:chExt cx="145" cy="144"/>
        </a:xfrm>
      </xdr:grpSpPr>
      <xdr:sp macro="" textlink="">
        <xdr:nvSpPr>
          <xdr:cNvPr id="200" name="Freeform 158">
            <a:extLst>
              <a:ext uri="{FF2B5EF4-FFF2-40B4-BE49-F238E27FC236}">
                <a16:creationId xmlns:a16="http://schemas.microsoft.com/office/drawing/2014/main" id="{00000000-0008-0000-0300-0000C8000000}"/>
              </a:ext>
            </a:extLst>
          </xdr:cNvPr>
          <xdr:cNvSpPr>
            <a:spLocks/>
          </xdr:cNvSpPr>
        </xdr:nvSpPr>
        <xdr:spPr bwMode="auto">
          <a:xfrm>
            <a:off x="3935" y="1056"/>
            <a:ext cx="145" cy="144"/>
          </a:xfrm>
          <a:custGeom>
            <a:avLst/>
            <a:gdLst>
              <a:gd name="T0" fmla="*/ 14 w 226"/>
              <a:gd name="T1" fmla="*/ 0 h 226"/>
              <a:gd name="T2" fmla="*/ 14 w 226"/>
              <a:gd name="T3" fmla="*/ 15 h 226"/>
              <a:gd name="T4" fmla="*/ 0 w 226"/>
              <a:gd name="T5" fmla="*/ 15 h 226"/>
              <a:gd name="T6" fmla="*/ 0 w 226"/>
              <a:gd name="T7" fmla="*/ 44 h 226"/>
              <a:gd name="T8" fmla="*/ 14 w 226"/>
              <a:gd name="T9" fmla="*/ 44 h 226"/>
              <a:gd name="T10" fmla="*/ 14 w 226"/>
              <a:gd name="T11" fmla="*/ 59 h 226"/>
              <a:gd name="T12" fmla="*/ 44 w 226"/>
              <a:gd name="T13" fmla="*/ 59 h 226"/>
              <a:gd name="T14" fmla="*/ 44 w 226"/>
              <a:gd name="T15" fmla="*/ 44 h 226"/>
              <a:gd name="T16" fmla="*/ 60 w 226"/>
              <a:gd name="T17" fmla="*/ 44 h 226"/>
              <a:gd name="T18" fmla="*/ 60 w 226"/>
              <a:gd name="T19" fmla="*/ 15 h 226"/>
              <a:gd name="T20" fmla="*/ 44 w 226"/>
              <a:gd name="T21" fmla="*/ 15 h 226"/>
              <a:gd name="T22" fmla="*/ 44 w 226"/>
              <a:gd name="T23" fmla="*/ 0 h 226"/>
              <a:gd name="T24" fmla="*/ 14 w 226"/>
              <a:gd name="T25" fmla="*/ 0 h 226"/>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w 226"/>
              <a:gd name="T40" fmla="*/ 0 h 226"/>
              <a:gd name="T41" fmla="*/ 226 w 226"/>
              <a:gd name="T42" fmla="*/ 226 h 226"/>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T39" t="T40" r="T41" b="T42"/>
            <a:pathLst>
              <a:path w="226" h="226">
                <a:moveTo>
                  <a:pt x="55" y="0"/>
                </a:moveTo>
                <a:lnTo>
                  <a:pt x="55" y="57"/>
                </a:lnTo>
                <a:lnTo>
                  <a:pt x="0" y="57"/>
                </a:lnTo>
                <a:lnTo>
                  <a:pt x="0" y="169"/>
                </a:lnTo>
                <a:lnTo>
                  <a:pt x="55" y="169"/>
                </a:lnTo>
                <a:lnTo>
                  <a:pt x="55" y="226"/>
                </a:lnTo>
                <a:lnTo>
                  <a:pt x="169" y="226"/>
                </a:lnTo>
                <a:lnTo>
                  <a:pt x="169" y="169"/>
                </a:lnTo>
                <a:lnTo>
                  <a:pt x="226" y="169"/>
                </a:lnTo>
                <a:lnTo>
                  <a:pt x="226" y="57"/>
                </a:lnTo>
                <a:lnTo>
                  <a:pt x="169" y="57"/>
                </a:lnTo>
                <a:lnTo>
                  <a:pt x="169" y="0"/>
                </a:lnTo>
                <a:lnTo>
                  <a:pt x="55" y="0"/>
                </a:lnTo>
                <a:close/>
              </a:path>
            </a:pathLst>
          </a:custGeom>
          <a:solidFill>
            <a:srgbClr val="00FF00"/>
          </a:solidFill>
          <a:ln w="9525">
            <a:solidFill>
              <a:srgbClr val="000000"/>
            </a:solidFill>
            <a:round/>
            <a:headEnd/>
            <a:tailEnd/>
          </a:ln>
        </xdr:spPr>
      </xdr:sp>
      <xdr:sp macro="" textlink="">
        <xdr:nvSpPr>
          <xdr:cNvPr id="201" name="Line 159">
            <a:extLst>
              <a:ext uri="{FF2B5EF4-FFF2-40B4-BE49-F238E27FC236}">
                <a16:creationId xmlns:a16="http://schemas.microsoft.com/office/drawing/2014/main" id="{00000000-0008-0000-0300-0000C9000000}"/>
              </a:ext>
            </a:extLst>
          </xdr:cNvPr>
          <xdr:cNvSpPr>
            <a:spLocks noChangeShapeType="1"/>
          </xdr:cNvSpPr>
        </xdr:nvSpPr>
        <xdr:spPr bwMode="auto">
          <a:xfrm>
            <a:off x="3984" y="1104"/>
            <a:ext cx="48" cy="48"/>
          </a:xfrm>
          <a:prstGeom prst="line">
            <a:avLst/>
          </a:prstGeom>
          <a:noFill/>
          <a:ln w="9525">
            <a:solidFill>
              <a:srgbClr val="000000"/>
            </a:solidFill>
            <a:round/>
            <a:headEnd/>
            <a:tailEnd/>
          </a:ln>
        </xdr:spPr>
      </xdr:sp>
    </xdr:grpSp>
    <xdr:clientData/>
  </xdr:twoCellAnchor>
  <xdr:twoCellAnchor>
    <xdr:from>
      <xdr:col>11</xdr:col>
      <xdr:colOff>159544</xdr:colOff>
      <xdr:row>11</xdr:row>
      <xdr:rowOff>138113</xdr:rowOff>
    </xdr:from>
    <xdr:to>
      <xdr:col>11</xdr:col>
      <xdr:colOff>411957</xdr:colOff>
      <xdr:row>12</xdr:row>
      <xdr:rowOff>269082</xdr:rowOff>
    </xdr:to>
    <xdr:grpSp>
      <xdr:nvGrpSpPr>
        <xdr:cNvPr id="202" name="Group 157">
          <a:extLst>
            <a:ext uri="{FF2B5EF4-FFF2-40B4-BE49-F238E27FC236}">
              <a16:creationId xmlns:a16="http://schemas.microsoft.com/office/drawing/2014/main" id="{00000000-0008-0000-0300-0000CA000000}"/>
            </a:ext>
          </a:extLst>
        </xdr:cNvPr>
        <xdr:cNvGrpSpPr>
          <a:grpSpLocks/>
        </xdr:cNvGrpSpPr>
      </xdr:nvGrpSpPr>
      <xdr:grpSpPr bwMode="auto">
        <a:xfrm>
          <a:off x="6838950" y="2031207"/>
          <a:ext cx="252413" cy="297656"/>
          <a:chOff x="3935" y="1056"/>
          <a:chExt cx="145" cy="144"/>
        </a:xfrm>
      </xdr:grpSpPr>
      <xdr:sp macro="" textlink="">
        <xdr:nvSpPr>
          <xdr:cNvPr id="203" name="Freeform 158">
            <a:extLst>
              <a:ext uri="{FF2B5EF4-FFF2-40B4-BE49-F238E27FC236}">
                <a16:creationId xmlns:a16="http://schemas.microsoft.com/office/drawing/2014/main" id="{00000000-0008-0000-0300-0000CB000000}"/>
              </a:ext>
            </a:extLst>
          </xdr:cNvPr>
          <xdr:cNvSpPr>
            <a:spLocks/>
          </xdr:cNvSpPr>
        </xdr:nvSpPr>
        <xdr:spPr bwMode="auto">
          <a:xfrm>
            <a:off x="3935" y="1056"/>
            <a:ext cx="145" cy="144"/>
          </a:xfrm>
          <a:custGeom>
            <a:avLst/>
            <a:gdLst>
              <a:gd name="T0" fmla="*/ 14 w 226"/>
              <a:gd name="T1" fmla="*/ 0 h 226"/>
              <a:gd name="T2" fmla="*/ 14 w 226"/>
              <a:gd name="T3" fmla="*/ 15 h 226"/>
              <a:gd name="T4" fmla="*/ 0 w 226"/>
              <a:gd name="T5" fmla="*/ 15 h 226"/>
              <a:gd name="T6" fmla="*/ 0 w 226"/>
              <a:gd name="T7" fmla="*/ 44 h 226"/>
              <a:gd name="T8" fmla="*/ 14 w 226"/>
              <a:gd name="T9" fmla="*/ 44 h 226"/>
              <a:gd name="T10" fmla="*/ 14 w 226"/>
              <a:gd name="T11" fmla="*/ 59 h 226"/>
              <a:gd name="T12" fmla="*/ 44 w 226"/>
              <a:gd name="T13" fmla="*/ 59 h 226"/>
              <a:gd name="T14" fmla="*/ 44 w 226"/>
              <a:gd name="T15" fmla="*/ 44 h 226"/>
              <a:gd name="T16" fmla="*/ 60 w 226"/>
              <a:gd name="T17" fmla="*/ 44 h 226"/>
              <a:gd name="T18" fmla="*/ 60 w 226"/>
              <a:gd name="T19" fmla="*/ 15 h 226"/>
              <a:gd name="T20" fmla="*/ 44 w 226"/>
              <a:gd name="T21" fmla="*/ 15 h 226"/>
              <a:gd name="T22" fmla="*/ 44 w 226"/>
              <a:gd name="T23" fmla="*/ 0 h 226"/>
              <a:gd name="T24" fmla="*/ 14 w 226"/>
              <a:gd name="T25" fmla="*/ 0 h 226"/>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w 226"/>
              <a:gd name="T40" fmla="*/ 0 h 226"/>
              <a:gd name="T41" fmla="*/ 226 w 226"/>
              <a:gd name="T42" fmla="*/ 226 h 226"/>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T39" t="T40" r="T41" b="T42"/>
            <a:pathLst>
              <a:path w="226" h="226">
                <a:moveTo>
                  <a:pt x="55" y="0"/>
                </a:moveTo>
                <a:lnTo>
                  <a:pt x="55" y="57"/>
                </a:lnTo>
                <a:lnTo>
                  <a:pt x="0" y="57"/>
                </a:lnTo>
                <a:lnTo>
                  <a:pt x="0" y="169"/>
                </a:lnTo>
                <a:lnTo>
                  <a:pt x="55" y="169"/>
                </a:lnTo>
                <a:lnTo>
                  <a:pt x="55" y="226"/>
                </a:lnTo>
                <a:lnTo>
                  <a:pt x="169" y="226"/>
                </a:lnTo>
                <a:lnTo>
                  <a:pt x="169" y="169"/>
                </a:lnTo>
                <a:lnTo>
                  <a:pt x="226" y="169"/>
                </a:lnTo>
                <a:lnTo>
                  <a:pt x="226" y="57"/>
                </a:lnTo>
                <a:lnTo>
                  <a:pt x="169" y="57"/>
                </a:lnTo>
                <a:lnTo>
                  <a:pt x="169" y="0"/>
                </a:lnTo>
                <a:lnTo>
                  <a:pt x="55" y="0"/>
                </a:lnTo>
                <a:close/>
              </a:path>
            </a:pathLst>
          </a:custGeom>
          <a:solidFill>
            <a:srgbClr val="00FF00"/>
          </a:solidFill>
          <a:ln w="9525">
            <a:solidFill>
              <a:srgbClr val="000000"/>
            </a:solidFill>
            <a:round/>
            <a:headEnd/>
            <a:tailEnd/>
          </a:ln>
        </xdr:spPr>
      </xdr:sp>
      <xdr:sp macro="" textlink="">
        <xdr:nvSpPr>
          <xdr:cNvPr id="204" name="Line 159">
            <a:extLst>
              <a:ext uri="{FF2B5EF4-FFF2-40B4-BE49-F238E27FC236}">
                <a16:creationId xmlns:a16="http://schemas.microsoft.com/office/drawing/2014/main" id="{00000000-0008-0000-0300-0000CC000000}"/>
              </a:ext>
            </a:extLst>
          </xdr:cNvPr>
          <xdr:cNvSpPr>
            <a:spLocks noChangeShapeType="1"/>
          </xdr:cNvSpPr>
        </xdr:nvSpPr>
        <xdr:spPr bwMode="auto">
          <a:xfrm>
            <a:off x="3984" y="1104"/>
            <a:ext cx="48" cy="48"/>
          </a:xfrm>
          <a:prstGeom prst="line">
            <a:avLst/>
          </a:prstGeom>
          <a:noFill/>
          <a:ln w="9525">
            <a:solidFill>
              <a:srgbClr val="000000"/>
            </a:solidFill>
            <a:round/>
            <a:headEnd/>
            <a:tailEnd/>
          </a:ln>
        </xdr:spPr>
      </xdr:sp>
    </xdr:grpSp>
    <xdr:clientData/>
  </xdr:twoCellAnchor>
  <xdr:twoCellAnchor>
    <xdr:from>
      <xdr:col>16</xdr:col>
      <xdr:colOff>11907</xdr:colOff>
      <xdr:row>12</xdr:row>
      <xdr:rowOff>273844</xdr:rowOff>
    </xdr:from>
    <xdr:to>
      <xdr:col>16</xdr:col>
      <xdr:colOff>11907</xdr:colOff>
      <xdr:row>14</xdr:row>
      <xdr:rowOff>154781</xdr:rowOff>
    </xdr:to>
    <xdr:sp macro="" textlink="">
      <xdr:nvSpPr>
        <xdr:cNvPr id="205" name="Line 32">
          <a:extLst>
            <a:ext uri="{FF2B5EF4-FFF2-40B4-BE49-F238E27FC236}">
              <a16:creationId xmlns:a16="http://schemas.microsoft.com/office/drawing/2014/main" id="{00000000-0008-0000-0300-0000CD000000}"/>
            </a:ext>
          </a:extLst>
        </xdr:cNvPr>
        <xdr:cNvSpPr>
          <a:spLocks noChangeShapeType="1"/>
        </xdr:cNvSpPr>
      </xdr:nvSpPr>
      <xdr:spPr bwMode="auto">
        <a:xfrm>
          <a:off x="9727407" y="2333625"/>
          <a:ext cx="0" cy="369094"/>
        </a:xfrm>
        <a:prstGeom prst="line">
          <a:avLst/>
        </a:prstGeom>
        <a:ln>
          <a:headEnd/>
          <a:tailEnd/>
        </a:ln>
      </xdr:spPr>
      <xdr:style>
        <a:lnRef idx="3">
          <a:schemeClr val="accent6"/>
        </a:lnRef>
        <a:fillRef idx="0">
          <a:schemeClr val="accent6"/>
        </a:fillRef>
        <a:effectRef idx="2">
          <a:schemeClr val="accent6"/>
        </a:effectRef>
        <a:fontRef idx="minor">
          <a:schemeClr val="tx1"/>
        </a:fontRef>
      </xdr:style>
    </xdr:sp>
    <xdr:clientData/>
  </xdr:twoCellAnchor>
  <xdr:twoCellAnchor>
    <xdr:from>
      <xdr:col>8</xdr:col>
      <xdr:colOff>95248</xdr:colOff>
      <xdr:row>42</xdr:row>
      <xdr:rowOff>35719</xdr:rowOff>
    </xdr:from>
    <xdr:to>
      <xdr:col>8</xdr:col>
      <xdr:colOff>511966</xdr:colOff>
      <xdr:row>43</xdr:row>
      <xdr:rowOff>130968</xdr:rowOff>
    </xdr:to>
    <xdr:sp macro="" textlink="">
      <xdr:nvSpPr>
        <xdr:cNvPr id="206" name="Freeform 120">
          <a:extLst>
            <a:ext uri="{FF2B5EF4-FFF2-40B4-BE49-F238E27FC236}">
              <a16:creationId xmlns:a16="http://schemas.microsoft.com/office/drawing/2014/main" id="{00000000-0008-0000-0300-0000CE000000}"/>
            </a:ext>
          </a:extLst>
        </xdr:cNvPr>
        <xdr:cNvSpPr>
          <a:spLocks/>
        </xdr:cNvSpPr>
      </xdr:nvSpPr>
      <xdr:spPr bwMode="auto">
        <a:xfrm>
          <a:off x="4952998" y="7715250"/>
          <a:ext cx="416718" cy="261937"/>
        </a:xfrm>
        <a:custGeom>
          <a:avLst/>
          <a:gdLst>
            <a:gd name="T0" fmla="*/ 2147483647 w 114"/>
            <a:gd name="T1" fmla="*/ 0 h 113"/>
            <a:gd name="T2" fmla="*/ 0 w 114"/>
            <a:gd name="T3" fmla="*/ 2147483647 h 113"/>
            <a:gd name="T4" fmla="*/ 2147483647 w 114"/>
            <a:gd name="T5" fmla="*/ 2147483647 h 113"/>
            <a:gd name="T6" fmla="*/ 2147483647 w 114"/>
            <a:gd name="T7" fmla="*/ 0 h 113"/>
            <a:gd name="T8" fmla="*/ 0 60000 65536"/>
            <a:gd name="T9" fmla="*/ 0 60000 65536"/>
            <a:gd name="T10" fmla="*/ 0 60000 65536"/>
            <a:gd name="T11" fmla="*/ 0 60000 65536"/>
            <a:gd name="T12" fmla="*/ 0 w 114"/>
            <a:gd name="T13" fmla="*/ 0 h 113"/>
            <a:gd name="T14" fmla="*/ 114 w 114"/>
            <a:gd name="T15" fmla="*/ 113 h 113"/>
          </a:gdLst>
          <a:ahLst/>
          <a:cxnLst>
            <a:cxn ang="T8">
              <a:pos x="T0" y="T1"/>
            </a:cxn>
            <a:cxn ang="T9">
              <a:pos x="T2" y="T3"/>
            </a:cxn>
            <a:cxn ang="T10">
              <a:pos x="T4" y="T5"/>
            </a:cxn>
            <a:cxn ang="T11">
              <a:pos x="T6" y="T7"/>
            </a:cxn>
          </a:cxnLst>
          <a:rect l="T12" t="T13" r="T14" b="T15"/>
          <a:pathLst>
            <a:path w="114" h="113">
              <a:moveTo>
                <a:pt x="57" y="0"/>
              </a:moveTo>
              <a:lnTo>
                <a:pt x="0" y="113"/>
              </a:lnTo>
              <a:lnTo>
                <a:pt x="114" y="113"/>
              </a:lnTo>
              <a:lnTo>
                <a:pt x="57" y="0"/>
              </a:lnTo>
              <a:close/>
            </a:path>
          </a:pathLst>
        </a:custGeom>
        <a:solidFill>
          <a:schemeClr val="accent2">
            <a:lumMod val="20000"/>
            <a:lumOff val="80000"/>
          </a:schemeClr>
        </a:solidFill>
        <a:ln w="9525">
          <a:noFill/>
          <a:round/>
          <a:headEnd/>
          <a:tailEnd/>
        </a:ln>
      </xdr:spPr>
      <xdr:txBody>
        <a:bodyPr/>
        <a:lstStyle/>
        <a:p>
          <a:r>
            <a:rPr lang="en-US" b="1">
              <a:solidFill>
                <a:schemeClr val="accent4"/>
              </a:solidFill>
            </a:rPr>
            <a:t>   </a:t>
          </a:r>
          <a:r>
            <a:rPr lang="en-US" sz="1400" b="1">
              <a:solidFill>
                <a:schemeClr val="accent4"/>
              </a:solidFill>
            </a:rPr>
            <a:t>F</a:t>
          </a:r>
          <a:endParaRPr lang="en-US" b="1">
            <a:solidFill>
              <a:schemeClr val="accent4"/>
            </a:solidFill>
          </a:endParaRPr>
        </a:p>
      </xdr:txBody>
    </xdr:sp>
    <xdr:clientData/>
  </xdr:twoCellAnchor>
  <xdr:twoCellAnchor>
    <xdr:from>
      <xdr:col>9</xdr:col>
      <xdr:colOff>142871</xdr:colOff>
      <xdr:row>42</xdr:row>
      <xdr:rowOff>35722</xdr:rowOff>
    </xdr:from>
    <xdr:to>
      <xdr:col>15</xdr:col>
      <xdr:colOff>83340</xdr:colOff>
      <xdr:row>44</xdr:row>
      <xdr:rowOff>69060</xdr:rowOff>
    </xdr:to>
    <xdr:sp macro="" textlink="">
      <xdr:nvSpPr>
        <xdr:cNvPr id="208" name="Rectangle 119">
          <a:extLst>
            <a:ext uri="{FF2B5EF4-FFF2-40B4-BE49-F238E27FC236}">
              <a16:creationId xmlns:a16="http://schemas.microsoft.com/office/drawing/2014/main" id="{00000000-0008-0000-0300-0000D0000000}"/>
            </a:ext>
          </a:extLst>
        </xdr:cNvPr>
        <xdr:cNvSpPr>
          <a:spLocks noChangeArrowheads="1"/>
        </xdr:cNvSpPr>
      </xdr:nvSpPr>
      <xdr:spPr bwMode="auto">
        <a:xfrm>
          <a:off x="5607840" y="7715253"/>
          <a:ext cx="3583781" cy="366713"/>
        </a:xfrm>
        <a:prstGeom prst="rect">
          <a:avLst/>
        </a:prstGeom>
        <a:noFill/>
        <a:ln w="9525">
          <a:noFill/>
          <a:miter lim="800000"/>
          <a:headEnd/>
          <a:tailEnd/>
        </a:ln>
        <a:effectLst/>
      </xdr:spPr>
      <xdr:txBody>
        <a:bodyPr vertOverflow="clip" wrap="square" lIns="0" tIns="0" rIns="0" bIns="0" anchor="t" upright="1"/>
        <a:lstStyle/>
        <a:p>
          <a:pPr algn="l" rtl="0">
            <a:defRPr sz="1000"/>
          </a:pPr>
          <a:r>
            <a:rPr lang="en-US" sz="1000" b="0" i="0" strike="noStrike">
              <a:solidFill>
                <a:srgbClr val="000000"/>
              </a:solidFill>
              <a:latin typeface="Arial" panose="020B0604020202020204" pitchFamily="34" charset="0"/>
              <a:cs typeface="Arial" panose="020B0604020202020204" pitchFamily="34" charset="0"/>
            </a:rPr>
            <a:t>Field</a:t>
          </a:r>
          <a:r>
            <a:rPr lang="en-US" sz="1000" b="0" i="0" strike="noStrike" baseline="0">
              <a:solidFill>
                <a:srgbClr val="000000"/>
              </a:solidFill>
              <a:latin typeface="Arial" panose="020B0604020202020204" pitchFamily="34" charset="0"/>
              <a:cs typeface="Arial" panose="020B0604020202020204" pitchFamily="34" charset="0"/>
            </a:rPr>
            <a:t> installed </a:t>
          </a:r>
          <a:r>
            <a:rPr lang="en-US" sz="1000" b="0" i="0" strike="noStrike">
              <a:solidFill>
                <a:srgbClr val="000000"/>
              </a:solidFill>
              <a:latin typeface="Arial" panose="020B0604020202020204" pitchFamily="34" charset="0"/>
              <a:cs typeface="Arial" panose="020B0604020202020204" pitchFamily="34" charset="0"/>
            </a:rPr>
            <a:t>Fiber Connection</a:t>
          </a:r>
          <a:r>
            <a:rPr lang="en-US" sz="1000" b="0" i="0" strike="noStrike" baseline="0">
              <a:solidFill>
                <a:srgbClr val="000000"/>
              </a:solidFill>
              <a:latin typeface="Arial" panose="020B0604020202020204" pitchFamily="34" charset="0"/>
              <a:cs typeface="Arial" panose="020B0604020202020204" pitchFamily="34" charset="0"/>
            </a:rPr>
            <a:t> to Premises side of Drop to avoid slack storage, </a:t>
          </a:r>
          <a:r>
            <a:rPr lang="en-US" sz="1000" b="0" i="0" strike="noStrike">
              <a:solidFill>
                <a:srgbClr val="000000"/>
              </a:solidFill>
              <a:latin typeface="Arial" panose="020B0604020202020204" pitchFamily="34" charset="0"/>
              <a:cs typeface="Arial" panose="020B0604020202020204" pitchFamily="34" charset="0"/>
            </a:rPr>
            <a:t> i.e. </a:t>
          </a:r>
          <a:r>
            <a:rPr lang="en-US" sz="1000" b="0" i="0">
              <a:effectLst/>
              <a:latin typeface="Arial" panose="020B0604020202020204" pitchFamily="34" charset="0"/>
              <a:ea typeface="+mn-ea"/>
              <a:cs typeface="Arial" panose="020B0604020202020204" pitchFamily="34" charset="0"/>
            </a:rPr>
            <a:t>Crimplok</a:t>
          </a:r>
          <a:r>
            <a:rPr lang="en-US" sz="1000" b="0" i="0" strike="noStrike">
              <a:solidFill>
                <a:srgbClr val="000000"/>
              </a:solidFill>
              <a:latin typeface="Arial" panose="020B0604020202020204" pitchFamily="34" charset="0"/>
              <a:cs typeface="Arial" panose="020B0604020202020204" pitchFamily="34" charset="0"/>
            </a:rPr>
            <a:t> 3M, or Corning </a:t>
          </a:r>
        </a:p>
        <a:p>
          <a:pPr algn="l" rtl="0">
            <a:defRPr sz="1000"/>
          </a:pPr>
          <a:endParaRPr lang="en-US" sz="1000" b="0" i="0" strike="noStrike">
            <a:solidFill>
              <a:srgbClr val="000000"/>
            </a:solidFill>
            <a:latin typeface="Arial"/>
            <a:cs typeface="Arial"/>
          </a:endParaRPr>
        </a:p>
      </xdr:txBody>
    </xdr:sp>
    <xdr:clientData/>
  </xdr:twoCellAnchor>
  <xdr:twoCellAnchor>
    <xdr:from>
      <xdr:col>9</xdr:col>
      <xdr:colOff>183358</xdr:colOff>
      <xdr:row>26</xdr:row>
      <xdr:rowOff>133362</xdr:rowOff>
    </xdr:from>
    <xdr:to>
      <xdr:col>11</xdr:col>
      <xdr:colOff>226218</xdr:colOff>
      <xdr:row>28</xdr:row>
      <xdr:rowOff>142887</xdr:rowOff>
    </xdr:to>
    <xdr:sp macro="" textlink="">
      <xdr:nvSpPr>
        <xdr:cNvPr id="212" name="Rectangle 42">
          <a:extLst>
            <a:ext uri="{FF2B5EF4-FFF2-40B4-BE49-F238E27FC236}">
              <a16:creationId xmlns:a16="http://schemas.microsoft.com/office/drawing/2014/main" id="{00000000-0008-0000-0300-0000D4000000}"/>
            </a:ext>
          </a:extLst>
        </xdr:cNvPr>
        <xdr:cNvSpPr>
          <a:spLocks noChangeArrowheads="1"/>
        </xdr:cNvSpPr>
      </xdr:nvSpPr>
      <xdr:spPr bwMode="auto">
        <a:xfrm>
          <a:off x="5648327" y="4991112"/>
          <a:ext cx="1257297" cy="342900"/>
        </a:xfrm>
        <a:prstGeom prst="rect">
          <a:avLst/>
        </a:prstGeom>
        <a:noFill/>
        <a:ln w="9525">
          <a:noFill/>
          <a:miter lim="800000"/>
          <a:headEnd/>
          <a:tailEnd/>
        </a:ln>
      </xdr:spPr>
      <xdr:txBody>
        <a:bodyPr vertOverflow="clip" wrap="square" lIns="0" tIns="0" rIns="0" bIns="0" anchor="t" upright="1"/>
        <a:lstStyle/>
        <a:p>
          <a:pPr algn="l" rtl="0">
            <a:defRPr sz="1000"/>
          </a:pPr>
          <a:r>
            <a:rPr lang="en-US" sz="1000" b="0" i="0" strike="noStrike">
              <a:solidFill>
                <a:srgbClr val="000000"/>
              </a:solidFill>
              <a:latin typeface="Arial"/>
              <a:cs typeface="Arial"/>
            </a:rPr>
            <a:t>MTP</a:t>
          </a:r>
          <a:r>
            <a:rPr lang="en-US" sz="1000" b="0" i="0" strike="noStrike" baseline="0">
              <a:solidFill>
                <a:srgbClr val="000000"/>
              </a:solidFill>
              <a:latin typeface="Arial"/>
              <a:cs typeface="Arial"/>
            </a:rPr>
            <a:t>-12 </a:t>
          </a:r>
          <a:r>
            <a:rPr lang="en-US" sz="1000" b="0" i="0" strike="noStrike">
              <a:solidFill>
                <a:srgbClr val="000000"/>
              </a:solidFill>
              <a:latin typeface="Arial"/>
              <a:cs typeface="Arial"/>
            </a:rPr>
            <a:t>Connector i.e. Corning OptiTip </a:t>
          </a:r>
          <a:endParaRPr lang="en-US" sz="1000" b="0" i="0" strike="noStrike">
            <a:solidFill>
              <a:srgbClr val="993300"/>
            </a:solidFill>
            <a:latin typeface="Arial"/>
            <a:cs typeface="Arial"/>
          </a:endParaRPr>
        </a:p>
        <a:p>
          <a:pPr algn="l" rtl="0">
            <a:defRPr sz="1000"/>
          </a:pPr>
          <a:endParaRPr lang="en-US" sz="1000" b="0" i="0" strike="noStrike">
            <a:solidFill>
              <a:srgbClr val="993300"/>
            </a:solidFill>
            <a:latin typeface="Arial"/>
            <a:cs typeface="Arial"/>
          </a:endParaRPr>
        </a:p>
      </xdr:txBody>
    </xdr:sp>
    <xdr:clientData/>
  </xdr:twoCellAnchor>
  <xdr:twoCellAnchor>
    <xdr:from>
      <xdr:col>14</xdr:col>
      <xdr:colOff>65089</xdr:colOff>
      <xdr:row>12</xdr:row>
      <xdr:rowOff>41285</xdr:rowOff>
    </xdr:from>
    <xdr:to>
      <xdr:col>14</xdr:col>
      <xdr:colOff>440531</xdr:colOff>
      <xdr:row>13</xdr:row>
      <xdr:rowOff>47628</xdr:rowOff>
    </xdr:to>
    <xdr:sp macro="" textlink="">
      <xdr:nvSpPr>
        <xdr:cNvPr id="222" name="Freeform 120">
          <a:extLst>
            <a:ext uri="{FF2B5EF4-FFF2-40B4-BE49-F238E27FC236}">
              <a16:creationId xmlns:a16="http://schemas.microsoft.com/office/drawing/2014/main" id="{00000000-0008-0000-0300-0000DE000000}"/>
            </a:ext>
          </a:extLst>
        </xdr:cNvPr>
        <xdr:cNvSpPr>
          <a:spLocks/>
        </xdr:cNvSpPr>
      </xdr:nvSpPr>
      <xdr:spPr bwMode="auto">
        <a:xfrm>
          <a:off x="8566152" y="2101066"/>
          <a:ext cx="375442" cy="327812"/>
        </a:xfrm>
        <a:custGeom>
          <a:avLst/>
          <a:gdLst>
            <a:gd name="T0" fmla="*/ 2147483647 w 114"/>
            <a:gd name="T1" fmla="*/ 0 h 113"/>
            <a:gd name="T2" fmla="*/ 0 w 114"/>
            <a:gd name="T3" fmla="*/ 2147483647 h 113"/>
            <a:gd name="T4" fmla="*/ 2147483647 w 114"/>
            <a:gd name="T5" fmla="*/ 2147483647 h 113"/>
            <a:gd name="T6" fmla="*/ 2147483647 w 114"/>
            <a:gd name="T7" fmla="*/ 0 h 113"/>
            <a:gd name="T8" fmla="*/ 0 60000 65536"/>
            <a:gd name="T9" fmla="*/ 0 60000 65536"/>
            <a:gd name="T10" fmla="*/ 0 60000 65536"/>
            <a:gd name="T11" fmla="*/ 0 60000 65536"/>
            <a:gd name="T12" fmla="*/ 0 w 114"/>
            <a:gd name="T13" fmla="*/ 0 h 113"/>
            <a:gd name="T14" fmla="*/ 114 w 114"/>
            <a:gd name="T15" fmla="*/ 113 h 113"/>
          </a:gdLst>
          <a:ahLst/>
          <a:cxnLst>
            <a:cxn ang="T8">
              <a:pos x="T0" y="T1"/>
            </a:cxn>
            <a:cxn ang="T9">
              <a:pos x="T2" y="T3"/>
            </a:cxn>
            <a:cxn ang="T10">
              <a:pos x="T4" y="T5"/>
            </a:cxn>
            <a:cxn ang="T11">
              <a:pos x="T6" y="T7"/>
            </a:cxn>
          </a:cxnLst>
          <a:rect l="T12" t="T13" r="T14" b="T15"/>
          <a:pathLst>
            <a:path w="114" h="113">
              <a:moveTo>
                <a:pt x="57" y="0"/>
              </a:moveTo>
              <a:lnTo>
                <a:pt x="0" y="113"/>
              </a:lnTo>
              <a:lnTo>
                <a:pt x="114" y="113"/>
              </a:lnTo>
              <a:lnTo>
                <a:pt x="57" y="0"/>
              </a:lnTo>
              <a:close/>
            </a:path>
          </a:pathLst>
        </a:custGeom>
        <a:solidFill>
          <a:schemeClr val="accent2">
            <a:lumMod val="20000"/>
            <a:lumOff val="80000"/>
          </a:schemeClr>
        </a:solidFill>
        <a:ln w="9525">
          <a:noFill/>
          <a:round/>
          <a:headEnd/>
          <a:tailEnd/>
        </a:ln>
      </xdr:spPr>
      <xdr:txBody>
        <a:bodyPr/>
        <a:lstStyle/>
        <a:p>
          <a:r>
            <a:rPr lang="en-US" b="1">
              <a:solidFill>
                <a:schemeClr val="accent4"/>
              </a:solidFill>
            </a:rPr>
            <a:t>   </a:t>
          </a:r>
          <a:r>
            <a:rPr lang="en-US" sz="1400" b="1">
              <a:solidFill>
                <a:schemeClr val="accent4"/>
              </a:solidFill>
            </a:rPr>
            <a:t>F</a:t>
          </a:r>
          <a:endParaRPr lang="en-US" b="1">
            <a:solidFill>
              <a:schemeClr val="accent4"/>
            </a:solidFill>
          </a:endParaRPr>
        </a:p>
      </xdr:txBody>
    </xdr:sp>
    <xdr:clientData/>
  </xdr:twoCellAnchor>
  <xdr:twoCellAnchor>
    <xdr:from>
      <xdr:col>12</xdr:col>
      <xdr:colOff>535825</xdr:colOff>
      <xdr:row>9</xdr:row>
      <xdr:rowOff>138155</xdr:rowOff>
    </xdr:from>
    <xdr:to>
      <xdr:col>13</xdr:col>
      <xdr:colOff>242931</xdr:colOff>
      <xdr:row>11</xdr:row>
      <xdr:rowOff>114342</xdr:rowOff>
    </xdr:to>
    <xdr:sp macro="" textlink="">
      <xdr:nvSpPr>
        <xdr:cNvPr id="223" name="Oval 241">
          <a:extLst>
            <a:ext uri="{FF2B5EF4-FFF2-40B4-BE49-F238E27FC236}">
              <a16:creationId xmlns:a16="http://schemas.microsoft.com/office/drawing/2014/main" id="{00000000-0008-0000-0300-0000DF000000}"/>
            </a:ext>
          </a:extLst>
        </xdr:cNvPr>
        <xdr:cNvSpPr>
          <a:spLocks noChangeArrowheads="1"/>
        </xdr:cNvSpPr>
      </xdr:nvSpPr>
      <xdr:spPr bwMode="auto">
        <a:xfrm>
          <a:off x="7822450" y="1697874"/>
          <a:ext cx="314325" cy="309562"/>
        </a:xfrm>
        <a:prstGeom prst="ellipse">
          <a:avLst/>
        </a:prstGeom>
        <a:solidFill>
          <a:srgbClr val="00B05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Z2</a:t>
          </a:r>
        </a:p>
      </xdr:txBody>
    </xdr:sp>
    <xdr:clientData/>
  </xdr:twoCellAnchor>
  <xdr:twoCellAnchor>
    <xdr:from>
      <xdr:col>12</xdr:col>
      <xdr:colOff>188173</xdr:colOff>
      <xdr:row>9</xdr:row>
      <xdr:rowOff>147683</xdr:rowOff>
    </xdr:from>
    <xdr:to>
      <xdr:col>12</xdr:col>
      <xdr:colOff>502498</xdr:colOff>
      <xdr:row>11</xdr:row>
      <xdr:rowOff>123870</xdr:rowOff>
    </xdr:to>
    <xdr:sp macro="" textlink="">
      <xdr:nvSpPr>
        <xdr:cNvPr id="213" name="Oval 241">
          <a:extLst>
            <a:ext uri="{FF2B5EF4-FFF2-40B4-BE49-F238E27FC236}">
              <a16:creationId xmlns:a16="http://schemas.microsoft.com/office/drawing/2014/main" id="{00000000-0008-0000-0300-0000D5000000}"/>
            </a:ext>
          </a:extLst>
        </xdr:cNvPr>
        <xdr:cNvSpPr>
          <a:spLocks noChangeArrowheads="1"/>
        </xdr:cNvSpPr>
      </xdr:nvSpPr>
      <xdr:spPr bwMode="auto">
        <a:xfrm>
          <a:off x="7474798" y="1707402"/>
          <a:ext cx="314325" cy="309562"/>
        </a:xfrm>
        <a:prstGeom prst="ellipse">
          <a:avLst/>
        </a:prstGeom>
        <a:solidFill>
          <a:srgbClr val="00B05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Z1</a:t>
          </a:r>
        </a:p>
      </xdr:txBody>
    </xdr:sp>
    <xdr:clientData/>
  </xdr:twoCellAnchor>
  <xdr:twoCellAnchor>
    <xdr:from>
      <xdr:col>11</xdr:col>
      <xdr:colOff>495307</xdr:colOff>
      <xdr:row>12</xdr:row>
      <xdr:rowOff>43660</xdr:rowOff>
    </xdr:from>
    <xdr:to>
      <xdr:col>11</xdr:col>
      <xdr:colOff>581032</xdr:colOff>
      <xdr:row>12</xdr:row>
      <xdr:rowOff>129385</xdr:rowOff>
    </xdr:to>
    <xdr:sp macro="" textlink="">
      <xdr:nvSpPr>
        <xdr:cNvPr id="214" name="Freeform 26">
          <a:extLst>
            <a:ext uri="{FF2B5EF4-FFF2-40B4-BE49-F238E27FC236}">
              <a16:creationId xmlns:a16="http://schemas.microsoft.com/office/drawing/2014/main" id="{00000000-0008-0000-0300-0000D6000000}"/>
            </a:ext>
          </a:extLst>
        </xdr:cNvPr>
        <xdr:cNvSpPr>
          <a:spLocks/>
        </xdr:cNvSpPr>
      </xdr:nvSpPr>
      <xdr:spPr bwMode="auto">
        <a:xfrm>
          <a:off x="7174713" y="2103441"/>
          <a:ext cx="85725" cy="85725"/>
        </a:xfrm>
        <a:custGeom>
          <a:avLst/>
          <a:gdLst>
            <a:gd name="T0" fmla="*/ 2147483647 w 114"/>
            <a:gd name="T1" fmla="*/ 0 h 114"/>
            <a:gd name="T2" fmla="*/ 0 w 114"/>
            <a:gd name="T3" fmla="*/ 2147483647 h 114"/>
            <a:gd name="T4" fmla="*/ 2147483647 w 114"/>
            <a:gd name="T5" fmla="*/ 2147483647 h 114"/>
            <a:gd name="T6" fmla="*/ 2147483647 w 114"/>
            <a:gd name="T7" fmla="*/ 0 h 114"/>
            <a:gd name="T8" fmla="*/ 0 60000 65536"/>
            <a:gd name="T9" fmla="*/ 0 60000 65536"/>
            <a:gd name="T10" fmla="*/ 0 60000 65536"/>
            <a:gd name="T11" fmla="*/ 0 60000 65536"/>
            <a:gd name="T12" fmla="*/ 0 w 114"/>
            <a:gd name="T13" fmla="*/ 0 h 114"/>
            <a:gd name="T14" fmla="*/ 114 w 114"/>
            <a:gd name="T15" fmla="*/ 114 h 114"/>
          </a:gdLst>
          <a:ahLst/>
          <a:cxnLst>
            <a:cxn ang="T8">
              <a:pos x="T0" y="T1"/>
            </a:cxn>
            <a:cxn ang="T9">
              <a:pos x="T2" y="T3"/>
            </a:cxn>
            <a:cxn ang="T10">
              <a:pos x="T4" y="T5"/>
            </a:cxn>
            <a:cxn ang="T11">
              <a:pos x="T6" y="T7"/>
            </a:cxn>
          </a:cxnLst>
          <a:rect l="T12" t="T13" r="T14" b="T15"/>
          <a:pathLst>
            <a:path w="114" h="114">
              <a:moveTo>
                <a:pt x="57" y="0"/>
              </a:moveTo>
              <a:lnTo>
                <a:pt x="0" y="114"/>
              </a:lnTo>
              <a:lnTo>
                <a:pt x="114" y="114"/>
              </a:lnTo>
              <a:lnTo>
                <a:pt x="57" y="0"/>
              </a:lnTo>
              <a:close/>
            </a:path>
          </a:pathLst>
        </a:custGeom>
        <a:solidFill>
          <a:srgbClr val="003300"/>
        </a:solidFill>
        <a:ln w="12700">
          <a:solidFill>
            <a:srgbClr val="000000"/>
          </a:solidFill>
          <a:round/>
          <a:headEnd/>
          <a:tailEnd/>
        </a:ln>
      </xdr:spPr>
    </xdr:sp>
    <xdr:clientData/>
  </xdr:twoCellAnchor>
  <xdr:twoCellAnchor>
    <xdr:from>
      <xdr:col>8</xdr:col>
      <xdr:colOff>119063</xdr:colOff>
      <xdr:row>26</xdr:row>
      <xdr:rowOff>126201</xdr:rowOff>
    </xdr:from>
    <xdr:to>
      <xdr:col>8</xdr:col>
      <xdr:colOff>471660</xdr:colOff>
      <xdr:row>28</xdr:row>
      <xdr:rowOff>95249</xdr:rowOff>
    </xdr:to>
    <xdr:grpSp>
      <xdr:nvGrpSpPr>
        <xdr:cNvPr id="230" name="Group 229">
          <a:extLst>
            <a:ext uri="{FF2B5EF4-FFF2-40B4-BE49-F238E27FC236}">
              <a16:creationId xmlns:a16="http://schemas.microsoft.com/office/drawing/2014/main" id="{00000000-0008-0000-0300-0000E6000000}"/>
            </a:ext>
          </a:extLst>
        </xdr:cNvPr>
        <xdr:cNvGrpSpPr/>
      </xdr:nvGrpSpPr>
      <xdr:grpSpPr>
        <a:xfrm>
          <a:off x="4976813" y="4983951"/>
          <a:ext cx="352597" cy="302423"/>
          <a:chOff x="4984140" y="4866720"/>
          <a:chExt cx="352597" cy="291433"/>
        </a:xfrm>
      </xdr:grpSpPr>
      <xdr:sp macro="" textlink="">
        <xdr:nvSpPr>
          <xdr:cNvPr id="210" name="Freeform 158">
            <a:extLst>
              <a:ext uri="{FF2B5EF4-FFF2-40B4-BE49-F238E27FC236}">
                <a16:creationId xmlns:a16="http://schemas.microsoft.com/office/drawing/2014/main" id="{00000000-0008-0000-0300-0000D2000000}"/>
              </a:ext>
            </a:extLst>
          </xdr:cNvPr>
          <xdr:cNvSpPr>
            <a:spLocks/>
          </xdr:cNvSpPr>
        </xdr:nvSpPr>
        <xdr:spPr bwMode="auto">
          <a:xfrm>
            <a:off x="4984140" y="4866720"/>
            <a:ext cx="352597" cy="291433"/>
          </a:xfrm>
          <a:custGeom>
            <a:avLst/>
            <a:gdLst>
              <a:gd name="T0" fmla="*/ 14 w 226"/>
              <a:gd name="T1" fmla="*/ 0 h 226"/>
              <a:gd name="T2" fmla="*/ 14 w 226"/>
              <a:gd name="T3" fmla="*/ 15 h 226"/>
              <a:gd name="T4" fmla="*/ 0 w 226"/>
              <a:gd name="T5" fmla="*/ 15 h 226"/>
              <a:gd name="T6" fmla="*/ 0 w 226"/>
              <a:gd name="T7" fmla="*/ 44 h 226"/>
              <a:gd name="T8" fmla="*/ 14 w 226"/>
              <a:gd name="T9" fmla="*/ 44 h 226"/>
              <a:gd name="T10" fmla="*/ 14 w 226"/>
              <a:gd name="T11" fmla="*/ 59 h 226"/>
              <a:gd name="T12" fmla="*/ 44 w 226"/>
              <a:gd name="T13" fmla="*/ 59 h 226"/>
              <a:gd name="T14" fmla="*/ 44 w 226"/>
              <a:gd name="T15" fmla="*/ 44 h 226"/>
              <a:gd name="T16" fmla="*/ 60 w 226"/>
              <a:gd name="T17" fmla="*/ 44 h 226"/>
              <a:gd name="T18" fmla="*/ 60 w 226"/>
              <a:gd name="T19" fmla="*/ 15 h 226"/>
              <a:gd name="T20" fmla="*/ 44 w 226"/>
              <a:gd name="T21" fmla="*/ 15 h 226"/>
              <a:gd name="T22" fmla="*/ 44 w 226"/>
              <a:gd name="T23" fmla="*/ 0 h 226"/>
              <a:gd name="T24" fmla="*/ 14 w 226"/>
              <a:gd name="T25" fmla="*/ 0 h 226"/>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w 226"/>
              <a:gd name="T40" fmla="*/ 0 h 226"/>
              <a:gd name="T41" fmla="*/ 226 w 226"/>
              <a:gd name="T42" fmla="*/ 226 h 226"/>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T39" t="T40" r="T41" b="T42"/>
            <a:pathLst>
              <a:path w="226" h="226">
                <a:moveTo>
                  <a:pt x="55" y="0"/>
                </a:moveTo>
                <a:lnTo>
                  <a:pt x="55" y="57"/>
                </a:lnTo>
                <a:lnTo>
                  <a:pt x="0" y="57"/>
                </a:lnTo>
                <a:lnTo>
                  <a:pt x="0" y="169"/>
                </a:lnTo>
                <a:lnTo>
                  <a:pt x="55" y="169"/>
                </a:lnTo>
                <a:lnTo>
                  <a:pt x="55" y="226"/>
                </a:lnTo>
                <a:lnTo>
                  <a:pt x="169" y="226"/>
                </a:lnTo>
                <a:lnTo>
                  <a:pt x="169" y="169"/>
                </a:lnTo>
                <a:lnTo>
                  <a:pt x="226" y="169"/>
                </a:lnTo>
                <a:lnTo>
                  <a:pt x="226" y="57"/>
                </a:lnTo>
                <a:lnTo>
                  <a:pt x="169" y="57"/>
                </a:lnTo>
                <a:lnTo>
                  <a:pt x="169" y="0"/>
                </a:lnTo>
                <a:lnTo>
                  <a:pt x="55" y="0"/>
                </a:lnTo>
                <a:close/>
              </a:path>
            </a:pathLst>
          </a:custGeom>
          <a:solidFill>
            <a:srgbClr val="00FF00"/>
          </a:solidFill>
          <a:ln w="9525">
            <a:solidFill>
              <a:srgbClr val="000000"/>
            </a:solidFill>
            <a:round/>
            <a:headEnd/>
            <a:tailEnd/>
          </a:ln>
        </xdr:spPr>
      </xdr:sp>
      <xdr:sp macro="" textlink="">
        <xdr:nvSpPr>
          <xdr:cNvPr id="23" name="Flowchart: Connector 22">
            <a:extLst>
              <a:ext uri="{FF2B5EF4-FFF2-40B4-BE49-F238E27FC236}">
                <a16:creationId xmlns:a16="http://schemas.microsoft.com/office/drawing/2014/main" id="{00000000-0008-0000-0300-000017000000}"/>
              </a:ext>
            </a:extLst>
          </xdr:cNvPr>
          <xdr:cNvSpPr/>
        </xdr:nvSpPr>
        <xdr:spPr>
          <a:xfrm flipH="1">
            <a:off x="5115110" y="4998865"/>
            <a:ext cx="59530" cy="45719"/>
          </a:xfrm>
          <a:prstGeom prst="flowChartConnec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26" name="Flowchart: Connector 225">
            <a:extLst>
              <a:ext uri="{FF2B5EF4-FFF2-40B4-BE49-F238E27FC236}">
                <a16:creationId xmlns:a16="http://schemas.microsoft.com/office/drawing/2014/main" id="{00000000-0008-0000-0300-0000E2000000}"/>
              </a:ext>
            </a:extLst>
          </xdr:cNvPr>
          <xdr:cNvSpPr/>
        </xdr:nvSpPr>
        <xdr:spPr>
          <a:xfrm flipH="1">
            <a:off x="5172260" y="4996484"/>
            <a:ext cx="59530" cy="45719"/>
          </a:xfrm>
          <a:prstGeom prst="flowChartConnec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28" name="Flowchart: Connector 227">
            <a:extLst>
              <a:ext uri="{FF2B5EF4-FFF2-40B4-BE49-F238E27FC236}">
                <a16:creationId xmlns:a16="http://schemas.microsoft.com/office/drawing/2014/main" id="{00000000-0008-0000-0300-0000E4000000}"/>
              </a:ext>
            </a:extLst>
          </xdr:cNvPr>
          <xdr:cNvSpPr/>
        </xdr:nvSpPr>
        <xdr:spPr>
          <a:xfrm flipH="1">
            <a:off x="5241318" y="4994106"/>
            <a:ext cx="59530" cy="45719"/>
          </a:xfrm>
          <a:prstGeom prst="flowChartConnec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29" name="Flowchart: Connector 228">
            <a:extLst>
              <a:ext uri="{FF2B5EF4-FFF2-40B4-BE49-F238E27FC236}">
                <a16:creationId xmlns:a16="http://schemas.microsoft.com/office/drawing/2014/main" id="{00000000-0008-0000-0300-0000E5000000}"/>
              </a:ext>
            </a:extLst>
          </xdr:cNvPr>
          <xdr:cNvSpPr/>
        </xdr:nvSpPr>
        <xdr:spPr>
          <a:xfrm flipH="1">
            <a:off x="5048623" y="4996487"/>
            <a:ext cx="59530" cy="45719"/>
          </a:xfrm>
          <a:prstGeom prst="flowChartConnec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12</xdr:col>
      <xdr:colOff>533768</xdr:colOff>
      <xdr:row>11</xdr:row>
      <xdr:rowOff>137923</xdr:rowOff>
    </xdr:from>
    <xdr:to>
      <xdr:col>13</xdr:col>
      <xdr:colOff>278230</xdr:colOff>
      <xdr:row>12</xdr:row>
      <xdr:rowOff>268164</xdr:rowOff>
    </xdr:to>
    <xdr:grpSp>
      <xdr:nvGrpSpPr>
        <xdr:cNvPr id="237" name="Group 236">
          <a:extLst>
            <a:ext uri="{FF2B5EF4-FFF2-40B4-BE49-F238E27FC236}">
              <a16:creationId xmlns:a16="http://schemas.microsoft.com/office/drawing/2014/main" id="{00000000-0008-0000-0300-0000ED000000}"/>
            </a:ext>
          </a:extLst>
        </xdr:cNvPr>
        <xdr:cNvGrpSpPr/>
      </xdr:nvGrpSpPr>
      <xdr:grpSpPr>
        <a:xfrm>
          <a:off x="7820393" y="2031017"/>
          <a:ext cx="351681" cy="296928"/>
          <a:chOff x="4984140" y="4866720"/>
          <a:chExt cx="352597" cy="291433"/>
        </a:xfrm>
      </xdr:grpSpPr>
      <xdr:sp macro="" textlink="">
        <xdr:nvSpPr>
          <xdr:cNvPr id="238" name="Freeform 158">
            <a:extLst>
              <a:ext uri="{FF2B5EF4-FFF2-40B4-BE49-F238E27FC236}">
                <a16:creationId xmlns:a16="http://schemas.microsoft.com/office/drawing/2014/main" id="{00000000-0008-0000-0300-0000EE000000}"/>
              </a:ext>
            </a:extLst>
          </xdr:cNvPr>
          <xdr:cNvSpPr>
            <a:spLocks/>
          </xdr:cNvSpPr>
        </xdr:nvSpPr>
        <xdr:spPr bwMode="auto">
          <a:xfrm>
            <a:off x="4984140" y="4866720"/>
            <a:ext cx="352597" cy="291433"/>
          </a:xfrm>
          <a:custGeom>
            <a:avLst/>
            <a:gdLst>
              <a:gd name="T0" fmla="*/ 14 w 226"/>
              <a:gd name="T1" fmla="*/ 0 h 226"/>
              <a:gd name="T2" fmla="*/ 14 w 226"/>
              <a:gd name="T3" fmla="*/ 15 h 226"/>
              <a:gd name="T4" fmla="*/ 0 w 226"/>
              <a:gd name="T5" fmla="*/ 15 h 226"/>
              <a:gd name="T6" fmla="*/ 0 w 226"/>
              <a:gd name="T7" fmla="*/ 44 h 226"/>
              <a:gd name="T8" fmla="*/ 14 w 226"/>
              <a:gd name="T9" fmla="*/ 44 h 226"/>
              <a:gd name="T10" fmla="*/ 14 w 226"/>
              <a:gd name="T11" fmla="*/ 59 h 226"/>
              <a:gd name="T12" fmla="*/ 44 w 226"/>
              <a:gd name="T13" fmla="*/ 59 h 226"/>
              <a:gd name="T14" fmla="*/ 44 w 226"/>
              <a:gd name="T15" fmla="*/ 44 h 226"/>
              <a:gd name="T16" fmla="*/ 60 w 226"/>
              <a:gd name="T17" fmla="*/ 44 h 226"/>
              <a:gd name="T18" fmla="*/ 60 w 226"/>
              <a:gd name="T19" fmla="*/ 15 h 226"/>
              <a:gd name="T20" fmla="*/ 44 w 226"/>
              <a:gd name="T21" fmla="*/ 15 h 226"/>
              <a:gd name="T22" fmla="*/ 44 w 226"/>
              <a:gd name="T23" fmla="*/ 0 h 226"/>
              <a:gd name="T24" fmla="*/ 14 w 226"/>
              <a:gd name="T25" fmla="*/ 0 h 226"/>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w 226"/>
              <a:gd name="T40" fmla="*/ 0 h 226"/>
              <a:gd name="T41" fmla="*/ 226 w 226"/>
              <a:gd name="T42" fmla="*/ 226 h 226"/>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T39" t="T40" r="T41" b="T42"/>
            <a:pathLst>
              <a:path w="226" h="226">
                <a:moveTo>
                  <a:pt x="55" y="0"/>
                </a:moveTo>
                <a:lnTo>
                  <a:pt x="55" y="57"/>
                </a:lnTo>
                <a:lnTo>
                  <a:pt x="0" y="57"/>
                </a:lnTo>
                <a:lnTo>
                  <a:pt x="0" y="169"/>
                </a:lnTo>
                <a:lnTo>
                  <a:pt x="55" y="169"/>
                </a:lnTo>
                <a:lnTo>
                  <a:pt x="55" y="226"/>
                </a:lnTo>
                <a:lnTo>
                  <a:pt x="169" y="226"/>
                </a:lnTo>
                <a:lnTo>
                  <a:pt x="169" y="169"/>
                </a:lnTo>
                <a:lnTo>
                  <a:pt x="226" y="169"/>
                </a:lnTo>
                <a:lnTo>
                  <a:pt x="226" y="57"/>
                </a:lnTo>
                <a:lnTo>
                  <a:pt x="169" y="57"/>
                </a:lnTo>
                <a:lnTo>
                  <a:pt x="169" y="0"/>
                </a:lnTo>
                <a:lnTo>
                  <a:pt x="55" y="0"/>
                </a:lnTo>
                <a:close/>
              </a:path>
            </a:pathLst>
          </a:custGeom>
          <a:solidFill>
            <a:srgbClr val="00FF00"/>
          </a:solidFill>
          <a:ln w="9525">
            <a:solidFill>
              <a:srgbClr val="000000"/>
            </a:solidFill>
            <a:round/>
            <a:headEnd/>
            <a:tailEnd/>
          </a:ln>
        </xdr:spPr>
      </xdr:sp>
      <xdr:sp macro="" textlink="">
        <xdr:nvSpPr>
          <xdr:cNvPr id="239" name="Flowchart: Connector 238">
            <a:extLst>
              <a:ext uri="{FF2B5EF4-FFF2-40B4-BE49-F238E27FC236}">
                <a16:creationId xmlns:a16="http://schemas.microsoft.com/office/drawing/2014/main" id="{00000000-0008-0000-0300-0000EF000000}"/>
              </a:ext>
            </a:extLst>
          </xdr:cNvPr>
          <xdr:cNvSpPr/>
        </xdr:nvSpPr>
        <xdr:spPr>
          <a:xfrm flipH="1">
            <a:off x="5115110" y="4998865"/>
            <a:ext cx="59530" cy="45719"/>
          </a:xfrm>
          <a:prstGeom prst="flowChartConnec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40" name="Flowchart: Connector 239">
            <a:extLst>
              <a:ext uri="{FF2B5EF4-FFF2-40B4-BE49-F238E27FC236}">
                <a16:creationId xmlns:a16="http://schemas.microsoft.com/office/drawing/2014/main" id="{00000000-0008-0000-0300-0000F0000000}"/>
              </a:ext>
            </a:extLst>
          </xdr:cNvPr>
          <xdr:cNvSpPr/>
        </xdr:nvSpPr>
        <xdr:spPr>
          <a:xfrm flipH="1">
            <a:off x="5172260" y="4996484"/>
            <a:ext cx="59530" cy="45719"/>
          </a:xfrm>
          <a:prstGeom prst="flowChartConnec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41" name="Flowchart: Connector 240">
            <a:extLst>
              <a:ext uri="{FF2B5EF4-FFF2-40B4-BE49-F238E27FC236}">
                <a16:creationId xmlns:a16="http://schemas.microsoft.com/office/drawing/2014/main" id="{00000000-0008-0000-0300-0000F1000000}"/>
              </a:ext>
            </a:extLst>
          </xdr:cNvPr>
          <xdr:cNvSpPr/>
        </xdr:nvSpPr>
        <xdr:spPr>
          <a:xfrm flipH="1">
            <a:off x="5241318" y="5001433"/>
            <a:ext cx="59530" cy="45719"/>
          </a:xfrm>
          <a:prstGeom prst="flowChartConnec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42" name="Flowchart: Connector 241">
            <a:extLst>
              <a:ext uri="{FF2B5EF4-FFF2-40B4-BE49-F238E27FC236}">
                <a16:creationId xmlns:a16="http://schemas.microsoft.com/office/drawing/2014/main" id="{00000000-0008-0000-0300-0000F2000000}"/>
              </a:ext>
            </a:extLst>
          </xdr:cNvPr>
          <xdr:cNvSpPr/>
        </xdr:nvSpPr>
        <xdr:spPr>
          <a:xfrm flipH="1">
            <a:off x="5048623" y="4996487"/>
            <a:ext cx="59530" cy="45719"/>
          </a:xfrm>
          <a:prstGeom prst="flowChartConnec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12</xdr:col>
      <xdr:colOff>124925</xdr:colOff>
      <xdr:row>11</xdr:row>
      <xdr:rowOff>132062</xdr:rowOff>
    </xdr:from>
    <xdr:to>
      <xdr:col>12</xdr:col>
      <xdr:colOff>477522</xdr:colOff>
      <xdr:row>12</xdr:row>
      <xdr:rowOff>262303</xdr:rowOff>
    </xdr:to>
    <xdr:grpSp>
      <xdr:nvGrpSpPr>
        <xdr:cNvPr id="255" name="Group 254">
          <a:extLst>
            <a:ext uri="{FF2B5EF4-FFF2-40B4-BE49-F238E27FC236}">
              <a16:creationId xmlns:a16="http://schemas.microsoft.com/office/drawing/2014/main" id="{00000000-0008-0000-0300-0000FF000000}"/>
            </a:ext>
          </a:extLst>
        </xdr:cNvPr>
        <xdr:cNvGrpSpPr/>
      </xdr:nvGrpSpPr>
      <xdr:grpSpPr>
        <a:xfrm>
          <a:off x="7411550" y="2025156"/>
          <a:ext cx="352597" cy="296928"/>
          <a:chOff x="4984140" y="4866720"/>
          <a:chExt cx="352597" cy="291433"/>
        </a:xfrm>
      </xdr:grpSpPr>
      <xdr:sp macro="" textlink="">
        <xdr:nvSpPr>
          <xdr:cNvPr id="256" name="Freeform 158">
            <a:extLst>
              <a:ext uri="{FF2B5EF4-FFF2-40B4-BE49-F238E27FC236}">
                <a16:creationId xmlns:a16="http://schemas.microsoft.com/office/drawing/2014/main" id="{00000000-0008-0000-0300-000000010000}"/>
              </a:ext>
            </a:extLst>
          </xdr:cNvPr>
          <xdr:cNvSpPr>
            <a:spLocks/>
          </xdr:cNvSpPr>
        </xdr:nvSpPr>
        <xdr:spPr bwMode="auto">
          <a:xfrm>
            <a:off x="4984140" y="4866720"/>
            <a:ext cx="352597" cy="291433"/>
          </a:xfrm>
          <a:custGeom>
            <a:avLst/>
            <a:gdLst>
              <a:gd name="T0" fmla="*/ 14 w 226"/>
              <a:gd name="T1" fmla="*/ 0 h 226"/>
              <a:gd name="T2" fmla="*/ 14 w 226"/>
              <a:gd name="T3" fmla="*/ 15 h 226"/>
              <a:gd name="T4" fmla="*/ 0 w 226"/>
              <a:gd name="T5" fmla="*/ 15 h 226"/>
              <a:gd name="T6" fmla="*/ 0 w 226"/>
              <a:gd name="T7" fmla="*/ 44 h 226"/>
              <a:gd name="T8" fmla="*/ 14 w 226"/>
              <a:gd name="T9" fmla="*/ 44 h 226"/>
              <a:gd name="T10" fmla="*/ 14 w 226"/>
              <a:gd name="T11" fmla="*/ 59 h 226"/>
              <a:gd name="T12" fmla="*/ 44 w 226"/>
              <a:gd name="T13" fmla="*/ 59 h 226"/>
              <a:gd name="T14" fmla="*/ 44 w 226"/>
              <a:gd name="T15" fmla="*/ 44 h 226"/>
              <a:gd name="T16" fmla="*/ 60 w 226"/>
              <a:gd name="T17" fmla="*/ 44 h 226"/>
              <a:gd name="T18" fmla="*/ 60 w 226"/>
              <a:gd name="T19" fmla="*/ 15 h 226"/>
              <a:gd name="T20" fmla="*/ 44 w 226"/>
              <a:gd name="T21" fmla="*/ 15 h 226"/>
              <a:gd name="T22" fmla="*/ 44 w 226"/>
              <a:gd name="T23" fmla="*/ 0 h 226"/>
              <a:gd name="T24" fmla="*/ 14 w 226"/>
              <a:gd name="T25" fmla="*/ 0 h 226"/>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w 226"/>
              <a:gd name="T40" fmla="*/ 0 h 226"/>
              <a:gd name="T41" fmla="*/ 226 w 226"/>
              <a:gd name="T42" fmla="*/ 226 h 226"/>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T39" t="T40" r="T41" b="T42"/>
            <a:pathLst>
              <a:path w="226" h="226">
                <a:moveTo>
                  <a:pt x="55" y="0"/>
                </a:moveTo>
                <a:lnTo>
                  <a:pt x="55" y="57"/>
                </a:lnTo>
                <a:lnTo>
                  <a:pt x="0" y="57"/>
                </a:lnTo>
                <a:lnTo>
                  <a:pt x="0" y="169"/>
                </a:lnTo>
                <a:lnTo>
                  <a:pt x="55" y="169"/>
                </a:lnTo>
                <a:lnTo>
                  <a:pt x="55" y="226"/>
                </a:lnTo>
                <a:lnTo>
                  <a:pt x="169" y="226"/>
                </a:lnTo>
                <a:lnTo>
                  <a:pt x="169" y="169"/>
                </a:lnTo>
                <a:lnTo>
                  <a:pt x="226" y="169"/>
                </a:lnTo>
                <a:lnTo>
                  <a:pt x="226" y="57"/>
                </a:lnTo>
                <a:lnTo>
                  <a:pt x="169" y="57"/>
                </a:lnTo>
                <a:lnTo>
                  <a:pt x="169" y="0"/>
                </a:lnTo>
                <a:lnTo>
                  <a:pt x="55" y="0"/>
                </a:lnTo>
                <a:close/>
              </a:path>
            </a:pathLst>
          </a:custGeom>
          <a:solidFill>
            <a:srgbClr val="00FF00"/>
          </a:solidFill>
          <a:ln w="9525">
            <a:solidFill>
              <a:srgbClr val="000000"/>
            </a:solidFill>
            <a:round/>
            <a:headEnd/>
            <a:tailEnd/>
          </a:ln>
        </xdr:spPr>
      </xdr:sp>
      <xdr:sp macro="" textlink="">
        <xdr:nvSpPr>
          <xdr:cNvPr id="257" name="Flowchart: Connector 256">
            <a:extLst>
              <a:ext uri="{FF2B5EF4-FFF2-40B4-BE49-F238E27FC236}">
                <a16:creationId xmlns:a16="http://schemas.microsoft.com/office/drawing/2014/main" id="{00000000-0008-0000-0300-000001010000}"/>
              </a:ext>
            </a:extLst>
          </xdr:cNvPr>
          <xdr:cNvSpPr/>
        </xdr:nvSpPr>
        <xdr:spPr>
          <a:xfrm flipH="1">
            <a:off x="5115110" y="4998865"/>
            <a:ext cx="59530" cy="45719"/>
          </a:xfrm>
          <a:prstGeom prst="flowChartConnec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58" name="Flowchart: Connector 257">
            <a:extLst>
              <a:ext uri="{FF2B5EF4-FFF2-40B4-BE49-F238E27FC236}">
                <a16:creationId xmlns:a16="http://schemas.microsoft.com/office/drawing/2014/main" id="{00000000-0008-0000-0300-000002010000}"/>
              </a:ext>
            </a:extLst>
          </xdr:cNvPr>
          <xdr:cNvSpPr/>
        </xdr:nvSpPr>
        <xdr:spPr>
          <a:xfrm flipH="1">
            <a:off x="5172260" y="4996484"/>
            <a:ext cx="59530" cy="45719"/>
          </a:xfrm>
          <a:prstGeom prst="flowChartConnec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59" name="Flowchart: Connector 258">
            <a:extLst>
              <a:ext uri="{FF2B5EF4-FFF2-40B4-BE49-F238E27FC236}">
                <a16:creationId xmlns:a16="http://schemas.microsoft.com/office/drawing/2014/main" id="{00000000-0008-0000-0300-000003010000}"/>
              </a:ext>
            </a:extLst>
          </xdr:cNvPr>
          <xdr:cNvSpPr/>
        </xdr:nvSpPr>
        <xdr:spPr>
          <a:xfrm flipH="1">
            <a:off x="5241318" y="4998427"/>
            <a:ext cx="45719" cy="48726"/>
          </a:xfrm>
          <a:prstGeom prst="flowChartConnec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60" name="Flowchart: Connector 259">
            <a:extLst>
              <a:ext uri="{FF2B5EF4-FFF2-40B4-BE49-F238E27FC236}">
                <a16:creationId xmlns:a16="http://schemas.microsoft.com/office/drawing/2014/main" id="{00000000-0008-0000-0300-000004010000}"/>
              </a:ext>
            </a:extLst>
          </xdr:cNvPr>
          <xdr:cNvSpPr/>
        </xdr:nvSpPr>
        <xdr:spPr>
          <a:xfrm flipH="1">
            <a:off x="5048623" y="4996487"/>
            <a:ext cx="59530" cy="45719"/>
          </a:xfrm>
          <a:prstGeom prst="flowChartConnec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13</xdr:col>
      <xdr:colOff>289715</xdr:colOff>
      <xdr:row>11</xdr:row>
      <xdr:rowOff>38100</xdr:rowOff>
    </xdr:from>
    <xdr:to>
      <xdr:col>14</xdr:col>
      <xdr:colOff>50010</xdr:colOff>
      <xdr:row>16</xdr:row>
      <xdr:rowOff>23813</xdr:rowOff>
    </xdr:to>
    <xdr:sp macro="" textlink="">
      <xdr:nvSpPr>
        <xdr:cNvPr id="2" name="Rectangle 183">
          <a:extLst>
            <a:ext uri="{FF2B5EF4-FFF2-40B4-BE49-F238E27FC236}">
              <a16:creationId xmlns:a16="http://schemas.microsoft.com/office/drawing/2014/main" id="{85B4B83F-6CCC-4E1F-81D4-1247F62CE586}"/>
            </a:ext>
          </a:extLst>
        </xdr:cNvPr>
        <xdr:cNvSpPr>
          <a:spLocks noChangeArrowheads="1"/>
        </xdr:cNvSpPr>
      </xdr:nvSpPr>
      <xdr:spPr bwMode="auto">
        <a:xfrm>
          <a:off x="8214515" y="2028825"/>
          <a:ext cx="369895" cy="795338"/>
        </a:xfrm>
        <a:prstGeom prst="rect">
          <a:avLst/>
        </a:prstGeom>
        <a:solidFill>
          <a:srgbClr val="00B0F0"/>
        </a:solidFill>
        <a:ln w="9525">
          <a:solidFill>
            <a:srgbClr val="000000"/>
          </a:solidFill>
          <a:miter lim="800000"/>
          <a:headEnd/>
          <a:tailEnd/>
        </a:ln>
      </xdr:spPr>
    </xdr:sp>
    <xdr:clientData/>
  </xdr:twoCellAnchor>
  <xdr:twoCellAnchor>
    <xdr:from>
      <xdr:col>9</xdr:col>
      <xdr:colOff>600075</xdr:colOff>
      <xdr:row>11</xdr:row>
      <xdr:rowOff>66674</xdr:rowOff>
    </xdr:from>
    <xdr:to>
      <xdr:col>11</xdr:col>
      <xdr:colOff>419100</xdr:colOff>
      <xdr:row>16</xdr:row>
      <xdr:rowOff>47624</xdr:rowOff>
    </xdr:to>
    <xdr:sp macro="" textlink="">
      <xdr:nvSpPr>
        <xdr:cNvPr id="3" name="Rectangle 177">
          <a:extLst>
            <a:ext uri="{FF2B5EF4-FFF2-40B4-BE49-F238E27FC236}">
              <a16:creationId xmlns:a16="http://schemas.microsoft.com/office/drawing/2014/main" id="{FCB8B86C-9899-4407-A5F2-ECF004ADF2F0}"/>
            </a:ext>
          </a:extLst>
        </xdr:cNvPr>
        <xdr:cNvSpPr>
          <a:spLocks noChangeArrowheads="1"/>
        </xdr:cNvSpPr>
      </xdr:nvSpPr>
      <xdr:spPr bwMode="auto">
        <a:xfrm>
          <a:off x="6086475" y="2057399"/>
          <a:ext cx="1038225" cy="790575"/>
        </a:xfrm>
        <a:prstGeom prst="rect">
          <a:avLst/>
        </a:prstGeom>
        <a:solidFill>
          <a:srgbClr val="CCFFFF"/>
        </a:solidFill>
        <a:ln w="9525">
          <a:solidFill>
            <a:srgbClr val="000000"/>
          </a:solidFill>
          <a:miter lim="800000"/>
          <a:headEnd/>
          <a:tailEnd/>
        </a:ln>
      </xdr:spPr>
    </xdr:sp>
    <xdr:clientData/>
  </xdr:twoCellAnchor>
  <xdr:twoCellAnchor>
    <xdr:from>
      <xdr:col>8</xdr:col>
      <xdr:colOff>161925</xdr:colOff>
      <xdr:row>12</xdr:row>
      <xdr:rowOff>85725</xdr:rowOff>
    </xdr:from>
    <xdr:to>
      <xdr:col>8</xdr:col>
      <xdr:colOff>485775</xdr:colOff>
      <xdr:row>14</xdr:row>
      <xdr:rowOff>85725</xdr:rowOff>
    </xdr:to>
    <xdr:sp macro="" textlink="">
      <xdr:nvSpPr>
        <xdr:cNvPr id="4" name="Oval 172">
          <a:extLst>
            <a:ext uri="{FF2B5EF4-FFF2-40B4-BE49-F238E27FC236}">
              <a16:creationId xmlns:a16="http://schemas.microsoft.com/office/drawing/2014/main" id="{FC6D6A6B-4915-445F-9B08-4D5F51C642E6}"/>
            </a:ext>
          </a:extLst>
        </xdr:cNvPr>
        <xdr:cNvSpPr>
          <a:spLocks noChangeArrowheads="1"/>
        </xdr:cNvSpPr>
      </xdr:nvSpPr>
      <xdr:spPr bwMode="auto">
        <a:xfrm>
          <a:off x="5038725" y="2238375"/>
          <a:ext cx="323850" cy="323850"/>
        </a:xfrm>
        <a:prstGeom prst="ellipse">
          <a:avLst/>
        </a:prstGeom>
        <a:solidFill>
          <a:srgbClr val="FFFFFF"/>
        </a:solidFill>
        <a:ln w="9525">
          <a:solidFill>
            <a:srgbClr val="000000"/>
          </a:solidFill>
          <a:round/>
          <a:headEnd/>
          <a:tailEnd/>
        </a:ln>
      </xdr:spPr>
    </xdr:sp>
    <xdr:clientData/>
  </xdr:twoCellAnchor>
  <xdr:twoCellAnchor>
    <xdr:from>
      <xdr:col>7</xdr:col>
      <xdr:colOff>123825</xdr:colOff>
      <xdr:row>12</xdr:row>
      <xdr:rowOff>114300</xdr:rowOff>
    </xdr:from>
    <xdr:to>
      <xdr:col>7</xdr:col>
      <xdr:colOff>447675</xdr:colOff>
      <xdr:row>14</xdr:row>
      <xdr:rowOff>114300</xdr:rowOff>
    </xdr:to>
    <xdr:sp macro="" textlink="">
      <xdr:nvSpPr>
        <xdr:cNvPr id="5" name="Oval 168">
          <a:extLst>
            <a:ext uri="{FF2B5EF4-FFF2-40B4-BE49-F238E27FC236}">
              <a16:creationId xmlns:a16="http://schemas.microsoft.com/office/drawing/2014/main" id="{9F48FEF0-59C8-4A13-B51E-E852C3F5BAA9}"/>
            </a:ext>
          </a:extLst>
        </xdr:cNvPr>
        <xdr:cNvSpPr>
          <a:spLocks noChangeArrowheads="1"/>
        </xdr:cNvSpPr>
      </xdr:nvSpPr>
      <xdr:spPr bwMode="auto">
        <a:xfrm>
          <a:off x="4391025" y="2266950"/>
          <a:ext cx="323850" cy="323850"/>
        </a:xfrm>
        <a:prstGeom prst="ellipse">
          <a:avLst/>
        </a:prstGeom>
        <a:solidFill>
          <a:srgbClr val="FFFFFF"/>
        </a:solidFill>
        <a:ln w="9525">
          <a:solidFill>
            <a:srgbClr val="000000"/>
          </a:solidFill>
          <a:round/>
          <a:headEnd/>
          <a:tailEnd/>
        </a:ln>
      </xdr:spPr>
    </xdr:sp>
    <xdr:clientData/>
  </xdr:twoCellAnchor>
  <xdr:twoCellAnchor>
    <xdr:from>
      <xdr:col>5</xdr:col>
      <xdr:colOff>381000</xdr:colOff>
      <xdr:row>13</xdr:row>
      <xdr:rowOff>114300</xdr:rowOff>
    </xdr:from>
    <xdr:to>
      <xdr:col>15</xdr:col>
      <xdr:colOff>9525</xdr:colOff>
      <xdr:row>13</xdr:row>
      <xdr:rowOff>114300</xdr:rowOff>
    </xdr:to>
    <xdr:sp macro="" textlink="">
      <xdr:nvSpPr>
        <xdr:cNvPr id="6" name="Line 1">
          <a:extLst>
            <a:ext uri="{FF2B5EF4-FFF2-40B4-BE49-F238E27FC236}">
              <a16:creationId xmlns:a16="http://schemas.microsoft.com/office/drawing/2014/main" id="{E7413D02-00E6-4792-A557-004AA50A92E0}"/>
            </a:ext>
          </a:extLst>
        </xdr:cNvPr>
        <xdr:cNvSpPr>
          <a:spLocks noChangeShapeType="1"/>
        </xdr:cNvSpPr>
      </xdr:nvSpPr>
      <xdr:spPr bwMode="auto">
        <a:xfrm flipH="1">
          <a:off x="3429000" y="2428875"/>
          <a:ext cx="5724525" cy="0"/>
        </a:xfrm>
        <a:prstGeom prst="line">
          <a:avLst/>
        </a:prstGeom>
        <a:noFill/>
        <a:ln w="9525">
          <a:solidFill>
            <a:srgbClr val="000000"/>
          </a:solidFill>
          <a:round/>
          <a:headEnd/>
          <a:tailEnd/>
        </a:ln>
      </xdr:spPr>
    </xdr:sp>
    <xdr:clientData/>
  </xdr:twoCellAnchor>
  <xdr:twoCellAnchor>
    <xdr:from>
      <xdr:col>15</xdr:col>
      <xdr:colOff>28574</xdr:colOff>
      <xdr:row>12</xdr:row>
      <xdr:rowOff>0</xdr:rowOff>
    </xdr:from>
    <xdr:to>
      <xdr:col>17</xdr:col>
      <xdr:colOff>457199</xdr:colOff>
      <xdr:row>18</xdr:row>
      <xdr:rowOff>152400</xdr:rowOff>
    </xdr:to>
    <xdr:sp macro="" textlink="">
      <xdr:nvSpPr>
        <xdr:cNvPr id="7" name="Rectangle 4">
          <a:extLst>
            <a:ext uri="{FF2B5EF4-FFF2-40B4-BE49-F238E27FC236}">
              <a16:creationId xmlns:a16="http://schemas.microsoft.com/office/drawing/2014/main" id="{ADCEC2BE-D78D-4ACA-88AF-DEFAF2C318C7}"/>
            </a:ext>
          </a:extLst>
        </xdr:cNvPr>
        <xdr:cNvSpPr>
          <a:spLocks noChangeArrowheads="1"/>
        </xdr:cNvSpPr>
      </xdr:nvSpPr>
      <xdr:spPr bwMode="auto">
        <a:xfrm>
          <a:off x="9172574" y="2152650"/>
          <a:ext cx="1647825" cy="1123950"/>
        </a:xfrm>
        <a:prstGeom prst="rect">
          <a:avLst/>
        </a:prstGeom>
        <a:solidFill>
          <a:srgbClr val="EAEAEA">
            <a:alpha val="50195"/>
          </a:srgbClr>
        </a:solidFill>
        <a:ln w="22225">
          <a:solidFill>
            <a:srgbClr val="000000"/>
          </a:solidFill>
          <a:prstDash val="sysDot"/>
          <a:miter lim="800000"/>
          <a:headEnd/>
          <a:tailEnd/>
        </a:ln>
      </xdr:spPr>
    </xdr:sp>
    <xdr:clientData/>
  </xdr:twoCellAnchor>
  <xdr:twoCellAnchor>
    <xdr:from>
      <xdr:col>1</xdr:col>
      <xdr:colOff>152400</xdr:colOff>
      <xdr:row>12</xdr:row>
      <xdr:rowOff>123825</xdr:rowOff>
    </xdr:from>
    <xdr:to>
      <xdr:col>2</xdr:col>
      <xdr:colOff>152400</xdr:colOff>
      <xdr:row>23</xdr:row>
      <xdr:rowOff>66675</xdr:rowOff>
    </xdr:to>
    <xdr:sp macro="" textlink="">
      <xdr:nvSpPr>
        <xdr:cNvPr id="8" name="Text Box 15">
          <a:extLst>
            <a:ext uri="{FF2B5EF4-FFF2-40B4-BE49-F238E27FC236}">
              <a16:creationId xmlns:a16="http://schemas.microsoft.com/office/drawing/2014/main" id="{05EFAB47-CEB4-4C33-B844-AC4142C4F674}"/>
            </a:ext>
          </a:extLst>
        </xdr:cNvPr>
        <xdr:cNvSpPr txBox="1">
          <a:spLocks noChangeArrowheads="1"/>
        </xdr:cNvSpPr>
      </xdr:nvSpPr>
      <xdr:spPr bwMode="auto">
        <a:xfrm>
          <a:off x="762000" y="2276475"/>
          <a:ext cx="609600" cy="1724025"/>
        </a:xfrm>
        <a:prstGeom prst="rect">
          <a:avLst/>
        </a:prstGeom>
        <a:solidFill>
          <a:srgbClr val="00CC99"/>
        </a:solidFill>
        <a:ln w="38100">
          <a:solidFill>
            <a:srgbClr val="000000"/>
          </a:solidFill>
          <a:miter lim="800000"/>
          <a:headEnd/>
          <a:tailEnd/>
        </a:ln>
        <a:effectLst/>
      </xdr:spPr>
      <xdr:txBody>
        <a:bodyPr vertOverflow="clip" wrap="square" lIns="91440" tIns="45720" rIns="91440" bIns="45720" anchor="t" upright="1"/>
        <a:lstStyle/>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r>
            <a:rPr lang="en-US" sz="1000" b="0" i="0" strike="noStrike">
              <a:solidFill>
                <a:srgbClr val="000000"/>
              </a:solidFill>
              <a:latin typeface="Arial"/>
              <a:cs typeface="Arial"/>
            </a:rPr>
            <a:t>PON-OLT</a:t>
          </a:r>
        </a:p>
        <a:p>
          <a:pPr algn="l" rtl="0">
            <a:defRPr sz="1000"/>
          </a:pPr>
          <a:r>
            <a:rPr lang="en-US" sz="1000" b="0" i="0" strike="noStrike">
              <a:solidFill>
                <a:srgbClr val="000000"/>
              </a:solidFill>
              <a:latin typeface="Arial"/>
              <a:cs typeface="Arial"/>
            </a:rPr>
            <a:t>System</a:t>
          </a:r>
        </a:p>
        <a:p>
          <a:pPr algn="l" rtl="0">
            <a:defRPr sz="1000"/>
          </a:pPr>
          <a:endParaRPr lang="en-US" sz="1000" b="0" i="0" strike="noStrike">
            <a:solidFill>
              <a:srgbClr val="000000"/>
            </a:solidFill>
            <a:latin typeface="Arial"/>
            <a:cs typeface="Arial"/>
          </a:endParaRPr>
        </a:p>
      </xdr:txBody>
    </xdr:sp>
    <xdr:clientData/>
  </xdr:twoCellAnchor>
  <xdr:twoCellAnchor>
    <xdr:from>
      <xdr:col>1</xdr:col>
      <xdr:colOff>457200</xdr:colOff>
      <xdr:row>13</xdr:row>
      <xdr:rowOff>38100</xdr:rowOff>
    </xdr:from>
    <xdr:to>
      <xdr:col>1</xdr:col>
      <xdr:colOff>457200</xdr:colOff>
      <xdr:row>15</xdr:row>
      <xdr:rowOff>19050</xdr:rowOff>
    </xdr:to>
    <xdr:sp macro="" textlink="">
      <xdr:nvSpPr>
        <xdr:cNvPr id="9" name="Line 16">
          <a:extLst>
            <a:ext uri="{FF2B5EF4-FFF2-40B4-BE49-F238E27FC236}">
              <a16:creationId xmlns:a16="http://schemas.microsoft.com/office/drawing/2014/main" id="{55386F64-3881-4524-8679-E492112DDFE9}"/>
            </a:ext>
          </a:extLst>
        </xdr:cNvPr>
        <xdr:cNvSpPr>
          <a:spLocks noChangeShapeType="1"/>
        </xdr:cNvSpPr>
      </xdr:nvSpPr>
      <xdr:spPr bwMode="auto">
        <a:xfrm>
          <a:off x="1066800" y="2352675"/>
          <a:ext cx="0" cy="304800"/>
        </a:xfrm>
        <a:prstGeom prst="line">
          <a:avLst/>
        </a:prstGeom>
        <a:noFill/>
        <a:ln w="38100" cmpd="dbl">
          <a:solidFill>
            <a:srgbClr val="000000"/>
          </a:solidFill>
          <a:round/>
          <a:headEnd/>
          <a:tailEnd/>
        </a:ln>
      </xdr:spPr>
    </xdr:sp>
    <xdr:clientData/>
  </xdr:twoCellAnchor>
  <xdr:oneCellAnchor>
    <xdr:from>
      <xdr:col>1</xdr:col>
      <xdr:colOff>381000</xdr:colOff>
      <xdr:row>15</xdr:row>
      <xdr:rowOff>0</xdr:rowOff>
    </xdr:from>
    <xdr:ext cx="143790" cy="356885"/>
    <xdr:sp macro="" textlink="">
      <xdr:nvSpPr>
        <xdr:cNvPr id="10" name="Rectangle 17">
          <a:extLst>
            <a:ext uri="{FF2B5EF4-FFF2-40B4-BE49-F238E27FC236}">
              <a16:creationId xmlns:a16="http://schemas.microsoft.com/office/drawing/2014/main" id="{3D87490E-F9A4-40EB-B229-3362D552F8F9}"/>
            </a:ext>
          </a:extLst>
        </xdr:cNvPr>
        <xdr:cNvSpPr>
          <a:spLocks noChangeArrowheads="1"/>
        </xdr:cNvSpPr>
      </xdr:nvSpPr>
      <xdr:spPr bwMode="auto">
        <a:xfrm>
          <a:off x="990600" y="2638425"/>
          <a:ext cx="143790" cy="356885"/>
        </a:xfrm>
        <a:prstGeom prst="rect">
          <a:avLst/>
        </a:prstGeom>
        <a:noFill/>
        <a:ln w="9525">
          <a:noFill/>
          <a:miter lim="800000"/>
          <a:headEnd/>
          <a:tailEnd/>
        </a:ln>
      </xdr:spPr>
      <xdr:txBody>
        <a:bodyPr wrap="none" lIns="0" tIns="0" rIns="0" bIns="0" anchor="t" upright="1">
          <a:spAutoFit/>
        </a:bodyPr>
        <a:lstStyle/>
        <a:p>
          <a:pPr algn="l" rtl="0">
            <a:defRPr sz="1000"/>
          </a:pPr>
          <a:r>
            <a:rPr lang="en-US" sz="1100" b="0" i="0" strike="noStrike">
              <a:solidFill>
                <a:srgbClr val="000000"/>
              </a:solidFill>
              <a:latin typeface="Arial"/>
              <a:cs typeface="Arial"/>
            </a:rPr>
            <a:t>P1</a:t>
          </a:r>
          <a:endParaRPr lang="en-US" sz="1000" b="0" i="0" strike="noStrike">
            <a:solidFill>
              <a:srgbClr val="993300"/>
            </a:solidFill>
            <a:latin typeface="Arial"/>
            <a:cs typeface="Arial"/>
          </a:endParaRPr>
        </a:p>
        <a:p>
          <a:pPr algn="l" rtl="0">
            <a:defRPr sz="1000"/>
          </a:pPr>
          <a:endParaRPr lang="en-US" sz="1000" b="0" i="0" strike="noStrike">
            <a:solidFill>
              <a:srgbClr val="993300"/>
            </a:solidFill>
            <a:latin typeface="Arial"/>
            <a:cs typeface="Arial"/>
          </a:endParaRPr>
        </a:p>
      </xdr:txBody>
    </xdr:sp>
    <xdr:clientData/>
  </xdr:oneCellAnchor>
  <xdr:oneCellAnchor>
    <xdr:from>
      <xdr:col>1</xdr:col>
      <xdr:colOff>571500</xdr:colOff>
      <xdr:row>15</xdr:row>
      <xdr:rowOff>47625</xdr:rowOff>
    </xdr:from>
    <xdr:ext cx="26738" cy="161748"/>
    <xdr:sp macro="" textlink="">
      <xdr:nvSpPr>
        <xdr:cNvPr id="11" name="Rectangle 18">
          <a:extLst>
            <a:ext uri="{FF2B5EF4-FFF2-40B4-BE49-F238E27FC236}">
              <a16:creationId xmlns:a16="http://schemas.microsoft.com/office/drawing/2014/main" id="{E1DE1C6B-F1A7-4769-90B6-96B95C3A9C6D}"/>
            </a:ext>
          </a:extLst>
        </xdr:cNvPr>
        <xdr:cNvSpPr>
          <a:spLocks noChangeArrowheads="1"/>
        </xdr:cNvSpPr>
      </xdr:nvSpPr>
      <xdr:spPr bwMode="auto">
        <a:xfrm>
          <a:off x="1181100" y="2686050"/>
          <a:ext cx="26738" cy="161748"/>
        </a:xfrm>
        <a:prstGeom prst="rect">
          <a:avLst/>
        </a:prstGeom>
        <a:noFill/>
        <a:ln w="9525">
          <a:noFill/>
          <a:miter lim="800000"/>
          <a:headEnd/>
          <a:tailEnd/>
        </a:ln>
      </xdr:spPr>
      <xdr:txBody>
        <a:bodyPr wrap="none" lIns="0" tIns="0" rIns="0" bIns="0" anchor="t" upright="1">
          <a:spAutoFit/>
        </a:bodyPr>
        <a:lstStyle/>
        <a:p>
          <a:pPr algn="l" rtl="0">
            <a:defRPr sz="1000"/>
          </a:pPr>
          <a:r>
            <a:rPr lang="en-US" sz="1000" b="0" i="0" strike="noStrike">
              <a:solidFill>
                <a:srgbClr val="000000"/>
              </a:solidFill>
              <a:latin typeface="Arial"/>
              <a:cs typeface="Arial"/>
            </a:rPr>
            <a:t> </a:t>
          </a:r>
          <a:endParaRPr lang="en-US" sz="1000" b="0" i="0" strike="noStrike">
            <a:solidFill>
              <a:srgbClr val="993300"/>
            </a:solidFill>
            <a:latin typeface="Arial"/>
            <a:cs typeface="Arial"/>
          </a:endParaRPr>
        </a:p>
        <a:p>
          <a:pPr algn="l" rtl="0">
            <a:defRPr sz="1000"/>
          </a:pPr>
          <a:endParaRPr lang="en-US" sz="1000" b="0" i="0" strike="noStrike">
            <a:solidFill>
              <a:srgbClr val="993300"/>
            </a:solidFill>
            <a:latin typeface="Arial"/>
            <a:cs typeface="Arial"/>
          </a:endParaRPr>
        </a:p>
      </xdr:txBody>
    </xdr:sp>
    <xdr:clientData/>
  </xdr:oneCellAnchor>
  <xdr:twoCellAnchor>
    <xdr:from>
      <xdr:col>1</xdr:col>
      <xdr:colOff>152400</xdr:colOff>
      <xdr:row>13</xdr:row>
      <xdr:rowOff>38100</xdr:rowOff>
    </xdr:from>
    <xdr:to>
      <xdr:col>1</xdr:col>
      <xdr:colOff>381000</xdr:colOff>
      <xdr:row>14</xdr:row>
      <xdr:rowOff>104775</xdr:rowOff>
    </xdr:to>
    <xdr:sp macro="" textlink="">
      <xdr:nvSpPr>
        <xdr:cNvPr id="12" name="Freeform 19">
          <a:extLst>
            <a:ext uri="{FF2B5EF4-FFF2-40B4-BE49-F238E27FC236}">
              <a16:creationId xmlns:a16="http://schemas.microsoft.com/office/drawing/2014/main" id="{EB4CC489-8566-49C2-81FD-4EF42E3D593E}"/>
            </a:ext>
          </a:extLst>
        </xdr:cNvPr>
        <xdr:cNvSpPr>
          <a:spLocks/>
        </xdr:cNvSpPr>
      </xdr:nvSpPr>
      <xdr:spPr bwMode="auto">
        <a:xfrm>
          <a:off x="762000" y="2352675"/>
          <a:ext cx="228600" cy="228600"/>
        </a:xfrm>
        <a:custGeom>
          <a:avLst/>
          <a:gdLst>
            <a:gd name="T0" fmla="*/ 2147483647 w 226"/>
            <a:gd name="T1" fmla="*/ 0 h 226"/>
            <a:gd name="T2" fmla="*/ 2147483647 w 226"/>
            <a:gd name="T3" fmla="*/ 2147483647 h 226"/>
            <a:gd name="T4" fmla="*/ 0 w 226"/>
            <a:gd name="T5" fmla="*/ 2147483647 h 226"/>
            <a:gd name="T6" fmla="*/ 0 w 226"/>
            <a:gd name="T7" fmla="*/ 2147483647 h 226"/>
            <a:gd name="T8" fmla="*/ 2147483647 w 226"/>
            <a:gd name="T9" fmla="*/ 2147483647 h 226"/>
            <a:gd name="T10" fmla="*/ 2147483647 w 226"/>
            <a:gd name="T11" fmla="*/ 2147483647 h 226"/>
            <a:gd name="T12" fmla="*/ 2147483647 w 226"/>
            <a:gd name="T13" fmla="*/ 2147483647 h 226"/>
            <a:gd name="T14" fmla="*/ 2147483647 w 226"/>
            <a:gd name="T15" fmla="*/ 2147483647 h 226"/>
            <a:gd name="T16" fmla="*/ 2147483647 w 226"/>
            <a:gd name="T17" fmla="*/ 2147483647 h 226"/>
            <a:gd name="T18" fmla="*/ 2147483647 w 226"/>
            <a:gd name="T19" fmla="*/ 2147483647 h 226"/>
            <a:gd name="T20" fmla="*/ 2147483647 w 226"/>
            <a:gd name="T21" fmla="*/ 2147483647 h 226"/>
            <a:gd name="T22" fmla="*/ 2147483647 w 226"/>
            <a:gd name="T23" fmla="*/ 0 h 226"/>
            <a:gd name="T24" fmla="*/ 2147483647 w 226"/>
            <a:gd name="T25" fmla="*/ 0 h 226"/>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w 226"/>
            <a:gd name="T40" fmla="*/ 0 h 226"/>
            <a:gd name="T41" fmla="*/ 226 w 226"/>
            <a:gd name="T42" fmla="*/ 226 h 226"/>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T39" t="T40" r="T41" b="T42"/>
          <a:pathLst>
            <a:path w="226" h="226">
              <a:moveTo>
                <a:pt x="55" y="0"/>
              </a:moveTo>
              <a:lnTo>
                <a:pt x="55" y="57"/>
              </a:lnTo>
              <a:lnTo>
                <a:pt x="0" y="57"/>
              </a:lnTo>
              <a:lnTo>
                <a:pt x="0" y="169"/>
              </a:lnTo>
              <a:lnTo>
                <a:pt x="55" y="169"/>
              </a:lnTo>
              <a:lnTo>
                <a:pt x="55" y="226"/>
              </a:lnTo>
              <a:lnTo>
                <a:pt x="169" y="226"/>
              </a:lnTo>
              <a:lnTo>
                <a:pt x="169" y="169"/>
              </a:lnTo>
              <a:lnTo>
                <a:pt x="226" y="169"/>
              </a:lnTo>
              <a:lnTo>
                <a:pt x="226" y="57"/>
              </a:lnTo>
              <a:lnTo>
                <a:pt x="169" y="57"/>
              </a:lnTo>
              <a:lnTo>
                <a:pt x="169" y="0"/>
              </a:lnTo>
              <a:lnTo>
                <a:pt x="55" y="0"/>
              </a:lnTo>
              <a:close/>
            </a:path>
          </a:pathLst>
        </a:custGeom>
        <a:solidFill>
          <a:srgbClr val="3333CC"/>
        </a:solidFill>
        <a:ln w="9525">
          <a:solidFill>
            <a:srgbClr val="000000"/>
          </a:solidFill>
          <a:round/>
          <a:headEnd/>
          <a:tailEnd/>
        </a:ln>
      </xdr:spPr>
    </xdr:sp>
    <xdr:clientData/>
  </xdr:twoCellAnchor>
  <xdr:oneCellAnchor>
    <xdr:from>
      <xdr:col>1</xdr:col>
      <xdr:colOff>238125</xdr:colOff>
      <xdr:row>14</xdr:row>
      <xdr:rowOff>104775</xdr:rowOff>
    </xdr:from>
    <xdr:ext cx="127869" cy="328441"/>
    <xdr:sp macro="" textlink="">
      <xdr:nvSpPr>
        <xdr:cNvPr id="13" name="Rectangle 20">
          <a:extLst>
            <a:ext uri="{FF2B5EF4-FFF2-40B4-BE49-F238E27FC236}">
              <a16:creationId xmlns:a16="http://schemas.microsoft.com/office/drawing/2014/main" id="{4EDBBB6B-FF8D-47B7-B61D-02C4B87AC1B2}"/>
            </a:ext>
          </a:extLst>
        </xdr:cNvPr>
        <xdr:cNvSpPr>
          <a:spLocks noChangeArrowheads="1"/>
        </xdr:cNvSpPr>
      </xdr:nvSpPr>
      <xdr:spPr bwMode="auto">
        <a:xfrm>
          <a:off x="847725" y="2581275"/>
          <a:ext cx="127869" cy="328441"/>
        </a:xfrm>
        <a:prstGeom prst="rect">
          <a:avLst/>
        </a:prstGeom>
        <a:noFill/>
        <a:ln w="9525">
          <a:noFill/>
          <a:miter lim="800000"/>
          <a:headEnd/>
          <a:tailEnd/>
        </a:ln>
      </xdr:spPr>
      <xdr:txBody>
        <a:bodyPr wrap="none" lIns="0" tIns="0" rIns="0" bIns="0" anchor="t" upright="1">
          <a:spAutoFit/>
        </a:bodyPr>
        <a:lstStyle/>
        <a:p>
          <a:pPr algn="l" rtl="0">
            <a:defRPr sz="1000"/>
          </a:pPr>
          <a:r>
            <a:rPr lang="en-US" sz="900" b="0" i="0" strike="noStrike">
              <a:solidFill>
                <a:srgbClr val="000000"/>
              </a:solidFill>
              <a:latin typeface="Arial"/>
              <a:cs typeface="Arial"/>
            </a:rPr>
            <a:t>C1</a:t>
          </a:r>
          <a:endParaRPr lang="en-US" sz="1000" b="0" i="0" strike="noStrike">
            <a:solidFill>
              <a:srgbClr val="993300"/>
            </a:solidFill>
            <a:latin typeface="Arial"/>
            <a:cs typeface="Arial"/>
          </a:endParaRPr>
        </a:p>
        <a:p>
          <a:pPr algn="l" rtl="0">
            <a:defRPr sz="1000"/>
          </a:pPr>
          <a:endParaRPr lang="en-US" sz="1000" b="0" i="0" strike="noStrike">
            <a:solidFill>
              <a:srgbClr val="993300"/>
            </a:solidFill>
            <a:latin typeface="Arial"/>
            <a:cs typeface="Arial"/>
          </a:endParaRPr>
        </a:p>
      </xdr:txBody>
    </xdr:sp>
    <xdr:clientData/>
  </xdr:oneCellAnchor>
  <xdr:twoCellAnchor>
    <xdr:from>
      <xdr:col>2</xdr:col>
      <xdr:colOff>228600</xdr:colOff>
      <xdr:row>13</xdr:row>
      <xdr:rowOff>114300</xdr:rowOff>
    </xdr:from>
    <xdr:to>
      <xdr:col>2</xdr:col>
      <xdr:colOff>457200</xdr:colOff>
      <xdr:row>15</xdr:row>
      <xdr:rowOff>19050</xdr:rowOff>
    </xdr:to>
    <xdr:sp macro="" textlink="">
      <xdr:nvSpPr>
        <xdr:cNvPr id="14" name="Freeform 21">
          <a:extLst>
            <a:ext uri="{FF2B5EF4-FFF2-40B4-BE49-F238E27FC236}">
              <a16:creationId xmlns:a16="http://schemas.microsoft.com/office/drawing/2014/main" id="{339F4014-230B-41DA-BEDB-1EAFBCADBED0}"/>
            </a:ext>
          </a:extLst>
        </xdr:cNvPr>
        <xdr:cNvSpPr>
          <a:spLocks/>
        </xdr:cNvSpPr>
      </xdr:nvSpPr>
      <xdr:spPr bwMode="auto">
        <a:xfrm>
          <a:off x="1447800" y="2428875"/>
          <a:ext cx="228600" cy="228600"/>
        </a:xfrm>
        <a:custGeom>
          <a:avLst/>
          <a:gdLst>
            <a:gd name="T0" fmla="*/ 2147483647 w 226"/>
            <a:gd name="T1" fmla="*/ 0 h 226"/>
            <a:gd name="T2" fmla="*/ 2147483647 w 226"/>
            <a:gd name="T3" fmla="*/ 2147483647 h 226"/>
            <a:gd name="T4" fmla="*/ 0 w 226"/>
            <a:gd name="T5" fmla="*/ 2147483647 h 226"/>
            <a:gd name="T6" fmla="*/ 0 w 226"/>
            <a:gd name="T7" fmla="*/ 2147483647 h 226"/>
            <a:gd name="T8" fmla="*/ 2147483647 w 226"/>
            <a:gd name="T9" fmla="*/ 2147483647 h 226"/>
            <a:gd name="T10" fmla="*/ 2147483647 w 226"/>
            <a:gd name="T11" fmla="*/ 2147483647 h 226"/>
            <a:gd name="T12" fmla="*/ 2147483647 w 226"/>
            <a:gd name="T13" fmla="*/ 2147483647 h 226"/>
            <a:gd name="T14" fmla="*/ 2147483647 w 226"/>
            <a:gd name="T15" fmla="*/ 2147483647 h 226"/>
            <a:gd name="T16" fmla="*/ 2147483647 w 226"/>
            <a:gd name="T17" fmla="*/ 2147483647 h 226"/>
            <a:gd name="T18" fmla="*/ 2147483647 w 226"/>
            <a:gd name="T19" fmla="*/ 2147483647 h 226"/>
            <a:gd name="T20" fmla="*/ 2147483647 w 226"/>
            <a:gd name="T21" fmla="*/ 2147483647 h 226"/>
            <a:gd name="T22" fmla="*/ 2147483647 w 226"/>
            <a:gd name="T23" fmla="*/ 0 h 226"/>
            <a:gd name="T24" fmla="*/ 2147483647 w 226"/>
            <a:gd name="T25" fmla="*/ 0 h 226"/>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w 226"/>
            <a:gd name="T40" fmla="*/ 0 h 226"/>
            <a:gd name="T41" fmla="*/ 226 w 226"/>
            <a:gd name="T42" fmla="*/ 226 h 226"/>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T39" t="T40" r="T41" b="T42"/>
          <a:pathLst>
            <a:path w="226" h="226">
              <a:moveTo>
                <a:pt x="55" y="0"/>
              </a:moveTo>
              <a:lnTo>
                <a:pt x="55" y="57"/>
              </a:lnTo>
              <a:lnTo>
                <a:pt x="0" y="57"/>
              </a:lnTo>
              <a:lnTo>
                <a:pt x="0" y="169"/>
              </a:lnTo>
              <a:lnTo>
                <a:pt x="55" y="169"/>
              </a:lnTo>
              <a:lnTo>
                <a:pt x="55" y="226"/>
              </a:lnTo>
              <a:lnTo>
                <a:pt x="169" y="226"/>
              </a:lnTo>
              <a:lnTo>
                <a:pt x="169" y="169"/>
              </a:lnTo>
              <a:lnTo>
                <a:pt x="226" y="169"/>
              </a:lnTo>
              <a:lnTo>
                <a:pt x="226" y="57"/>
              </a:lnTo>
              <a:lnTo>
                <a:pt x="169" y="57"/>
              </a:lnTo>
              <a:lnTo>
                <a:pt x="169" y="0"/>
              </a:lnTo>
              <a:lnTo>
                <a:pt x="55" y="0"/>
              </a:lnTo>
              <a:close/>
            </a:path>
          </a:pathLst>
        </a:custGeom>
        <a:solidFill>
          <a:srgbClr val="00CCFF"/>
        </a:solidFill>
        <a:ln w="9525">
          <a:solidFill>
            <a:srgbClr val="000000"/>
          </a:solidFill>
          <a:round/>
          <a:headEnd/>
          <a:tailEnd/>
        </a:ln>
      </xdr:spPr>
    </xdr:sp>
    <xdr:clientData/>
  </xdr:twoCellAnchor>
  <xdr:twoCellAnchor>
    <xdr:from>
      <xdr:col>11</xdr:col>
      <xdr:colOff>0</xdr:colOff>
      <xdr:row>14</xdr:row>
      <xdr:rowOff>104775</xdr:rowOff>
    </xdr:from>
    <xdr:to>
      <xdr:col>11</xdr:col>
      <xdr:colOff>304800</xdr:colOff>
      <xdr:row>15</xdr:row>
      <xdr:rowOff>19050</xdr:rowOff>
    </xdr:to>
    <xdr:sp macro="" textlink="">
      <xdr:nvSpPr>
        <xdr:cNvPr id="15" name="Line 22">
          <a:extLst>
            <a:ext uri="{FF2B5EF4-FFF2-40B4-BE49-F238E27FC236}">
              <a16:creationId xmlns:a16="http://schemas.microsoft.com/office/drawing/2014/main" id="{388A6502-D2D3-4901-9BB6-2DDED6118072}"/>
            </a:ext>
          </a:extLst>
        </xdr:cNvPr>
        <xdr:cNvSpPr>
          <a:spLocks noChangeShapeType="1"/>
        </xdr:cNvSpPr>
      </xdr:nvSpPr>
      <xdr:spPr bwMode="auto">
        <a:xfrm>
          <a:off x="6705600" y="2581275"/>
          <a:ext cx="304800" cy="76200"/>
        </a:xfrm>
        <a:prstGeom prst="line">
          <a:avLst/>
        </a:prstGeom>
        <a:noFill/>
        <a:ln w="12700">
          <a:solidFill>
            <a:srgbClr val="000000"/>
          </a:solidFill>
          <a:round/>
          <a:headEnd/>
          <a:tailEnd/>
        </a:ln>
      </xdr:spPr>
    </xdr:sp>
    <xdr:clientData/>
  </xdr:twoCellAnchor>
  <xdr:twoCellAnchor>
    <xdr:from>
      <xdr:col>15</xdr:col>
      <xdr:colOff>0</xdr:colOff>
      <xdr:row>12</xdr:row>
      <xdr:rowOff>47625</xdr:rowOff>
    </xdr:from>
    <xdr:to>
      <xdr:col>15</xdr:col>
      <xdr:colOff>0</xdr:colOff>
      <xdr:row>14</xdr:row>
      <xdr:rowOff>104775</xdr:rowOff>
    </xdr:to>
    <xdr:sp macro="" textlink="">
      <xdr:nvSpPr>
        <xdr:cNvPr id="16" name="Line 24">
          <a:extLst>
            <a:ext uri="{FF2B5EF4-FFF2-40B4-BE49-F238E27FC236}">
              <a16:creationId xmlns:a16="http://schemas.microsoft.com/office/drawing/2014/main" id="{0E11A6F8-95A9-4F7D-8B57-1677C6A5BB4D}"/>
            </a:ext>
          </a:extLst>
        </xdr:cNvPr>
        <xdr:cNvSpPr>
          <a:spLocks noChangeShapeType="1"/>
        </xdr:cNvSpPr>
      </xdr:nvSpPr>
      <xdr:spPr bwMode="auto">
        <a:xfrm>
          <a:off x="9144000" y="2200275"/>
          <a:ext cx="0" cy="381000"/>
        </a:xfrm>
        <a:prstGeom prst="line">
          <a:avLst/>
        </a:prstGeom>
        <a:noFill/>
        <a:ln w="38100" cmpd="dbl">
          <a:solidFill>
            <a:srgbClr val="000000"/>
          </a:solidFill>
          <a:round/>
          <a:headEnd/>
          <a:tailEnd/>
        </a:ln>
      </xdr:spPr>
    </xdr:sp>
    <xdr:clientData/>
  </xdr:twoCellAnchor>
  <xdr:twoCellAnchor>
    <xdr:from>
      <xdr:col>16</xdr:col>
      <xdr:colOff>523875</xdr:colOff>
      <xdr:row>12</xdr:row>
      <xdr:rowOff>47625</xdr:rowOff>
    </xdr:from>
    <xdr:to>
      <xdr:col>17</xdr:col>
      <xdr:colOff>447675</xdr:colOff>
      <xdr:row>15</xdr:row>
      <xdr:rowOff>0</xdr:rowOff>
    </xdr:to>
    <xdr:sp macro="" textlink="">
      <xdr:nvSpPr>
        <xdr:cNvPr id="17" name="Rectangle 27" descr="50%">
          <a:extLst>
            <a:ext uri="{FF2B5EF4-FFF2-40B4-BE49-F238E27FC236}">
              <a16:creationId xmlns:a16="http://schemas.microsoft.com/office/drawing/2014/main" id="{89A51C10-7507-4CCD-A65C-DCD01FBBB067}"/>
            </a:ext>
          </a:extLst>
        </xdr:cNvPr>
        <xdr:cNvSpPr>
          <a:spLocks noChangeArrowheads="1"/>
        </xdr:cNvSpPr>
      </xdr:nvSpPr>
      <xdr:spPr bwMode="auto">
        <a:xfrm>
          <a:off x="10277475" y="2200275"/>
          <a:ext cx="533400" cy="438150"/>
        </a:xfrm>
        <a:prstGeom prst="rect">
          <a:avLst/>
        </a:prstGeom>
        <a:pattFill prst="pct50">
          <a:fgClr>
            <a:srgbClr val="C0C0C0"/>
          </a:fgClr>
          <a:bgClr>
            <a:srgbClr val="FFFFFF"/>
          </a:bgClr>
        </a:pattFill>
        <a:ln w="22225">
          <a:solidFill>
            <a:srgbClr val="000000"/>
          </a:solidFill>
          <a:miter lim="800000"/>
          <a:headEnd/>
          <a:tailEnd/>
        </a:ln>
        <a:effectLst/>
      </xdr:spPr>
      <xdr:txBody>
        <a:bodyPr vertOverflow="clip" wrap="square" lIns="91440" tIns="91440" rIns="0" bIns="0" anchor="t" upright="1"/>
        <a:lstStyle/>
        <a:p>
          <a:pPr algn="l" rtl="0">
            <a:defRPr sz="1000"/>
          </a:pPr>
          <a:r>
            <a:rPr lang="en-US" sz="1100" b="1" i="0" strike="noStrike">
              <a:solidFill>
                <a:srgbClr val="000000"/>
              </a:solidFill>
              <a:latin typeface="Arial"/>
              <a:cs typeface="Arial"/>
            </a:rPr>
            <a:t>Inside ONT</a:t>
          </a:r>
        </a:p>
      </xdr:txBody>
    </xdr:sp>
    <xdr:clientData/>
  </xdr:twoCellAnchor>
  <xdr:oneCellAnchor>
    <xdr:from>
      <xdr:col>15</xdr:col>
      <xdr:colOff>466725</xdr:colOff>
      <xdr:row>14</xdr:row>
      <xdr:rowOff>28575</xdr:rowOff>
    </xdr:from>
    <xdr:ext cx="184731" cy="387286"/>
    <xdr:sp macro="" textlink="">
      <xdr:nvSpPr>
        <xdr:cNvPr id="18" name="Text Box 28">
          <a:extLst>
            <a:ext uri="{FF2B5EF4-FFF2-40B4-BE49-F238E27FC236}">
              <a16:creationId xmlns:a16="http://schemas.microsoft.com/office/drawing/2014/main" id="{F1B266FC-7FB0-4E73-AE69-E602078E5439}"/>
            </a:ext>
          </a:extLst>
        </xdr:cNvPr>
        <xdr:cNvSpPr txBox="1">
          <a:spLocks noChangeArrowheads="1"/>
        </xdr:cNvSpPr>
      </xdr:nvSpPr>
      <xdr:spPr bwMode="auto">
        <a:xfrm>
          <a:off x="9610725" y="2505075"/>
          <a:ext cx="184731" cy="387286"/>
        </a:xfrm>
        <a:prstGeom prst="rect">
          <a:avLst/>
        </a:prstGeom>
        <a:noFill/>
        <a:ln w="9525">
          <a:noFill/>
          <a:miter lim="800000"/>
          <a:headEnd/>
          <a:tailEnd/>
        </a:ln>
      </xdr:spPr>
      <xdr:txBody>
        <a:bodyPr wrap="none" lIns="91440" tIns="45720" rIns="91440" bIns="45720" anchor="t" upright="1">
          <a:spAutoFit/>
        </a:bodyPr>
        <a:lstStyle/>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xdr:txBody>
    </xdr:sp>
    <xdr:clientData/>
  </xdr:oneCellAnchor>
  <xdr:twoCellAnchor>
    <xdr:from>
      <xdr:col>16</xdr:col>
      <xdr:colOff>523875</xdr:colOff>
      <xdr:row>15</xdr:row>
      <xdr:rowOff>19050</xdr:rowOff>
    </xdr:from>
    <xdr:to>
      <xdr:col>17</xdr:col>
      <xdr:colOff>447675</xdr:colOff>
      <xdr:row>16</xdr:row>
      <xdr:rowOff>133350</xdr:rowOff>
    </xdr:to>
    <xdr:sp macro="" textlink="">
      <xdr:nvSpPr>
        <xdr:cNvPr id="19" name="Rectangle 30" descr="50%">
          <a:extLst>
            <a:ext uri="{FF2B5EF4-FFF2-40B4-BE49-F238E27FC236}">
              <a16:creationId xmlns:a16="http://schemas.microsoft.com/office/drawing/2014/main" id="{211FD313-E421-42F3-AAF1-CCE8666E30B7}"/>
            </a:ext>
          </a:extLst>
        </xdr:cNvPr>
        <xdr:cNvSpPr>
          <a:spLocks noChangeArrowheads="1"/>
        </xdr:cNvSpPr>
      </xdr:nvSpPr>
      <xdr:spPr bwMode="auto">
        <a:xfrm>
          <a:off x="10277475" y="2657475"/>
          <a:ext cx="533400" cy="276225"/>
        </a:xfrm>
        <a:prstGeom prst="rect">
          <a:avLst/>
        </a:prstGeom>
        <a:pattFill prst="pct50">
          <a:fgClr>
            <a:srgbClr val="C0C0C0"/>
          </a:fgClr>
          <a:bgClr>
            <a:srgbClr val="FFFFFF"/>
          </a:bgClr>
        </a:pattFill>
        <a:ln w="22225">
          <a:solidFill>
            <a:srgbClr val="000000"/>
          </a:solidFill>
          <a:prstDash val="dash"/>
          <a:miter lim="800000"/>
          <a:headEnd/>
          <a:tailEnd/>
        </a:ln>
      </xdr:spPr>
    </xdr:sp>
    <xdr:clientData/>
  </xdr:twoCellAnchor>
  <xdr:twoCellAnchor>
    <xdr:from>
      <xdr:col>15</xdr:col>
      <xdr:colOff>11907</xdr:colOff>
      <xdr:row>13</xdr:row>
      <xdr:rowOff>107156</xdr:rowOff>
    </xdr:from>
    <xdr:to>
      <xdr:col>15</xdr:col>
      <xdr:colOff>500062</xdr:colOff>
      <xdr:row>13</xdr:row>
      <xdr:rowOff>119063</xdr:rowOff>
    </xdr:to>
    <xdr:sp macro="" textlink="">
      <xdr:nvSpPr>
        <xdr:cNvPr id="20" name="Line 32">
          <a:extLst>
            <a:ext uri="{FF2B5EF4-FFF2-40B4-BE49-F238E27FC236}">
              <a16:creationId xmlns:a16="http://schemas.microsoft.com/office/drawing/2014/main" id="{7C838662-60F2-42C5-81FA-B70478189A95}"/>
            </a:ext>
          </a:extLst>
        </xdr:cNvPr>
        <xdr:cNvSpPr>
          <a:spLocks noChangeShapeType="1"/>
        </xdr:cNvSpPr>
      </xdr:nvSpPr>
      <xdr:spPr bwMode="auto">
        <a:xfrm>
          <a:off x="9155907" y="2421731"/>
          <a:ext cx="488155" cy="11907"/>
        </a:xfrm>
        <a:prstGeom prst="line">
          <a:avLst/>
        </a:prstGeom>
        <a:ln>
          <a:headEnd/>
          <a:tailEnd/>
        </a:ln>
      </xdr:spPr>
      <xdr:style>
        <a:lnRef idx="3">
          <a:schemeClr val="accent6"/>
        </a:lnRef>
        <a:fillRef idx="0">
          <a:schemeClr val="accent6"/>
        </a:fillRef>
        <a:effectRef idx="2">
          <a:schemeClr val="accent6"/>
        </a:effectRef>
        <a:fontRef idx="minor">
          <a:schemeClr val="tx1"/>
        </a:fontRef>
      </xdr:style>
    </xdr:sp>
    <xdr:clientData/>
  </xdr:twoCellAnchor>
  <xdr:oneCellAnchor>
    <xdr:from>
      <xdr:col>17</xdr:col>
      <xdr:colOff>381000</xdr:colOff>
      <xdr:row>10</xdr:row>
      <xdr:rowOff>142875</xdr:rowOff>
    </xdr:from>
    <xdr:ext cx="41293" cy="151617"/>
    <xdr:sp macro="" textlink="">
      <xdr:nvSpPr>
        <xdr:cNvPr id="21" name="Rectangle 45">
          <a:extLst>
            <a:ext uri="{FF2B5EF4-FFF2-40B4-BE49-F238E27FC236}">
              <a16:creationId xmlns:a16="http://schemas.microsoft.com/office/drawing/2014/main" id="{3C37B434-B215-4162-BB1D-351F7491413A}"/>
            </a:ext>
          </a:extLst>
        </xdr:cNvPr>
        <xdr:cNvSpPr>
          <a:spLocks noChangeArrowheads="1"/>
        </xdr:cNvSpPr>
      </xdr:nvSpPr>
      <xdr:spPr bwMode="auto">
        <a:xfrm>
          <a:off x="10744200" y="1971675"/>
          <a:ext cx="41293" cy="151617"/>
        </a:xfrm>
        <a:prstGeom prst="rect">
          <a:avLst/>
        </a:prstGeom>
        <a:noFill/>
        <a:ln w="9525">
          <a:noFill/>
          <a:miter lim="800000"/>
          <a:headEnd/>
          <a:tailEnd/>
        </a:ln>
        <a:effectLst/>
      </xdr:spPr>
      <xdr:txBody>
        <a:bodyPr wrap="none" lIns="9144" tIns="0" rIns="0" bIns="0" anchor="t" upright="1">
          <a:spAutoFit/>
        </a:bodyPr>
        <a:lstStyle/>
        <a:p>
          <a:pPr algn="l" rtl="0">
            <a:defRPr sz="1000"/>
          </a:pPr>
          <a:r>
            <a:rPr lang="en-US" sz="900" b="0" i="0" strike="noStrike">
              <a:solidFill>
                <a:srgbClr val="000000"/>
              </a:solidFill>
              <a:latin typeface="Arial"/>
              <a:cs typeface="Arial"/>
            </a:rPr>
            <a:t> </a:t>
          </a:r>
        </a:p>
        <a:p>
          <a:pPr algn="l" rtl="0">
            <a:defRPr sz="1000"/>
          </a:pPr>
          <a:endParaRPr lang="en-US" sz="900" b="0" i="0" strike="noStrike">
            <a:solidFill>
              <a:srgbClr val="000000"/>
            </a:solidFill>
            <a:latin typeface="Arial"/>
            <a:cs typeface="Arial"/>
          </a:endParaRPr>
        </a:p>
      </xdr:txBody>
    </xdr:sp>
    <xdr:clientData/>
  </xdr:oneCellAnchor>
  <xdr:oneCellAnchor>
    <xdr:from>
      <xdr:col>15</xdr:col>
      <xdr:colOff>47625</xdr:colOff>
      <xdr:row>5</xdr:row>
      <xdr:rowOff>142875</xdr:rowOff>
    </xdr:from>
    <xdr:ext cx="97227" cy="475381"/>
    <xdr:sp macro="" textlink="">
      <xdr:nvSpPr>
        <xdr:cNvPr id="22" name="Text Box 46">
          <a:extLst>
            <a:ext uri="{FF2B5EF4-FFF2-40B4-BE49-F238E27FC236}">
              <a16:creationId xmlns:a16="http://schemas.microsoft.com/office/drawing/2014/main" id="{1743B723-B3CC-4296-B820-30473E345AF1}"/>
            </a:ext>
          </a:extLst>
        </xdr:cNvPr>
        <xdr:cNvSpPr txBox="1">
          <a:spLocks noChangeArrowheads="1"/>
        </xdr:cNvSpPr>
      </xdr:nvSpPr>
      <xdr:spPr bwMode="auto">
        <a:xfrm>
          <a:off x="9191625" y="1162050"/>
          <a:ext cx="97227" cy="475381"/>
        </a:xfrm>
        <a:prstGeom prst="rect">
          <a:avLst/>
        </a:prstGeom>
        <a:noFill/>
        <a:ln w="9525">
          <a:noFill/>
          <a:miter lim="800000"/>
          <a:headEnd/>
          <a:tailEnd/>
        </a:ln>
      </xdr:spPr>
      <xdr:txBody>
        <a:bodyPr wrap="none" lIns="91440" tIns="45720" rIns="91440" bIns="45720" anchor="t" upright="1">
          <a:spAutoFit/>
        </a:bodyPr>
        <a:lstStyle/>
        <a:p>
          <a:pPr algn="l" rtl="0">
            <a:defRPr sz="1000"/>
          </a:pPr>
          <a:endParaRPr lang="en-US" sz="1200" b="0" i="0" strike="noStrike">
            <a:solidFill>
              <a:srgbClr val="000000"/>
            </a:solidFill>
            <a:latin typeface="Times New Roman"/>
            <a:cs typeface="Times New Roman"/>
          </a:endParaRPr>
        </a:p>
        <a:p>
          <a:pPr algn="l" rtl="0">
            <a:defRPr sz="1000"/>
          </a:pPr>
          <a:endParaRPr lang="en-US" sz="1200" b="0" i="0" strike="noStrike">
            <a:solidFill>
              <a:srgbClr val="000000"/>
            </a:solidFill>
            <a:latin typeface="Times New Roman"/>
            <a:cs typeface="Times New Roman"/>
          </a:endParaRPr>
        </a:p>
      </xdr:txBody>
    </xdr:sp>
    <xdr:clientData/>
  </xdr:oneCellAnchor>
  <xdr:oneCellAnchor>
    <xdr:from>
      <xdr:col>6</xdr:col>
      <xdr:colOff>381000</xdr:colOff>
      <xdr:row>15</xdr:row>
      <xdr:rowOff>28575</xdr:rowOff>
    </xdr:from>
    <xdr:ext cx="172548" cy="356885"/>
    <xdr:sp macro="" textlink="">
      <xdr:nvSpPr>
        <xdr:cNvPr id="23" name="Rectangle 47">
          <a:extLst>
            <a:ext uri="{FF2B5EF4-FFF2-40B4-BE49-F238E27FC236}">
              <a16:creationId xmlns:a16="http://schemas.microsoft.com/office/drawing/2014/main" id="{694B4050-7024-4975-B201-54B12C5133CF}"/>
            </a:ext>
          </a:extLst>
        </xdr:cNvPr>
        <xdr:cNvSpPr>
          <a:spLocks noChangeArrowheads="1"/>
        </xdr:cNvSpPr>
      </xdr:nvSpPr>
      <xdr:spPr bwMode="auto">
        <a:xfrm>
          <a:off x="4038600" y="2667000"/>
          <a:ext cx="172548" cy="356885"/>
        </a:xfrm>
        <a:prstGeom prst="rect">
          <a:avLst/>
        </a:prstGeom>
        <a:noFill/>
        <a:ln w="9525">
          <a:noFill/>
          <a:miter lim="800000"/>
          <a:headEnd/>
          <a:tailEnd/>
        </a:ln>
      </xdr:spPr>
      <xdr:txBody>
        <a:bodyPr wrap="none" lIns="0" tIns="0" rIns="0" bIns="0" anchor="t" upright="1">
          <a:spAutoFit/>
        </a:bodyPr>
        <a:lstStyle/>
        <a:p>
          <a:pPr algn="l" rtl="0">
            <a:defRPr sz="1000"/>
          </a:pPr>
          <a:r>
            <a:rPr lang="en-US" sz="1100" b="0" i="0" strike="noStrike">
              <a:solidFill>
                <a:srgbClr val="000000"/>
              </a:solidFill>
              <a:latin typeface="Arial"/>
              <a:cs typeface="Arial"/>
            </a:rPr>
            <a:t>P7</a:t>
          </a:r>
          <a:endParaRPr lang="en-US" sz="1000" b="0" i="0" strike="noStrike">
            <a:solidFill>
              <a:srgbClr val="993300"/>
            </a:solidFill>
            <a:latin typeface="Arial"/>
            <a:cs typeface="Arial"/>
          </a:endParaRPr>
        </a:p>
        <a:p>
          <a:pPr algn="l" rtl="0">
            <a:defRPr sz="1000"/>
          </a:pPr>
          <a:endParaRPr lang="en-US" sz="1000" b="0" i="0" strike="noStrike">
            <a:solidFill>
              <a:srgbClr val="993300"/>
            </a:solidFill>
            <a:latin typeface="Arial"/>
            <a:cs typeface="Arial"/>
          </a:endParaRPr>
        </a:p>
      </xdr:txBody>
    </xdr:sp>
    <xdr:clientData/>
  </xdr:oneCellAnchor>
  <xdr:oneCellAnchor>
    <xdr:from>
      <xdr:col>8</xdr:col>
      <xdr:colOff>542925</xdr:colOff>
      <xdr:row>16</xdr:row>
      <xdr:rowOff>76200</xdr:rowOff>
    </xdr:from>
    <xdr:ext cx="26738" cy="161748"/>
    <xdr:sp macro="" textlink="">
      <xdr:nvSpPr>
        <xdr:cNvPr id="24" name="Rectangle 48">
          <a:extLst>
            <a:ext uri="{FF2B5EF4-FFF2-40B4-BE49-F238E27FC236}">
              <a16:creationId xmlns:a16="http://schemas.microsoft.com/office/drawing/2014/main" id="{C140DE37-5C21-4495-A545-B2B662E14E35}"/>
            </a:ext>
          </a:extLst>
        </xdr:cNvPr>
        <xdr:cNvSpPr>
          <a:spLocks noChangeArrowheads="1"/>
        </xdr:cNvSpPr>
      </xdr:nvSpPr>
      <xdr:spPr bwMode="auto">
        <a:xfrm>
          <a:off x="5419725" y="2876550"/>
          <a:ext cx="26738" cy="161748"/>
        </a:xfrm>
        <a:prstGeom prst="rect">
          <a:avLst/>
        </a:prstGeom>
        <a:noFill/>
        <a:ln w="9525">
          <a:noFill/>
          <a:miter lim="800000"/>
          <a:headEnd/>
          <a:tailEnd/>
        </a:ln>
      </xdr:spPr>
      <xdr:txBody>
        <a:bodyPr wrap="none" lIns="0" tIns="0" rIns="0" bIns="0" anchor="t" upright="1">
          <a:spAutoFit/>
        </a:bodyPr>
        <a:lstStyle/>
        <a:p>
          <a:pPr algn="l" rtl="0">
            <a:defRPr sz="1000"/>
          </a:pPr>
          <a:r>
            <a:rPr lang="en-US" sz="1000" b="0" i="0" strike="noStrike">
              <a:solidFill>
                <a:srgbClr val="000000"/>
              </a:solidFill>
              <a:latin typeface="Arial"/>
              <a:cs typeface="Arial"/>
            </a:rPr>
            <a:t> </a:t>
          </a:r>
          <a:endParaRPr lang="en-US" sz="1000" b="0" i="0" strike="noStrike">
            <a:solidFill>
              <a:srgbClr val="993300"/>
            </a:solidFill>
            <a:latin typeface="Arial"/>
            <a:cs typeface="Arial"/>
          </a:endParaRPr>
        </a:p>
        <a:p>
          <a:pPr algn="l" rtl="0">
            <a:defRPr sz="1000"/>
          </a:pPr>
          <a:endParaRPr lang="en-US" sz="1000" b="0" i="0" strike="noStrike">
            <a:solidFill>
              <a:srgbClr val="993300"/>
            </a:solidFill>
            <a:latin typeface="Arial"/>
            <a:cs typeface="Arial"/>
          </a:endParaRPr>
        </a:p>
      </xdr:txBody>
    </xdr:sp>
    <xdr:clientData/>
  </xdr:oneCellAnchor>
  <xdr:twoCellAnchor>
    <xdr:from>
      <xdr:col>6</xdr:col>
      <xdr:colOff>457200</xdr:colOff>
      <xdr:row>12</xdr:row>
      <xdr:rowOff>123825</xdr:rowOff>
    </xdr:from>
    <xdr:to>
      <xdr:col>6</xdr:col>
      <xdr:colOff>457200</xdr:colOff>
      <xdr:row>14</xdr:row>
      <xdr:rowOff>104775</xdr:rowOff>
    </xdr:to>
    <xdr:sp macro="" textlink="">
      <xdr:nvSpPr>
        <xdr:cNvPr id="25" name="Line 49">
          <a:extLst>
            <a:ext uri="{FF2B5EF4-FFF2-40B4-BE49-F238E27FC236}">
              <a16:creationId xmlns:a16="http://schemas.microsoft.com/office/drawing/2014/main" id="{40E7E5B5-5B5C-4CC8-AE01-67350539BC5F}"/>
            </a:ext>
          </a:extLst>
        </xdr:cNvPr>
        <xdr:cNvSpPr>
          <a:spLocks noChangeShapeType="1"/>
        </xdr:cNvSpPr>
      </xdr:nvSpPr>
      <xdr:spPr bwMode="auto">
        <a:xfrm>
          <a:off x="4114800" y="2276475"/>
          <a:ext cx="0" cy="304800"/>
        </a:xfrm>
        <a:prstGeom prst="line">
          <a:avLst/>
        </a:prstGeom>
        <a:noFill/>
        <a:ln w="38100" cmpd="dbl">
          <a:solidFill>
            <a:srgbClr val="000000"/>
          </a:solidFill>
          <a:round/>
          <a:headEnd/>
          <a:tailEnd/>
        </a:ln>
      </xdr:spPr>
    </xdr:sp>
    <xdr:clientData/>
  </xdr:twoCellAnchor>
  <xdr:oneCellAnchor>
    <xdr:from>
      <xdr:col>5</xdr:col>
      <xdr:colOff>171450</xdr:colOff>
      <xdr:row>29</xdr:row>
      <xdr:rowOff>47625</xdr:rowOff>
    </xdr:from>
    <xdr:ext cx="601270" cy="680779"/>
    <xdr:sp macro="" textlink="">
      <xdr:nvSpPr>
        <xdr:cNvPr id="26" name="Text Box 50">
          <a:extLst>
            <a:ext uri="{FF2B5EF4-FFF2-40B4-BE49-F238E27FC236}">
              <a16:creationId xmlns:a16="http://schemas.microsoft.com/office/drawing/2014/main" id="{F11509F4-F591-48C6-BFA7-1A1C591A2C93}"/>
            </a:ext>
          </a:extLst>
        </xdr:cNvPr>
        <xdr:cNvSpPr txBox="1">
          <a:spLocks noChangeArrowheads="1"/>
        </xdr:cNvSpPr>
      </xdr:nvSpPr>
      <xdr:spPr bwMode="auto">
        <a:xfrm>
          <a:off x="3219450" y="4953000"/>
          <a:ext cx="601270" cy="680779"/>
        </a:xfrm>
        <a:prstGeom prst="rect">
          <a:avLst/>
        </a:prstGeom>
        <a:noFill/>
        <a:ln w="9525">
          <a:noFill/>
          <a:miter lim="800000"/>
          <a:headEnd/>
          <a:tailEnd/>
        </a:ln>
      </xdr:spPr>
      <xdr:txBody>
        <a:bodyPr wrap="none" lIns="91440" tIns="45720" rIns="91440" bIns="45720" anchor="t" upright="1">
          <a:spAutoFit/>
        </a:bodyPr>
        <a:lstStyle/>
        <a:p>
          <a:pPr algn="l" rtl="0">
            <a:defRPr sz="1000"/>
          </a:pPr>
          <a:r>
            <a:rPr lang="en-US" sz="1200" b="0" i="0" strike="noStrike">
              <a:solidFill>
                <a:srgbClr val="000000"/>
              </a:solidFill>
              <a:latin typeface="Times New Roman"/>
              <a:cs typeface="Times New Roman"/>
            </a:rPr>
            <a:t>Building</a:t>
          </a:r>
        </a:p>
        <a:p>
          <a:pPr algn="l" rtl="0">
            <a:defRPr sz="1000"/>
          </a:pPr>
          <a:r>
            <a:rPr lang="en-US" sz="1200" b="0" i="0" strike="noStrike">
              <a:solidFill>
                <a:srgbClr val="000000"/>
              </a:solidFill>
              <a:latin typeface="Times New Roman"/>
              <a:cs typeface="Times New Roman"/>
            </a:rPr>
            <a:t>Cable </a:t>
          </a:r>
        </a:p>
        <a:p>
          <a:pPr algn="l" rtl="0">
            <a:defRPr sz="1000"/>
          </a:pPr>
          <a:endParaRPr lang="en-US" sz="1200" b="0" i="0" strike="noStrike">
            <a:solidFill>
              <a:srgbClr val="000000"/>
            </a:solidFill>
            <a:latin typeface="Times New Roman"/>
            <a:cs typeface="Times New Roman"/>
          </a:endParaRPr>
        </a:p>
      </xdr:txBody>
    </xdr:sp>
    <xdr:clientData/>
  </xdr:oneCellAnchor>
  <xdr:twoCellAnchor>
    <xdr:from>
      <xdr:col>2</xdr:col>
      <xdr:colOff>152400</xdr:colOff>
      <xdr:row>12</xdr:row>
      <xdr:rowOff>123825</xdr:rowOff>
    </xdr:from>
    <xdr:to>
      <xdr:col>3</xdr:col>
      <xdr:colOff>152400</xdr:colOff>
      <xdr:row>23</xdr:row>
      <xdr:rowOff>66675</xdr:rowOff>
    </xdr:to>
    <xdr:sp macro="" textlink="">
      <xdr:nvSpPr>
        <xdr:cNvPr id="27" name="Text Box 52">
          <a:extLst>
            <a:ext uri="{FF2B5EF4-FFF2-40B4-BE49-F238E27FC236}">
              <a16:creationId xmlns:a16="http://schemas.microsoft.com/office/drawing/2014/main" id="{62E1CFAC-5AF9-477C-964F-5A3739AA5AC7}"/>
            </a:ext>
          </a:extLst>
        </xdr:cNvPr>
        <xdr:cNvSpPr txBox="1">
          <a:spLocks noChangeArrowheads="1"/>
        </xdr:cNvSpPr>
      </xdr:nvSpPr>
      <xdr:spPr bwMode="auto">
        <a:xfrm>
          <a:off x="1371600" y="2276475"/>
          <a:ext cx="609600" cy="1724025"/>
        </a:xfrm>
        <a:prstGeom prst="rect">
          <a:avLst/>
        </a:prstGeom>
        <a:solidFill>
          <a:srgbClr val="FFCC00"/>
        </a:solidFill>
        <a:ln w="38100">
          <a:solidFill>
            <a:srgbClr val="000000"/>
          </a:solidFill>
          <a:miter lim="800000"/>
          <a:headEnd/>
          <a:tailEnd/>
        </a:ln>
        <a:effectLst/>
      </xdr:spPr>
      <xdr:txBody>
        <a:bodyPr vertOverflow="clip" wrap="square" lIns="91440" tIns="45720" rIns="91440" bIns="45720" anchor="t" upright="1"/>
        <a:lstStyle/>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r>
            <a:rPr lang="en-US" sz="1000" b="0" i="0" strike="noStrike">
              <a:solidFill>
                <a:srgbClr val="000000"/>
              </a:solidFill>
              <a:latin typeface="Arial"/>
              <a:cs typeface="Arial"/>
            </a:rPr>
            <a:t>FOT Panel</a:t>
          </a:r>
          <a:endParaRPr lang="en-US" sz="800" b="0" i="0" strike="noStrike">
            <a:solidFill>
              <a:srgbClr val="000000"/>
            </a:solidFill>
            <a:latin typeface="Arial"/>
            <a:cs typeface="Arial"/>
          </a:endParaRPr>
        </a:p>
        <a:p>
          <a:pPr algn="l" rtl="0">
            <a:defRPr sz="1000"/>
          </a:pPr>
          <a:endParaRPr lang="en-US" sz="800" b="0" i="0" strike="noStrike">
            <a:solidFill>
              <a:srgbClr val="000000"/>
            </a:solidFill>
            <a:latin typeface="Arial"/>
            <a:cs typeface="Arial"/>
          </a:endParaRPr>
        </a:p>
      </xdr:txBody>
    </xdr:sp>
    <xdr:clientData/>
  </xdr:twoCellAnchor>
  <xdr:twoCellAnchor>
    <xdr:from>
      <xdr:col>2</xdr:col>
      <xdr:colOff>228600</xdr:colOff>
      <xdr:row>13</xdr:row>
      <xdr:rowOff>38100</xdr:rowOff>
    </xdr:from>
    <xdr:to>
      <xdr:col>2</xdr:col>
      <xdr:colOff>457200</xdr:colOff>
      <xdr:row>14</xdr:row>
      <xdr:rowOff>104775</xdr:rowOff>
    </xdr:to>
    <xdr:sp macro="" textlink="">
      <xdr:nvSpPr>
        <xdr:cNvPr id="28" name="Freeform 54">
          <a:extLst>
            <a:ext uri="{FF2B5EF4-FFF2-40B4-BE49-F238E27FC236}">
              <a16:creationId xmlns:a16="http://schemas.microsoft.com/office/drawing/2014/main" id="{E3998B7B-F655-4DEF-903D-F04C3B32F312}"/>
            </a:ext>
          </a:extLst>
        </xdr:cNvPr>
        <xdr:cNvSpPr>
          <a:spLocks/>
        </xdr:cNvSpPr>
      </xdr:nvSpPr>
      <xdr:spPr bwMode="auto">
        <a:xfrm>
          <a:off x="1447800" y="2352675"/>
          <a:ext cx="228600" cy="228600"/>
        </a:xfrm>
        <a:custGeom>
          <a:avLst/>
          <a:gdLst>
            <a:gd name="T0" fmla="*/ 2147483647 w 226"/>
            <a:gd name="T1" fmla="*/ 0 h 226"/>
            <a:gd name="T2" fmla="*/ 2147483647 w 226"/>
            <a:gd name="T3" fmla="*/ 2147483647 h 226"/>
            <a:gd name="T4" fmla="*/ 0 w 226"/>
            <a:gd name="T5" fmla="*/ 2147483647 h 226"/>
            <a:gd name="T6" fmla="*/ 0 w 226"/>
            <a:gd name="T7" fmla="*/ 2147483647 h 226"/>
            <a:gd name="T8" fmla="*/ 2147483647 w 226"/>
            <a:gd name="T9" fmla="*/ 2147483647 h 226"/>
            <a:gd name="T10" fmla="*/ 2147483647 w 226"/>
            <a:gd name="T11" fmla="*/ 2147483647 h 226"/>
            <a:gd name="T12" fmla="*/ 2147483647 w 226"/>
            <a:gd name="T13" fmla="*/ 2147483647 h 226"/>
            <a:gd name="T14" fmla="*/ 2147483647 w 226"/>
            <a:gd name="T15" fmla="*/ 2147483647 h 226"/>
            <a:gd name="T16" fmla="*/ 2147483647 w 226"/>
            <a:gd name="T17" fmla="*/ 2147483647 h 226"/>
            <a:gd name="T18" fmla="*/ 2147483647 w 226"/>
            <a:gd name="T19" fmla="*/ 2147483647 h 226"/>
            <a:gd name="T20" fmla="*/ 2147483647 w 226"/>
            <a:gd name="T21" fmla="*/ 2147483647 h 226"/>
            <a:gd name="T22" fmla="*/ 2147483647 w 226"/>
            <a:gd name="T23" fmla="*/ 0 h 226"/>
            <a:gd name="T24" fmla="*/ 2147483647 w 226"/>
            <a:gd name="T25" fmla="*/ 0 h 226"/>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w 226"/>
            <a:gd name="T40" fmla="*/ 0 h 226"/>
            <a:gd name="T41" fmla="*/ 226 w 226"/>
            <a:gd name="T42" fmla="*/ 226 h 226"/>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T39" t="T40" r="T41" b="T42"/>
          <a:pathLst>
            <a:path w="226" h="226">
              <a:moveTo>
                <a:pt x="55" y="0"/>
              </a:moveTo>
              <a:lnTo>
                <a:pt x="55" y="57"/>
              </a:lnTo>
              <a:lnTo>
                <a:pt x="0" y="57"/>
              </a:lnTo>
              <a:lnTo>
                <a:pt x="0" y="169"/>
              </a:lnTo>
              <a:lnTo>
                <a:pt x="55" y="169"/>
              </a:lnTo>
              <a:lnTo>
                <a:pt x="55" y="226"/>
              </a:lnTo>
              <a:lnTo>
                <a:pt x="169" y="226"/>
              </a:lnTo>
              <a:lnTo>
                <a:pt x="169" y="169"/>
              </a:lnTo>
              <a:lnTo>
                <a:pt x="226" y="169"/>
              </a:lnTo>
              <a:lnTo>
                <a:pt x="226" y="57"/>
              </a:lnTo>
              <a:lnTo>
                <a:pt x="169" y="57"/>
              </a:lnTo>
              <a:lnTo>
                <a:pt x="169" y="0"/>
              </a:lnTo>
              <a:lnTo>
                <a:pt x="55" y="0"/>
              </a:lnTo>
              <a:close/>
            </a:path>
          </a:pathLst>
        </a:custGeom>
        <a:solidFill>
          <a:srgbClr val="3333CC"/>
        </a:solidFill>
        <a:ln w="9525">
          <a:solidFill>
            <a:srgbClr val="000000"/>
          </a:solidFill>
          <a:round/>
          <a:headEnd/>
          <a:tailEnd/>
        </a:ln>
      </xdr:spPr>
    </xdr:sp>
    <xdr:clientData/>
  </xdr:twoCellAnchor>
  <xdr:twoCellAnchor>
    <xdr:from>
      <xdr:col>1</xdr:col>
      <xdr:colOff>381000</xdr:colOff>
      <xdr:row>14</xdr:row>
      <xdr:rowOff>28575</xdr:rowOff>
    </xdr:from>
    <xdr:to>
      <xdr:col>2</xdr:col>
      <xdr:colOff>228600</xdr:colOff>
      <xdr:row>14</xdr:row>
      <xdr:rowOff>28575</xdr:rowOff>
    </xdr:to>
    <xdr:sp macro="" textlink="">
      <xdr:nvSpPr>
        <xdr:cNvPr id="29" name="Line 55">
          <a:extLst>
            <a:ext uri="{FF2B5EF4-FFF2-40B4-BE49-F238E27FC236}">
              <a16:creationId xmlns:a16="http://schemas.microsoft.com/office/drawing/2014/main" id="{D4F61C45-B65F-4F28-8AF2-37EF5A435806}"/>
            </a:ext>
          </a:extLst>
        </xdr:cNvPr>
        <xdr:cNvSpPr>
          <a:spLocks noChangeShapeType="1"/>
        </xdr:cNvSpPr>
      </xdr:nvSpPr>
      <xdr:spPr bwMode="auto">
        <a:xfrm>
          <a:off x="990600" y="2505075"/>
          <a:ext cx="457200" cy="0"/>
        </a:xfrm>
        <a:prstGeom prst="line">
          <a:avLst/>
        </a:prstGeom>
        <a:noFill/>
        <a:ln w="9525">
          <a:solidFill>
            <a:srgbClr val="000000"/>
          </a:solidFill>
          <a:round/>
          <a:headEnd/>
          <a:tailEnd/>
        </a:ln>
      </xdr:spPr>
    </xdr:sp>
    <xdr:clientData/>
  </xdr:twoCellAnchor>
  <xdr:twoCellAnchor>
    <xdr:from>
      <xdr:col>2</xdr:col>
      <xdr:colOff>398495</xdr:colOff>
      <xdr:row>26</xdr:row>
      <xdr:rowOff>142875</xdr:rowOff>
    </xdr:from>
    <xdr:to>
      <xdr:col>4</xdr:col>
      <xdr:colOff>76199</xdr:colOff>
      <xdr:row>34</xdr:row>
      <xdr:rowOff>66675</xdr:rowOff>
    </xdr:to>
    <xdr:sp macro="" textlink="">
      <xdr:nvSpPr>
        <xdr:cNvPr id="30" name="Text Box 57">
          <a:extLst>
            <a:ext uri="{FF2B5EF4-FFF2-40B4-BE49-F238E27FC236}">
              <a16:creationId xmlns:a16="http://schemas.microsoft.com/office/drawing/2014/main" id="{036684E5-2D05-4ED3-AFF8-4FDC8E961B87}"/>
            </a:ext>
          </a:extLst>
        </xdr:cNvPr>
        <xdr:cNvSpPr txBox="1">
          <a:spLocks noChangeArrowheads="1"/>
        </xdr:cNvSpPr>
      </xdr:nvSpPr>
      <xdr:spPr bwMode="auto">
        <a:xfrm>
          <a:off x="1617695" y="4562475"/>
          <a:ext cx="896904" cy="1219200"/>
        </a:xfrm>
        <a:prstGeom prst="rect">
          <a:avLst/>
        </a:prstGeom>
        <a:solidFill>
          <a:srgbClr val="00CC99"/>
        </a:solidFill>
        <a:ln w="38100">
          <a:solidFill>
            <a:srgbClr val="000000"/>
          </a:solidFill>
          <a:miter lim="800000"/>
          <a:headEnd/>
          <a:tailEnd/>
        </a:ln>
        <a:effectLst/>
      </xdr:spPr>
      <xdr:txBody>
        <a:bodyPr vertOverflow="clip" wrap="square" lIns="91440" tIns="45720" rIns="91440" bIns="45720" anchor="t" upright="1"/>
        <a:lstStyle/>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r>
            <a:rPr lang="en-US" sz="1000" b="0" i="0" strike="noStrike">
              <a:solidFill>
                <a:srgbClr val="000000"/>
              </a:solidFill>
              <a:latin typeface="Arial"/>
              <a:cs typeface="Arial"/>
            </a:rPr>
            <a:t>VAM</a:t>
          </a:r>
        </a:p>
        <a:p>
          <a:pPr algn="l" rtl="0">
            <a:defRPr sz="1000"/>
          </a:pPr>
          <a:r>
            <a:rPr lang="en-US" sz="1000" b="0" i="0" strike="noStrike">
              <a:solidFill>
                <a:srgbClr val="000000"/>
              </a:solidFill>
              <a:latin typeface="Arial"/>
              <a:cs typeface="Arial"/>
            </a:rPr>
            <a:t>Chassis</a:t>
          </a:r>
        </a:p>
        <a:p>
          <a:pPr algn="l" rtl="0">
            <a:defRPr sz="1000"/>
          </a:pPr>
          <a:endParaRPr lang="en-US" sz="1000" b="0" i="0" strike="noStrike">
            <a:solidFill>
              <a:srgbClr val="000000"/>
            </a:solidFill>
            <a:latin typeface="Arial"/>
            <a:cs typeface="Arial"/>
          </a:endParaRPr>
        </a:p>
      </xdr:txBody>
    </xdr:sp>
    <xdr:clientData/>
  </xdr:twoCellAnchor>
  <xdr:twoCellAnchor>
    <xdr:from>
      <xdr:col>4</xdr:col>
      <xdr:colOff>76200</xdr:colOff>
      <xdr:row>26</xdr:row>
      <xdr:rowOff>142875</xdr:rowOff>
    </xdr:from>
    <xdr:to>
      <xdr:col>5</xdr:col>
      <xdr:colOff>114300</xdr:colOff>
      <xdr:row>34</xdr:row>
      <xdr:rowOff>66675</xdr:rowOff>
    </xdr:to>
    <xdr:sp macro="" textlink="">
      <xdr:nvSpPr>
        <xdr:cNvPr id="31" name="Text Box 58">
          <a:extLst>
            <a:ext uri="{FF2B5EF4-FFF2-40B4-BE49-F238E27FC236}">
              <a16:creationId xmlns:a16="http://schemas.microsoft.com/office/drawing/2014/main" id="{9C934A78-33A7-4233-9BC9-127B3F0B865F}"/>
            </a:ext>
          </a:extLst>
        </xdr:cNvPr>
        <xdr:cNvSpPr txBox="1">
          <a:spLocks noChangeArrowheads="1"/>
        </xdr:cNvSpPr>
      </xdr:nvSpPr>
      <xdr:spPr bwMode="auto">
        <a:xfrm>
          <a:off x="2514600" y="4562475"/>
          <a:ext cx="647700" cy="1219200"/>
        </a:xfrm>
        <a:prstGeom prst="rect">
          <a:avLst/>
        </a:prstGeom>
        <a:solidFill>
          <a:srgbClr val="00CC99"/>
        </a:solidFill>
        <a:ln w="38100">
          <a:solidFill>
            <a:srgbClr val="000000"/>
          </a:solidFill>
          <a:miter lim="800000"/>
          <a:headEnd/>
          <a:tailEnd/>
        </a:ln>
        <a:effectLst/>
      </xdr:spPr>
      <xdr:txBody>
        <a:bodyPr vertOverflow="clip" wrap="square" lIns="91440" tIns="45720" rIns="91440" bIns="45720" anchor="t" upright="1"/>
        <a:lstStyle/>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r>
            <a:rPr lang="en-US" sz="1000" b="0" i="0" strike="noStrike">
              <a:solidFill>
                <a:srgbClr val="000000"/>
              </a:solidFill>
              <a:latin typeface="Arial"/>
              <a:cs typeface="Arial"/>
            </a:rPr>
            <a:t>OSP</a:t>
          </a: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xdr:txBody>
    </xdr:sp>
    <xdr:clientData/>
  </xdr:twoCellAnchor>
  <xdr:twoCellAnchor>
    <xdr:from>
      <xdr:col>2</xdr:col>
      <xdr:colOff>323849</xdr:colOff>
      <xdr:row>14</xdr:row>
      <xdr:rowOff>76201</xdr:rowOff>
    </xdr:from>
    <xdr:to>
      <xdr:col>2</xdr:col>
      <xdr:colOff>333374</xdr:colOff>
      <xdr:row>24</xdr:row>
      <xdr:rowOff>57151</xdr:rowOff>
    </xdr:to>
    <xdr:sp macro="" textlink="">
      <xdr:nvSpPr>
        <xdr:cNvPr id="32" name="Line 59">
          <a:extLst>
            <a:ext uri="{FF2B5EF4-FFF2-40B4-BE49-F238E27FC236}">
              <a16:creationId xmlns:a16="http://schemas.microsoft.com/office/drawing/2014/main" id="{EF223A38-E589-4670-9831-3793F56026AF}"/>
            </a:ext>
          </a:extLst>
        </xdr:cNvPr>
        <xdr:cNvSpPr>
          <a:spLocks noChangeShapeType="1"/>
        </xdr:cNvSpPr>
      </xdr:nvSpPr>
      <xdr:spPr bwMode="auto">
        <a:xfrm flipH="1">
          <a:off x="1543049" y="2552701"/>
          <a:ext cx="9525" cy="1600200"/>
        </a:xfrm>
        <a:prstGeom prst="line">
          <a:avLst/>
        </a:prstGeom>
        <a:noFill/>
        <a:ln w="9525">
          <a:solidFill>
            <a:srgbClr val="000000"/>
          </a:solidFill>
          <a:round/>
          <a:headEnd/>
          <a:tailEnd/>
        </a:ln>
      </xdr:spPr>
    </xdr:sp>
    <xdr:clientData/>
  </xdr:twoCellAnchor>
  <xdr:twoCellAnchor>
    <xdr:from>
      <xdr:col>4</xdr:col>
      <xdr:colOff>38876</xdr:colOff>
      <xdr:row>28</xdr:row>
      <xdr:rowOff>47625</xdr:rowOff>
    </xdr:from>
    <xdr:to>
      <xdr:col>4</xdr:col>
      <xdr:colOff>380999</xdr:colOff>
      <xdr:row>28</xdr:row>
      <xdr:rowOff>47625</xdr:rowOff>
    </xdr:to>
    <xdr:sp macro="" textlink="">
      <xdr:nvSpPr>
        <xdr:cNvPr id="33" name="Line 60">
          <a:extLst>
            <a:ext uri="{FF2B5EF4-FFF2-40B4-BE49-F238E27FC236}">
              <a16:creationId xmlns:a16="http://schemas.microsoft.com/office/drawing/2014/main" id="{FA227334-CF9B-490B-9CE1-5C71BF376C1F}"/>
            </a:ext>
          </a:extLst>
        </xdr:cNvPr>
        <xdr:cNvSpPr>
          <a:spLocks noChangeShapeType="1"/>
        </xdr:cNvSpPr>
      </xdr:nvSpPr>
      <xdr:spPr bwMode="auto">
        <a:xfrm>
          <a:off x="2477276" y="4791075"/>
          <a:ext cx="342123" cy="0"/>
        </a:xfrm>
        <a:prstGeom prst="line">
          <a:avLst/>
        </a:prstGeom>
        <a:noFill/>
        <a:ln w="9525">
          <a:solidFill>
            <a:srgbClr val="000000"/>
          </a:solidFill>
          <a:round/>
          <a:headEnd/>
          <a:tailEnd/>
        </a:ln>
      </xdr:spPr>
    </xdr:sp>
    <xdr:clientData/>
  </xdr:twoCellAnchor>
  <xdr:oneCellAnchor>
    <xdr:from>
      <xdr:col>2</xdr:col>
      <xdr:colOff>381000</xdr:colOff>
      <xdr:row>16</xdr:row>
      <xdr:rowOff>142875</xdr:rowOff>
    </xdr:from>
    <xdr:ext cx="284516" cy="388477"/>
    <xdr:sp macro="" textlink="">
      <xdr:nvSpPr>
        <xdr:cNvPr id="34" name="Text Box 61">
          <a:extLst>
            <a:ext uri="{FF2B5EF4-FFF2-40B4-BE49-F238E27FC236}">
              <a16:creationId xmlns:a16="http://schemas.microsoft.com/office/drawing/2014/main" id="{27201250-095F-4EDA-8F46-D431C758F88D}"/>
            </a:ext>
          </a:extLst>
        </xdr:cNvPr>
        <xdr:cNvSpPr txBox="1">
          <a:spLocks noChangeArrowheads="1"/>
        </xdr:cNvSpPr>
      </xdr:nvSpPr>
      <xdr:spPr bwMode="auto">
        <a:xfrm>
          <a:off x="1600200" y="2943225"/>
          <a:ext cx="284516" cy="388477"/>
        </a:xfrm>
        <a:prstGeom prst="rect">
          <a:avLst/>
        </a:prstGeom>
        <a:noFill/>
        <a:ln w="9525">
          <a:noFill/>
          <a:miter lim="800000"/>
          <a:headEnd/>
          <a:tailEnd/>
        </a:ln>
      </xdr:spPr>
      <xdr:txBody>
        <a:bodyPr wrap="none" lIns="91440" tIns="45720" rIns="91440" bIns="45720" anchor="t" upright="1">
          <a:spAutoFit/>
        </a:bodyPr>
        <a:lstStyle/>
        <a:p>
          <a:pPr algn="l" rtl="0">
            <a:defRPr sz="1000"/>
          </a:pPr>
          <a:r>
            <a:rPr lang="en-US" sz="1000" b="0" i="0" strike="noStrike">
              <a:solidFill>
                <a:srgbClr val="000000"/>
              </a:solidFill>
              <a:latin typeface="Times New Roman"/>
              <a:cs typeface="Times New Roman"/>
            </a:rPr>
            <a:t>C3</a:t>
          </a:r>
        </a:p>
        <a:p>
          <a:pPr algn="l" rtl="0">
            <a:defRPr sz="1000"/>
          </a:pPr>
          <a:endParaRPr lang="en-US" sz="1000" b="0" i="0" strike="noStrike">
            <a:solidFill>
              <a:srgbClr val="000000"/>
            </a:solidFill>
            <a:latin typeface="Times New Roman"/>
            <a:cs typeface="Times New Roman"/>
          </a:endParaRPr>
        </a:p>
      </xdr:txBody>
    </xdr:sp>
    <xdr:clientData/>
  </xdr:oneCellAnchor>
  <xdr:oneCellAnchor>
    <xdr:from>
      <xdr:col>4</xdr:col>
      <xdr:colOff>142875</xdr:colOff>
      <xdr:row>28</xdr:row>
      <xdr:rowOff>153176</xdr:rowOff>
    </xdr:from>
    <xdr:ext cx="319383" cy="224998"/>
    <xdr:sp macro="" textlink="">
      <xdr:nvSpPr>
        <xdr:cNvPr id="35" name="Text Box 64">
          <a:extLst>
            <a:ext uri="{FF2B5EF4-FFF2-40B4-BE49-F238E27FC236}">
              <a16:creationId xmlns:a16="http://schemas.microsoft.com/office/drawing/2014/main" id="{E47B422E-A1C9-400E-A785-BBA725BB6AE4}"/>
            </a:ext>
          </a:extLst>
        </xdr:cNvPr>
        <xdr:cNvSpPr txBox="1">
          <a:spLocks noChangeArrowheads="1"/>
        </xdr:cNvSpPr>
      </xdr:nvSpPr>
      <xdr:spPr bwMode="auto">
        <a:xfrm>
          <a:off x="2581275" y="4896626"/>
          <a:ext cx="319383" cy="224998"/>
        </a:xfrm>
        <a:prstGeom prst="rect">
          <a:avLst/>
        </a:prstGeom>
        <a:noFill/>
        <a:ln w="9525">
          <a:noFill/>
          <a:miter lim="800000"/>
          <a:headEnd/>
          <a:tailEnd/>
        </a:ln>
      </xdr:spPr>
      <xdr:txBody>
        <a:bodyPr wrap="none" lIns="91440" tIns="45720" rIns="91440" bIns="45720" anchor="t" upright="1">
          <a:spAutoFit/>
        </a:bodyPr>
        <a:lstStyle/>
        <a:p>
          <a:pPr algn="l" rtl="0">
            <a:defRPr sz="1000"/>
          </a:pPr>
          <a:r>
            <a:rPr lang="en-US" sz="900" b="0" i="0" strike="noStrike">
              <a:solidFill>
                <a:srgbClr val="000000"/>
              </a:solidFill>
              <a:latin typeface="Times New Roman"/>
              <a:cs typeface="Times New Roman"/>
            </a:rPr>
            <a:t>C6</a:t>
          </a:r>
        </a:p>
      </xdr:txBody>
    </xdr:sp>
    <xdr:clientData/>
  </xdr:oneCellAnchor>
  <xdr:twoCellAnchor>
    <xdr:from>
      <xdr:col>1</xdr:col>
      <xdr:colOff>0</xdr:colOff>
      <xdr:row>10</xdr:row>
      <xdr:rowOff>142875</xdr:rowOff>
    </xdr:from>
    <xdr:to>
      <xdr:col>5</xdr:col>
      <xdr:colOff>228600</xdr:colOff>
      <xdr:row>35</xdr:row>
      <xdr:rowOff>133350</xdr:rowOff>
    </xdr:to>
    <xdr:sp macro="" textlink="">
      <xdr:nvSpPr>
        <xdr:cNvPr id="36" name="Rectangle 65">
          <a:extLst>
            <a:ext uri="{FF2B5EF4-FFF2-40B4-BE49-F238E27FC236}">
              <a16:creationId xmlns:a16="http://schemas.microsoft.com/office/drawing/2014/main" id="{36DC2A81-8D46-4BDA-9ED6-BEB575E74227}"/>
            </a:ext>
          </a:extLst>
        </xdr:cNvPr>
        <xdr:cNvSpPr>
          <a:spLocks noChangeArrowheads="1"/>
        </xdr:cNvSpPr>
      </xdr:nvSpPr>
      <xdr:spPr bwMode="auto">
        <a:xfrm>
          <a:off x="609600" y="1971675"/>
          <a:ext cx="2667000" cy="4038600"/>
        </a:xfrm>
        <a:prstGeom prst="rect">
          <a:avLst/>
        </a:prstGeom>
        <a:noFill/>
        <a:ln w="57150">
          <a:solidFill>
            <a:srgbClr val="000000"/>
          </a:solidFill>
          <a:miter lim="800000"/>
          <a:headEnd/>
          <a:tailEnd/>
        </a:ln>
      </xdr:spPr>
    </xdr:sp>
    <xdr:clientData/>
  </xdr:twoCellAnchor>
  <xdr:twoCellAnchor>
    <xdr:from>
      <xdr:col>5</xdr:col>
      <xdr:colOff>228600</xdr:colOff>
      <xdr:row>10</xdr:row>
      <xdr:rowOff>142875</xdr:rowOff>
    </xdr:from>
    <xdr:to>
      <xdr:col>6</xdr:col>
      <xdr:colOff>304800</xdr:colOff>
      <xdr:row>35</xdr:row>
      <xdr:rowOff>133350</xdr:rowOff>
    </xdr:to>
    <xdr:sp macro="" textlink="">
      <xdr:nvSpPr>
        <xdr:cNvPr id="37" name="Rectangle 66">
          <a:extLst>
            <a:ext uri="{FF2B5EF4-FFF2-40B4-BE49-F238E27FC236}">
              <a16:creationId xmlns:a16="http://schemas.microsoft.com/office/drawing/2014/main" id="{CDD7B21A-4B48-449F-B3CA-1CFDF686BEEA}"/>
            </a:ext>
          </a:extLst>
        </xdr:cNvPr>
        <xdr:cNvSpPr>
          <a:spLocks noChangeArrowheads="1"/>
        </xdr:cNvSpPr>
      </xdr:nvSpPr>
      <xdr:spPr bwMode="auto">
        <a:xfrm>
          <a:off x="3276600" y="1971675"/>
          <a:ext cx="685800" cy="4038600"/>
        </a:xfrm>
        <a:prstGeom prst="rect">
          <a:avLst/>
        </a:prstGeom>
        <a:noFill/>
        <a:ln w="57150">
          <a:solidFill>
            <a:srgbClr val="000000"/>
          </a:solidFill>
          <a:miter lim="800000"/>
          <a:headEnd/>
          <a:tailEnd/>
        </a:ln>
      </xdr:spPr>
    </xdr:sp>
    <xdr:clientData/>
  </xdr:twoCellAnchor>
  <xdr:oneCellAnchor>
    <xdr:from>
      <xdr:col>5</xdr:col>
      <xdr:colOff>190500</xdr:colOff>
      <xdr:row>8</xdr:row>
      <xdr:rowOff>0</xdr:rowOff>
    </xdr:from>
    <xdr:ext cx="656822" cy="474761"/>
    <xdr:sp macro="" textlink="">
      <xdr:nvSpPr>
        <xdr:cNvPr id="38" name="Text Box 67">
          <a:extLst>
            <a:ext uri="{FF2B5EF4-FFF2-40B4-BE49-F238E27FC236}">
              <a16:creationId xmlns:a16="http://schemas.microsoft.com/office/drawing/2014/main" id="{D583598F-2305-4C18-A6E9-8CEE530DCB23}"/>
            </a:ext>
          </a:extLst>
        </xdr:cNvPr>
        <xdr:cNvSpPr txBox="1">
          <a:spLocks noChangeArrowheads="1"/>
        </xdr:cNvSpPr>
      </xdr:nvSpPr>
      <xdr:spPr bwMode="auto">
        <a:xfrm>
          <a:off x="3238500" y="1504950"/>
          <a:ext cx="656822" cy="474761"/>
        </a:xfrm>
        <a:prstGeom prst="rect">
          <a:avLst/>
        </a:prstGeom>
        <a:noFill/>
        <a:ln w="9525">
          <a:noFill/>
          <a:miter lim="800000"/>
          <a:headEnd/>
          <a:tailEnd/>
        </a:ln>
      </xdr:spPr>
      <xdr:txBody>
        <a:bodyPr wrap="none" lIns="91440" tIns="45720" rIns="91440" bIns="45720" anchor="t" upright="1">
          <a:spAutoFit/>
        </a:bodyPr>
        <a:lstStyle/>
        <a:p>
          <a:pPr algn="l" rtl="0">
            <a:defRPr sz="1000"/>
          </a:pPr>
          <a:r>
            <a:rPr lang="en-US" sz="1200" b="0" i="0" strike="noStrike">
              <a:solidFill>
                <a:srgbClr val="000000"/>
              </a:solidFill>
              <a:latin typeface="Times New Roman"/>
              <a:cs typeface="Times New Roman"/>
            </a:rPr>
            <a:t>CO Vault</a:t>
          </a:r>
        </a:p>
        <a:p>
          <a:pPr algn="l" rtl="0">
            <a:defRPr sz="1000"/>
          </a:pPr>
          <a:endParaRPr lang="en-US" sz="1200" b="0" i="0" strike="noStrike">
            <a:solidFill>
              <a:srgbClr val="000000"/>
            </a:solidFill>
            <a:latin typeface="Times New Roman"/>
            <a:cs typeface="Times New Roman"/>
          </a:endParaRPr>
        </a:p>
      </xdr:txBody>
    </xdr:sp>
    <xdr:clientData/>
  </xdr:oneCellAnchor>
  <xdr:twoCellAnchor>
    <xdr:from>
      <xdr:col>4</xdr:col>
      <xdr:colOff>428624</xdr:colOff>
      <xdr:row>28</xdr:row>
      <xdr:rowOff>47625</xdr:rowOff>
    </xdr:from>
    <xdr:to>
      <xdr:col>5</xdr:col>
      <xdr:colOff>380999</xdr:colOff>
      <xdr:row>28</xdr:row>
      <xdr:rowOff>47625</xdr:rowOff>
    </xdr:to>
    <xdr:sp macro="" textlink="">
      <xdr:nvSpPr>
        <xdr:cNvPr id="39" name="Line 68">
          <a:extLst>
            <a:ext uri="{FF2B5EF4-FFF2-40B4-BE49-F238E27FC236}">
              <a16:creationId xmlns:a16="http://schemas.microsoft.com/office/drawing/2014/main" id="{CB4F7CFC-6B6D-46FE-A86F-A838F20C7150}"/>
            </a:ext>
          </a:extLst>
        </xdr:cNvPr>
        <xdr:cNvSpPr>
          <a:spLocks noChangeShapeType="1"/>
        </xdr:cNvSpPr>
      </xdr:nvSpPr>
      <xdr:spPr bwMode="auto">
        <a:xfrm>
          <a:off x="2867024" y="4791075"/>
          <a:ext cx="561975" cy="0"/>
        </a:xfrm>
        <a:prstGeom prst="line">
          <a:avLst/>
        </a:prstGeom>
        <a:noFill/>
        <a:ln w="19050">
          <a:solidFill>
            <a:srgbClr val="3333CC"/>
          </a:solidFill>
          <a:prstDash val="sysDot"/>
          <a:round/>
          <a:headEnd/>
          <a:tailEnd/>
        </a:ln>
      </xdr:spPr>
    </xdr:sp>
    <xdr:clientData/>
  </xdr:twoCellAnchor>
  <xdr:twoCellAnchor>
    <xdr:from>
      <xdr:col>5</xdr:col>
      <xdr:colOff>381000</xdr:colOff>
      <xdr:row>13</xdr:row>
      <xdr:rowOff>114300</xdr:rowOff>
    </xdr:from>
    <xdr:to>
      <xdr:col>5</xdr:col>
      <xdr:colOff>381000</xdr:colOff>
      <xdr:row>28</xdr:row>
      <xdr:rowOff>47625</xdr:rowOff>
    </xdr:to>
    <xdr:sp macro="" textlink="">
      <xdr:nvSpPr>
        <xdr:cNvPr id="40" name="Line 69">
          <a:extLst>
            <a:ext uri="{FF2B5EF4-FFF2-40B4-BE49-F238E27FC236}">
              <a16:creationId xmlns:a16="http://schemas.microsoft.com/office/drawing/2014/main" id="{0A61DAD1-F03F-465C-BF0F-0A85B5A5AAAA}"/>
            </a:ext>
          </a:extLst>
        </xdr:cNvPr>
        <xdr:cNvSpPr>
          <a:spLocks noChangeShapeType="1"/>
        </xdr:cNvSpPr>
      </xdr:nvSpPr>
      <xdr:spPr bwMode="auto">
        <a:xfrm>
          <a:off x="3429000" y="2428875"/>
          <a:ext cx="0" cy="2362200"/>
        </a:xfrm>
        <a:prstGeom prst="line">
          <a:avLst/>
        </a:prstGeom>
        <a:noFill/>
        <a:ln w="19050">
          <a:solidFill>
            <a:srgbClr val="3333CC"/>
          </a:solidFill>
          <a:prstDash val="sysDot"/>
          <a:round/>
          <a:headEnd/>
          <a:tailEnd/>
        </a:ln>
      </xdr:spPr>
    </xdr:sp>
    <xdr:clientData/>
  </xdr:twoCellAnchor>
  <xdr:twoCellAnchor>
    <xdr:from>
      <xdr:col>5</xdr:col>
      <xdr:colOff>381000</xdr:colOff>
      <xdr:row>13</xdr:row>
      <xdr:rowOff>38100</xdr:rowOff>
    </xdr:from>
    <xdr:to>
      <xdr:col>5</xdr:col>
      <xdr:colOff>476250</xdr:colOff>
      <xdr:row>13</xdr:row>
      <xdr:rowOff>123825</xdr:rowOff>
    </xdr:to>
    <xdr:sp macro="" textlink="">
      <xdr:nvSpPr>
        <xdr:cNvPr id="41" name="Freeform 70">
          <a:extLst>
            <a:ext uri="{FF2B5EF4-FFF2-40B4-BE49-F238E27FC236}">
              <a16:creationId xmlns:a16="http://schemas.microsoft.com/office/drawing/2014/main" id="{222989BE-05ED-43DE-BF58-FC24CB14320C}"/>
            </a:ext>
          </a:extLst>
        </xdr:cNvPr>
        <xdr:cNvSpPr>
          <a:spLocks/>
        </xdr:cNvSpPr>
      </xdr:nvSpPr>
      <xdr:spPr bwMode="auto">
        <a:xfrm>
          <a:off x="3429000" y="2352675"/>
          <a:ext cx="95250" cy="85725"/>
        </a:xfrm>
        <a:custGeom>
          <a:avLst/>
          <a:gdLst>
            <a:gd name="T0" fmla="*/ 2147483647 w 114"/>
            <a:gd name="T1" fmla="*/ 0 h 114"/>
            <a:gd name="T2" fmla="*/ 0 w 114"/>
            <a:gd name="T3" fmla="*/ 2147483647 h 114"/>
            <a:gd name="T4" fmla="*/ 2147483647 w 114"/>
            <a:gd name="T5" fmla="*/ 2147483647 h 114"/>
            <a:gd name="T6" fmla="*/ 2147483647 w 114"/>
            <a:gd name="T7" fmla="*/ 0 h 114"/>
            <a:gd name="T8" fmla="*/ 0 60000 65536"/>
            <a:gd name="T9" fmla="*/ 0 60000 65536"/>
            <a:gd name="T10" fmla="*/ 0 60000 65536"/>
            <a:gd name="T11" fmla="*/ 0 60000 65536"/>
            <a:gd name="T12" fmla="*/ 0 w 114"/>
            <a:gd name="T13" fmla="*/ 0 h 114"/>
            <a:gd name="T14" fmla="*/ 114 w 114"/>
            <a:gd name="T15" fmla="*/ 114 h 114"/>
          </a:gdLst>
          <a:ahLst/>
          <a:cxnLst>
            <a:cxn ang="T8">
              <a:pos x="T0" y="T1"/>
            </a:cxn>
            <a:cxn ang="T9">
              <a:pos x="T2" y="T3"/>
            </a:cxn>
            <a:cxn ang="T10">
              <a:pos x="T4" y="T5"/>
            </a:cxn>
            <a:cxn ang="T11">
              <a:pos x="T6" y="T7"/>
            </a:cxn>
          </a:cxnLst>
          <a:rect l="T12" t="T13" r="T14" b="T15"/>
          <a:pathLst>
            <a:path w="114" h="114">
              <a:moveTo>
                <a:pt x="57" y="0"/>
              </a:moveTo>
              <a:lnTo>
                <a:pt x="0" y="114"/>
              </a:lnTo>
              <a:lnTo>
                <a:pt x="114" y="114"/>
              </a:lnTo>
              <a:lnTo>
                <a:pt x="57" y="0"/>
              </a:lnTo>
              <a:close/>
            </a:path>
          </a:pathLst>
        </a:custGeom>
        <a:solidFill>
          <a:srgbClr val="003300"/>
        </a:solidFill>
        <a:ln w="12700">
          <a:solidFill>
            <a:srgbClr val="000000"/>
          </a:solidFill>
          <a:round/>
          <a:headEnd/>
          <a:tailEnd/>
        </a:ln>
      </xdr:spPr>
    </xdr:sp>
    <xdr:clientData/>
  </xdr:twoCellAnchor>
  <xdr:oneCellAnchor>
    <xdr:from>
      <xdr:col>2</xdr:col>
      <xdr:colOff>352425</xdr:colOff>
      <xdr:row>14</xdr:row>
      <xdr:rowOff>28575</xdr:rowOff>
    </xdr:from>
    <xdr:ext cx="284516" cy="379637"/>
    <xdr:sp macro="" textlink="">
      <xdr:nvSpPr>
        <xdr:cNvPr id="42" name="Text Box 86">
          <a:extLst>
            <a:ext uri="{FF2B5EF4-FFF2-40B4-BE49-F238E27FC236}">
              <a16:creationId xmlns:a16="http://schemas.microsoft.com/office/drawing/2014/main" id="{AFC543E7-2D4E-48EE-A7E3-B56EDE2D0C89}"/>
            </a:ext>
          </a:extLst>
        </xdr:cNvPr>
        <xdr:cNvSpPr txBox="1">
          <a:spLocks noChangeArrowheads="1"/>
        </xdr:cNvSpPr>
      </xdr:nvSpPr>
      <xdr:spPr bwMode="auto">
        <a:xfrm>
          <a:off x="1571625" y="2505075"/>
          <a:ext cx="284516" cy="379637"/>
        </a:xfrm>
        <a:prstGeom prst="rect">
          <a:avLst/>
        </a:prstGeom>
        <a:noFill/>
        <a:ln w="9525">
          <a:noFill/>
          <a:miter lim="800000"/>
          <a:headEnd/>
          <a:tailEnd/>
        </a:ln>
      </xdr:spPr>
      <xdr:txBody>
        <a:bodyPr wrap="none" lIns="91440" tIns="45720" rIns="91440" bIns="45720" anchor="t" upright="1">
          <a:spAutoFit/>
        </a:bodyPr>
        <a:lstStyle/>
        <a:p>
          <a:pPr algn="l" rtl="0">
            <a:defRPr sz="1000"/>
          </a:pPr>
          <a:r>
            <a:rPr lang="en-US" sz="1000" b="0" i="0" strike="noStrike">
              <a:solidFill>
                <a:srgbClr val="000000"/>
              </a:solidFill>
              <a:latin typeface="Times New Roman"/>
              <a:cs typeface="Times New Roman"/>
            </a:rPr>
            <a:t>C4</a:t>
          </a:r>
        </a:p>
        <a:p>
          <a:pPr algn="l" rtl="0">
            <a:defRPr sz="1000"/>
          </a:pPr>
          <a:endParaRPr lang="en-US" sz="1000" b="0" i="0" strike="noStrike">
            <a:solidFill>
              <a:srgbClr val="000000"/>
            </a:solidFill>
            <a:latin typeface="Times New Roman"/>
            <a:cs typeface="Times New Roman"/>
          </a:endParaRPr>
        </a:p>
      </xdr:txBody>
    </xdr:sp>
    <xdr:clientData/>
  </xdr:oneCellAnchor>
  <xdr:twoCellAnchor>
    <xdr:from>
      <xdr:col>3</xdr:col>
      <xdr:colOff>76200</xdr:colOff>
      <xdr:row>14</xdr:row>
      <xdr:rowOff>28575</xdr:rowOff>
    </xdr:from>
    <xdr:to>
      <xdr:col>3</xdr:col>
      <xdr:colOff>76200</xdr:colOff>
      <xdr:row>15</xdr:row>
      <xdr:rowOff>95250</xdr:rowOff>
    </xdr:to>
    <xdr:sp macro="" textlink="">
      <xdr:nvSpPr>
        <xdr:cNvPr id="43" name="Line 88">
          <a:extLst>
            <a:ext uri="{FF2B5EF4-FFF2-40B4-BE49-F238E27FC236}">
              <a16:creationId xmlns:a16="http://schemas.microsoft.com/office/drawing/2014/main" id="{4401EA4A-02BE-4B3B-AAB9-582C08BA9BA8}"/>
            </a:ext>
          </a:extLst>
        </xdr:cNvPr>
        <xdr:cNvSpPr>
          <a:spLocks noChangeShapeType="1"/>
        </xdr:cNvSpPr>
      </xdr:nvSpPr>
      <xdr:spPr bwMode="auto">
        <a:xfrm>
          <a:off x="1905000" y="2505075"/>
          <a:ext cx="0" cy="228600"/>
        </a:xfrm>
        <a:prstGeom prst="line">
          <a:avLst/>
        </a:prstGeom>
        <a:noFill/>
        <a:ln w="38100" cmpd="dbl">
          <a:solidFill>
            <a:srgbClr val="000000"/>
          </a:solidFill>
          <a:round/>
          <a:headEnd/>
          <a:tailEnd/>
        </a:ln>
      </xdr:spPr>
    </xdr:sp>
    <xdr:clientData/>
  </xdr:twoCellAnchor>
  <xdr:twoCellAnchor>
    <xdr:from>
      <xdr:col>11</xdr:col>
      <xdr:colOff>0</xdr:colOff>
      <xdr:row>12</xdr:row>
      <xdr:rowOff>47625</xdr:rowOff>
    </xdr:from>
    <xdr:to>
      <xdr:col>11</xdr:col>
      <xdr:colOff>228600</xdr:colOff>
      <xdr:row>12</xdr:row>
      <xdr:rowOff>123825</xdr:rowOff>
    </xdr:to>
    <xdr:sp macro="" textlink="">
      <xdr:nvSpPr>
        <xdr:cNvPr id="44" name="Line 90">
          <a:extLst>
            <a:ext uri="{FF2B5EF4-FFF2-40B4-BE49-F238E27FC236}">
              <a16:creationId xmlns:a16="http://schemas.microsoft.com/office/drawing/2014/main" id="{46CDABFD-D1EC-4170-8A44-B1F0E8AA3E09}"/>
            </a:ext>
          </a:extLst>
        </xdr:cNvPr>
        <xdr:cNvSpPr>
          <a:spLocks noChangeShapeType="1"/>
        </xdr:cNvSpPr>
      </xdr:nvSpPr>
      <xdr:spPr bwMode="auto">
        <a:xfrm flipV="1">
          <a:off x="6705600" y="2200275"/>
          <a:ext cx="228600" cy="76200"/>
        </a:xfrm>
        <a:prstGeom prst="line">
          <a:avLst/>
        </a:prstGeom>
        <a:noFill/>
        <a:ln w="12700">
          <a:solidFill>
            <a:srgbClr val="000000"/>
          </a:solidFill>
          <a:round/>
          <a:headEnd/>
          <a:tailEnd/>
        </a:ln>
      </xdr:spPr>
    </xdr:sp>
    <xdr:clientData/>
  </xdr:twoCellAnchor>
  <xdr:twoCellAnchor>
    <xdr:from>
      <xdr:col>10</xdr:col>
      <xdr:colOff>304800</xdr:colOff>
      <xdr:row>12</xdr:row>
      <xdr:rowOff>123825</xdr:rowOff>
    </xdr:from>
    <xdr:to>
      <xdr:col>11</xdr:col>
      <xdr:colOff>0</xdr:colOff>
      <xdr:row>14</xdr:row>
      <xdr:rowOff>104775</xdr:rowOff>
    </xdr:to>
    <xdr:grpSp>
      <xdr:nvGrpSpPr>
        <xdr:cNvPr id="45" name="Group 94">
          <a:extLst>
            <a:ext uri="{FF2B5EF4-FFF2-40B4-BE49-F238E27FC236}">
              <a16:creationId xmlns:a16="http://schemas.microsoft.com/office/drawing/2014/main" id="{41056AFA-8D8B-47B4-AA53-88A82644B950}"/>
            </a:ext>
          </a:extLst>
        </xdr:cNvPr>
        <xdr:cNvGrpSpPr>
          <a:grpSpLocks noChangeAspect="1"/>
        </xdr:cNvGrpSpPr>
      </xdr:nvGrpSpPr>
      <xdr:grpSpPr bwMode="auto">
        <a:xfrm>
          <a:off x="6376988" y="2326481"/>
          <a:ext cx="302418" cy="314325"/>
          <a:chOff x="1056" y="3408"/>
          <a:chExt cx="144" cy="96"/>
        </a:xfrm>
      </xdr:grpSpPr>
      <xdr:sp macro="" textlink="">
        <xdr:nvSpPr>
          <xdr:cNvPr id="46" name="Rectangle 95">
            <a:extLst>
              <a:ext uri="{FF2B5EF4-FFF2-40B4-BE49-F238E27FC236}">
                <a16:creationId xmlns:a16="http://schemas.microsoft.com/office/drawing/2014/main" id="{94E449BF-1E88-4835-9089-32610405BE19}"/>
              </a:ext>
            </a:extLst>
          </xdr:cNvPr>
          <xdr:cNvSpPr>
            <a:spLocks noChangeAspect="1" noChangeArrowheads="1"/>
          </xdr:cNvSpPr>
        </xdr:nvSpPr>
        <xdr:spPr bwMode="auto">
          <a:xfrm>
            <a:off x="1056" y="3408"/>
            <a:ext cx="144" cy="96"/>
          </a:xfrm>
          <a:prstGeom prst="rect">
            <a:avLst/>
          </a:prstGeom>
          <a:solidFill>
            <a:srgbClr val="000000"/>
          </a:solidFill>
          <a:ln w="12700">
            <a:solidFill>
              <a:srgbClr val="000000"/>
            </a:solidFill>
            <a:miter lim="800000"/>
            <a:headEnd/>
            <a:tailEnd/>
          </a:ln>
        </xdr:spPr>
      </xdr:sp>
      <xdr:sp macro="" textlink="">
        <xdr:nvSpPr>
          <xdr:cNvPr id="47" name="Rectangle 96">
            <a:extLst>
              <a:ext uri="{FF2B5EF4-FFF2-40B4-BE49-F238E27FC236}">
                <a16:creationId xmlns:a16="http://schemas.microsoft.com/office/drawing/2014/main" id="{9A79DA4F-F4C7-48EF-91DF-44248B80DBC0}"/>
              </a:ext>
            </a:extLst>
          </xdr:cNvPr>
          <xdr:cNvSpPr>
            <a:spLocks noChangeAspect="1" noChangeArrowheads="1"/>
          </xdr:cNvSpPr>
        </xdr:nvSpPr>
        <xdr:spPr bwMode="auto">
          <a:xfrm>
            <a:off x="1056" y="3408"/>
            <a:ext cx="96" cy="96"/>
          </a:xfrm>
          <a:prstGeom prst="rect">
            <a:avLst/>
          </a:prstGeom>
          <a:noFill/>
          <a:ln w="9525">
            <a:solidFill>
              <a:srgbClr val="FFCC00"/>
            </a:solidFill>
            <a:miter lim="800000"/>
            <a:headEnd/>
            <a:tailEnd/>
          </a:ln>
        </xdr:spPr>
      </xdr:sp>
      <xdr:sp macro="" textlink="">
        <xdr:nvSpPr>
          <xdr:cNvPr id="48" name="Rectangle 97" descr="Light horizontal">
            <a:extLst>
              <a:ext uri="{FF2B5EF4-FFF2-40B4-BE49-F238E27FC236}">
                <a16:creationId xmlns:a16="http://schemas.microsoft.com/office/drawing/2014/main" id="{E7953200-EA92-4937-B3AD-42F18863BE8A}"/>
              </a:ext>
            </a:extLst>
          </xdr:cNvPr>
          <xdr:cNvSpPr>
            <a:spLocks noChangeAspect="1" noChangeArrowheads="1"/>
          </xdr:cNvSpPr>
        </xdr:nvSpPr>
        <xdr:spPr bwMode="auto">
          <a:xfrm>
            <a:off x="1151" y="3408"/>
            <a:ext cx="50" cy="96"/>
          </a:xfrm>
          <a:prstGeom prst="rect">
            <a:avLst/>
          </a:prstGeom>
          <a:pattFill prst="ltHorz">
            <a:fgClr>
              <a:srgbClr val="FF9933"/>
            </a:fgClr>
            <a:bgClr>
              <a:srgbClr val="000000"/>
            </a:bgClr>
          </a:pattFill>
          <a:ln w="9525">
            <a:solidFill>
              <a:srgbClr val="FF9900"/>
            </a:solidFill>
            <a:miter lim="800000"/>
            <a:headEnd/>
            <a:tailEnd/>
          </a:ln>
          <a:effectLst/>
        </xdr:spPr>
        <xdr:txBody>
          <a:bodyPr vertOverflow="clip" wrap="square" lIns="0" tIns="0" rIns="0" bIns="0" anchor="t" upright="1"/>
          <a:lstStyle/>
          <a:p>
            <a:pPr algn="l" rtl="0">
              <a:defRPr sz="1000"/>
            </a:pPr>
            <a:endParaRPr lang="en-US" sz="1000" b="0" i="0" strike="noStrike">
              <a:solidFill>
                <a:srgbClr val="008080"/>
              </a:solidFill>
              <a:latin typeface="Arial Narrow"/>
            </a:endParaRPr>
          </a:p>
          <a:p>
            <a:pPr algn="l" rtl="0">
              <a:defRPr sz="1000"/>
            </a:pPr>
            <a:endParaRPr lang="en-US" sz="1000" b="0" i="0" strike="noStrike">
              <a:solidFill>
                <a:srgbClr val="008080"/>
              </a:solidFill>
              <a:latin typeface="Arial Narrow"/>
            </a:endParaRPr>
          </a:p>
        </xdr:txBody>
      </xdr:sp>
      <xdr:sp macro="" textlink="">
        <xdr:nvSpPr>
          <xdr:cNvPr id="49" name="Line 98">
            <a:extLst>
              <a:ext uri="{FF2B5EF4-FFF2-40B4-BE49-F238E27FC236}">
                <a16:creationId xmlns:a16="http://schemas.microsoft.com/office/drawing/2014/main" id="{C820D19F-1271-4F39-9B02-A684DE32093F}"/>
              </a:ext>
            </a:extLst>
          </xdr:cNvPr>
          <xdr:cNvSpPr>
            <a:spLocks noChangeAspect="1" noChangeShapeType="1"/>
          </xdr:cNvSpPr>
        </xdr:nvSpPr>
        <xdr:spPr bwMode="auto">
          <a:xfrm>
            <a:off x="1056" y="3456"/>
            <a:ext cx="96" cy="0"/>
          </a:xfrm>
          <a:prstGeom prst="line">
            <a:avLst/>
          </a:prstGeom>
          <a:noFill/>
          <a:ln w="9525">
            <a:solidFill>
              <a:srgbClr val="FFCC00"/>
            </a:solidFill>
            <a:round/>
            <a:headEnd/>
            <a:tailEnd/>
          </a:ln>
        </xdr:spPr>
      </xdr:sp>
      <xdr:sp macro="" textlink="">
        <xdr:nvSpPr>
          <xdr:cNvPr id="50" name="Rectangle 99">
            <a:extLst>
              <a:ext uri="{FF2B5EF4-FFF2-40B4-BE49-F238E27FC236}">
                <a16:creationId xmlns:a16="http://schemas.microsoft.com/office/drawing/2014/main" id="{9CF6D30D-34FB-4BD2-995B-26541E4C8537}"/>
              </a:ext>
            </a:extLst>
          </xdr:cNvPr>
          <xdr:cNvSpPr>
            <a:spLocks noChangeAspect="1" noChangeArrowheads="1"/>
          </xdr:cNvSpPr>
        </xdr:nvSpPr>
        <xdr:spPr bwMode="auto">
          <a:xfrm>
            <a:off x="1104" y="3408"/>
            <a:ext cx="48" cy="96"/>
          </a:xfrm>
          <a:prstGeom prst="rect">
            <a:avLst/>
          </a:prstGeom>
          <a:solidFill>
            <a:srgbClr val="FF9900"/>
          </a:solidFill>
          <a:ln w="9525">
            <a:solidFill>
              <a:srgbClr val="FF9900"/>
            </a:solidFill>
            <a:miter lim="800000"/>
            <a:headEnd/>
            <a:tailEnd/>
          </a:ln>
        </xdr:spPr>
      </xdr:sp>
    </xdr:grpSp>
    <xdr:clientData/>
  </xdr:twoCellAnchor>
  <xdr:oneCellAnchor>
    <xdr:from>
      <xdr:col>2</xdr:col>
      <xdr:colOff>466725</xdr:colOff>
      <xdr:row>12</xdr:row>
      <xdr:rowOff>142875</xdr:rowOff>
    </xdr:from>
    <xdr:ext cx="149470" cy="322385"/>
    <xdr:sp macro="" textlink="">
      <xdr:nvSpPr>
        <xdr:cNvPr id="51" name="Rectangle 101">
          <a:extLst>
            <a:ext uri="{FF2B5EF4-FFF2-40B4-BE49-F238E27FC236}">
              <a16:creationId xmlns:a16="http://schemas.microsoft.com/office/drawing/2014/main" id="{5E26D202-9E61-4528-A553-95B9BEC6F504}"/>
            </a:ext>
          </a:extLst>
        </xdr:cNvPr>
        <xdr:cNvSpPr>
          <a:spLocks noChangeArrowheads="1"/>
        </xdr:cNvSpPr>
      </xdr:nvSpPr>
      <xdr:spPr bwMode="auto">
        <a:xfrm>
          <a:off x="1685925" y="2295525"/>
          <a:ext cx="149470" cy="322385"/>
        </a:xfrm>
        <a:prstGeom prst="rect">
          <a:avLst/>
        </a:prstGeom>
        <a:noFill/>
        <a:ln w="9525">
          <a:noFill/>
          <a:miter lim="800000"/>
          <a:headEnd/>
          <a:tailEnd/>
        </a:ln>
      </xdr:spPr>
      <xdr:txBody>
        <a:bodyPr wrap="none" lIns="0" tIns="0" rIns="0" bIns="0" anchor="t" upright="1">
          <a:spAutoFit/>
        </a:bodyPr>
        <a:lstStyle/>
        <a:p>
          <a:pPr algn="l" rtl="0">
            <a:defRPr sz="1000"/>
          </a:pPr>
          <a:r>
            <a:rPr lang="en-US" sz="900" b="0" i="0" strike="noStrike">
              <a:solidFill>
                <a:srgbClr val="000000"/>
              </a:solidFill>
              <a:latin typeface="Arial"/>
              <a:cs typeface="Arial"/>
            </a:rPr>
            <a:t>C2</a:t>
          </a:r>
          <a:endParaRPr lang="en-US" sz="1000" b="0" i="0" strike="noStrike">
            <a:solidFill>
              <a:srgbClr val="993300"/>
            </a:solidFill>
            <a:latin typeface="Arial"/>
            <a:cs typeface="Arial"/>
          </a:endParaRPr>
        </a:p>
        <a:p>
          <a:pPr algn="l" rtl="0">
            <a:defRPr sz="1000"/>
          </a:pPr>
          <a:endParaRPr lang="en-US" sz="1000" b="0" i="0" strike="noStrike">
            <a:solidFill>
              <a:srgbClr val="993300"/>
            </a:solidFill>
            <a:latin typeface="Arial"/>
            <a:cs typeface="Arial"/>
          </a:endParaRPr>
        </a:p>
      </xdr:txBody>
    </xdr:sp>
    <xdr:clientData/>
  </xdr:oneCellAnchor>
  <xdr:twoCellAnchor>
    <xdr:from>
      <xdr:col>7</xdr:col>
      <xdr:colOff>561975</xdr:colOff>
      <xdr:row>13</xdr:row>
      <xdr:rowOff>38100</xdr:rowOff>
    </xdr:from>
    <xdr:to>
      <xdr:col>8</xdr:col>
      <xdr:colOff>38100</xdr:colOff>
      <xdr:row>13</xdr:row>
      <xdr:rowOff>123825</xdr:rowOff>
    </xdr:to>
    <xdr:sp macro="" textlink="">
      <xdr:nvSpPr>
        <xdr:cNvPr id="52" name="Freeform 105">
          <a:extLst>
            <a:ext uri="{FF2B5EF4-FFF2-40B4-BE49-F238E27FC236}">
              <a16:creationId xmlns:a16="http://schemas.microsoft.com/office/drawing/2014/main" id="{149FCCCF-59D4-4925-AF48-956F8F70D43E}"/>
            </a:ext>
          </a:extLst>
        </xdr:cNvPr>
        <xdr:cNvSpPr>
          <a:spLocks/>
        </xdr:cNvSpPr>
      </xdr:nvSpPr>
      <xdr:spPr bwMode="auto">
        <a:xfrm>
          <a:off x="4829175" y="2352675"/>
          <a:ext cx="85725" cy="85725"/>
        </a:xfrm>
        <a:custGeom>
          <a:avLst/>
          <a:gdLst>
            <a:gd name="T0" fmla="*/ 2147483647 w 114"/>
            <a:gd name="T1" fmla="*/ 0 h 114"/>
            <a:gd name="T2" fmla="*/ 0 w 114"/>
            <a:gd name="T3" fmla="*/ 2147483647 h 114"/>
            <a:gd name="T4" fmla="*/ 2147483647 w 114"/>
            <a:gd name="T5" fmla="*/ 2147483647 h 114"/>
            <a:gd name="T6" fmla="*/ 2147483647 w 114"/>
            <a:gd name="T7" fmla="*/ 0 h 114"/>
            <a:gd name="T8" fmla="*/ 0 60000 65536"/>
            <a:gd name="T9" fmla="*/ 0 60000 65536"/>
            <a:gd name="T10" fmla="*/ 0 60000 65536"/>
            <a:gd name="T11" fmla="*/ 0 60000 65536"/>
            <a:gd name="T12" fmla="*/ 0 w 114"/>
            <a:gd name="T13" fmla="*/ 0 h 114"/>
            <a:gd name="T14" fmla="*/ 114 w 114"/>
            <a:gd name="T15" fmla="*/ 114 h 114"/>
          </a:gdLst>
          <a:ahLst/>
          <a:cxnLst>
            <a:cxn ang="T8">
              <a:pos x="T0" y="T1"/>
            </a:cxn>
            <a:cxn ang="T9">
              <a:pos x="T2" y="T3"/>
            </a:cxn>
            <a:cxn ang="T10">
              <a:pos x="T4" y="T5"/>
            </a:cxn>
            <a:cxn ang="T11">
              <a:pos x="T6" y="T7"/>
            </a:cxn>
          </a:cxnLst>
          <a:rect l="T12" t="T13" r="T14" b="T15"/>
          <a:pathLst>
            <a:path w="114" h="114">
              <a:moveTo>
                <a:pt x="57" y="0"/>
              </a:moveTo>
              <a:lnTo>
                <a:pt x="0" y="114"/>
              </a:lnTo>
              <a:lnTo>
                <a:pt x="114" y="114"/>
              </a:lnTo>
              <a:lnTo>
                <a:pt x="57" y="0"/>
              </a:lnTo>
              <a:close/>
            </a:path>
          </a:pathLst>
        </a:custGeom>
        <a:solidFill>
          <a:srgbClr val="003300"/>
        </a:solidFill>
        <a:ln w="12700">
          <a:solidFill>
            <a:srgbClr val="000000"/>
          </a:solidFill>
          <a:round/>
          <a:headEnd/>
          <a:tailEnd/>
        </a:ln>
      </xdr:spPr>
    </xdr:sp>
    <xdr:clientData/>
  </xdr:twoCellAnchor>
  <xdr:oneCellAnchor>
    <xdr:from>
      <xdr:col>7</xdr:col>
      <xdr:colOff>419100</xdr:colOff>
      <xdr:row>5</xdr:row>
      <xdr:rowOff>85725</xdr:rowOff>
    </xdr:from>
    <xdr:ext cx="635900" cy="388477"/>
    <xdr:sp macro="" textlink="">
      <xdr:nvSpPr>
        <xdr:cNvPr id="53" name="Text Box 107">
          <a:extLst>
            <a:ext uri="{FF2B5EF4-FFF2-40B4-BE49-F238E27FC236}">
              <a16:creationId xmlns:a16="http://schemas.microsoft.com/office/drawing/2014/main" id="{C6FAEEF9-FE51-43BA-9C9D-457365503B0C}"/>
            </a:ext>
          </a:extLst>
        </xdr:cNvPr>
        <xdr:cNvSpPr txBox="1">
          <a:spLocks noChangeArrowheads="1"/>
        </xdr:cNvSpPr>
      </xdr:nvSpPr>
      <xdr:spPr bwMode="auto">
        <a:xfrm>
          <a:off x="4686300" y="1104900"/>
          <a:ext cx="635900" cy="388477"/>
        </a:xfrm>
        <a:prstGeom prst="rect">
          <a:avLst/>
        </a:prstGeom>
        <a:noFill/>
        <a:ln w="9525">
          <a:noFill/>
          <a:miter lim="800000"/>
          <a:headEnd/>
          <a:tailEnd/>
        </a:ln>
      </xdr:spPr>
      <xdr:txBody>
        <a:bodyPr wrap="none" lIns="91440" tIns="45720" rIns="91440" bIns="45720" anchor="t" upright="1">
          <a:spAutoFit/>
        </a:bodyPr>
        <a:lstStyle/>
        <a:p>
          <a:pPr algn="l" rtl="0">
            <a:defRPr sz="1000"/>
          </a:pPr>
          <a:r>
            <a:rPr lang="en-US" sz="1000" b="0" i="0" strike="noStrike">
              <a:solidFill>
                <a:srgbClr val="000000"/>
              </a:solidFill>
              <a:latin typeface="Times New Roman"/>
              <a:cs typeface="Times New Roman"/>
            </a:rPr>
            <a:t>Last </a:t>
          </a:r>
        </a:p>
        <a:p>
          <a:pPr algn="l" rtl="0">
            <a:defRPr sz="1000"/>
          </a:pPr>
          <a:r>
            <a:rPr lang="en-US" sz="1000" b="0" i="0" strike="noStrike">
              <a:solidFill>
                <a:srgbClr val="000000"/>
              </a:solidFill>
              <a:latin typeface="Times New Roman"/>
              <a:cs typeface="Times New Roman"/>
            </a:rPr>
            <a:t>manhole</a:t>
          </a:r>
        </a:p>
      </xdr:txBody>
    </xdr:sp>
    <xdr:clientData/>
  </xdr:oneCellAnchor>
  <xdr:twoCellAnchor>
    <xdr:from>
      <xdr:col>5</xdr:col>
      <xdr:colOff>0</xdr:colOff>
      <xdr:row>27</xdr:row>
      <xdr:rowOff>133350</xdr:rowOff>
    </xdr:from>
    <xdr:to>
      <xdr:col>5</xdr:col>
      <xdr:colOff>95250</xdr:colOff>
      <xdr:row>28</xdr:row>
      <xdr:rowOff>57150</xdr:rowOff>
    </xdr:to>
    <xdr:sp macro="" textlink="">
      <xdr:nvSpPr>
        <xdr:cNvPr id="54" name="Freeform 109">
          <a:extLst>
            <a:ext uri="{FF2B5EF4-FFF2-40B4-BE49-F238E27FC236}">
              <a16:creationId xmlns:a16="http://schemas.microsoft.com/office/drawing/2014/main" id="{2087CB80-E64B-42C0-AD39-95C986974981}"/>
            </a:ext>
          </a:extLst>
        </xdr:cNvPr>
        <xdr:cNvSpPr>
          <a:spLocks/>
        </xdr:cNvSpPr>
      </xdr:nvSpPr>
      <xdr:spPr bwMode="auto">
        <a:xfrm>
          <a:off x="3048000" y="4714875"/>
          <a:ext cx="95250" cy="85725"/>
        </a:xfrm>
        <a:custGeom>
          <a:avLst/>
          <a:gdLst>
            <a:gd name="T0" fmla="*/ 2147483647 w 114"/>
            <a:gd name="T1" fmla="*/ 0 h 114"/>
            <a:gd name="T2" fmla="*/ 0 w 114"/>
            <a:gd name="T3" fmla="*/ 2147483647 h 114"/>
            <a:gd name="T4" fmla="*/ 2147483647 w 114"/>
            <a:gd name="T5" fmla="*/ 2147483647 h 114"/>
            <a:gd name="T6" fmla="*/ 2147483647 w 114"/>
            <a:gd name="T7" fmla="*/ 0 h 114"/>
            <a:gd name="T8" fmla="*/ 0 60000 65536"/>
            <a:gd name="T9" fmla="*/ 0 60000 65536"/>
            <a:gd name="T10" fmla="*/ 0 60000 65536"/>
            <a:gd name="T11" fmla="*/ 0 60000 65536"/>
            <a:gd name="T12" fmla="*/ 0 w 114"/>
            <a:gd name="T13" fmla="*/ 0 h 114"/>
            <a:gd name="T14" fmla="*/ 114 w 114"/>
            <a:gd name="T15" fmla="*/ 114 h 114"/>
          </a:gdLst>
          <a:ahLst/>
          <a:cxnLst>
            <a:cxn ang="T8">
              <a:pos x="T0" y="T1"/>
            </a:cxn>
            <a:cxn ang="T9">
              <a:pos x="T2" y="T3"/>
            </a:cxn>
            <a:cxn ang="T10">
              <a:pos x="T4" y="T5"/>
            </a:cxn>
            <a:cxn ang="T11">
              <a:pos x="T6" y="T7"/>
            </a:cxn>
          </a:cxnLst>
          <a:rect l="T12" t="T13" r="T14" b="T15"/>
          <a:pathLst>
            <a:path w="114" h="114">
              <a:moveTo>
                <a:pt x="57" y="0"/>
              </a:moveTo>
              <a:lnTo>
                <a:pt x="0" y="114"/>
              </a:lnTo>
              <a:lnTo>
                <a:pt x="114" y="114"/>
              </a:lnTo>
              <a:lnTo>
                <a:pt x="57" y="0"/>
              </a:lnTo>
              <a:close/>
            </a:path>
          </a:pathLst>
        </a:custGeom>
        <a:solidFill>
          <a:srgbClr val="FF0000"/>
        </a:solidFill>
        <a:ln w="12700">
          <a:solidFill>
            <a:srgbClr val="000000"/>
          </a:solidFill>
          <a:round/>
          <a:headEnd/>
          <a:tailEnd/>
        </a:ln>
      </xdr:spPr>
    </xdr:sp>
    <xdr:clientData/>
  </xdr:twoCellAnchor>
  <xdr:oneCellAnchor>
    <xdr:from>
      <xdr:col>4</xdr:col>
      <xdr:colOff>238320</xdr:colOff>
      <xdr:row>25</xdr:row>
      <xdr:rowOff>37128</xdr:rowOff>
    </xdr:from>
    <xdr:ext cx="347211" cy="269304"/>
    <xdr:sp macro="" textlink="">
      <xdr:nvSpPr>
        <xdr:cNvPr id="55" name="Text Box 110">
          <a:extLst>
            <a:ext uri="{FF2B5EF4-FFF2-40B4-BE49-F238E27FC236}">
              <a16:creationId xmlns:a16="http://schemas.microsoft.com/office/drawing/2014/main" id="{6B4FB4F3-84EB-4286-8798-077E9F3B7710}"/>
            </a:ext>
          </a:extLst>
        </xdr:cNvPr>
        <xdr:cNvSpPr txBox="1">
          <a:spLocks noChangeArrowheads="1"/>
        </xdr:cNvSpPr>
      </xdr:nvSpPr>
      <xdr:spPr bwMode="auto">
        <a:xfrm>
          <a:off x="2676720" y="4294803"/>
          <a:ext cx="347211" cy="269304"/>
        </a:xfrm>
        <a:prstGeom prst="rect">
          <a:avLst/>
        </a:prstGeom>
        <a:noFill/>
        <a:ln w="9525">
          <a:noFill/>
          <a:miter lim="800000"/>
          <a:headEnd/>
          <a:tailEnd/>
        </a:ln>
      </xdr:spPr>
      <xdr:txBody>
        <a:bodyPr wrap="none" lIns="91440" tIns="45720" rIns="91440" bIns="45720" anchor="t" upright="1">
          <a:spAutoFit/>
        </a:bodyPr>
        <a:lstStyle/>
        <a:p>
          <a:pPr algn="l" rtl="0">
            <a:defRPr sz="1000"/>
          </a:pPr>
          <a:r>
            <a:rPr lang="en-US" sz="1200" b="0" i="0" strike="noStrike">
              <a:solidFill>
                <a:srgbClr val="000000"/>
              </a:solidFill>
              <a:latin typeface="Times New Roman"/>
              <a:cs typeface="Times New Roman"/>
            </a:rPr>
            <a:t>P8</a:t>
          </a:r>
        </a:p>
      </xdr:txBody>
    </xdr:sp>
    <xdr:clientData/>
  </xdr:oneCellAnchor>
  <xdr:twoCellAnchor>
    <xdr:from>
      <xdr:col>7</xdr:col>
      <xdr:colOff>228600</xdr:colOff>
      <xdr:row>13</xdr:row>
      <xdr:rowOff>38100</xdr:rowOff>
    </xdr:from>
    <xdr:to>
      <xdr:col>7</xdr:col>
      <xdr:colOff>323850</xdr:colOff>
      <xdr:row>13</xdr:row>
      <xdr:rowOff>123825</xdr:rowOff>
    </xdr:to>
    <xdr:sp macro="" textlink="">
      <xdr:nvSpPr>
        <xdr:cNvPr id="56" name="Freeform 111">
          <a:extLst>
            <a:ext uri="{FF2B5EF4-FFF2-40B4-BE49-F238E27FC236}">
              <a16:creationId xmlns:a16="http://schemas.microsoft.com/office/drawing/2014/main" id="{FBCC6B97-2394-4A54-BA24-93A11FA43F76}"/>
            </a:ext>
          </a:extLst>
        </xdr:cNvPr>
        <xdr:cNvSpPr>
          <a:spLocks/>
        </xdr:cNvSpPr>
      </xdr:nvSpPr>
      <xdr:spPr bwMode="auto">
        <a:xfrm>
          <a:off x="4495800" y="2352675"/>
          <a:ext cx="95250" cy="85725"/>
        </a:xfrm>
        <a:custGeom>
          <a:avLst/>
          <a:gdLst>
            <a:gd name="T0" fmla="*/ 2147483647 w 114"/>
            <a:gd name="T1" fmla="*/ 0 h 114"/>
            <a:gd name="T2" fmla="*/ 0 w 114"/>
            <a:gd name="T3" fmla="*/ 2147483647 h 114"/>
            <a:gd name="T4" fmla="*/ 2147483647 w 114"/>
            <a:gd name="T5" fmla="*/ 2147483647 h 114"/>
            <a:gd name="T6" fmla="*/ 2147483647 w 114"/>
            <a:gd name="T7" fmla="*/ 0 h 114"/>
            <a:gd name="T8" fmla="*/ 0 60000 65536"/>
            <a:gd name="T9" fmla="*/ 0 60000 65536"/>
            <a:gd name="T10" fmla="*/ 0 60000 65536"/>
            <a:gd name="T11" fmla="*/ 0 60000 65536"/>
            <a:gd name="T12" fmla="*/ 0 w 114"/>
            <a:gd name="T13" fmla="*/ 0 h 114"/>
            <a:gd name="T14" fmla="*/ 114 w 114"/>
            <a:gd name="T15" fmla="*/ 114 h 114"/>
          </a:gdLst>
          <a:ahLst/>
          <a:cxnLst>
            <a:cxn ang="T8">
              <a:pos x="T0" y="T1"/>
            </a:cxn>
            <a:cxn ang="T9">
              <a:pos x="T2" y="T3"/>
            </a:cxn>
            <a:cxn ang="T10">
              <a:pos x="T4" y="T5"/>
            </a:cxn>
            <a:cxn ang="T11">
              <a:pos x="T6" y="T7"/>
            </a:cxn>
          </a:cxnLst>
          <a:rect l="T12" t="T13" r="T14" b="T15"/>
          <a:pathLst>
            <a:path w="114" h="114">
              <a:moveTo>
                <a:pt x="57" y="0"/>
              </a:moveTo>
              <a:lnTo>
                <a:pt x="0" y="114"/>
              </a:lnTo>
              <a:lnTo>
                <a:pt x="114" y="114"/>
              </a:lnTo>
              <a:lnTo>
                <a:pt x="57" y="0"/>
              </a:lnTo>
              <a:close/>
            </a:path>
          </a:pathLst>
        </a:custGeom>
        <a:solidFill>
          <a:srgbClr val="003300"/>
        </a:solidFill>
        <a:ln w="12700">
          <a:solidFill>
            <a:srgbClr val="000000"/>
          </a:solidFill>
          <a:round/>
          <a:headEnd/>
          <a:tailEnd/>
        </a:ln>
      </xdr:spPr>
    </xdr:sp>
    <xdr:clientData/>
  </xdr:twoCellAnchor>
  <xdr:oneCellAnchor>
    <xdr:from>
      <xdr:col>15</xdr:col>
      <xdr:colOff>142875</xdr:colOff>
      <xdr:row>10</xdr:row>
      <xdr:rowOff>76200</xdr:rowOff>
    </xdr:from>
    <xdr:ext cx="184731" cy="239809"/>
    <xdr:sp macro="" textlink="">
      <xdr:nvSpPr>
        <xdr:cNvPr id="57" name="Text Box 113">
          <a:extLst>
            <a:ext uri="{FF2B5EF4-FFF2-40B4-BE49-F238E27FC236}">
              <a16:creationId xmlns:a16="http://schemas.microsoft.com/office/drawing/2014/main" id="{75C2BC85-75C4-4D8B-9BEA-9A43A4B0F602}"/>
            </a:ext>
          </a:extLst>
        </xdr:cNvPr>
        <xdr:cNvSpPr txBox="1">
          <a:spLocks noChangeArrowheads="1"/>
        </xdr:cNvSpPr>
      </xdr:nvSpPr>
      <xdr:spPr bwMode="auto">
        <a:xfrm>
          <a:off x="9286875" y="1905000"/>
          <a:ext cx="184731" cy="239809"/>
        </a:xfrm>
        <a:prstGeom prst="rect">
          <a:avLst/>
        </a:prstGeom>
        <a:noFill/>
        <a:ln w="9525">
          <a:noFill/>
          <a:miter lim="800000"/>
          <a:headEnd/>
          <a:tailEnd/>
        </a:ln>
      </xdr:spPr>
      <xdr:txBody>
        <a:bodyPr wrap="none" lIns="91440" tIns="45720" rIns="91440" bIns="45720" anchor="t" upright="1">
          <a:spAutoFit/>
        </a:bodyPr>
        <a:lstStyle/>
        <a:p>
          <a:pPr algn="l" rtl="0">
            <a:defRPr sz="1000"/>
          </a:pPr>
          <a:endParaRPr lang="en-US" sz="1000" b="0" i="0" strike="noStrike">
            <a:solidFill>
              <a:srgbClr val="000000"/>
            </a:solidFill>
            <a:latin typeface="Times New Roman"/>
            <a:cs typeface="Times New Roman"/>
          </a:endParaRPr>
        </a:p>
      </xdr:txBody>
    </xdr:sp>
    <xdr:clientData/>
  </xdr:oneCellAnchor>
  <xdr:twoCellAnchor>
    <xdr:from>
      <xdr:col>4</xdr:col>
      <xdr:colOff>449033</xdr:colOff>
      <xdr:row>26</xdr:row>
      <xdr:rowOff>84360</xdr:rowOff>
    </xdr:from>
    <xdr:to>
      <xdr:col>4</xdr:col>
      <xdr:colOff>449033</xdr:colOff>
      <xdr:row>29</xdr:row>
      <xdr:rowOff>135290</xdr:rowOff>
    </xdr:to>
    <xdr:sp macro="" textlink="">
      <xdr:nvSpPr>
        <xdr:cNvPr id="58" name="Line 115">
          <a:extLst>
            <a:ext uri="{FF2B5EF4-FFF2-40B4-BE49-F238E27FC236}">
              <a16:creationId xmlns:a16="http://schemas.microsoft.com/office/drawing/2014/main" id="{8A3211D3-7AAE-428B-9077-8698531C78E5}"/>
            </a:ext>
          </a:extLst>
        </xdr:cNvPr>
        <xdr:cNvSpPr>
          <a:spLocks noChangeShapeType="1"/>
        </xdr:cNvSpPr>
      </xdr:nvSpPr>
      <xdr:spPr bwMode="auto">
        <a:xfrm flipH="1" flipV="1">
          <a:off x="2887433" y="4503960"/>
          <a:ext cx="0" cy="536705"/>
        </a:xfrm>
        <a:prstGeom prst="line">
          <a:avLst/>
        </a:prstGeom>
        <a:noFill/>
        <a:ln w="38100" cmpd="dbl">
          <a:solidFill>
            <a:srgbClr val="000000"/>
          </a:solidFill>
          <a:round/>
          <a:headEnd/>
          <a:tailEnd/>
        </a:ln>
      </xdr:spPr>
    </xdr:sp>
    <xdr:clientData/>
  </xdr:twoCellAnchor>
  <xdr:twoCellAnchor>
    <xdr:from>
      <xdr:col>2</xdr:col>
      <xdr:colOff>445538</xdr:colOff>
      <xdr:row>27</xdr:row>
      <xdr:rowOff>96026</xdr:rowOff>
    </xdr:from>
    <xdr:to>
      <xdr:col>3</xdr:col>
      <xdr:colOff>61817</xdr:colOff>
      <xdr:row>28</xdr:row>
      <xdr:rowOff>162701</xdr:rowOff>
    </xdr:to>
    <xdr:sp macro="" textlink="">
      <xdr:nvSpPr>
        <xdr:cNvPr id="59" name="Freeform 137">
          <a:extLst>
            <a:ext uri="{FF2B5EF4-FFF2-40B4-BE49-F238E27FC236}">
              <a16:creationId xmlns:a16="http://schemas.microsoft.com/office/drawing/2014/main" id="{474EB4A2-4A71-4323-957C-7827E121CCE9}"/>
            </a:ext>
          </a:extLst>
        </xdr:cNvPr>
        <xdr:cNvSpPr>
          <a:spLocks/>
        </xdr:cNvSpPr>
      </xdr:nvSpPr>
      <xdr:spPr bwMode="auto">
        <a:xfrm>
          <a:off x="1664738" y="4677551"/>
          <a:ext cx="225879" cy="228600"/>
        </a:xfrm>
        <a:custGeom>
          <a:avLst/>
          <a:gdLst>
            <a:gd name="T0" fmla="*/ 14 w 226"/>
            <a:gd name="T1" fmla="*/ 0 h 226"/>
            <a:gd name="T2" fmla="*/ 14 w 226"/>
            <a:gd name="T3" fmla="*/ 15 h 226"/>
            <a:gd name="T4" fmla="*/ 0 w 226"/>
            <a:gd name="T5" fmla="*/ 15 h 226"/>
            <a:gd name="T6" fmla="*/ 0 w 226"/>
            <a:gd name="T7" fmla="*/ 44 h 226"/>
            <a:gd name="T8" fmla="*/ 14 w 226"/>
            <a:gd name="T9" fmla="*/ 44 h 226"/>
            <a:gd name="T10" fmla="*/ 14 w 226"/>
            <a:gd name="T11" fmla="*/ 59 h 226"/>
            <a:gd name="T12" fmla="*/ 44 w 226"/>
            <a:gd name="T13" fmla="*/ 59 h 226"/>
            <a:gd name="T14" fmla="*/ 44 w 226"/>
            <a:gd name="T15" fmla="*/ 44 h 226"/>
            <a:gd name="T16" fmla="*/ 60 w 226"/>
            <a:gd name="T17" fmla="*/ 44 h 226"/>
            <a:gd name="T18" fmla="*/ 60 w 226"/>
            <a:gd name="T19" fmla="*/ 15 h 226"/>
            <a:gd name="T20" fmla="*/ 44 w 226"/>
            <a:gd name="T21" fmla="*/ 15 h 226"/>
            <a:gd name="T22" fmla="*/ 44 w 226"/>
            <a:gd name="T23" fmla="*/ 0 h 226"/>
            <a:gd name="T24" fmla="*/ 14 w 226"/>
            <a:gd name="T25" fmla="*/ 0 h 226"/>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w 226"/>
            <a:gd name="T40" fmla="*/ 0 h 226"/>
            <a:gd name="T41" fmla="*/ 226 w 226"/>
            <a:gd name="T42" fmla="*/ 226 h 226"/>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T39" t="T40" r="T41" b="T42"/>
          <a:pathLst>
            <a:path w="226" h="226">
              <a:moveTo>
                <a:pt x="55" y="0"/>
              </a:moveTo>
              <a:lnTo>
                <a:pt x="55" y="57"/>
              </a:lnTo>
              <a:lnTo>
                <a:pt x="0" y="57"/>
              </a:lnTo>
              <a:lnTo>
                <a:pt x="0" y="169"/>
              </a:lnTo>
              <a:lnTo>
                <a:pt x="55" y="169"/>
              </a:lnTo>
              <a:lnTo>
                <a:pt x="55" y="226"/>
              </a:lnTo>
              <a:lnTo>
                <a:pt x="169" y="226"/>
              </a:lnTo>
              <a:lnTo>
                <a:pt x="169" y="169"/>
              </a:lnTo>
              <a:lnTo>
                <a:pt x="226" y="169"/>
              </a:lnTo>
              <a:lnTo>
                <a:pt x="226" y="57"/>
              </a:lnTo>
              <a:lnTo>
                <a:pt x="169" y="57"/>
              </a:lnTo>
              <a:lnTo>
                <a:pt x="169" y="0"/>
              </a:lnTo>
              <a:lnTo>
                <a:pt x="55" y="0"/>
              </a:lnTo>
              <a:close/>
            </a:path>
          </a:pathLst>
        </a:custGeom>
        <a:solidFill>
          <a:srgbClr val="00B0F0"/>
        </a:solidFill>
        <a:ln w="9525">
          <a:solidFill>
            <a:srgbClr val="000000"/>
          </a:solidFill>
          <a:round/>
          <a:headEnd/>
          <a:tailEnd/>
        </a:ln>
      </xdr:spPr>
    </xdr:sp>
    <xdr:clientData/>
  </xdr:twoCellAnchor>
  <xdr:twoCellAnchor>
    <xdr:from>
      <xdr:col>4</xdr:col>
      <xdr:colOff>228600</xdr:colOff>
      <xdr:row>27</xdr:row>
      <xdr:rowOff>96026</xdr:rowOff>
    </xdr:from>
    <xdr:to>
      <xdr:col>4</xdr:col>
      <xdr:colOff>457200</xdr:colOff>
      <xdr:row>28</xdr:row>
      <xdr:rowOff>162701</xdr:rowOff>
    </xdr:to>
    <xdr:sp macro="" textlink="">
      <xdr:nvSpPr>
        <xdr:cNvPr id="60" name="Freeform 161">
          <a:extLst>
            <a:ext uri="{FF2B5EF4-FFF2-40B4-BE49-F238E27FC236}">
              <a16:creationId xmlns:a16="http://schemas.microsoft.com/office/drawing/2014/main" id="{BEABE3CE-C77A-4A4E-AA13-B5C152952F3F}"/>
            </a:ext>
          </a:extLst>
        </xdr:cNvPr>
        <xdr:cNvSpPr>
          <a:spLocks/>
        </xdr:cNvSpPr>
      </xdr:nvSpPr>
      <xdr:spPr bwMode="auto">
        <a:xfrm>
          <a:off x="2667000" y="4677551"/>
          <a:ext cx="228600" cy="228600"/>
        </a:xfrm>
        <a:custGeom>
          <a:avLst/>
          <a:gdLst>
            <a:gd name="T0" fmla="*/ 14 w 226"/>
            <a:gd name="T1" fmla="*/ 0 h 226"/>
            <a:gd name="T2" fmla="*/ 14 w 226"/>
            <a:gd name="T3" fmla="*/ 15 h 226"/>
            <a:gd name="T4" fmla="*/ 0 w 226"/>
            <a:gd name="T5" fmla="*/ 15 h 226"/>
            <a:gd name="T6" fmla="*/ 0 w 226"/>
            <a:gd name="T7" fmla="*/ 44 h 226"/>
            <a:gd name="T8" fmla="*/ 14 w 226"/>
            <a:gd name="T9" fmla="*/ 44 h 226"/>
            <a:gd name="T10" fmla="*/ 14 w 226"/>
            <a:gd name="T11" fmla="*/ 59 h 226"/>
            <a:gd name="T12" fmla="*/ 44 w 226"/>
            <a:gd name="T13" fmla="*/ 59 h 226"/>
            <a:gd name="T14" fmla="*/ 44 w 226"/>
            <a:gd name="T15" fmla="*/ 44 h 226"/>
            <a:gd name="T16" fmla="*/ 60 w 226"/>
            <a:gd name="T17" fmla="*/ 44 h 226"/>
            <a:gd name="T18" fmla="*/ 60 w 226"/>
            <a:gd name="T19" fmla="*/ 15 h 226"/>
            <a:gd name="T20" fmla="*/ 44 w 226"/>
            <a:gd name="T21" fmla="*/ 15 h 226"/>
            <a:gd name="T22" fmla="*/ 44 w 226"/>
            <a:gd name="T23" fmla="*/ 0 h 226"/>
            <a:gd name="T24" fmla="*/ 14 w 226"/>
            <a:gd name="T25" fmla="*/ 0 h 226"/>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w 226"/>
            <a:gd name="T40" fmla="*/ 0 h 226"/>
            <a:gd name="T41" fmla="*/ 226 w 226"/>
            <a:gd name="T42" fmla="*/ 226 h 226"/>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T39" t="T40" r="T41" b="T42"/>
          <a:pathLst>
            <a:path w="226" h="226">
              <a:moveTo>
                <a:pt x="55" y="0"/>
              </a:moveTo>
              <a:lnTo>
                <a:pt x="55" y="57"/>
              </a:lnTo>
              <a:lnTo>
                <a:pt x="0" y="57"/>
              </a:lnTo>
              <a:lnTo>
                <a:pt x="0" y="169"/>
              </a:lnTo>
              <a:lnTo>
                <a:pt x="55" y="169"/>
              </a:lnTo>
              <a:lnTo>
                <a:pt x="55" y="226"/>
              </a:lnTo>
              <a:lnTo>
                <a:pt x="169" y="226"/>
              </a:lnTo>
              <a:lnTo>
                <a:pt x="169" y="169"/>
              </a:lnTo>
              <a:lnTo>
                <a:pt x="226" y="169"/>
              </a:lnTo>
              <a:lnTo>
                <a:pt x="226" y="57"/>
              </a:lnTo>
              <a:lnTo>
                <a:pt x="169" y="57"/>
              </a:lnTo>
              <a:lnTo>
                <a:pt x="169" y="0"/>
              </a:lnTo>
              <a:lnTo>
                <a:pt x="55" y="0"/>
              </a:lnTo>
              <a:close/>
            </a:path>
          </a:pathLst>
        </a:custGeom>
        <a:solidFill>
          <a:srgbClr val="0000FF"/>
        </a:solidFill>
        <a:ln w="9525">
          <a:solidFill>
            <a:srgbClr val="000000"/>
          </a:solidFill>
          <a:round/>
          <a:headEnd/>
          <a:tailEnd/>
        </a:ln>
      </xdr:spPr>
    </xdr:sp>
    <xdr:clientData/>
  </xdr:twoCellAnchor>
  <xdr:twoCellAnchor editAs="oneCell">
    <xdr:from>
      <xdr:col>7</xdr:col>
      <xdr:colOff>142875</xdr:colOff>
      <xdr:row>20</xdr:row>
      <xdr:rowOff>76200</xdr:rowOff>
    </xdr:from>
    <xdr:to>
      <xdr:col>7</xdr:col>
      <xdr:colOff>142875</xdr:colOff>
      <xdr:row>21</xdr:row>
      <xdr:rowOff>85725</xdr:rowOff>
    </xdr:to>
    <xdr:sp macro="" textlink="">
      <xdr:nvSpPr>
        <xdr:cNvPr id="61" name="Rectangle 165">
          <a:extLst>
            <a:ext uri="{FF2B5EF4-FFF2-40B4-BE49-F238E27FC236}">
              <a16:creationId xmlns:a16="http://schemas.microsoft.com/office/drawing/2014/main" id="{7344E061-9A6A-4B36-8EE7-E2B9F843A316}"/>
            </a:ext>
          </a:extLst>
        </xdr:cNvPr>
        <xdr:cNvSpPr>
          <a:spLocks noChangeArrowheads="1"/>
        </xdr:cNvSpPr>
      </xdr:nvSpPr>
      <xdr:spPr bwMode="auto">
        <a:xfrm>
          <a:off x="4410075" y="3524250"/>
          <a:ext cx="0" cy="171450"/>
        </a:xfrm>
        <a:prstGeom prst="rect">
          <a:avLst/>
        </a:prstGeom>
        <a:noFill/>
        <a:ln w="9525">
          <a:noFill/>
          <a:miter lim="800000"/>
          <a:headEnd/>
          <a:tailEnd/>
        </a:ln>
      </xdr:spPr>
    </xdr:sp>
    <xdr:clientData/>
  </xdr:twoCellAnchor>
  <xdr:twoCellAnchor>
    <xdr:from>
      <xdr:col>5</xdr:col>
      <xdr:colOff>485775</xdr:colOff>
      <xdr:row>14</xdr:row>
      <xdr:rowOff>0</xdr:rowOff>
    </xdr:from>
    <xdr:to>
      <xdr:col>6</xdr:col>
      <xdr:colOff>571500</xdr:colOff>
      <xdr:row>20</xdr:row>
      <xdr:rowOff>76200</xdr:rowOff>
    </xdr:to>
    <xdr:sp macro="" textlink="">
      <xdr:nvSpPr>
        <xdr:cNvPr id="62" name="Line 167">
          <a:extLst>
            <a:ext uri="{FF2B5EF4-FFF2-40B4-BE49-F238E27FC236}">
              <a16:creationId xmlns:a16="http://schemas.microsoft.com/office/drawing/2014/main" id="{3C10A770-A08D-42F9-BE49-5DD90FA6FAAD}"/>
            </a:ext>
          </a:extLst>
        </xdr:cNvPr>
        <xdr:cNvSpPr>
          <a:spLocks noChangeShapeType="1"/>
        </xdr:cNvSpPr>
      </xdr:nvSpPr>
      <xdr:spPr bwMode="auto">
        <a:xfrm flipH="1" flipV="1">
          <a:off x="3533775" y="2476500"/>
          <a:ext cx="695325" cy="1047750"/>
        </a:xfrm>
        <a:prstGeom prst="line">
          <a:avLst/>
        </a:prstGeom>
        <a:noFill/>
        <a:ln w="25400">
          <a:solidFill>
            <a:srgbClr val="FF0000"/>
          </a:solidFill>
          <a:round/>
          <a:headEnd/>
          <a:tailEnd type="triangle" w="med" len="lg"/>
        </a:ln>
      </xdr:spPr>
    </xdr:sp>
    <xdr:clientData/>
  </xdr:twoCellAnchor>
  <xdr:twoCellAnchor>
    <xdr:from>
      <xdr:col>8</xdr:col>
      <xdr:colOff>295275</xdr:colOff>
      <xdr:row>13</xdr:row>
      <xdr:rowOff>38100</xdr:rowOff>
    </xdr:from>
    <xdr:to>
      <xdr:col>8</xdr:col>
      <xdr:colOff>381000</xdr:colOff>
      <xdr:row>13</xdr:row>
      <xdr:rowOff>123825</xdr:rowOff>
    </xdr:to>
    <xdr:sp macro="" textlink="">
      <xdr:nvSpPr>
        <xdr:cNvPr id="63" name="Freeform 171">
          <a:extLst>
            <a:ext uri="{FF2B5EF4-FFF2-40B4-BE49-F238E27FC236}">
              <a16:creationId xmlns:a16="http://schemas.microsoft.com/office/drawing/2014/main" id="{19CB10B6-5FD9-4C2E-A30A-F2A177132115}"/>
            </a:ext>
          </a:extLst>
        </xdr:cNvPr>
        <xdr:cNvSpPr>
          <a:spLocks/>
        </xdr:cNvSpPr>
      </xdr:nvSpPr>
      <xdr:spPr bwMode="auto">
        <a:xfrm>
          <a:off x="5172075" y="2352675"/>
          <a:ext cx="85725" cy="85725"/>
        </a:xfrm>
        <a:custGeom>
          <a:avLst/>
          <a:gdLst>
            <a:gd name="T0" fmla="*/ 2147483647 w 114"/>
            <a:gd name="T1" fmla="*/ 0 h 114"/>
            <a:gd name="T2" fmla="*/ 0 w 114"/>
            <a:gd name="T3" fmla="*/ 2147483647 h 114"/>
            <a:gd name="T4" fmla="*/ 2147483647 w 114"/>
            <a:gd name="T5" fmla="*/ 2147483647 h 114"/>
            <a:gd name="T6" fmla="*/ 2147483647 w 114"/>
            <a:gd name="T7" fmla="*/ 0 h 114"/>
            <a:gd name="T8" fmla="*/ 0 60000 65536"/>
            <a:gd name="T9" fmla="*/ 0 60000 65536"/>
            <a:gd name="T10" fmla="*/ 0 60000 65536"/>
            <a:gd name="T11" fmla="*/ 0 60000 65536"/>
            <a:gd name="T12" fmla="*/ 0 w 114"/>
            <a:gd name="T13" fmla="*/ 0 h 114"/>
            <a:gd name="T14" fmla="*/ 114 w 114"/>
            <a:gd name="T15" fmla="*/ 114 h 114"/>
          </a:gdLst>
          <a:ahLst/>
          <a:cxnLst>
            <a:cxn ang="T8">
              <a:pos x="T0" y="T1"/>
            </a:cxn>
            <a:cxn ang="T9">
              <a:pos x="T2" y="T3"/>
            </a:cxn>
            <a:cxn ang="T10">
              <a:pos x="T4" y="T5"/>
            </a:cxn>
            <a:cxn ang="T11">
              <a:pos x="T6" y="T7"/>
            </a:cxn>
          </a:cxnLst>
          <a:rect l="T12" t="T13" r="T14" b="T15"/>
          <a:pathLst>
            <a:path w="114" h="114">
              <a:moveTo>
                <a:pt x="57" y="0"/>
              </a:moveTo>
              <a:lnTo>
                <a:pt x="0" y="114"/>
              </a:lnTo>
              <a:lnTo>
                <a:pt x="114" y="114"/>
              </a:lnTo>
              <a:lnTo>
                <a:pt x="57" y="0"/>
              </a:lnTo>
              <a:close/>
            </a:path>
          </a:pathLst>
        </a:custGeom>
        <a:solidFill>
          <a:srgbClr val="003300"/>
        </a:solidFill>
        <a:ln w="12700">
          <a:solidFill>
            <a:srgbClr val="000000"/>
          </a:solidFill>
          <a:round/>
          <a:headEnd/>
          <a:tailEnd/>
        </a:ln>
      </xdr:spPr>
    </xdr:sp>
    <xdr:clientData/>
  </xdr:twoCellAnchor>
  <xdr:twoCellAnchor>
    <xdr:from>
      <xdr:col>8</xdr:col>
      <xdr:colOff>104775</xdr:colOff>
      <xdr:row>7</xdr:row>
      <xdr:rowOff>123825</xdr:rowOff>
    </xdr:from>
    <xdr:to>
      <xdr:col>8</xdr:col>
      <xdr:colOff>228600</xdr:colOff>
      <xdr:row>12</xdr:row>
      <xdr:rowOff>114300</xdr:rowOff>
    </xdr:to>
    <xdr:sp macro="" textlink="">
      <xdr:nvSpPr>
        <xdr:cNvPr id="64" name="Line 173">
          <a:extLst>
            <a:ext uri="{FF2B5EF4-FFF2-40B4-BE49-F238E27FC236}">
              <a16:creationId xmlns:a16="http://schemas.microsoft.com/office/drawing/2014/main" id="{D1AC007E-BEC7-4095-AE58-6C1E64D84E0B}"/>
            </a:ext>
          </a:extLst>
        </xdr:cNvPr>
        <xdr:cNvSpPr>
          <a:spLocks noChangeShapeType="1"/>
        </xdr:cNvSpPr>
      </xdr:nvSpPr>
      <xdr:spPr bwMode="auto">
        <a:xfrm>
          <a:off x="4981575" y="1466850"/>
          <a:ext cx="123825" cy="800100"/>
        </a:xfrm>
        <a:prstGeom prst="line">
          <a:avLst/>
        </a:prstGeom>
        <a:noFill/>
        <a:ln w="9525">
          <a:solidFill>
            <a:srgbClr val="000000"/>
          </a:solidFill>
          <a:round/>
          <a:headEnd/>
          <a:tailEnd type="triangle" w="med" len="med"/>
        </a:ln>
      </xdr:spPr>
    </xdr:sp>
    <xdr:clientData/>
  </xdr:twoCellAnchor>
  <xdr:oneCellAnchor>
    <xdr:from>
      <xdr:col>6</xdr:col>
      <xdr:colOff>426245</xdr:colOff>
      <xdr:row>2</xdr:row>
      <xdr:rowOff>88106</xdr:rowOff>
    </xdr:from>
    <xdr:ext cx="1952625" cy="442429"/>
    <xdr:sp macro="" textlink="">
      <xdr:nvSpPr>
        <xdr:cNvPr id="65" name="Rectangle 174">
          <a:extLst>
            <a:ext uri="{FF2B5EF4-FFF2-40B4-BE49-F238E27FC236}">
              <a16:creationId xmlns:a16="http://schemas.microsoft.com/office/drawing/2014/main" id="{50B6CE53-F8D5-4F07-A3C0-30A366A37BD2}"/>
            </a:ext>
          </a:extLst>
        </xdr:cNvPr>
        <xdr:cNvSpPr>
          <a:spLocks noChangeArrowheads="1"/>
        </xdr:cNvSpPr>
      </xdr:nvSpPr>
      <xdr:spPr bwMode="auto">
        <a:xfrm>
          <a:off x="4083845" y="621506"/>
          <a:ext cx="1952625" cy="442429"/>
        </a:xfrm>
        <a:prstGeom prst="rect">
          <a:avLst/>
        </a:prstGeom>
        <a:noFill/>
        <a:ln w="9525">
          <a:noFill/>
          <a:miter lim="800000"/>
          <a:headEnd/>
          <a:tailEnd/>
        </a:ln>
      </xdr:spPr>
      <xdr:txBody>
        <a:bodyPr wrap="square" lIns="0" tIns="0" rIns="0" bIns="0" anchor="t" upright="1">
          <a:spAutoFit/>
        </a:bodyPr>
        <a:lstStyle/>
        <a:p>
          <a:pPr algn="l" rtl="0">
            <a:defRPr sz="1000"/>
          </a:pPr>
          <a:r>
            <a:rPr lang="en-US" sz="1000" b="0" i="0" strike="noStrike">
              <a:solidFill>
                <a:srgbClr val="FF0000"/>
              </a:solidFill>
              <a:latin typeface="Arial"/>
              <a:cs typeface="Arial"/>
            </a:rPr>
            <a:t>User</a:t>
          </a:r>
          <a:r>
            <a:rPr lang="en-US" sz="1000" b="0" i="0" strike="noStrike" baseline="0">
              <a:solidFill>
                <a:srgbClr val="FF0000"/>
              </a:solidFill>
              <a:latin typeface="Arial"/>
              <a:cs typeface="Arial"/>
            </a:rPr>
            <a:t> Inputs - </a:t>
          </a:r>
          <a:r>
            <a:rPr lang="en-US" sz="1000" b="0" i="0" strike="noStrike">
              <a:solidFill>
                <a:srgbClr val="FF0000"/>
              </a:solidFill>
              <a:latin typeface="Arial"/>
              <a:cs typeface="Arial"/>
            </a:rPr>
            <a:t>Backbone Feeder Splice Spacing</a:t>
          </a:r>
        </a:p>
        <a:p>
          <a:pPr algn="l" rtl="0">
            <a:defRPr sz="1000"/>
          </a:pPr>
          <a:r>
            <a:rPr lang="en-US" sz="1000" b="0" i="0" strike="noStrike">
              <a:solidFill>
                <a:srgbClr val="FF0000"/>
              </a:solidFill>
              <a:latin typeface="Arial"/>
              <a:cs typeface="Arial"/>
            </a:rPr>
            <a:t> - default modeled every 4000 feet</a:t>
          </a:r>
        </a:p>
      </xdr:txBody>
    </xdr:sp>
    <xdr:clientData/>
  </xdr:oneCellAnchor>
  <xdr:twoCellAnchor>
    <xdr:from>
      <xdr:col>6</xdr:col>
      <xdr:colOff>314325</xdr:colOff>
      <xdr:row>3</xdr:row>
      <xdr:rowOff>142875</xdr:rowOff>
    </xdr:from>
    <xdr:to>
      <xdr:col>7</xdr:col>
      <xdr:colOff>581025</xdr:colOff>
      <xdr:row>13</xdr:row>
      <xdr:rowOff>28575</xdr:rowOff>
    </xdr:to>
    <xdr:sp macro="" textlink="">
      <xdr:nvSpPr>
        <xdr:cNvPr id="66" name="Line 175">
          <a:extLst>
            <a:ext uri="{FF2B5EF4-FFF2-40B4-BE49-F238E27FC236}">
              <a16:creationId xmlns:a16="http://schemas.microsoft.com/office/drawing/2014/main" id="{117C8F3A-4B43-4B30-80A8-D89588EFFC5F}"/>
            </a:ext>
          </a:extLst>
        </xdr:cNvPr>
        <xdr:cNvSpPr>
          <a:spLocks noChangeShapeType="1"/>
        </xdr:cNvSpPr>
      </xdr:nvSpPr>
      <xdr:spPr bwMode="auto">
        <a:xfrm>
          <a:off x="3971925" y="838200"/>
          <a:ext cx="876300" cy="1504950"/>
        </a:xfrm>
        <a:prstGeom prst="line">
          <a:avLst/>
        </a:prstGeom>
        <a:noFill/>
        <a:ln w="25400">
          <a:solidFill>
            <a:srgbClr val="FF0000"/>
          </a:solidFill>
          <a:round/>
          <a:headEnd/>
          <a:tailEnd type="triangle" w="med" len="lg"/>
        </a:ln>
      </xdr:spPr>
    </xdr:sp>
    <xdr:clientData/>
  </xdr:twoCellAnchor>
  <xdr:oneCellAnchor>
    <xdr:from>
      <xdr:col>9</xdr:col>
      <xdr:colOff>495300</xdr:colOff>
      <xdr:row>2</xdr:row>
      <xdr:rowOff>114300</xdr:rowOff>
    </xdr:from>
    <xdr:ext cx="1682127" cy="294953"/>
    <xdr:sp macro="" textlink="">
      <xdr:nvSpPr>
        <xdr:cNvPr id="67" name="Rectangle 176">
          <a:extLst>
            <a:ext uri="{FF2B5EF4-FFF2-40B4-BE49-F238E27FC236}">
              <a16:creationId xmlns:a16="http://schemas.microsoft.com/office/drawing/2014/main" id="{4DEE6C5A-ABC7-4603-8961-2B23F369A2B3}"/>
            </a:ext>
          </a:extLst>
        </xdr:cNvPr>
        <xdr:cNvSpPr>
          <a:spLocks noChangeArrowheads="1"/>
        </xdr:cNvSpPr>
      </xdr:nvSpPr>
      <xdr:spPr bwMode="auto">
        <a:xfrm>
          <a:off x="5981700" y="647700"/>
          <a:ext cx="1682127" cy="294953"/>
        </a:xfrm>
        <a:prstGeom prst="rect">
          <a:avLst/>
        </a:prstGeom>
        <a:noFill/>
        <a:ln w="9525">
          <a:noFill/>
          <a:miter lim="800000"/>
          <a:headEnd/>
          <a:tailEnd/>
        </a:ln>
      </xdr:spPr>
      <xdr:txBody>
        <a:bodyPr wrap="none" lIns="0" tIns="0" rIns="0" bIns="0" anchor="t" upright="1">
          <a:spAutoFit/>
        </a:bodyPr>
        <a:lstStyle/>
        <a:p>
          <a:pPr algn="l" rtl="0">
            <a:defRPr sz="1000"/>
          </a:pPr>
          <a:r>
            <a:rPr lang="en-US" sz="1000" b="0" i="0" strike="noStrike">
              <a:solidFill>
                <a:srgbClr val="000000"/>
              </a:solidFill>
              <a:latin typeface="Arial"/>
              <a:cs typeface="Arial"/>
            </a:rPr>
            <a:t>Lateral Feeder Splice at PFP.</a:t>
          </a:r>
        </a:p>
        <a:p>
          <a:pPr algn="l" rtl="0">
            <a:defRPr sz="1000"/>
          </a:pPr>
          <a:r>
            <a:rPr lang="en-US" sz="1000" b="0" i="0" strike="noStrike">
              <a:solidFill>
                <a:srgbClr val="000000"/>
              </a:solidFill>
              <a:latin typeface="Arial"/>
              <a:cs typeface="Arial"/>
            </a:rPr>
            <a:t>1 Every PFP</a:t>
          </a:r>
        </a:p>
      </xdr:txBody>
    </xdr:sp>
    <xdr:clientData/>
  </xdr:oneCellAnchor>
  <xdr:twoCellAnchor>
    <xdr:from>
      <xdr:col>10</xdr:col>
      <xdr:colOff>228600</xdr:colOff>
      <xdr:row>6</xdr:row>
      <xdr:rowOff>47625</xdr:rowOff>
    </xdr:from>
    <xdr:to>
      <xdr:col>10</xdr:col>
      <xdr:colOff>257175</xdr:colOff>
      <xdr:row>11</xdr:row>
      <xdr:rowOff>47625</xdr:rowOff>
    </xdr:to>
    <xdr:sp macro="" textlink="">
      <xdr:nvSpPr>
        <xdr:cNvPr id="68" name="Line 180">
          <a:extLst>
            <a:ext uri="{FF2B5EF4-FFF2-40B4-BE49-F238E27FC236}">
              <a16:creationId xmlns:a16="http://schemas.microsoft.com/office/drawing/2014/main" id="{7B1C9F1C-276E-4EB5-959F-40749D07C1A9}"/>
            </a:ext>
          </a:extLst>
        </xdr:cNvPr>
        <xdr:cNvSpPr>
          <a:spLocks noChangeShapeType="1"/>
        </xdr:cNvSpPr>
      </xdr:nvSpPr>
      <xdr:spPr bwMode="auto">
        <a:xfrm flipH="1">
          <a:off x="6324600" y="1228725"/>
          <a:ext cx="28575" cy="809625"/>
        </a:xfrm>
        <a:prstGeom prst="line">
          <a:avLst/>
        </a:prstGeom>
        <a:noFill/>
        <a:ln w="9525">
          <a:solidFill>
            <a:srgbClr val="000000"/>
          </a:solidFill>
          <a:round/>
          <a:headEnd/>
          <a:tailEnd type="triangle" w="med" len="med"/>
        </a:ln>
      </xdr:spPr>
    </xdr:sp>
    <xdr:clientData/>
  </xdr:twoCellAnchor>
  <xdr:oneCellAnchor>
    <xdr:from>
      <xdr:col>9</xdr:col>
      <xdr:colOff>219075</xdr:colOff>
      <xdr:row>17</xdr:row>
      <xdr:rowOff>47625</xdr:rowOff>
    </xdr:from>
    <xdr:ext cx="825867" cy="534762"/>
    <xdr:sp macro="" textlink="">
      <xdr:nvSpPr>
        <xdr:cNvPr id="69" name="Text Box 181">
          <a:extLst>
            <a:ext uri="{FF2B5EF4-FFF2-40B4-BE49-F238E27FC236}">
              <a16:creationId xmlns:a16="http://schemas.microsoft.com/office/drawing/2014/main" id="{BBD8A127-4DFC-4E88-B9C2-20BB5A5B0D16}"/>
            </a:ext>
          </a:extLst>
        </xdr:cNvPr>
        <xdr:cNvSpPr txBox="1">
          <a:spLocks noChangeArrowheads="1"/>
        </xdr:cNvSpPr>
      </xdr:nvSpPr>
      <xdr:spPr bwMode="auto">
        <a:xfrm>
          <a:off x="5705475" y="3009900"/>
          <a:ext cx="825867" cy="534762"/>
        </a:xfrm>
        <a:prstGeom prst="rect">
          <a:avLst/>
        </a:prstGeom>
        <a:noFill/>
        <a:ln w="9525">
          <a:noFill/>
          <a:miter lim="800000"/>
          <a:headEnd/>
          <a:tailEnd/>
        </a:ln>
      </xdr:spPr>
      <xdr:txBody>
        <a:bodyPr wrap="none" lIns="91440" tIns="45720" rIns="91440" bIns="45720" anchor="t" upright="1">
          <a:spAutoFit/>
        </a:bodyPr>
        <a:lstStyle/>
        <a:p>
          <a:pPr algn="l" rtl="0">
            <a:defRPr sz="1000"/>
          </a:pPr>
          <a:r>
            <a:rPr lang="en-US" sz="1000" b="0" i="0" strike="noStrike">
              <a:solidFill>
                <a:srgbClr val="000000"/>
              </a:solidFill>
              <a:latin typeface="Times New Roman"/>
              <a:cs typeface="Times New Roman"/>
            </a:rPr>
            <a:t>Early FTTP </a:t>
          </a:r>
        </a:p>
        <a:p>
          <a:pPr algn="l" rtl="0">
            <a:defRPr sz="1000"/>
          </a:pPr>
          <a:r>
            <a:rPr lang="en-US" sz="1000" b="0" i="0" strike="noStrike">
              <a:solidFill>
                <a:srgbClr val="000000"/>
              </a:solidFill>
              <a:latin typeface="Times New Roman"/>
              <a:cs typeface="Times New Roman"/>
            </a:rPr>
            <a:t>used</a:t>
          </a:r>
        </a:p>
        <a:p>
          <a:pPr algn="l" rtl="0">
            <a:defRPr sz="1000"/>
          </a:pPr>
          <a:r>
            <a:rPr lang="en-US" sz="1000" b="0" i="0" strike="noStrike">
              <a:solidFill>
                <a:srgbClr val="000000"/>
              </a:solidFill>
              <a:latin typeface="Times New Roman"/>
              <a:cs typeface="Times New Roman"/>
            </a:rPr>
            <a:t>Splice </a:t>
          </a:r>
        </a:p>
      </xdr:txBody>
    </xdr:sp>
    <xdr:clientData/>
  </xdr:oneCellAnchor>
  <xdr:twoCellAnchor>
    <xdr:from>
      <xdr:col>9</xdr:col>
      <xdr:colOff>228600</xdr:colOff>
      <xdr:row>13</xdr:row>
      <xdr:rowOff>152400</xdr:rowOff>
    </xdr:from>
    <xdr:to>
      <xdr:col>10</xdr:col>
      <xdr:colOff>180975</xdr:colOff>
      <xdr:row>17</xdr:row>
      <xdr:rowOff>28575</xdr:rowOff>
    </xdr:to>
    <xdr:sp macro="" textlink="">
      <xdr:nvSpPr>
        <xdr:cNvPr id="70" name="Line 182">
          <a:extLst>
            <a:ext uri="{FF2B5EF4-FFF2-40B4-BE49-F238E27FC236}">
              <a16:creationId xmlns:a16="http://schemas.microsoft.com/office/drawing/2014/main" id="{0BC2DF9D-6AFC-412A-85E5-DCD7A83D2265}"/>
            </a:ext>
          </a:extLst>
        </xdr:cNvPr>
        <xdr:cNvSpPr>
          <a:spLocks noChangeShapeType="1"/>
        </xdr:cNvSpPr>
      </xdr:nvSpPr>
      <xdr:spPr bwMode="auto">
        <a:xfrm flipV="1">
          <a:off x="5715000" y="2466975"/>
          <a:ext cx="561975" cy="523875"/>
        </a:xfrm>
        <a:prstGeom prst="line">
          <a:avLst/>
        </a:prstGeom>
        <a:noFill/>
        <a:ln w="25400">
          <a:solidFill>
            <a:srgbClr val="FF0000"/>
          </a:solidFill>
          <a:round/>
          <a:headEnd/>
          <a:tailEnd type="triangle" w="med" len="lg"/>
        </a:ln>
      </xdr:spPr>
    </xdr:sp>
    <xdr:clientData/>
  </xdr:twoCellAnchor>
  <xdr:oneCellAnchor>
    <xdr:from>
      <xdr:col>15</xdr:col>
      <xdr:colOff>304800</xdr:colOff>
      <xdr:row>1</xdr:row>
      <xdr:rowOff>104775</xdr:rowOff>
    </xdr:from>
    <xdr:ext cx="65" cy="147476"/>
    <xdr:sp macro="" textlink="">
      <xdr:nvSpPr>
        <xdr:cNvPr id="71" name="Rectangle 184">
          <a:extLst>
            <a:ext uri="{FF2B5EF4-FFF2-40B4-BE49-F238E27FC236}">
              <a16:creationId xmlns:a16="http://schemas.microsoft.com/office/drawing/2014/main" id="{906BBFAA-6B0D-4AFF-A06D-25564489D05A}"/>
            </a:ext>
          </a:extLst>
        </xdr:cNvPr>
        <xdr:cNvSpPr>
          <a:spLocks noChangeArrowheads="1"/>
        </xdr:cNvSpPr>
      </xdr:nvSpPr>
      <xdr:spPr bwMode="auto">
        <a:xfrm>
          <a:off x="9448800" y="409575"/>
          <a:ext cx="65" cy="147476"/>
        </a:xfrm>
        <a:prstGeom prst="rect">
          <a:avLst/>
        </a:prstGeom>
        <a:noFill/>
        <a:ln w="9525">
          <a:noFill/>
          <a:miter lim="800000"/>
          <a:headEnd/>
          <a:tailEnd/>
        </a:ln>
      </xdr:spPr>
      <xdr:txBody>
        <a:bodyPr wrap="none" lIns="0" tIns="0" rIns="0" bIns="0" anchor="t" upright="1">
          <a:spAutoFit/>
        </a:bodyPr>
        <a:lstStyle/>
        <a:p>
          <a:pPr algn="l" rtl="0">
            <a:defRPr sz="1000"/>
          </a:pPr>
          <a:endParaRPr lang="en-US" sz="1000" b="0" i="0" strike="noStrike">
            <a:solidFill>
              <a:srgbClr val="000000"/>
            </a:solidFill>
            <a:latin typeface="Arial"/>
            <a:cs typeface="Arial"/>
          </a:endParaRPr>
        </a:p>
      </xdr:txBody>
    </xdr:sp>
    <xdr:clientData/>
  </xdr:oneCellAnchor>
  <xdr:twoCellAnchor>
    <xdr:from>
      <xdr:col>16</xdr:col>
      <xdr:colOff>47624</xdr:colOff>
      <xdr:row>5</xdr:row>
      <xdr:rowOff>47624</xdr:rowOff>
    </xdr:from>
    <xdr:to>
      <xdr:col>16</xdr:col>
      <xdr:colOff>266699</xdr:colOff>
      <xdr:row>12</xdr:row>
      <xdr:rowOff>85724</xdr:rowOff>
    </xdr:to>
    <xdr:sp macro="" textlink="">
      <xdr:nvSpPr>
        <xdr:cNvPr id="72" name="Line 185">
          <a:extLst>
            <a:ext uri="{FF2B5EF4-FFF2-40B4-BE49-F238E27FC236}">
              <a16:creationId xmlns:a16="http://schemas.microsoft.com/office/drawing/2014/main" id="{1298D076-824A-4846-B43A-D738A72EEFE1}"/>
            </a:ext>
          </a:extLst>
        </xdr:cNvPr>
        <xdr:cNvSpPr>
          <a:spLocks noChangeShapeType="1"/>
        </xdr:cNvSpPr>
      </xdr:nvSpPr>
      <xdr:spPr bwMode="auto">
        <a:xfrm flipH="1">
          <a:off x="9801224" y="1066799"/>
          <a:ext cx="219075" cy="1171575"/>
        </a:xfrm>
        <a:prstGeom prst="line">
          <a:avLst/>
        </a:prstGeom>
        <a:ln>
          <a:headEnd/>
          <a:tailEnd type="triangle" w="med" len="lg"/>
        </a:ln>
      </xdr:spPr>
      <xdr:style>
        <a:lnRef idx="2">
          <a:schemeClr val="dk1"/>
        </a:lnRef>
        <a:fillRef idx="0">
          <a:schemeClr val="dk1"/>
        </a:fillRef>
        <a:effectRef idx="1">
          <a:schemeClr val="dk1"/>
        </a:effectRef>
        <a:fontRef idx="minor">
          <a:schemeClr val="tx1"/>
        </a:fontRef>
      </xdr:style>
    </xdr:sp>
    <xdr:clientData/>
  </xdr:twoCellAnchor>
  <xdr:twoCellAnchor>
    <xdr:from>
      <xdr:col>7</xdr:col>
      <xdr:colOff>295275</xdr:colOff>
      <xdr:row>20</xdr:row>
      <xdr:rowOff>76200</xdr:rowOff>
    </xdr:from>
    <xdr:to>
      <xdr:col>9</xdr:col>
      <xdr:colOff>314325</xdr:colOff>
      <xdr:row>21</xdr:row>
      <xdr:rowOff>76200</xdr:rowOff>
    </xdr:to>
    <xdr:sp macro="" textlink="">
      <xdr:nvSpPr>
        <xdr:cNvPr id="73" name="AutoShape 186">
          <a:extLst>
            <a:ext uri="{FF2B5EF4-FFF2-40B4-BE49-F238E27FC236}">
              <a16:creationId xmlns:a16="http://schemas.microsoft.com/office/drawing/2014/main" id="{3CDCB945-361F-4649-AE74-E78D5BE01C98}"/>
            </a:ext>
          </a:extLst>
        </xdr:cNvPr>
        <xdr:cNvSpPr>
          <a:spLocks/>
        </xdr:cNvSpPr>
      </xdr:nvSpPr>
      <xdr:spPr bwMode="auto">
        <a:xfrm rot="-5400000">
          <a:off x="5100637" y="2986088"/>
          <a:ext cx="161925" cy="1238250"/>
        </a:xfrm>
        <a:prstGeom prst="leftBrace">
          <a:avLst>
            <a:gd name="adj1" fmla="val 63725"/>
            <a:gd name="adj2" fmla="val 50000"/>
          </a:avLst>
        </a:prstGeom>
        <a:noFill/>
        <a:ln w="25400">
          <a:solidFill>
            <a:srgbClr val="FF0000"/>
          </a:solidFill>
          <a:round/>
          <a:headEnd/>
          <a:tailEnd type="none" w="med" len="lg"/>
        </a:ln>
      </xdr:spPr>
    </xdr:sp>
    <xdr:clientData/>
  </xdr:twoCellAnchor>
  <xdr:twoCellAnchor>
    <xdr:from>
      <xdr:col>10</xdr:col>
      <xdr:colOff>485775</xdr:colOff>
      <xdr:row>19</xdr:row>
      <xdr:rowOff>28575</xdr:rowOff>
    </xdr:from>
    <xdr:to>
      <xdr:col>14</xdr:col>
      <xdr:colOff>28575</xdr:colOff>
      <xdr:row>20</xdr:row>
      <xdr:rowOff>133350</xdr:rowOff>
    </xdr:to>
    <xdr:sp macro="" textlink="">
      <xdr:nvSpPr>
        <xdr:cNvPr id="74" name="AutoShape 188">
          <a:extLst>
            <a:ext uri="{FF2B5EF4-FFF2-40B4-BE49-F238E27FC236}">
              <a16:creationId xmlns:a16="http://schemas.microsoft.com/office/drawing/2014/main" id="{63452A5D-5429-4418-8589-CBB58083F9C7}"/>
            </a:ext>
          </a:extLst>
        </xdr:cNvPr>
        <xdr:cNvSpPr>
          <a:spLocks/>
        </xdr:cNvSpPr>
      </xdr:nvSpPr>
      <xdr:spPr bwMode="auto">
        <a:xfrm rot="-5400000">
          <a:off x="7439025" y="2457450"/>
          <a:ext cx="266700" cy="1981200"/>
        </a:xfrm>
        <a:prstGeom prst="leftBrace">
          <a:avLst>
            <a:gd name="adj1" fmla="val 61905"/>
            <a:gd name="adj2" fmla="val 66662"/>
          </a:avLst>
        </a:prstGeom>
        <a:noFill/>
        <a:ln w="25400">
          <a:solidFill>
            <a:srgbClr val="FF0000"/>
          </a:solidFill>
          <a:round/>
          <a:headEnd/>
          <a:tailEnd type="none" w="med" len="lg"/>
        </a:ln>
      </xdr:spPr>
    </xdr:sp>
    <xdr:clientData/>
  </xdr:twoCellAnchor>
  <xdr:oneCellAnchor>
    <xdr:from>
      <xdr:col>11</xdr:col>
      <xdr:colOff>28575</xdr:colOff>
      <xdr:row>6</xdr:row>
      <xdr:rowOff>38100</xdr:rowOff>
    </xdr:from>
    <xdr:ext cx="1678639" cy="161192"/>
    <xdr:sp macro="" textlink="">
      <xdr:nvSpPr>
        <xdr:cNvPr id="75" name="Rectangle 194">
          <a:extLst>
            <a:ext uri="{FF2B5EF4-FFF2-40B4-BE49-F238E27FC236}">
              <a16:creationId xmlns:a16="http://schemas.microsoft.com/office/drawing/2014/main" id="{605CC6F5-3E45-4E9B-A986-F115164349C7}"/>
            </a:ext>
          </a:extLst>
        </xdr:cNvPr>
        <xdr:cNvSpPr>
          <a:spLocks noChangeArrowheads="1"/>
        </xdr:cNvSpPr>
      </xdr:nvSpPr>
      <xdr:spPr bwMode="auto">
        <a:xfrm>
          <a:off x="6734175" y="1219200"/>
          <a:ext cx="1678639" cy="161192"/>
        </a:xfrm>
        <a:prstGeom prst="rect">
          <a:avLst/>
        </a:prstGeom>
        <a:noFill/>
        <a:ln w="9525">
          <a:noFill/>
          <a:miter lim="800000"/>
          <a:headEnd/>
          <a:tailEnd/>
        </a:ln>
      </xdr:spPr>
      <xdr:txBody>
        <a:bodyPr wrap="none" lIns="0" tIns="0" rIns="0" bIns="0" anchor="t" upright="1">
          <a:spAutoFit/>
        </a:bodyPr>
        <a:lstStyle/>
        <a:p>
          <a:pPr algn="l" rtl="0">
            <a:defRPr sz="1000"/>
          </a:pPr>
          <a:r>
            <a:rPr lang="en-US" sz="1000" b="0" i="0" strike="noStrike">
              <a:solidFill>
                <a:srgbClr val="FF0000"/>
              </a:solidFill>
              <a:latin typeface="Arial"/>
              <a:cs typeface="Arial"/>
            </a:rPr>
            <a:t>Distribution Splice 4 Per DA</a:t>
          </a:r>
        </a:p>
      </xdr:txBody>
    </xdr:sp>
    <xdr:clientData/>
  </xdr:oneCellAnchor>
  <xdr:twoCellAnchor>
    <xdr:from>
      <xdr:col>12</xdr:col>
      <xdr:colOff>59532</xdr:colOff>
      <xdr:row>8</xdr:row>
      <xdr:rowOff>152400</xdr:rowOff>
    </xdr:from>
    <xdr:to>
      <xdr:col>12</xdr:col>
      <xdr:colOff>142876</xdr:colOff>
      <xdr:row>13</xdr:row>
      <xdr:rowOff>0</xdr:rowOff>
    </xdr:to>
    <xdr:sp macro="" textlink="">
      <xdr:nvSpPr>
        <xdr:cNvPr id="76" name="Line 195">
          <a:extLst>
            <a:ext uri="{FF2B5EF4-FFF2-40B4-BE49-F238E27FC236}">
              <a16:creationId xmlns:a16="http://schemas.microsoft.com/office/drawing/2014/main" id="{31DEA247-5127-4BF8-BB8D-0F4F3F3FDAF2}"/>
            </a:ext>
          </a:extLst>
        </xdr:cNvPr>
        <xdr:cNvSpPr>
          <a:spLocks noChangeShapeType="1"/>
        </xdr:cNvSpPr>
      </xdr:nvSpPr>
      <xdr:spPr bwMode="auto">
        <a:xfrm flipH="1">
          <a:off x="7374732" y="1657350"/>
          <a:ext cx="83344" cy="657225"/>
        </a:xfrm>
        <a:prstGeom prst="line">
          <a:avLst/>
        </a:prstGeom>
        <a:noFill/>
        <a:ln w="25400">
          <a:solidFill>
            <a:srgbClr val="FF0000"/>
          </a:solidFill>
          <a:round/>
          <a:headEnd/>
          <a:tailEnd type="triangle" w="med" len="lg"/>
        </a:ln>
      </xdr:spPr>
    </xdr:sp>
    <xdr:clientData/>
  </xdr:twoCellAnchor>
  <xdr:twoCellAnchor>
    <xdr:from>
      <xdr:col>14</xdr:col>
      <xdr:colOff>35718</xdr:colOff>
      <xdr:row>6</xdr:row>
      <xdr:rowOff>47625</xdr:rowOff>
    </xdr:from>
    <xdr:to>
      <xdr:col>14</xdr:col>
      <xdr:colOff>238125</xdr:colOff>
      <xdr:row>13</xdr:row>
      <xdr:rowOff>130969</xdr:rowOff>
    </xdr:to>
    <xdr:sp macro="" textlink="">
      <xdr:nvSpPr>
        <xdr:cNvPr id="77" name="Line 196">
          <a:extLst>
            <a:ext uri="{FF2B5EF4-FFF2-40B4-BE49-F238E27FC236}">
              <a16:creationId xmlns:a16="http://schemas.microsoft.com/office/drawing/2014/main" id="{5591EB1E-E8F8-4BF8-9DE6-8CB749CD9C95}"/>
            </a:ext>
          </a:extLst>
        </xdr:cNvPr>
        <xdr:cNvSpPr>
          <a:spLocks noChangeShapeType="1"/>
        </xdr:cNvSpPr>
      </xdr:nvSpPr>
      <xdr:spPr bwMode="auto">
        <a:xfrm flipH="1">
          <a:off x="8570118" y="1228725"/>
          <a:ext cx="202407" cy="1216819"/>
        </a:xfrm>
        <a:prstGeom prst="line">
          <a:avLst/>
        </a:prstGeom>
        <a:ln>
          <a:headEnd/>
          <a:tailEnd type="triangle" w="med" len="lg"/>
        </a:ln>
      </xdr:spPr>
      <xdr:style>
        <a:lnRef idx="2">
          <a:schemeClr val="dk1"/>
        </a:lnRef>
        <a:fillRef idx="0">
          <a:schemeClr val="dk1"/>
        </a:fillRef>
        <a:effectRef idx="1">
          <a:schemeClr val="dk1"/>
        </a:effectRef>
        <a:fontRef idx="minor">
          <a:schemeClr val="tx1"/>
        </a:fontRef>
      </xdr:style>
    </xdr:sp>
    <xdr:clientData/>
  </xdr:twoCellAnchor>
  <xdr:oneCellAnchor>
    <xdr:from>
      <xdr:col>14</xdr:col>
      <xdr:colOff>419100</xdr:colOff>
      <xdr:row>4</xdr:row>
      <xdr:rowOff>104775</xdr:rowOff>
    </xdr:from>
    <xdr:ext cx="676980" cy="442429"/>
    <xdr:sp macro="" textlink="">
      <xdr:nvSpPr>
        <xdr:cNvPr id="78" name="Rectangle 197">
          <a:extLst>
            <a:ext uri="{FF2B5EF4-FFF2-40B4-BE49-F238E27FC236}">
              <a16:creationId xmlns:a16="http://schemas.microsoft.com/office/drawing/2014/main" id="{4D8B0106-7FC4-4A70-A94A-B7064D63AFE6}"/>
            </a:ext>
          </a:extLst>
        </xdr:cNvPr>
        <xdr:cNvSpPr>
          <a:spLocks noChangeArrowheads="1"/>
        </xdr:cNvSpPr>
      </xdr:nvSpPr>
      <xdr:spPr bwMode="auto">
        <a:xfrm>
          <a:off x="8953500" y="962025"/>
          <a:ext cx="676980" cy="442429"/>
        </a:xfrm>
        <a:prstGeom prst="rect">
          <a:avLst/>
        </a:prstGeom>
        <a:noFill/>
        <a:ln w="9525">
          <a:noFill/>
          <a:miter lim="800000"/>
          <a:headEnd/>
          <a:tailEnd/>
        </a:ln>
      </xdr:spPr>
      <xdr:txBody>
        <a:bodyPr wrap="none" lIns="0" tIns="0" rIns="0" bIns="0" anchor="t" upright="1">
          <a:spAutoFit/>
        </a:bodyPr>
        <a:lstStyle/>
        <a:p>
          <a:pPr marL="0" indent="0" algn="l" rtl="0">
            <a:defRPr sz="1000"/>
          </a:pPr>
          <a:r>
            <a:rPr lang="en-US" sz="1000" b="0" i="0" strike="noStrike">
              <a:solidFill>
                <a:srgbClr val="000000"/>
              </a:solidFill>
              <a:latin typeface="Arial"/>
              <a:ea typeface="+mn-ea"/>
              <a:cs typeface="Arial"/>
            </a:rPr>
            <a:t>Fiber Drop, </a:t>
          </a:r>
        </a:p>
        <a:p>
          <a:pPr marL="0" indent="0" algn="l" rtl="0">
            <a:defRPr sz="1000"/>
          </a:pPr>
          <a:r>
            <a:rPr lang="en-US" sz="1000" b="0" i="0" strike="noStrike">
              <a:solidFill>
                <a:srgbClr val="000000"/>
              </a:solidFill>
              <a:latin typeface="Arial"/>
              <a:ea typeface="+mn-ea"/>
              <a:cs typeface="Arial"/>
            </a:rPr>
            <a:t>500 feet</a:t>
          </a:r>
        </a:p>
        <a:p>
          <a:pPr marL="0" indent="0" algn="l" rtl="0">
            <a:defRPr sz="1000"/>
          </a:pPr>
          <a:endParaRPr lang="en-US" sz="1000" b="0" i="0" strike="noStrike">
            <a:solidFill>
              <a:srgbClr val="000000"/>
            </a:solidFill>
            <a:latin typeface="Arial"/>
            <a:ea typeface="+mn-ea"/>
            <a:cs typeface="Arial"/>
          </a:endParaRPr>
        </a:p>
      </xdr:txBody>
    </xdr:sp>
    <xdr:clientData/>
  </xdr:oneCellAnchor>
  <xdr:twoCellAnchor>
    <xdr:from>
      <xdr:col>0</xdr:col>
      <xdr:colOff>295275</xdr:colOff>
      <xdr:row>3</xdr:row>
      <xdr:rowOff>104775</xdr:rowOff>
    </xdr:from>
    <xdr:to>
      <xdr:col>1</xdr:col>
      <xdr:colOff>0</xdr:colOff>
      <xdr:row>5</xdr:row>
      <xdr:rowOff>85725</xdr:rowOff>
    </xdr:to>
    <xdr:sp macro="" textlink="">
      <xdr:nvSpPr>
        <xdr:cNvPr id="79" name="Oval 198">
          <a:extLst>
            <a:ext uri="{FF2B5EF4-FFF2-40B4-BE49-F238E27FC236}">
              <a16:creationId xmlns:a16="http://schemas.microsoft.com/office/drawing/2014/main" id="{53848900-4612-4B9E-A50D-9B4948DA2351}"/>
            </a:ext>
          </a:extLst>
        </xdr:cNvPr>
        <xdr:cNvSpPr>
          <a:spLocks noChangeArrowheads="1"/>
        </xdr:cNvSpPr>
      </xdr:nvSpPr>
      <xdr:spPr bwMode="auto">
        <a:xfrm>
          <a:off x="295275" y="800100"/>
          <a:ext cx="314325" cy="304800"/>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B</a:t>
          </a:r>
        </a:p>
      </xdr:txBody>
    </xdr:sp>
    <xdr:clientData/>
  </xdr:twoCellAnchor>
  <xdr:twoCellAnchor>
    <xdr:from>
      <xdr:col>14</xdr:col>
      <xdr:colOff>457200</xdr:colOff>
      <xdr:row>22</xdr:row>
      <xdr:rowOff>0</xdr:rowOff>
    </xdr:from>
    <xdr:to>
      <xdr:col>15</xdr:col>
      <xdr:colOff>119063</xdr:colOff>
      <xdr:row>23</xdr:row>
      <xdr:rowOff>107156</xdr:rowOff>
    </xdr:to>
    <xdr:sp macro="" textlink="">
      <xdr:nvSpPr>
        <xdr:cNvPr id="80" name="Oval 200">
          <a:extLst>
            <a:ext uri="{FF2B5EF4-FFF2-40B4-BE49-F238E27FC236}">
              <a16:creationId xmlns:a16="http://schemas.microsoft.com/office/drawing/2014/main" id="{410DC87E-60D7-43D7-A2F8-CBD46F5E3FDF}"/>
            </a:ext>
          </a:extLst>
        </xdr:cNvPr>
        <xdr:cNvSpPr>
          <a:spLocks noChangeArrowheads="1"/>
        </xdr:cNvSpPr>
      </xdr:nvSpPr>
      <xdr:spPr bwMode="auto">
        <a:xfrm>
          <a:off x="8991600" y="3771900"/>
          <a:ext cx="271463" cy="269081"/>
        </a:xfrm>
        <a:prstGeom prst="ellipse">
          <a:avLst/>
        </a:prstGeom>
        <a:solidFill>
          <a:srgbClr val="00B05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V</a:t>
          </a:r>
        </a:p>
      </xdr:txBody>
    </xdr:sp>
    <xdr:clientData/>
  </xdr:twoCellAnchor>
  <xdr:twoCellAnchor>
    <xdr:from>
      <xdr:col>14</xdr:col>
      <xdr:colOff>495300</xdr:colOff>
      <xdr:row>14</xdr:row>
      <xdr:rowOff>95249</xdr:rowOff>
    </xdr:from>
    <xdr:to>
      <xdr:col>14</xdr:col>
      <xdr:colOff>571500</xdr:colOff>
      <xdr:row>21</xdr:row>
      <xdr:rowOff>161924</xdr:rowOff>
    </xdr:to>
    <xdr:sp macro="" textlink="">
      <xdr:nvSpPr>
        <xdr:cNvPr id="81" name="Line 201">
          <a:extLst>
            <a:ext uri="{FF2B5EF4-FFF2-40B4-BE49-F238E27FC236}">
              <a16:creationId xmlns:a16="http://schemas.microsoft.com/office/drawing/2014/main" id="{67859973-071F-4F69-96EA-6A90ADE88BEB}"/>
            </a:ext>
          </a:extLst>
        </xdr:cNvPr>
        <xdr:cNvSpPr>
          <a:spLocks noChangeShapeType="1"/>
        </xdr:cNvSpPr>
      </xdr:nvSpPr>
      <xdr:spPr bwMode="auto">
        <a:xfrm flipH="1" flipV="1">
          <a:off x="9029700" y="2571749"/>
          <a:ext cx="76200" cy="1200150"/>
        </a:xfrm>
        <a:prstGeom prst="line">
          <a:avLst/>
        </a:prstGeom>
        <a:ln>
          <a:headEnd/>
          <a:tailEnd type="triangle" w="med" len="lg"/>
        </a:ln>
      </xdr:spPr>
      <xdr:style>
        <a:lnRef idx="2">
          <a:schemeClr val="dk1"/>
        </a:lnRef>
        <a:fillRef idx="0">
          <a:schemeClr val="dk1"/>
        </a:fillRef>
        <a:effectRef idx="1">
          <a:schemeClr val="dk1"/>
        </a:effectRef>
        <a:fontRef idx="minor">
          <a:schemeClr val="tx1"/>
        </a:fontRef>
      </xdr:style>
    </xdr:sp>
    <xdr:clientData/>
  </xdr:twoCellAnchor>
  <xdr:twoCellAnchor>
    <xdr:from>
      <xdr:col>0</xdr:col>
      <xdr:colOff>161925</xdr:colOff>
      <xdr:row>20</xdr:row>
      <xdr:rowOff>47625</xdr:rowOff>
    </xdr:from>
    <xdr:to>
      <xdr:col>0</xdr:col>
      <xdr:colOff>476250</xdr:colOff>
      <xdr:row>22</xdr:row>
      <xdr:rowOff>28575</xdr:rowOff>
    </xdr:to>
    <xdr:sp macro="" textlink="">
      <xdr:nvSpPr>
        <xdr:cNvPr id="82" name="Oval 202">
          <a:extLst>
            <a:ext uri="{FF2B5EF4-FFF2-40B4-BE49-F238E27FC236}">
              <a16:creationId xmlns:a16="http://schemas.microsoft.com/office/drawing/2014/main" id="{FB2128F9-0C89-4297-A9D5-B6597F059DEB}"/>
            </a:ext>
          </a:extLst>
        </xdr:cNvPr>
        <xdr:cNvSpPr>
          <a:spLocks noChangeArrowheads="1"/>
        </xdr:cNvSpPr>
      </xdr:nvSpPr>
      <xdr:spPr bwMode="auto">
        <a:xfrm>
          <a:off x="161925" y="3495675"/>
          <a:ext cx="314325" cy="304800"/>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D</a:t>
          </a:r>
        </a:p>
      </xdr:txBody>
    </xdr:sp>
    <xdr:clientData/>
  </xdr:twoCellAnchor>
  <xdr:twoCellAnchor>
    <xdr:from>
      <xdr:col>0</xdr:col>
      <xdr:colOff>485775</xdr:colOff>
      <xdr:row>18</xdr:row>
      <xdr:rowOff>0</xdr:rowOff>
    </xdr:from>
    <xdr:to>
      <xdr:col>2</xdr:col>
      <xdr:colOff>276225</xdr:colOff>
      <xdr:row>21</xdr:row>
      <xdr:rowOff>28575</xdr:rowOff>
    </xdr:to>
    <xdr:sp macro="" textlink="">
      <xdr:nvSpPr>
        <xdr:cNvPr id="83" name="Line 203">
          <a:extLst>
            <a:ext uri="{FF2B5EF4-FFF2-40B4-BE49-F238E27FC236}">
              <a16:creationId xmlns:a16="http://schemas.microsoft.com/office/drawing/2014/main" id="{DC290D0F-E544-4BA2-9F1A-58F92571C7D7}"/>
            </a:ext>
          </a:extLst>
        </xdr:cNvPr>
        <xdr:cNvSpPr>
          <a:spLocks noChangeShapeType="1"/>
        </xdr:cNvSpPr>
      </xdr:nvSpPr>
      <xdr:spPr bwMode="auto">
        <a:xfrm flipV="1">
          <a:off x="485775" y="3124200"/>
          <a:ext cx="1009650" cy="514350"/>
        </a:xfrm>
        <a:prstGeom prst="line">
          <a:avLst/>
        </a:prstGeom>
        <a:noFill/>
        <a:ln w="25400">
          <a:solidFill>
            <a:srgbClr val="FF0000"/>
          </a:solidFill>
          <a:round/>
          <a:headEnd/>
          <a:tailEnd type="triangle" w="med" len="lg"/>
        </a:ln>
      </xdr:spPr>
    </xdr:sp>
    <xdr:clientData/>
  </xdr:twoCellAnchor>
  <xdr:twoCellAnchor>
    <xdr:from>
      <xdr:col>0</xdr:col>
      <xdr:colOff>219075</xdr:colOff>
      <xdr:row>33</xdr:row>
      <xdr:rowOff>85725</xdr:rowOff>
    </xdr:from>
    <xdr:to>
      <xdr:col>0</xdr:col>
      <xdr:colOff>533400</xdr:colOff>
      <xdr:row>35</xdr:row>
      <xdr:rowOff>66675</xdr:rowOff>
    </xdr:to>
    <xdr:sp macro="" textlink="">
      <xdr:nvSpPr>
        <xdr:cNvPr id="84" name="Oval 206">
          <a:extLst>
            <a:ext uri="{FF2B5EF4-FFF2-40B4-BE49-F238E27FC236}">
              <a16:creationId xmlns:a16="http://schemas.microsoft.com/office/drawing/2014/main" id="{24CE3DA6-F60C-4086-A63B-37B748626F49}"/>
            </a:ext>
          </a:extLst>
        </xdr:cNvPr>
        <xdr:cNvSpPr>
          <a:spLocks noChangeArrowheads="1"/>
        </xdr:cNvSpPr>
      </xdr:nvSpPr>
      <xdr:spPr bwMode="auto">
        <a:xfrm>
          <a:off x="219075" y="5638800"/>
          <a:ext cx="314325" cy="304800"/>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F</a:t>
          </a:r>
        </a:p>
      </xdr:txBody>
    </xdr:sp>
    <xdr:clientData/>
  </xdr:twoCellAnchor>
  <xdr:twoCellAnchor>
    <xdr:from>
      <xdr:col>1</xdr:col>
      <xdr:colOff>560615</xdr:colOff>
      <xdr:row>37</xdr:row>
      <xdr:rowOff>37323</xdr:rowOff>
    </xdr:from>
    <xdr:to>
      <xdr:col>2</xdr:col>
      <xdr:colOff>262618</xdr:colOff>
      <xdr:row>39</xdr:row>
      <xdr:rowOff>18273</xdr:rowOff>
    </xdr:to>
    <xdr:sp macro="" textlink="">
      <xdr:nvSpPr>
        <xdr:cNvPr id="85" name="Oval 207">
          <a:extLst>
            <a:ext uri="{FF2B5EF4-FFF2-40B4-BE49-F238E27FC236}">
              <a16:creationId xmlns:a16="http://schemas.microsoft.com/office/drawing/2014/main" id="{1872FA7D-6D49-419D-93EB-08DB5F19D1DD}"/>
            </a:ext>
          </a:extLst>
        </xdr:cNvPr>
        <xdr:cNvSpPr>
          <a:spLocks noChangeArrowheads="1"/>
        </xdr:cNvSpPr>
      </xdr:nvSpPr>
      <xdr:spPr bwMode="auto">
        <a:xfrm>
          <a:off x="1170215" y="6238098"/>
          <a:ext cx="311603" cy="304800"/>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G1</a:t>
          </a:r>
        </a:p>
      </xdr:txBody>
    </xdr:sp>
    <xdr:clientData/>
  </xdr:twoCellAnchor>
  <xdr:twoCellAnchor>
    <xdr:from>
      <xdr:col>4</xdr:col>
      <xdr:colOff>141125</xdr:colOff>
      <xdr:row>37</xdr:row>
      <xdr:rowOff>85725</xdr:rowOff>
    </xdr:from>
    <xdr:to>
      <xdr:col>4</xdr:col>
      <xdr:colOff>455450</xdr:colOff>
      <xdr:row>39</xdr:row>
      <xdr:rowOff>66675</xdr:rowOff>
    </xdr:to>
    <xdr:sp macro="" textlink="">
      <xdr:nvSpPr>
        <xdr:cNvPr id="86" name="Oval 208">
          <a:extLst>
            <a:ext uri="{FF2B5EF4-FFF2-40B4-BE49-F238E27FC236}">
              <a16:creationId xmlns:a16="http://schemas.microsoft.com/office/drawing/2014/main" id="{E90E7661-4141-4902-9BAF-94A7D280BD08}"/>
            </a:ext>
          </a:extLst>
        </xdr:cNvPr>
        <xdr:cNvSpPr>
          <a:spLocks noChangeArrowheads="1"/>
        </xdr:cNvSpPr>
      </xdr:nvSpPr>
      <xdr:spPr bwMode="auto">
        <a:xfrm>
          <a:off x="2579525" y="6286500"/>
          <a:ext cx="314325" cy="304800"/>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H</a:t>
          </a:r>
        </a:p>
      </xdr:txBody>
    </xdr:sp>
    <xdr:clientData/>
  </xdr:twoCellAnchor>
  <xdr:twoCellAnchor>
    <xdr:from>
      <xdr:col>5</xdr:col>
      <xdr:colOff>14580</xdr:colOff>
      <xdr:row>37</xdr:row>
      <xdr:rowOff>114300</xdr:rowOff>
    </xdr:from>
    <xdr:to>
      <xdr:col>5</xdr:col>
      <xdr:colOff>328905</xdr:colOff>
      <xdr:row>39</xdr:row>
      <xdr:rowOff>95250</xdr:rowOff>
    </xdr:to>
    <xdr:sp macro="" textlink="">
      <xdr:nvSpPr>
        <xdr:cNvPr id="87" name="Oval 209">
          <a:extLst>
            <a:ext uri="{FF2B5EF4-FFF2-40B4-BE49-F238E27FC236}">
              <a16:creationId xmlns:a16="http://schemas.microsoft.com/office/drawing/2014/main" id="{F817FEE7-E413-443A-A23E-9DE0E90566BE}"/>
            </a:ext>
          </a:extLst>
        </xdr:cNvPr>
        <xdr:cNvSpPr>
          <a:spLocks noChangeArrowheads="1"/>
        </xdr:cNvSpPr>
      </xdr:nvSpPr>
      <xdr:spPr bwMode="auto">
        <a:xfrm>
          <a:off x="3062580" y="6315075"/>
          <a:ext cx="314325" cy="304800"/>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I</a:t>
          </a:r>
        </a:p>
      </xdr:txBody>
    </xdr:sp>
    <xdr:clientData/>
  </xdr:twoCellAnchor>
  <xdr:twoCellAnchor>
    <xdr:from>
      <xdr:col>4</xdr:col>
      <xdr:colOff>272142</xdr:colOff>
      <xdr:row>29</xdr:row>
      <xdr:rowOff>48597</xdr:rowOff>
    </xdr:from>
    <xdr:to>
      <xdr:col>4</xdr:col>
      <xdr:colOff>379055</xdr:colOff>
      <xdr:row>37</xdr:row>
      <xdr:rowOff>87474</xdr:rowOff>
    </xdr:to>
    <xdr:sp macro="" textlink="">
      <xdr:nvSpPr>
        <xdr:cNvPr id="88" name="Line 212">
          <a:extLst>
            <a:ext uri="{FF2B5EF4-FFF2-40B4-BE49-F238E27FC236}">
              <a16:creationId xmlns:a16="http://schemas.microsoft.com/office/drawing/2014/main" id="{D1743419-258E-47CC-9046-4FDE7FD5998A}"/>
            </a:ext>
          </a:extLst>
        </xdr:cNvPr>
        <xdr:cNvSpPr>
          <a:spLocks noChangeShapeType="1"/>
        </xdr:cNvSpPr>
      </xdr:nvSpPr>
      <xdr:spPr bwMode="auto">
        <a:xfrm flipV="1">
          <a:off x="2710542" y="4953972"/>
          <a:ext cx="106913" cy="1334277"/>
        </a:xfrm>
        <a:prstGeom prst="line">
          <a:avLst/>
        </a:prstGeom>
        <a:noFill/>
        <a:ln w="25400">
          <a:solidFill>
            <a:srgbClr val="FF0000"/>
          </a:solidFill>
          <a:round/>
          <a:headEnd/>
          <a:tailEnd type="triangle" w="med" len="lg"/>
        </a:ln>
      </xdr:spPr>
    </xdr:sp>
    <xdr:clientData/>
  </xdr:twoCellAnchor>
  <xdr:twoCellAnchor>
    <xdr:from>
      <xdr:col>5</xdr:col>
      <xdr:colOff>38100</xdr:colOff>
      <xdr:row>28</xdr:row>
      <xdr:rowOff>76199</xdr:rowOff>
    </xdr:from>
    <xdr:to>
      <xdr:col>5</xdr:col>
      <xdr:colOff>126352</xdr:colOff>
      <xdr:row>37</xdr:row>
      <xdr:rowOff>116632</xdr:rowOff>
    </xdr:to>
    <xdr:sp macro="" textlink="">
      <xdr:nvSpPr>
        <xdr:cNvPr id="89" name="Line 213">
          <a:extLst>
            <a:ext uri="{FF2B5EF4-FFF2-40B4-BE49-F238E27FC236}">
              <a16:creationId xmlns:a16="http://schemas.microsoft.com/office/drawing/2014/main" id="{00AE92EE-484D-49B7-BE2E-17F2112A2558}"/>
            </a:ext>
          </a:extLst>
        </xdr:cNvPr>
        <xdr:cNvSpPr>
          <a:spLocks noChangeShapeType="1"/>
        </xdr:cNvSpPr>
      </xdr:nvSpPr>
      <xdr:spPr bwMode="auto">
        <a:xfrm flipH="1" flipV="1">
          <a:off x="3086100" y="4819649"/>
          <a:ext cx="88252" cy="1497758"/>
        </a:xfrm>
        <a:prstGeom prst="line">
          <a:avLst/>
        </a:prstGeom>
        <a:noFill/>
        <a:ln w="25400">
          <a:solidFill>
            <a:srgbClr val="FF0000"/>
          </a:solidFill>
          <a:round/>
          <a:headEnd/>
          <a:tailEnd type="triangle" w="med" len="lg"/>
        </a:ln>
      </xdr:spPr>
    </xdr:sp>
    <xdr:clientData/>
  </xdr:twoCellAnchor>
  <xdr:twoCellAnchor>
    <xdr:from>
      <xdr:col>6</xdr:col>
      <xdr:colOff>485775</xdr:colOff>
      <xdr:row>29</xdr:row>
      <xdr:rowOff>47625</xdr:rowOff>
    </xdr:from>
    <xdr:to>
      <xdr:col>7</xdr:col>
      <xdr:colOff>190500</xdr:colOff>
      <xdr:row>31</xdr:row>
      <xdr:rowOff>28575</xdr:rowOff>
    </xdr:to>
    <xdr:sp macro="" textlink="">
      <xdr:nvSpPr>
        <xdr:cNvPr id="90" name="Oval 215">
          <a:extLst>
            <a:ext uri="{FF2B5EF4-FFF2-40B4-BE49-F238E27FC236}">
              <a16:creationId xmlns:a16="http://schemas.microsoft.com/office/drawing/2014/main" id="{87D11770-AC65-4EA9-9189-57A99FF794B6}"/>
            </a:ext>
          </a:extLst>
        </xdr:cNvPr>
        <xdr:cNvSpPr>
          <a:spLocks noChangeArrowheads="1"/>
        </xdr:cNvSpPr>
      </xdr:nvSpPr>
      <xdr:spPr bwMode="auto">
        <a:xfrm>
          <a:off x="4143375" y="4953000"/>
          <a:ext cx="314325" cy="304800"/>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J</a:t>
          </a:r>
        </a:p>
      </xdr:txBody>
    </xdr:sp>
    <xdr:clientData/>
  </xdr:twoCellAnchor>
  <xdr:twoCellAnchor>
    <xdr:from>
      <xdr:col>6</xdr:col>
      <xdr:colOff>447675</xdr:colOff>
      <xdr:row>20</xdr:row>
      <xdr:rowOff>76200</xdr:rowOff>
    </xdr:from>
    <xdr:to>
      <xdr:col>7</xdr:col>
      <xdr:colOff>152400</xdr:colOff>
      <xdr:row>22</xdr:row>
      <xdr:rowOff>57150</xdr:rowOff>
    </xdr:to>
    <xdr:sp macro="" textlink="">
      <xdr:nvSpPr>
        <xdr:cNvPr id="91" name="Oval 216">
          <a:extLst>
            <a:ext uri="{FF2B5EF4-FFF2-40B4-BE49-F238E27FC236}">
              <a16:creationId xmlns:a16="http://schemas.microsoft.com/office/drawing/2014/main" id="{AA2C6A49-9873-4D64-A4BA-E00B0701131B}"/>
            </a:ext>
          </a:extLst>
        </xdr:cNvPr>
        <xdr:cNvSpPr>
          <a:spLocks noChangeArrowheads="1"/>
        </xdr:cNvSpPr>
      </xdr:nvSpPr>
      <xdr:spPr bwMode="auto">
        <a:xfrm>
          <a:off x="4105275" y="3524250"/>
          <a:ext cx="314325" cy="304800"/>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K</a:t>
          </a:r>
        </a:p>
      </xdr:txBody>
    </xdr:sp>
    <xdr:clientData/>
  </xdr:twoCellAnchor>
  <xdr:twoCellAnchor>
    <xdr:from>
      <xdr:col>5</xdr:col>
      <xdr:colOff>390525</xdr:colOff>
      <xdr:row>24</xdr:row>
      <xdr:rowOff>123825</xdr:rowOff>
    </xdr:from>
    <xdr:to>
      <xdr:col>6</xdr:col>
      <xdr:colOff>485775</xdr:colOff>
      <xdr:row>29</xdr:row>
      <xdr:rowOff>114300</xdr:rowOff>
    </xdr:to>
    <xdr:sp macro="" textlink="">
      <xdr:nvSpPr>
        <xdr:cNvPr id="92" name="Line 217">
          <a:extLst>
            <a:ext uri="{FF2B5EF4-FFF2-40B4-BE49-F238E27FC236}">
              <a16:creationId xmlns:a16="http://schemas.microsoft.com/office/drawing/2014/main" id="{73521F87-8D9D-471A-8D1F-A719AE057E07}"/>
            </a:ext>
          </a:extLst>
        </xdr:cNvPr>
        <xdr:cNvSpPr>
          <a:spLocks noChangeShapeType="1"/>
        </xdr:cNvSpPr>
      </xdr:nvSpPr>
      <xdr:spPr bwMode="auto">
        <a:xfrm flipH="1" flipV="1">
          <a:off x="3438525" y="4219575"/>
          <a:ext cx="704850" cy="800100"/>
        </a:xfrm>
        <a:prstGeom prst="line">
          <a:avLst/>
        </a:prstGeom>
        <a:noFill/>
        <a:ln w="25400">
          <a:solidFill>
            <a:srgbClr val="FF0000"/>
          </a:solidFill>
          <a:round/>
          <a:headEnd/>
          <a:tailEnd type="triangle" w="med" len="lg"/>
        </a:ln>
      </xdr:spPr>
    </xdr:sp>
    <xdr:clientData/>
  </xdr:twoCellAnchor>
  <xdr:twoCellAnchor>
    <xdr:from>
      <xdr:col>6</xdr:col>
      <xdr:colOff>28575</xdr:colOff>
      <xdr:row>2</xdr:row>
      <xdr:rowOff>66675</xdr:rowOff>
    </xdr:from>
    <xdr:to>
      <xdr:col>6</xdr:col>
      <xdr:colOff>342900</xdr:colOff>
      <xdr:row>4</xdr:row>
      <xdr:rowOff>47625</xdr:rowOff>
    </xdr:to>
    <xdr:sp macro="" textlink="">
      <xdr:nvSpPr>
        <xdr:cNvPr id="93" name="Oval 218">
          <a:extLst>
            <a:ext uri="{FF2B5EF4-FFF2-40B4-BE49-F238E27FC236}">
              <a16:creationId xmlns:a16="http://schemas.microsoft.com/office/drawing/2014/main" id="{5CB4E530-6030-43E1-88C2-966223658ED7}"/>
            </a:ext>
          </a:extLst>
        </xdr:cNvPr>
        <xdr:cNvSpPr>
          <a:spLocks noChangeArrowheads="1"/>
        </xdr:cNvSpPr>
      </xdr:nvSpPr>
      <xdr:spPr bwMode="auto">
        <a:xfrm>
          <a:off x="3686175" y="600075"/>
          <a:ext cx="314325" cy="304800"/>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M</a:t>
          </a:r>
        </a:p>
      </xdr:txBody>
    </xdr:sp>
    <xdr:clientData/>
  </xdr:twoCellAnchor>
  <xdr:twoCellAnchor>
    <xdr:from>
      <xdr:col>8</xdr:col>
      <xdr:colOff>133350</xdr:colOff>
      <xdr:row>22</xdr:row>
      <xdr:rowOff>76200</xdr:rowOff>
    </xdr:from>
    <xdr:to>
      <xdr:col>8</xdr:col>
      <xdr:colOff>447675</xdr:colOff>
      <xdr:row>24</xdr:row>
      <xdr:rowOff>57150</xdr:rowOff>
    </xdr:to>
    <xdr:sp macro="" textlink="">
      <xdr:nvSpPr>
        <xdr:cNvPr id="94" name="Oval 223">
          <a:extLst>
            <a:ext uri="{FF2B5EF4-FFF2-40B4-BE49-F238E27FC236}">
              <a16:creationId xmlns:a16="http://schemas.microsoft.com/office/drawing/2014/main" id="{1437169F-5A2D-4979-BF1D-EBA87DA6211C}"/>
            </a:ext>
          </a:extLst>
        </xdr:cNvPr>
        <xdr:cNvSpPr>
          <a:spLocks noChangeArrowheads="1"/>
        </xdr:cNvSpPr>
      </xdr:nvSpPr>
      <xdr:spPr bwMode="auto">
        <a:xfrm>
          <a:off x="5010150" y="3848100"/>
          <a:ext cx="314325" cy="304800"/>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L</a:t>
          </a:r>
        </a:p>
      </xdr:txBody>
    </xdr:sp>
    <xdr:clientData/>
  </xdr:twoCellAnchor>
  <xdr:twoCellAnchor>
    <xdr:from>
      <xdr:col>8</xdr:col>
      <xdr:colOff>533400</xdr:colOff>
      <xdr:row>16</xdr:row>
      <xdr:rowOff>104775</xdr:rowOff>
    </xdr:from>
    <xdr:to>
      <xdr:col>9</xdr:col>
      <xdr:colOff>238125</xdr:colOff>
      <xdr:row>18</xdr:row>
      <xdr:rowOff>85725</xdr:rowOff>
    </xdr:to>
    <xdr:sp macro="" textlink="">
      <xdr:nvSpPr>
        <xdr:cNvPr id="95" name="Oval 228">
          <a:extLst>
            <a:ext uri="{FF2B5EF4-FFF2-40B4-BE49-F238E27FC236}">
              <a16:creationId xmlns:a16="http://schemas.microsoft.com/office/drawing/2014/main" id="{F9D6E24E-E27D-4700-94A0-A75F8E23721E}"/>
            </a:ext>
          </a:extLst>
        </xdr:cNvPr>
        <xdr:cNvSpPr>
          <a:spLocks noChangeArrowheads="1"/>
        </xdr:cNvSpPr>
      </xdr:nvSpPr>
      <xdr:spPr bwMode="auto">
        <a:xfrm>
          <a:off x="5410200" y="2905125"/>
          <a:ext cx="314325" cy="304800"/>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N</a:t>
          </a:r>
        </a:p>
      </xdr:txBody>
    </xdr:sp>
    <xdr:clientData/>
  </xdr:twoCellAnchor>
  <xdr:twoCellAnchor>
    <xdr:from>
      <xdr:col>11</xdr:col>
      <xdr:colOff>295275</xdr:colOff>
      <xdr:row>29</xdr:row>
      <xdr:rowOff>0</xdr:rowOff>
    </xdr:from>
    <xdr:to>
      <xdr:col>12</xdr:col>
      <xdr:colOff>0</xdr:colOff>
      <xdr:row>30</xdr:row>
      <xdr:rowOff>142875</xdr:rowOff>
    </xdr:to>
    <xdr:sp macro="" textlink="">
      <xdr:nvSpPr>
        <xdr:cNvPr id="96" name="Oval 229">
          <a:extLst>
            <a:ext uri="{FF2B5EF4-FFF2-40B4-BE49-F238E27FC236}">
              <a16:creationId xmlns:a16="http://schemas.microsoft.com/office/drawing/2014/main" id="{3EDAC669-9DC6-402B-AFF1-0AEFDFB3D4E7}"/>
            </a:ext>
          </a:extLst>
        </xdr:cNvPr>
        <xdr:cNvSpPr>
          <a:spLocks noChangeArrowheads="1"/>
        </xdr:cNvSpPr>
      </xdr:nvSpPr>
      <xdr:spPr bwMode="auto">
        <a:xfrm>
          <a:off x="7000875" y="4905375"/>
          <a:ext cx="314325" cy="304800"/>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P</a:t>
          </a:r>
        </a:p>
      </xdr:txBody>
    </xdr:sp>
    <xdr:clientData/>
  </xdr:twoCellAnchor>
  <xdr:twoCellAnchor>
    <xdr:from>
      <xdr:col>12</xdr:col>
      <xdr:colOff>485775</xdr:colOff>
      <xdr:row>26</xdr:row>
      <xdr:rowOff>133351</xdr:rowOff>
    </xdr:from>
    <xdr:to>
      <xdr:col>13</xdr:col>
      <xdr:colOff>154781</xdr:colOff>
      <xdr:row>28</xdr:row>
      <xdr:rowOff>103188</xdr:rowOff>
    </xdr:to>
    <xdr:sp macro="" textlink="">
      <xdr:nvSpPr>
        <xdr:cNvPr id="97" name="Oval 230">
          <a:extLst>
            <a:ext uri="{FF2B5EF4-FFF2-40B4-BE49-F238E27FC236}">
              <a16:creationId xmlns:a16="http://schemas.microsoft.com/office/drawing/2014/main" id="{D1F42856-E4DE-4DF8-B757-FC9D06875744}"/>
            </a:ext>
          </a:extLst>
        </xdr:cNvPr>
        <xdr:cNvSpPr>
          <a:spLocks noChangeArrowheads="1"/>
        </xdr:cNvSpPr>
      </xdr:nvSpPr>
      <xdr:spPr bwMode="auto">
        <a:xfrm>
          <a:off x="7800975" y="4552951"/>
          <a:ext cx="278606" cy="293687"/>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Q</a:t>
          </a:r>
        </a:p>
      </xdr:txBody>
    </xdr:sp>
    <xdr:clientData/>
  </xdr:twoCellAnchor>
  <xdr:twoCellAnchor>
    <xdr:from>
      <xdr:col>10</xdr:col>
      <xdr:colOff>485775</xdr:colOff>
      <xdr:row>14</xdr:row>
      <xdr:rowOff>123825</xdr:rowOff>
    </xdr:from>
    <xdr:to>
      <xdr:col>11</xdr:col>
      <xdr:colOff>390525</xdr:colOff>
      <xdr:row>29</xdr:row>
      <xdr:rowOff>9525</xdr:rowOff>
    </xdr:to>
    <xdr:sp macro="" textlink="">
      <xdr:nvSpPr>
        <xdr:cNvPr id="98" name="Line 231">
          <a:extLst>
            <a:ext uri="{FF2B5EF4-FFF2-40B4-BE49-F238E27FC236}">
              <a16:creationId xmlns:a16="http://schemas.microsoft.com/office/drawing/2014/main" id="{86C1DEBD-40BE-48E3-B07E-4D7E69C0444A}"/>
            </a:ext>
          </a:extLst>
        </xdr:cNvPr>
        <xdr:cNvSpPr>
          <a:spLocks noChangeShapeType="1"/>
        </xdr:cNvSpPr>
      </xdr:nvSpPr>
      <xdr:spPr bwMode="auto">
        <a:xfrm flipH="1" flipV="1">
          <a:off x="6581775" y="2600325"/>
          <a:ext cx="514350" cy="2314575"/>
        </a:xfrm>
        <a:prstGeom prst="line">
          <a:avLst/>
        </a:prstGeom>
        <a:noFill/>
        <a:ln w="25400">
          <a:solidFill>
            <a:srgbClr val="FF0000"/>
          </a:solidFill>
          <a:round/>
          <a:headEnd/>
          <a:tailEnd type="triangle" w="med" len="lg"/>
        </a:ln>
      </xdr:spPr>
    </xdr:sp>
    <xdr:clientData/>
  </xdr:twoCellAnchor>
  <xdr:twoCellAnchor>
    <xdr:from>
      <xdr:col>11</xdr:col>
      <xdr:colOff>219075</xdr:colOff>
      <xdr:row>13</xdr:row>
      <xdr:rowOff>142875</xdr:rowOff>
    </xdr:from>
    <xdr:to>
      <xdr:col>12</xdr:col>
      <xdr:colOff>561975</xdr:colOff>
      <xdr:row>26</xdr:row>
      <xdr:rowOff>142875</xdr:rowOff>
    </xdr:to>
    <xdr:sp macro="" textlink="">
      <xdr:nvSpPr>
        <xdr:cNvPr id="99" name="Line 232">
          <a:extLst>
            <a:ext uri="{FF2B5EF4-FFF2-40B4-BE49-F238E27FC236}">
              <a16:creationId xmlns:a16="http://schemas.microsoft.com/office/drawing/2014/main" id="{F43EFF4A-B56A-4333-B645-FF81E6D00DEF}"/>
            </a:ext>
          </a:extLst>
        </xdr:cNvPr>
        <xdr:cNvSpPr>
          <a:spLocks noChangeShapeType="1"/>
        </xdr:cNvSpPr>
      </xdr:nvSpPr>
      <xdr:spPr bwMode="auto">
        <a:xfrm flipH="1" flipV="1">
          <a:off x="6924675" y="2457450"/>
          <a:ext cx="952500" cy="2105025"/>
        </a:xfrm>
        <a:prstGeom prst="line">
          <a:avLst/>
        </a:prstGeom>
        <a:noFill/>
        <a:ln w="25400">
          <a:solidFill>
            <a:srgbClr val="FF0000"/>
          </a:solidFill>
          <a:round/>
          <a:headEnd/>
          <a:tailEnd type="triangle" w="med" len="lg"/>
        </a:ln>
      </xdr:spPr>
    </xdr:sp>
    <xdr:clientData/>
  </xdr:twoCellAnchor>
  <xdr:twoCellAnchor>
    <xdr:from>
      <xdr:col>12</xdr:col>
      <xdr:colOff>457200</xdr:colOff>
      <xdr:row>20</xdr:row>
      <xdr:rowOff>142875</xdr:rowOff>
    </xdr:from>
    <xdr:to>
      <xdr:col>13</xdr:col>
      <xdr:colOff>161925</xdr:colOff>
      <xdr:row>22</xdr:row>
      <xdr:rowOff>123825</xdr:rowOff>
    </xdr:to>
    <xdr:sp macro="" textlink="">
      <xdr:nvSpPr>
        <xdr:cNvPr id="100" name="Oval 233">
          <a:extLst>
            <a:ext uri="{FF2B5EF4-FFF2-40B4-BE49-F238E27FC236}">
              <a16:creationId xmlns:a16="http://schemas.microsoft.com/office/drawing/2014/main" id="{83C23B30-E092-4B5C-AB51-3593AC0A27A5}"/>
            </a:ext>
          </a:extLst>
        </xdr:cNvPr>
        <xdr:cNvSpPr>
          <a:spLocks noChangeArrowheads="1"/>
        </xdr:cNvSpPr>
      </xdr:nvSpPr>
      <xdr:spPr bwMode="auto">
        <a:xfrm>
          <a:off x="7772400" y="3590925"/>
          <a:ext cx="314325" cy="304800"/>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S</a:t>
          </a:r>
        </a:p>
      </xdr:txBody>
    </xdr:sp>
    <xdr:clientData/>
  </xdr:twoCellAnchor>
  <xdr:twoCellAnchor>
    <xdr:from>
      <xdr:col>11</xdr:col>
      <xdr:colOff>602455</xdr:colOff>
      <xdr:row>7</xdr:row>
      <xdr:rowOff>26194</xdr:rowOff>
    </xdr:from>
    <xdr:to>
      <xdr:col>12</xdr:col>
      <xdr:colOff>307180</xdr:colOff>
      <xdr:row>9</xdr:row>
      <xdr:rowOff>7144</xdr:rowOff>
    </xdr:to>
    <xdr:sp macro="" textlink="">
      <xdr:nvSpPr>
        <xdr:cNvPr id="101" name="Oval 234">
          <a:extLst>
            <a:ext uri="{FF2B5EF4-FFF2-40B4-BE49-F238E27FC236}">
              <a16:creationId xmlns:a16="http://schemas.microsoft.com/office/drawing/2014/main" id="{6C61DD14-5BF2-4C58-BC21-AC1FA9F56115}"/>
            </a:ext>
          </a:extLst>
        </xdr:cNvPr>
        <xdr:cNvSpPr>
          <a:spLocks noChangeArrowheads="1"/>
        </xdr:cNvSpPr>
      </xdr:nvSpPr>
      <xdr:spPr bwMode="auto">
        <a:xfrm>
          <a:off x="7308055" y="1369219"/>
          <a:ext cx="314325" cy="304800"/>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R</a:t>
          </a:r>
        </a:p>
      </xdr:txBody>
    </xdr:sp>
    <xdr:clientData/>
  </xdr:twoCellAnchor>
  <xdr:twoCellAnchor>
    <xdr:from>
      <xdr:col>10</xdr:col>
      <xdr:colOff>85725</xdr:colOff>
      <xdr:row>4</xdr:row>
      <xdr:rowOff>104775</xdr:rowOff>
    </xdr:from>
    <xdr:to>
      <xdr:col>10</xdr:col>
      <xdr:colOff>400050</xdr:colOff>
      <xdr:row>6</xdr:row>
      <xdr:rowOff>85725</xdr:rowOff>
    </xdr:to>
    <xdr:sp macro="" textlink="">
      <xdr:nvSpPr>
        <xdr:cNvPr id="102" name="Oval 235">
          <a:extLst>
            <a:ext uri="{FF2B5EF4-FFF2-40B4-BE49-F238E27FC236}">
              <a16:creationId xmlns:a16="http://schemas.microsoft.com/office/drawing/2014/main" id="{DBAFA92A-E27D-45D1-8B88-379E6D634B67}"/>
            </a:ext>
          </a:extLst>
        </xdr:cNvPr>
        <xdr:cNvSpPr>
          <a:spLocks noChangeArrowheads="1"/>
        </xdr:cNvSpPr>
      </xdr:nvSpPr>
      <xdr:spPr bwMode="auto">
        <a:xfrm>
          <a:off x="6181725" y="962025"/>
          <a:ext cx="314325" cy="304800"/>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O</a:t>
          </a:r>
        </a:p>
      </xdr:txBody>
    </xdr:sp>
    <xdr:clientData/>
  </xdr:twoCellAnchor>
  <xdr:twoCellAnchor>
    <xdr:from>
      <xdr:col>4</xdr:col>
      <xdr:colOff>104775</xdr:colOff>
      <xdr:row>5</xdr:row>
      <xdr:rowOff>57150</xdr:rowOff>
    </xdr:from>
    <xdr:to>
      <xdr:col>4</xdr:col>
      <xdr:colOff>476250</xdr:colOff>
      <xdr:row>7</xdr:row>
      <xdr:rowOff>95250</xdr:rowOff>
    </xdr:to>
    <xdr:sp macro="" textlink="">
      <xdr:nvSpPr>
        <xdr:cNvPr id="103" name="Oval 236">
          <a:extLst>
            <a:ext uri="{FF2B5EF4-FFF2-40B4-BE49-F238E27FC236}">
              <a16:creationId xmlns:a16="http://schemas.microsoft.com/office/drawing/2014/main" id="{667E467E-4888-48D9-87B0-8FF452048B7D}"/>
            </a:ext>
          </a:extLst>
        </xdr:cNvPr>
        <xdr:cNvSpPr>
          <a:spLocks noChangeArrowheads="1"/>
        </xdr:cNvSpPr>
      </xdr:nvSpPr>
      <xdr:spPr bwMode="auto">
        <a:xfrm>
          <a:off x="2543175" y="1076325"/>
          <a:ext cx="371475" cy="361950"/>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C</a:t>
          </a:r>
        </a:p>
      </xdr:txBody>
    </xdr:sp>
    <xdr:clientData/>
  </xdr:twoCellAnchor>
  <xdr:twoCellAnchor>
    <xdr:from>
      <xdr:col>16</xdr:col>
      <xdr:colOff>161925</xdr:colOff>
      <xdr:row>3</xdr:row>
      <xdr:rowOff>38099</xdr:rowOff>
    </xdr:from>
    <xdr:to>
      <xdr:col>16</xdr:col>
      <xdr:colOff>476250</xdr:colOff>
      <xdr:row>5</xdr:row>
      <xdr:rowOff>47624</xdr:rowOff>
    </xdr:to>
    <xdr:sp macro="" textlink="">
      <xdr:nvSpPr>
        <xdr:cNvPr id="104" name="Oval 240">
          <a:extLst>
            <a:ext uri="{FF2B5EF4-FFF2-40B4-BE49-F238E27FC236}">
              <a16:creationId xmlns:a16="http://schemas.microsoft.com/office/drawing/2014/main" id="{66B105C7-A8AC-4D71-A2BD-5AEB9CB54E20}"/>
            </a:ext>
          </a:extLst>
        </xdr:cNvPr>
        <xdr:cNvSpPr>
          <a:spLocks noChangeArrowheads="1"/>
        </xdr:cNvSpPr>
      </xdr:nvSpPr>
      <xdr:spPr bwMode="auto">
        <a:xfrm>
          <a:off x="9915525" y="733424"/>
          <a:ext cx="314325" cy="333375"/>
        </a:xfrm>
        <a:prstGeom prst="ellipse">
          <a:avLst/>
        </a:prstGeom>
        <a:solidFill>
          <a:srgbClr val="00B05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W</a:t>
          </a:r>
        </a:p>
      </xdr:txBody>
    </xdr:sp>
    <xdr:clientData/>
  </xdr:twoCellAnchor>
  <xdr:twoCellAnchor>
    <xdr:from>
      <xdr:col>16</xdr:col>
      <xdr:colOff>38100</xdr:colOff>
      <xdr:row>20</xdr:row>
      <xdr:rowOff>17453</xdr:rowOff>
    </xdr:from>
    <xdr:to>
      <xdr:col>16</xdr:col>
      <xdr:colOff>352425</xdr:colOff>
      <xdr:row>22</xdr:row>
      <xdr:rowOff>1578</xdr:rowOff>
    </xdr:to>
    <xdr:sp macro="" textlink="">
      <xdr:nvSpPr>
        <xdr:cNvPr id="105" name="Oval 241">
          <a:extLst>
            <a:ext uri="{FF2B5EF4-FFF2-40B4-BE49-F238E27FC236}">
              <a16:creationId xmlns:a16="http://schemas.microsoft.com/office/drawing/2014/main" id="{7679F24E-B2EC-4D90-8CE9-56CF8F345B30}"/>
            </a:ext>
          </a:extLst>
        </xdr:cNvPr>
        <xdr:cNvSpPr>
          <a:spLocks noChangeArrowheads="1"/>
        </xdr:cNvSpPr>
      </xdr:nvSpPr>
      <xdr:spPr bwMode="auto">
        <a:xfrm>
          <a:off x="9791700" y="3465503"/>
          <a:ext cx="314325" cy="307975"/>
        </a:xfrm>
        <a:prstGeom prst="ellipse">
          <a:avLst/>
        </a:prstGeom>
        <a:solidFill>
          <a:srgbClr val="00B05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X</a:t>
          </a:r>
        </a:p>
      </xdr:txBody>
    </xdr:sp>
    <xdr:clientData/>
  </xdr:twoCellAnchor>
  <xdr:twoCellAnchor>
    <xdr:from>
      <xdr:col>14</xdr:col>
      <xdr:colOff>66675</xdr:colOff>
      <xdr:row>4</xdr:row>
      <xdr:rowOff>57150</xdr:rowOff>
    </xdr:from>
    <xdr:to>
      <xdr:col>14</xdr:col>
      <xdr:colOff>381000</xdr:colOff>
      <xdr:row>6</xdr:row>
      <xdr:rowOff>38100</xdr:rowOff>
    </xdr:to>
    <xdr:sp macro="" textlink="">
      <xdr:nvSpPr>
        <xdr:cNvPr id="106" name="Oval 243">
          <a:extLst>
            <a:ext uri="{FF2B5EF4-FFF2-40B4-BE49-F238E27FC236}">
              <a16:creationId xmlns:a16="http://schemas.microsoft.com/office/drawing/2014/main" id="{547E9D8B-5696-43CD-B0BB-77737AA816B4}"/>
            </a:ext>
          </a:extLst>
        </xdr:cNvPr>
        <xdr:cNvSpPr>
          <a:spLocks noChangeArrowheads="1"/>
        </xdr:cNvSpPr>
      </xdr:nvSpPr>
      <xdr:spPr bwMode="auto">
        <a:xfrm>
          <a:off x="8601075" y="914400"/>
          <a:ext cx="314325" cy="304800"/>
        </a:xfrm>
        <a:prstGeom prst="ellipse">
          <a:avLst/>
        </a:prstGeom>
        <a:solidFill>
          <a:srgbClr val="00B05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U</a:t>
          </a:r>
        </a:p>
      </xdr:txBody>
    </xdr:sp>
    <xdr:clientData/>
  </xdr:twoCellAnchor>
  <xdr:twoCellAnchor>
    <xdr:from>
      <xdr:col>16</xdr:col>
      <xdr:colOff>457200</xdr:colOff>
      <xdr:row>6</xdr:row>
      <xdr:rowOff>114300</xdr:rowOff>
    </xdr:from>
    <xdr:to>
      <xdr:col>17</xdr:col>
      <xdr:colOff>161925</xdr:colOff>
      <xdr:row>8</xdr:row>
      <xdr:rowOff>95250</xdr:rowOff>
    </xdr:to>
    <xdr:sp macro="" textlink="">
      <xdr:nvSpPr>
        <xdr:cNvPr id="107" name="Oval 244">
          <a:extLst>
            <a:ext uri="{FF2B5EF4-FFF2-40B4-BE49-F238E27FC236}">
              <a16:creationId xmlns:a16="http://schemas.microsoft.com/office/drawing/2014/main" id="{47B73382-FE65-4AAD-B8E5-8A1D047FFB67}"/>
            </a:ext>
          </a:extLst>
        </xdr:cNvPr>
        <xdr:cNvSpPr>
          <a:spLocks noChangeArrowheads="1"/>
        </xdr:cNvSpPr>
      </xdr:nvSpPr>
      <xdr:spPr bwMode="auto">
        <a:xfrm>
          <a:off x="10210800" y="1295400"/>
          <a:ext cx="314325" cy="304800"/>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Y</a:t>
          </a:r>
        </a:p>
      </xdr:txBody>
    </xdr:sp>
    <xdr:clientData/>
  </xdr:twoCellAnchor>
  <xdr:twoCellAnchor>
    <xdr:from>
      <xdr:col>16</xdr:col>
      <xdr:colOff>409575</xdr:colOff>
      <xdr:row>8</xdr:row>
      <xdr:rowOff>76200</xdr:rowOff>
    </xdr:from>
    <xdr:to>
      <xdr:col>16</xdr:col>
      <xdr:colOff>600074</xdr:colOff>
      <xdr:row>14</xdr:row>
      <xdr:rowOff>133350</xdr:rowOff>
    </xdr:to>
    <xdr:sp macro="" textlink="">
      <xdr:nvSpPr>
        <xdr:cNvPr id="108" name="Line 246">
          <a:extLst>
            <a:ext uri="{FF2B5EF4-FFF2-40B4-BE49-F238E27FC236}">
              <a16:creationId xmlns:a16="http://schemas.microsoft.com/office/drawing/2014/main" id="{BA1965D2-A6C3-4B41-A91C-106554718056}"/>
            </a:ext>
          </a:extLst>
        </xdr:cNvPr>
        <xdr:cNvSpPr>
          <a:spLocks noChangeShapeType="1"/>
        </xdr:cNvSpPr>
      </xdr:nvSpPr>
      <xdr:spPr bwMode="auto">
        <a:xfrm flipH="1">
          <a:off x="10163175" y="1581150"/>
          <a:ext cx="190499" cy="1028700"/>
        </a:xfrm>
        <a:prstGeom prst="line">
          <a:avLst/>
        </a:prstGeom>
        <a:ln>
          <a:headEnd/>
          <a:tailEnd type="triangle" w="med" len="lg"/>
        </a:ln>
      </xdr:spPr>
      <xdr:style>
        <a:lnRef idx="2">
          <a:schemeClr val="dk1"/>
        </a:lnRef>
        <a:fillRef idx="0">
          <a:schemeClr val="dk1"/>
        </a:fillRef>
        <a:effectRef idx="1">
          <a:schemeClr val="dk1"/>
        </a:effectRef>
        <a:fontRef idx="minor">
          <a:schemeClr val="tx1"/>
        </a:fontRef>
      </xdr:style>
    </xdr:sp>
    <xdr:clientData/>
  </xdr:twoCellAnchor>
  <xdr:twoCellAnchor>
    <xdr:from>
      <xdr:col>13</xdr:col>
      <xdr:colOff>542925</xdr:colOff>
      <xdr:row>16</xdr:row>
      <xdr:rowOff>66674</xdr:rowOff>
    </xdr:from>
    <xdr:to>
      <xdr:col>13</xdr:col>
      <xdr:colOff>542925</xdr:colOff>
      <xdr:row>29</xdr:row>
      <xdr:rowOff>123823</xdr:rowOff>
    </xdr:to>
    <xdr:sp macro="" textlink="">
      <xdr:nvSpPr>
        <xdr:cNvPr id="109" name="Line 247">
          <a:extLst>
            <a:ext uri="{FF2B5EF4-FFF2-40B4-BE49-F238E27FC236}">
              <a16:creationId xmlns:a16="http://schemas.microsoft.com/office/drawing/2014/main" id="{ABFF58E8-8649-445F-9D99-D71954002583}"/>
            </a:ext>
          </a:extLst>
        </xdr:cNvPr>
        <xdr:cNvSpPr>
          <a:spLocks noChangeShapeType="1"/>
        </xdr:cNvSpPr>
      </xdr:nvSpPr>
      <xdr:spPr bwMode="auto">
        <a:xfrm flipH="1" flipV="1">
          <a:off x="8467725" y="2867024"/>
          <a:ext cx="0" cy="2162174"/>
        </a:xfrm>
        <a:prstGeom prst="line">
          <a:avLst/>
        </a:prstGeom>
        <a:ln>
          <a:headEnd/>
          <a:tailEnd type="triangle" w="med" len="lg"/>
        </a:ln>
      </xdr:spPr>
      <xdr:style>
        <a:lnRef idx="2">
          <a:schemeClr val="dk1"/>
        </a:lnRef>
        <a:fillRef idx="0">
          <a:schemeClr val="dk1"/>
        </a:fillRef>
        <a:effectRef idx="1">
          <a:schemeClr val="dk1"/>
        </a:effectRef>
        <a:fontRef idx="minor">
          <a:schemeClr val="tx1"/>
        </a:fontRef>
      </xdr:style>
    </xdr:sp>
    <xdr:clientData/>
  </xdr:twoCellAnchor>
  <xdr:twoCellAnchor>
    <xdr:from>
      <xdr:col>13</xdr:col>
      <xdr:colOff>385763</xdr:colOff>
      <xdr:row>29</xdr:row>
      <xdr:rowOff>104777</xdr:rowOff>
    </xdr:from>
    <xdr:to>
      <xdr:col>14</xdr:col>
      <xdr:colOff>90488</xdr:colOff>
      <xdr:row>31</xdr:row>
      <xdr:rowOff>80964</xdr:rowOff>
    </xdr:to>
    <xdr:sp macro="" textlink="">
      <xdr:nvSpPr>
        <xdr:cNvPr id="110" name="Oval 250">
          <a:extLst>
            <a:ext uri="{FF2B5EF4-FFF2-40B4-BE49-F238E27FC236}">
              <a16:creationId xmlns:a16="http://schemas.microsoft.com/office/drawing/2014/main" id="{BBB2E5F8-92D5-4C61-96C2-490FB09C3B73}"/>
            </a:ext>
          </a:extLst>
        </xdr:cNvPr>
        <xdr:cNvSpPr>
          <a:spLocks noChangeArrowheads="1"/>
        </xdr:cNvSpPr>
      </xdr:nvSpPr>
      <xdr:spPr bwMode="auto">
        <a:xfrm>
          <a:off x="8310563" y="5010152"/>
          <a:ext cx="314325" cy="300037"/>
        </a:xfrm>
        <a:prstGeom prst="ellipse">
          <a:avLst/>
        </a:prstGeom>
        <a:solidFill>
          <a:srgbClr val="00B05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T</a:t>
          </a:r>
        </a:p>
      </xdr:txBody>
    </xdr:sp>
    <xdr:clientData/>
  </xdr:twoCellAnchor>
  <xdr:twoCellAnchor>
    <xdr:from>
      <xdr:col>6</xdr:col>
      <xdr:colOff>523875</xdr:colOff>
      <xdr:row>14</xdr:row>
      <xdr:rowOff>28575</xdr:rowOff>
    </xdr:from>
    <xdr:to>
      <xdr:col>8</xdr:col>
      <xdr:colOff>47625</xdr:colOff>
      <xdr:row>20</xdr:row>
      <xdr:rowOff>57150</xdr:rowOff>
    </xdr:to>
    <xdr:sp macro="" textlink="">
      <xdr:nvSpPr>
        <xdr:cNvPr id="111" name="Line 251">
          <a:extLst>
            <a:ext uri="{FF2B5EF4-FFF2-40B4-BE49-F238E27FC236}">
              <a16:creationId xmlns:a16="http://schemas.microsoft.com/office/drawing/2014/main" id="{2A53222C-5959-46D9-B559-8771A0B4E8F4}"/>
            </a:ext>
          </a:extLst>
        </xdr:cNvPr>
        <xdr:cNvSpPr>
          <a:spLocks noChangeShapeType="1"/>
        </xdr:cNvSpPr>
      </xdr:nvSpPr>
      <xdr:spPr bwMode="auto">
        <a:xfrm flipH="1" flipV="1">
          <a:off x="4181475" y="2505075"/>
          <a:ext cx="742950" cy="1000125"/>
        </a:xfrm>
        <a:prstGeom prst="line">
          <a:avLst/>
        </a:prstGeom>
        <a:noFill/>
        <a:ln w="28575">
          <a:solidFill>
            <a:srgbClr val="FF0000"/>
          </a:solidFill>
          <a:round/>
          <a:headEnd/>
          <a:tailEnd type="triangle" w="med" len="med"/>
        </a:ln>
      </xdr:spPr>
    </xdr:sp>
    <xdr:clientData/>
  </xdr:twoCellAnchor>
  <xdr:twoCellAnchor>
    <xdr:from>
      <xdr:col>8</xdr:col>
      <xdr:colOff>485775</xdr:colOff>
      <xdr:row>13</xdr:row>
      <xdr:rowOff>133350</xdr:rowOff>
    </xdr:from>
    <xdr:to>
      <xdr:col>8</xdr:col>
      <xdr:colOff>485775</xdr:colOff>
      <xdr:row>20</xdr:row>
      <xdr:rowOff>28575</xdr:rowOff>
    </xdr:to>
    <xdr:sp macro="" textlink="">
      <xdr:nvSpPr>
        <xdr:cNvPr id="112" name="Line 252">
          <a:extLst>
            <a:ext uri="{FF2B5EF4-FFF2-40B4-BE49-F238E27FC236}">
              <a16:creationId xmlns:a16="http://schemas.microsoft.com/office/drawing/2014/main" id="{B3E996AE-E9B3-4DFE-8B84-3BFAAE4D6EDD}"/>
            </a:ext>
          </a:extLst>
        </xdr:cNvPr>
        <xdr:cNvSpPr>
          <a:spLocks noChangeShapeType="1"/>
        </xdr:cNvSpPr>
      </xdr:nvSpPr>
      <xdr:spPr bwMode="auto">
        <a:xfrm flipV="1">
          <a:off x="5362575" y="2447925"/>
          <a:ext cx="0" cy="1028700"/>
        </a:xfrm>
        <a:prstGeom prst="line">
          <a:avLst/>
        </a:prstGeom>
        <a:noFill/>
        <a:ln w="28575">
          <a:solidFill>
            <a:srgbClr val="FF0000"/>
          </a:solidFill>
          <a:round/>
          <a:headEnd/>
          <a:tailEnd type="triangle" w="med" len="med"/>
        </a:ln>
      </xdr:spPr>
    </xdr:sp>
    <xdr:clientData/>
  </xdr:twoCellAnchor>
  <xdr:twoCellAnchor>
    <xdr:from>
      <xdr:col>2</xdr:col>
      <xdr:colOff>428625</xdr:colOff>
      <xdr:row>6</xdr:row>
      <xdr:rowOff>85725</xdr:rowOff>
    </xdr:from>
    <xdr:to>
      <xdr:col>3</xdr:col>
      <xdr:colOff>209550</xdr:colOff>
      <xdr:row>8</xdr:row>
      <xdr:rowOff>123825</xdr:rowOff>
    </xdr:to>
    <xdr:sp macro="" textlink="">
      <xdr:nvSpPr>
        <xdr:cNvPr id="113" name="Oval 253">
          <a:extLst>
            <a:ext uri="{FF2B5EF4-FFF2-40B4-BE49-F238E27FC236}">
              <a16:creationId xmlns:a16="http://schemas.microsoft.com/office/drawing/2014/main" id="{F9B96D64-0FDE-4E03-87DF-21D281C4A836}"/>
            </a:ext>
          </a:extLst>
        </xdr:cNvPr>
        <xdr:cNvSpPr>
          <a:spLocks noChangeArrowheads="1"/>
        </xdr:cNvSpPr>
      </xdr:nvSpPr>
      <xdr:spPr bwMode="auto">
        <a:xfrm>
          <a:off x="1647825" y="1266825"/>
          <a:ext cx="390525" cy="361950"/>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A</a:t>
          </a:r>
        </a:p>
      </xdr:txBody>
    </xdr:sp>
    <xdr:clientData/>
  </xdr:twoCellAnchor>
  <xdr:twoCellAnchor>
    <xdr:from>
      <xdr:col>1</xdr:col>
      <xdr:colOff>352425</xdr:colOff>
      <xdr:row>8</xdr:row>
      <xdr:rowOff>104775</xdr:rowOff>
    </xdr:from>
    <xdr:to>
      <xdr:col>2</xdr:col>
      <xdr:colOff>523875</xdr:colOff>
      <xdr:row>13</xdr:row>
      <xdr:rowOff>19050</xdr:rowOff>
    </xdr:to>
    <xdr:sp macro="" textlink="">
      <xdr:nvSpPr>
        <xdr:cNvPr id="114" name="Line 254">
          <a:extLst>
            <a:ext uri="{FF2B5EF4-FFF2-40B4-BE49-F238E27FC236}">
              <a16:creationId xmlns:a16="http://schemas.microsoft.com/office/drawing/2014/main" id="{4E6E1ED7-15C1-4421-84C5-9BEBA64C3D50}"/>
            </a:ext>
          </a:extLst>
        </xdr:cNvPr>
        <xdr:cNvSpPr>
          <a:spLocks noChangeShapeType="1"/>
        </xdr:cNvSpPr>
      </xdr:nvSpPr>
      <xdr:spPr bwMode="auto">
        <a:xfrm flipH="1">
          <a:off x="962025" y="1609725"/>
          <a:ext cx="781050" cy="723900"/>
        </a:xfrm>
        <a:prstGeom prst="line">
          <a:avLst/>
        </a:prstGeom>
        <a:noFill/>
        <a:ln w="28575">
          <a:solidFill>
            <a:srgbClr val="FF0000"/>
          </a:solidFill>
          <a:round/>
          <a:headEnd/>
          <a:tailEnd type="triangle" w="med" len="med"/>
        </a:ln>
      </xdr:spPr>
    </xdr:sp>
    <xdr:clientData/>
  </xdr:twoCellAnchor>
  <xdr:twoCellAnchor>
    <xdr:from>
      <xdr:col>0</xdr:col>
      <xdr:colOff>552450</xdr:colOff>
      <xdr:row>5</xdr:row>
      <xdr:rowOff>47625</xdr:rowOff>
    </xdr:from>
    <xdr:to>
      <xdr:col>2</xdr:col>
      <xdr:colOff>333375</xdr:colOff>
      <xdr:row>13</xdr:row>
      <xdr:rowOff>85725</xdr:rowOff>
    </xdr:to>
    <xdr:sp macro="" textlink="">
      <xdr:nvSpPr>
        <xdr:cNvPr id="115" name="Line 255">
          <a:extLst>
            <a:ext uri="{FF2B5EF4-FFF2-40B4-BE49-F238E27FC236}">
              <a16:creationId xmlns:a16="http://schemas.microsoft.com/office/drawing/2014/main" id="{BF8DCB08-BFD5-4170-A231-100BAE1C7010}"/>
            </a:ext>
          </a:extLst>
        </xdr:cNvPr>
        <xdr:cNvSpPr>
          <a:spLocks noChangeShapeType="1"/>
        </xdr:cNvSpPr>
      </xdr:nvSpPr>
      <xdr:spPr bwMode="auto">
        <a:xfrm>
          <a:off x="552450" y="1066800"/>
          <a:ext cx="1000125" cy="1333500"/>
        </a:xfrm>
        <a:prstGeom prst="line">
          <a:avLst/>
        </a:prstGeom>
        <a:noFill/>
        <a:ln w="28575">
          <a:solidFill>
            <a:srgbClr val="FF0000"/>
          </a:solidFill>
          <a:round/>
          <a:headEnd/>
          <a:tailEnd type="triangle" w="med" len="med"/>
        </a:ln>
      </xdr:spPr>
    </xdr:sp>
    <xdr:clientData/>
  </xdr:twoCellAnchor>
  <xdr:twoCellAnchor>
    <xdr:from>
      <xdr:col>3</xdr:col>
      <xdr:colOff>76200</xdr:colOff>
      <xdr:row>7</xdr:row>
      <xdr:rowOff>104775</xdr:rowOff>
    </xdr:from>
    <xdr:to>
      <xdr:col>4</xdr:col>
      <xdr:colOff>219075</xdr:colOff>
      <xdr:row>12</xdr:row>
      <xdr:rowOff>142875</xdr:rowOff>
    </xdr:to>
    <xdr:sp macro="" textlink="">
      <xdr:nvSpPr>
        <xdr:cNvPr id="116" name="Line 257">
          <a:extLst>
            <a:ext uri="{FF2B5EF4-FFF2-40B4-BE49-F238E27FC236}">
              <a16:creationId xmlns:a16="http://schemas.microsoft.com/office/drawing/2014/main" id="{D92ADE9A-6F8F-4F97-9D45-69CE0BE2B397}"/>
            </a:ext>
          </a:extLst>
        </xdr:cNvPr>
        <xdr:cNvSpPr>
          <a:spLocks noChangeShapeType="1"/>
        </xdr:cNvSpPr>
      </xdr:nvSpPr>
      <xdr:spPr bwMode="auto">
        <a:xfrm flipH="1">
          <a:off x="1905000" y="1447800"/>
          <a:ext cx="752475" cy="847725"/>
        </a:xfrm>
        <a:prstGeom prst="line">
          <a:avLst/>
        </a:prstGeom>
        <a:noFill/>
        <a:ln w="28575">
          <a:solidFill>
            <a:srgbClr val="FF0000"/>
          </a:solidFill>
          <a:round/>
          <a:headEnd/>
          <a:tailEnd type="triangle" w="med" len="med"/>
        </a:ln>
      </xdr:spPr>
    </xdr:sp>
    <xdr:clientData/>
  </xdr:twoCellAnchor>
  <xdr:twoCellAnchor>
    <xdr:from>
      <xdr:col>15</xdr:col>
      <xdr:colOff>485775</xdr:colOff>
      <xdr:row>12</xdr:row>
      <xdr:rowOff>142875</xdr:rowOff>
    </xdr:from>
    <xdr:to>
      <xdr:col>16</xdr:col>
      <xdr:colOff>130969</xdr:colOff>
      <xdr:row>14</xdr:row>
      <xdr:rowOff>104774</xdr:rowOff>
    </xdr:to>
    <xdr:grpSp>
      <xdr:nvGrpSpPr>
        <xdr:cNvPr id="117" name="Group 157">
          <a:extLst>
            <a:ext uri="{FF2B5EF4-FFF2-40B4-BE49-F238E27FC236}">
              <a16:creationId xmlns:a16="http://schemas.microsoft.com/office/drawing/2014/main" id="{F31316E4-0E75-45FA-B95F-5DA834CF07B3}"/>
            </a:ext>
          </a:extLst>
        </xdr:cNvPr>
        <xdr:cNvGrpSpPr>
          <a:grpSpLocks/>
        </xdr:cNvGrpSpPr>
      </xdr:nvGrpSpPr>
      <xdr:grpSpPr bwMode="auto">
        <a:xfrm>
          <a:off x="9594056" y="2345531"/>
          <a:ext cx="252413" cy="295274"/>
          <a:chOff x="3935" y="1056"/>
          <a:chExt cx="145" cy="144"/>
        </a:xfrm>
      </xdr:grpSpPr>
      <xdr:sp macro="" textlink="">
        <xdr:nvSpPr>
          <xdr:cNvPr id="118" name="Freeform 158">
            <a:extLst>
              <a:ext uri="{FF2B5EF4-FFF2-40B4-BE49-F238E27FC236}">
                <a16:creationId xmlns:a16="http://schemas.microsoft.com/office/drawing/2014/main" id="{8E297E27-5107-4124-AA0B-A438395C3225}"/>
              </a:ext>
            </a:extLst>
          </xdr:cNvPr>
          <xdr:cNvSpPr>
            <a:spLocks/>
          </xdr:cNvSpPr>
        </xdr:nvSpPr>
        <xdr:spPr bwMode="auto">
          <a:xfrm>
            <a:off x="3935" y="1056"/>
            <a:ext cx="145" cy="144"/>
          </a:xfrm>
          <a:custGeom>
            <a:avLst/>
            <a:gdLst>
              <a:gd name="T0" fmla="*/ 14 w 226"/>
              <a:gd name="T1" fmla="*/ 0 h 226"/>
              <a:gd name="T2" fmla="*/ 14 w 226"/>
              <a:gd name="T3" fmla="*/ 15 h 226"/>
              <a:gd name="T4" fmla="*/ 0 w 226"/>
              <a:gd name="T5" fmla="*/ 15 h 226"/>
              <a:gd name="T6" fmla="*/ 0 w 226"/>
              <a:gd name="T7" fmla="*/ 44 h 226"/>
              <a:gd name="T8" fmla="*/ 14 w 226"/>
              <a:gd name="T9" fmla="*/ 44 h 226"/>
              <a:gd name="T10" fmla="*/ 14 w 226"/>
              <a:gd name="T11" fmla="*/ 59 h 226"/>
              <a:gd name="T12" fmla="*/ 44 w 226"/>
              <a:gd name="T13" fmla="*/ 59 h 226"/>
              <a:gd name="T14" fmla="*/ 44 w 226"/>
              <a:gd name="T15" fmla="*/ 44 h 226"/>
              <a:gd name="T16" fmla="*/ 60 w 226"/>
              <a:gd name="T17" fmla="*/ 44 h 226"/>
              <a:gd name="T18" fmla="*/ 60 w 226"/>
              <a:gd name="T19" fmla="*/ 15 h 226"/>
              <a:gd name="T20" fmla="*/ 44 w 226"/>
              <a:gd name="T21" fmla="*/ 15 h 226"/>
              <a:gd name="T22" fmla="*/ 44 w 226"/>
              <a:gd name="T23" fmla="*/ 0 h 226"/>
              <a:gd name="T24" fmla="*/ 14 w 226"/>
              <a:gd name="T25" fmla="*/ 0 h 226"/>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w 226"/>
              <a:gd name="T40" fmla="*/ 0 h 226"/>
              <a:gd name="T41" fmla="*/ 226 w 226"/>
              <a:gd name="T42" fmla="*/ 226 h 226"/>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T39" t="T40" r="T41" b="T42"/>
            <a:pathLst>
              <a:path w="226" h="226">
                <a:moveTo>
                  <a:pt x="55" y="0"/>
                </a:moveTo>
                <a:lnTo>
                  <a:pt x="55" y="57"/>
                </a:lnTo>
                <a:lnTo>
                  <a:pt x="0" y="57"/>
                </a:lnTo>
                <a:lnTo>
                  <a:pt x="0" y="169"/>
                </a:lnTo>
                <a:lnTo>
                  <a:pt x="55" y="169"/>
                </a:lnTo>
                <a:lnTo>
                  <a:pt x="55" y="226"/>
                </a:lnTo>
                <a:lnTo>
                  <a:pt x="169" y="226"/>
                </a:lnTo>
                <a:lnTo>
                  <a:pt x="169" y="169"/>
                </a:lnTo>
                <a:lnTo>
                  <a:pt x="226" y="169"/>
                </a:lnTo>
                <a:lnTo>
                  <a:pt x="226" y="57"/>
                </a:lnTo>
                <a:lnTo>
                  <a:pt x="169" y="57"/>
                </a:lnTo>
                <a:lnTo>
                  <a:pt x="169" y="0"/>
                </a:lnTo>
                <a:lnTo>
                  <a:pt x="55" y="0"/>
                </a:lnTo>
                <a:close/>
              </a:path>
            </a:pathLst>
          </a:custGeom>
          <a:solidFill>
            <a:srgbClr val="00FF00"/>
          </a:solidFill>
          <a:ln w="9525">
            <a:solidFill>
              <a:srgbClr val="000000"/>
            </a:solidFill>
            <a:round/>
            <a:headEnd/>
            <a:tailEnd/>
          </a:ln>
        </xdr:spPr>
      </xdr:sp>
      <xdr:sp macro="" textlink="">
        <xdr:nvSpPr>
          <xdr:cNvPr id="119" name="Line 159">
            <a:extLst>
              <a:ext uri="{FF2B5EF4-FFF2-40B4-BE49-F238E27FC236}">
                <a16:creationId xmlns:a16="http://schemas.microsoft.com/office/drawing/2014/main" id="{34C4D74F-8ECA-4309-B916-72893BAF6858}"/>
              </a:ext>
            </a:extLst>
          </xdr:cNvPr>
          <xdr:cNvSpPr>
            <a:spLocks noChangeShapeType="1"/>
          </xdr:cNvSpPr>
        </xdr:nvSpPr>
        <xdr:spPr bwMode="auto">
          <a:xfrm>
            <a:off x="3984" y="1104"/>
            <a:ext cx="48" cy="48"/>
          </a:xfrm>
          <a:prstGeom prst="line">
            <a:avLst/>
          </a:prstGeom>
          <a:noFill/>
          <a:ln w="9525">
            <a:solidFill>
              <a:srgbClr val="000000"/>
            </a:solidFill>
            <a:round/>
            <a:headEnd/>
            <a:tailEnd/>
          </a:ln>
        </xdr:spPr>
      </xdr:sp>
    </xdr:grpSp>
    <xdr:clientData/>
  </xdr:twoCellAnchor>
  <xdr:twoCellAnchor>
    <xdr:from>
      <xdr:col>16</xdr:col>
      <xdr:colOff>288938</xdr:colOff>
      <xdr:row>15</xdr:row>
      <xdr:rowOff>0</xdr:rowOff>
    </xdr:from>
    <xdr:to>
      <xdr:col>16</xdr:col>
      <xdr:colOff>517766</xdr:colOff>
      <xdr:row>16</xdr:row>
      <xdr:rowOff>66675</xdr:rowOff>
    </xdr:to>
    <xdr:grpSp>
      <xdr:nvGrpSpPr>
        <xdr:cNvPr id="120" name="Group 157">
          <a:extLst>
            <a:ext uri="{FF2B5EF4-FFF2-40B4-BE49-F238E27FC236}">
              <a16:creationId xmlns:a16="http://schemas.microsoft.com/office/drawing/2014/main" id="{81202D11-F4D6-4096-A811-DC386FF7FA8B}"/>
            </a:ext>
          </a:extLst>
        </xdr:cNvPr>
        <xdr:cNvGrpSpPr>
          <a:grpSpLocks/>
        </xdr:cNvGrpSpPr>
      </xdr:nvGrpSpPr>
      <xdr:grpSpPr bwMode="auto">
        <a:xfrm>
          <a:off x="10004438" y="2702719"/>
          <a:ext cx="228828" cy="233362"/>
          <a:chOff x="3786" y="1056"/>
          <a:chExt cx="145" cy="144"/>
        </a:xfrm>
      </xdr:grpSpPr>
      <xdr:sp macro="" textlink="">
        <xdr:nvSpPr>
          <xdr:cNvPr id="121" name="Freeform 158">
            <a:extLst>
              <a:ext uri="{FF2B5EF4-FFF2-40B4-BE49-F238E27FC236}">
                <a16:creationId xmlns:a16="http://schemas.microsoft.com/office/drawing/2014/main" id="{062F1C56-E214-4B97-B72E-A5A095E7E825}"/>
              </a:ext>
            </a:extLst>
          </xdr:cNvPr>
          <xdr:cNvSpPr>
            <a:spLocks/>
          </xdr:cNvSpPr>
        </xdr:nvSpPr>
        <xdr:spPr bwMode="auto">
          <a:xfrm>
            <a:off x="3786" y="1056"/>
            <a:ext cx="145" cy="144"/>
          </a:xfrm>
          <a:custGeom>
            <a:avLst/>
            <a:gdLst>
              <a:gd name="T0" fmla="*/ 14 w 226"/>
              <a:gd name="T1" fmla="*/ 0 h 226"/>
              <a:gd name="T2" fmla="*/ 14 w 226"/>
              <a:gd name="T3" fmla="*/ 15 h 226"/>
              <a:gd name="T4" fmla="*/ 0 w 226"/>
              <a:gd name="T5" fmla="*/ 15 h 226"/>
              <a:gd name="T6" fmla="*/ 0 w 226"/>
              <a:gd name="T7" fmla="*/ 44 h 226"/>
              <a:gd name="T8" fmla="*/ 14 w 226"/>
              <a:gd name="T9" fmla="*/ 44 h 226"/>
              <a:gd name="T10" fmla="*/ 14 w 226"/>
              <a:gd name="T11" fmla="*/ 59 h 226"/>
              <a:gd name="T12" fmla="*/ 44 w 226"/>
              <a:gd name="T13" fmla="*/ 59 h 226"/>
              <a:gd name="T14" fmla="*/ 44 w 226"/>
              <a:gd name="T15" fmla="*/ 44 h 226"/>
              <a:gd name="T16" fmla="*/ 60 w 226"/>
              <a:gd name="T17" fmla="*/ 44 h 226"/>
              <a:gd name="T18" fmla="*/ 60 w 226"/>
              <a:gd name="T19" fmla="*/ 15 h 226"/>
              <a:gd name="T20" fmla="*/ 44 w 226"/>
              <a:gd name="T21" fmla="*/ 15 h 226"/>
              <a:gd name="T22" fmla="*/ 44 w 226"/>
              <a:gd name="T23" fmla="*/ 0 h 226"/>
              <a:gd name="T24" fmla="*/ 14 w 226"/>
              <a:gd name="T25" fmla="*/ 0 h 226"/>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w 226"/>
              <a:gd name="T40" fmla="*/ 0 h 226"/>
              <a:gd name="T41" fmla="*/ 226 w 226"/>
              <a:gd name="T42" fmla="*/ 226 h 226"/>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T39" t="T40" r="T41" b="T42"/>
            <a:pathLst>
              <a:path w="226" h="226">
                <a:moveTo>
                  <a:pt x="55" y="0"/>
                </a:moveTo>
                <a:lnTo>
                  <a:pt x="55" y="57"/>
                </a:lnTo>
                <a:lnTo>
                  <a:pt x="0" y="57"/>
                </a:lnTo>
                <a:lnTo>
                  <a:pt x="0" y="169"/>
                </a:lnTo>
                <a:lnTo>
                  <a:pt x="55" y="169"/>
                </a:lnTo>
                <a:lnTo>
                  <a:pt x="55" y="226"/>
                </a:lnTo>
                <a:lnTo>
                  <a:pt x="169" y="226"/>
                </a:lnTo>
                <a:lnTo>
                  <a:pt x="169" y="169"/>
                </a:lnTo>
                <a:lnTo>
                  <a:pt x="226" y="169"/>
                </a:lnTo>
                <a:lnTo>
                  <a:pt x="226" y="57"/>
                </a:lnTo>
                <a:lnTo>
                  <a:pt x="169" y="57"/>
                </a:lnTo>
                <a:lnTo>
                  <a:pt x="169" y="0"/>
                </a:lnTo>
                <a:lnTo>
                  <a:pt x="55" y="0"/>
                </a:lnTo>
                <a:close/>
              </a:path>
            </a:pathLst>
          </a:custGeom>
          <a:solidFill>
            <a:srgbClr val="00FF00"/>
          </a:solidFill>
          <a:ln w="9525">
            <a:solidFill>
              <a:srgbClr val="000000"/>
            </a:solidFill>
            <a:round/>
            <a:headEnd/>
            <a:tailEnd/>
          </a:ln>
        </xdr:spPr>
      </xdr:sp>
      <xdr:sp macro="" textlink="">
        <xdr:nvSpPr>
          <xdr:cNvPr id="122" name="Line 159">
            <a:extLst>
              <a:ext uri="{FF2B5EF4-FFF2-40B4-BE49-F238E27FC236}">
                <a16:creationId xmlns:a16="http://schemas.microsoft.com/office/drawing/2014/main" id="{57E1033E-207B-4C9E-AF72-361B947888FB}"/>
              </a:ext>
            </a:extLst>
          </xdr:cNvPr>
          <xdr:cNvSpPr>
            <a:spLocks noChangeShapeType="1"/>
          </xdr:cNvSpPr>
        </xdr:nvSpPr>
        <xdr:spPr bwMode="auto">
          <a:xfrm>
            <a:off x="3835" y="1104"/>
            <a:ext cx="48" cy="48"/>
          </a:xfrm>
          <a:prstGeom prst="line">
            <a:avLst/>
          </a:prstGeom>
          <a:noFill/>
          <a:ln w="9525">
            <a:solidFill>
              <a:srgbClr val="000000"/>
            </a:solidFill>
            <a:round/>
            <a:headEnd/>
            <a:tailEnd/>
          </a:ln>
        </xdr:spPr>
      </xdr:sp>
    </xdr:grpSp>
    <xdr:clientData/>
  </xdr:twoCellAnchor>
  <xdr:twoCellAnchor>
    <xdr:from>
      <xdr:col>16</xdr:col>
      <xdr:colOff>9525</xdr:colOff>
      <xdr:row>15</xdr:row>
      <xdr:rowOff>133349</xdr:rowOff>
    </xdr:from>
    <xdr:to>
      <xdr:col>16</xdr:col>
      <xdr:colOff>285751</xdr:colOff>
      <xdr:row>15</xdr:row>
      <xdr:rowOff>142875</xdr:rowOff>
    </xdr:to>
    <xdr:sp macro="" textlink="">
      <xdr:nvSpPr>
        <xdr:cNvPr id="123" name="Line 32">
          <a:extLst>
            <a:ext uri="{FF2B5EF4-FFF2-40B4-BE49-F238E27FC236}">
              <a16:creationId xmlns:a16="http://schemas.microsoft.com/office/drawing/2014/main" id="{525FAE33-E0E7-4DB8-B753-2670ED71B850}"/>
            </a:ext>
          </a:extLst>
        </xdr:cNvPr>
        <xdr:cNvSpPr>
          <a:spLocks noChangeShapeType="1"/>
        </xdr:cNvSpPr>
      </xdr:nvSpPr>
      <xdr:spPr bwMode="auto">
        <a:xfrm flipV="1">
          <a:off x="9763125" y="2771774"/>
          <a:ext cx="276226" cy="9526"/>
        </a:xfrm>
        <a:prstGeom prst="line">
          <a:avLst/>
        </a:prstGeom>
        <a:ln>
          <a:headEnd/>
          <a:tailEnd/>
        </a:ln>
      </xdr:spPr>
      <xdr:style>
        <a:lnRef idx="3">
          <a:schemeClr val="accent6"/>
        </a:lnRef>
        <a:fillRef idx="0">
          <a:schemeClr val="accent6"/>
        </a:fillRef>
        <a:effectRef idx="2">
          <a:schemeClr val="accent6"/>
        </a:effectRef>
        <a:fontRef idx="minor">
          <a:schemeClr val="tx1"/>
        </a:fontRef>
      </xdr:style>
    </xdr:sp>
    <xdr:clientData/>
  </xdr:twoCellAnchor>
  <xdr:twoCellAnchor>
    <xdr:from>
      <xdr:col>16</xdr:col>
      <xdr:colOff>180973</xdr:colOff>
      <xdr:row>15</xdr:row>
      <xdr:rowOff>133348</xdr:rowOff>
    </xdr:from>
    <xdr:to>
      <xdr:col>16</xdr:col>
      <xdr:colOff>190499</xdr:colOff>
      <xdr:row>20</xdr:row>
      <xdr:rowOff>7937</xdr:rowOff>
    </xdr:to>
    <xdr:sp macro="" textlink="">
      <xdr:nvSpPr>
        <xdr:cNvPr id="124" name="Line 201">
          <a:extLst>
            <a:ext uri="{FF2B5EF4-FFF2-40B4-BE49-F238E27FC236}">
              <a16:creationId xmlns:a16="http://schemas.microsoft.com/office/drawing/2014/main" id="{AD7C6D60-464F-4068-8C37-0853A228BED2}"/>
            </a:ext>
          </a:extLst>
        </xdr:cNvPr>
        <xdr:cNvSpPr>
          <a:spLocks noChangeShapeType="1"/>
        </xdr:cNvSpPr>
      </xdr:nvSpPr>
      <xdr:spPr bwMode="auto">
        <a:xfrm flipH="1" flipV="1">
          <a:off x="9934573" y="2771773"/>
          <a:ext cx="9526" cy="684214"/>
        </a:xfrm>
        <a:prstGeom prst="line">
          <a:avLst/>
        </a:prstGeom>
        <a:ln>
          <a:headEnd/>
          <a:tailEnd type="triangle" w="med" len="lg"/>
        </a:ln>
      </xdr:spPr>
      <xdr:style>
        <a:lnRef idx="2">
          <a:schemeClr val="dk1"/>
        </a:lnRef>
        <a:fillRef idx="0">
          <a:schemeClr val="dk1"/>
        </a:fillRef>
        <a:effectRef idx="1">
          <a:schemeClr val="dk1"/>
        </a:effectRef>
        <a:fontRef idx="minor">
          <a:schemeClr val="tx1"/>
        </a:fontRef>
      </xdr:style>
    </xdr:sp>
    <xdr:clientData/>
  </xdr:twoCellAnchor>
  <xdr:twoCellAnchor>
    <xdr:from>
      <xdr:col>9</xdr:col>
      <xdr:colOff>520898</xdr:colOff>
      <xdr:row>13</xdr:row>
      <xdr:rowOff>35840</xdr:rowOff>
    </xdr:from>
    <xdr:to>
      <xdr:col>10</xdr:col>
      <xdr:colOff>3146</xdr:colOff>
      <xdr:row>13</xdr:row>
      <xdr:rowOff>122783</xdr:rowOff>
    </xdr:to>
    <xdr:sp macro="" textlink="">
      <xdr:nvSpPr>
        <xdr:cNvPr id="125" name="Freeform 26">
          <a:extLst>
            <a:ext uri="{FF2B5EF4-FFF2-40B4-BE49-F238E27FC236}">
              <a16:creationId xmlns:a16="http://schemas.microsoft.com/office/drawing/2014/main" id="{71BD3964-7FDA-4E8C-9942-F5AF95D0F5A3}"/>
            </a:ext>
          </a:extLst>
        </xdr:cNvPr>
        <xdr:cNvSpPr>
          <a:spLocks/>
        </xdr:cNvSpPr>
      </xdr:nvSpPr>
      <xdr:spPr bwMode="auto">
        <a:xfrm>
          <a:off x="6007298" y="2350415"/>
          <a:ext cx="91848" cy="86943"/>
        </a:xfrm>
        <a:custGeom>
          <a:avLst/>
          <a:gdLst>
            <a:gd name="T0" fmla="*/ 2147483647 w 114"/>
            <a:gd name="T1" fmla="*/ 0 h 114"/>
            <a:gd name="T2" fmla="*/ 0 w 114"/>
            <a:gd name="T3" fmla="*/ 2147483647 h 114"/>
            <a:gd name="T4" fmla="*/ 2147483647 w 114"/>
            <a:gd name="T5" fmla="*/ 2147483647 h 114"/>
            <a:gd name="T6" fmla="*/ 2147483647 w 114"/>
            <a:gd name="T7" fmla="*/ 0 h 114"/>
            <a:gd name="T8" fmla="*/ 0 60000 65536"/>
            <a:gd name="T9" fmla="*/ 0 60000 65536"/>
            <a:gd name="T10" fmla="*/ 0 60000 65536"/>
            <a:gd name="T11" fmla="*/ 0 60000 65536"/>
            <a:gd name="T12" fmla="*/ 0 w 114"/>
            <a:gd name="T13" fmla="*/ 0 h 114"/>
            <a:gd name="T14" fmla="*/ 114 w 114"/>
            <a:gd name="T15" fmla="*/ 114 h 114"/>
          </a:gdLst>
          <a:ahLst/>
          <a:cxnLst>
            <a:cxn ang="T8">
              <a:pos x="T0" y="T1"/>
            </a:cxn>
            <a:cxn ang="T9">
              <a:pos x="T2" y="T3"/>
            </a:cxn>
            <a:cxn ang="T10">
              <a:pos x="T4" y="T5"/>
            </a:cxn>
            <a:cxn ang="T11">
              <a:pos x="T6" y="T7"/>
            </a:cxn>
          </a:cxnLst>
          <a:rect l="T12" t="T13" r="T14" b="T15"/>
          <a:pathLst>
            <a:path w="114" h="114">
              <a:moveTo>
                <a:pt x="57" y="0"/>
              </a:moveTo>
              <a:lnTo>
                <a:pt x="0" y="114"/>
              </a:lnTo>
              <a:lnTo>
                <a:pt x="114" y="114"/>
              </a:lnTo>
              <a:lnTo>
                <a:pt x="57" y="0"/>
              </a:lnTo>
              <a:close/>
            </a:path>
          </a:pathLst>
        </a:custGeom>
        <a:solidFill>
          <a:srgbClr val="003300"/>
        </a:solidFill>
        <a:ln w="12700">
          <a:solidFill>
            <a:srgbClr val="000000"/>
          </a:solidFill>
          <a:round/>
          <a:headEnd/>
          <a:tailEnd/>
        </a:ln>
      </xdr:spPr>
    </xdr:sp>
    <xdr:clientData/>
  </xdr:twoCellAnchor>
  <xdr:twoCellAnchor>
    <xdr:from>
      <xdr:col>15</xdr:col>
      <xdr:colOff>352425</xdr:colOff>
      <xdr:row>10</xdr:row>
      <xdr:rowOff>38100</xdr:rowOff>
    </xdr:from>
    <xdr:to>
      <xdr:col>15</xdr:col>
      <xdr:colOff>361949</xdr:colOff>
      <xdr:row>13</xdr:row>
      <xdr:rowOff>9523</xdr:rowOff>
    </xdr:to>
    <xdr:sp macro="" textlink="">
      <xdr:nvSpPr>
        <xdr:cNvPr id="126" name="Line 201">
          <a:extLst>
            <a:ext uri="{FF2B5EF4-FFF2-40B4-BE49-F238E27FC236}">
              <a16:creationId xmlns:a16="http://schemas.microsoft.com/office/drawing/2014/main" id="{29486ED6-D448-4492-9C21-FF420326C223}"/>
            </a:ext>
          </a:extLst>
        </xdr:cNvPr>
        <xdr:cNvSpPr>
          <a:spLocks noChangeShapeType="1"/>
        </xdr:cNvSpPr>
      </xdr:nvSpPr>
      <xdr:spPr bwMode="auto">
        <a:xfrm>
          <a:off x="9496425" y="1866900"/>
          <a:ext cx="9524" cy="457198"/>
        </a:xfrm>
        <a:prstGeom prst="line">
          <a:avLst/>
        </a:prstGeom>
        <a:ln>
          <a:headEnd/>
          <a:tailEnd type="triangle" w="med" len="lg"/>
        </a:ln>
      </xdr:spPr>
      <xdr:style>
        <a:lnRef idx="2">
          <a:schemeClr val="dk1"/>
        </a:lnRef>
        <a:fillRef idx="0">
          <a:schemeClr val="dk1"/>
        </a:fillRef>
        <a:effectRef idx="1">
          <a:schemeClr val="dk1"/>
        </a:effectRef>
        <a:fontRef idx="minor">
          <a:schemeClr val="tx1"/>
        </a:fontRef>
      </xdr:style>
    </xdr:sp>
    <xdr:clientData/>
  </xdr:twoCellAnchor>
  <xdr:twoCellAnchor>
    <xdr:from>
      <xdr:col>12</xdr:col>
      <xdr:colOff>21432</xdr:colOff>
      <xdr:row>13</xdr:row>
      <xdr:rowOff>46038</xdr:rowOff>
    </xdr:from>
    <xdr:to>
      <xdr:col>12</xdr:col>
      <xdr:colOff>107157</xdr:colOff>
      <xdr:row>13</xdr:row>
      <xdr:rowOff>131763</xdr:rowOff>
    </xdr:to>
    <xdr:sp macro="" textlink="">
      <xdr:nvSpPr>
        <xdr:cNvPr id="127" name="Freeform 26">
          <a:extLst>
            <a:ext uri="{FF2B5EF4-FFF2-40B4-BE49-F238E27FC236}">
              <a16:creationId xmlns:a16="http://schemas.microsoft.com/office/drawing/2014/main" id="{1B93C793-2DAB-4FE0-BCA9-DA205E294C88}"/>
            </a:ext>
          </a:extLst>
        </xdr:cNvPr>
        <xdr:cNvSpPr>
          <a:spLocks/>
        </xdr:cNvSpPr>
      </xdr:nvSpPr>
      <xdr:spPr bwMode="auto">
        <a:xfrm>
          <a:off x="7336632" y="2360613"/>
          <a:ext cx="85725" cy="85725"/>
        </a:xfrm>
        <a:custGeom>
          <a:avLst/>
          <a:gdLst>
            <a:gd name="T0" fmla="*/ 2147483647 w 114"/>
            <a:gd name="T1" fmla="*/ 0 h 114"/>
            <a:gd name="T2" fmla="*/ 0 w 114"/>
            <a:gd name="T3" fmla="*/ 2147483647 h 114"/>
            <a:gd name="T4" fmla="*/ 2147483647 w 114"/>
            <a:gd name="T5" fmla="*/ 2147483647 h 114"/>
            <a:gd name="T6" fmla="*/ 2147483647 w 114"/>
            <a:gd name="T7" fmla="*/ 0 h 114"/>
            <a:gd name="T8" fmla="*/ 0 60000 65536"/>
            <a:gd name="T9" fmla="*/ 0 60000 65536"/>
            <a:gd name="T10" fmla="*/ 0 60000 65536"/>
            <a:gd name="T11" fmla="*/ 0 60000 65536"/>
            <a:gd name="T12" fmla="*/ 0 w 114"/>
            <a:gd name="T13" fmla="*/ 0 h 114"/>
            <a:gd name="T14" fmla="*/ 114 w 114"/>
            <a:gd name="T15" fmla="*/ 114 h 114"/>
          </a:gdLst>
          <a:ahLst/>
          <a:cxnLst>
            <a:cxn ang="T8">
              <a:pos x="T0" y="T1"/>
            </a:cxn>
            <a:cxn ang="T9">
              <a:pos x="T2" y="T3"/>
            </a:cxn>
            <a:cxn ang="T10">
              <a:pos x="T4" y="T5"/>
            </a:cxn>
            <a:cxn ang="T11">
              <a:pos x="T6" y="T7"/>
            </a:cxn>
          </a:cxnLst>
          <a:rect l="T12" t="T13" r="T14" b="T15"/>
          <a:pathLst>
            <a:path w="114" h="114">
              <a:moveTo>
                <a:pt x="57" y="0"/>
              </a:moveTo>
              <a:lnTo>
                <a:pt x="0" y="114"/>
              </a:lnTo>
              <a:lnTo>
                <a:pt x="114" y="114"/>
              </a:lnTo>
              <a:lnTo>
                <a:pt x="57" y="0"/>
              </a:lnTo>
              <a:close/>
            </a:path>
          </a:pathLst>
        </a:custGeom>
        <a:solidFill>
          <a:srgbClr val="003300"/>
        </a:solidFill>
        <a:ln w="12700">
          <a:solidFill>
            <a:srgbClr val="000000"/>
          </a:solidFill>
          <a:round/>
          <a:headEnd/>
          <a:tailEnd/>
        </a:ln>
      </xdr:spPr>
    </xdr:sp>
    <xdr:clientData/>
  </xdr:twoCellAnchor>
  <xdr:twoCellAnchor>
    <xdr:from>
      <xdr:col>13</xdr:col>
      <xdr:colOff>292900</xdr:colOff>
      <xdr:row>12</xdr:row>
      <xdr:rowOff>140495</xdr:rowOff>
    </xdr:from>
    <xdr:to>
      <xdr:col>13</xdr:col>
      <xdr:colOff>545313</xdr:colOff>
      <xdr:row>14</xdr:row>
      <xdr:rowOff>121081</xdr:rowOff>
    </xdr:to>
    <xdr:grpSp>
      <xdr:nvGrpSpPr>
        <xdr:cNvPr id="128" name="Group 157">
          <a:extLst>
            <a:ext uri="{FF2B5EF4-FFF2-40B4-BE49-F238E27FC236}">
              <a16:creationId xmlns:a16="http://schemas.microsoft.com/office/drawing/2014/main" id="{86AB9C66-FFAD-41C7-8413-DA1729EC3C1F}"/>
            </a:ext>
          </a:extLst>
        </xdr:cNvPr>
        <xdr:cNvGrpSpPr>
          <a:grpSpLocks/>
        </xdr:cNvGrpSpPr>
      </xdr:nvGrpSpPr>
      <xdr:grpSpPr bwMode="auto">
        <a:xfrm>
          <a:off x="8186744" y="2343151"/>
          <a:ext cx="252413" cy="313961"/>
          <a:chOff x="3935" y="1056"/>
          <a:chExt cx="145" cy="144"/>
        </a:xfrm>
      </xdr:grpSpPr>
      <xdr:sp macro="" textlink="">
        <xdr:nvSpPr>
          <xdr:cNvPr id="129" name="Freeform 158">
            <a:extLst>
              <a:ext uri="{FF2B5EF4-FFF2-40B4-BE49-F238E27FC236}">
                <a16:creationId xmlns:a16="http://schemas.microsoft.com/office/drawing/2014/main" id="{772DFB4B-9224-4F44-9655-5A1E4285B9F6}"/>
              </a:ext>
            </a:extLst>
          </xdr:cNvPr>
          <xdr:cNvSpPr>
            <a:spLocks/>
          </xdr:cNvSpPr>
        </xdr:nvSpPr>
        <xdr:spPr bwMode="auto">
          <a:xfrm>
            <a:off x="3935" y="1056"/>
            <a:ext cx="145" cy="144"/>
          </a:xfrm>
          <a:custGeom>
            <a:avLst/>
            <a:gdLst>
              <a:gd name="T0" fmla="*/ 14 w 226"/>
              <a:gd name="T1" fmla="*/ 0 h 226"/>
              <a:gd name="T2" fmla="*/ 14 w 226"/>
              <a:gd name="T3" fmla="*/ 15 h 226"/>
              <a:gd name="T4" fmla="*/ 0 w 226"/>
              <a:gd name="T5" fmla="*/ 15 h 226"/>
              <a:gd name="T6" fmla="*/ 0 w 226"/>
              <a:gd name="T7" fmla="*/ 44 h 226"/>
              <a:gd name="T8" fmla="*/ 14 w 226"/>
              <a:gd name="T9" fmla="*/ 44 h 226"/>
              <a:gd name="T10" fmla="*/ 14 w 226"/>
              <a:gd name="T11" fmla="*/ 59 h 226"/>
              <a:gd name="T12" fmla="*/ 44 w 226"/>
              <a:gd name="T13" fmla="*/ 59 h 226"/>
              <a:gd name="T14" fmla="*/ 44 w 226"/>
              <a:gd name="T15" fmla="*/ 44 h 226"/>
              <a:gd name="T16" fmla="*/ 60 w 226"/>
              <a:gd name="T17" fmla="*/ 44 h 226"/>
              <a:gd name="T18" fmla="*/ 60 w 226"/>
              <a:gd name="T19" fmla="*/ 15 h 226"/>
              <a:gd name="T20" fmla="*/ 44 w 226"/>
              <a:gd name="T21" fmla="*/ 15 h 226"/>
              <a:gd name="T22" fmla="*/ 44 w 226"/>
              <a:gd name="T23" fmla="*/ 0 h 226"/>
              <a:gd name="T24" fmla="*/ 14 w 226"/>
              <a:gd name="T25" fmla="*/ 0 h 226"/>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w 226"/>
              <a:gd name="T40" fmla="*/ 0 h 226"/>
              <a:gd name="T41" fmla="*/ 226 w 226"/>
              <a:gd name="T42" fmla="*/ 226 h 226"/>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T39" t="T40" r="T41" b="T42"/>
            <a:pathLst>
              <a:path w="226" h="226">
                <a:moveTo>
                  <a:pt x="55" y="0"/>
                </a:moveTo>
                <a:lnTo>
                  <a:pt x="55" y="57"/>
                </a:lnTo>
                <a:lnTo>
                  <a:pt x="0" y="57"/>
                </a:lnTo>
                <a:lnTo>
                  <a:pt x="0" y="169"/>
                </a:lnTo>
                <a:lnTo>
                  <a:pt x="55" y="169"/>
                </a:lnTo>
                <a:lnTo>
                  <a:pt x="55" y="226"/>
                </a:lnTo>
                <a:lnTo>
                  <a:pt x="169" y="226"/>
                </a:lnTo>
                <a:lnTo>
                  <a:pt x="169" y="169"/>
                </a:lnTo>
                <a:lnTo>
                  <a:pt x="226" y="169"/>
                </a:lnTo>
                <a:lnTo>
                  <a:pt x="226" y="57"/>
                </a:lnTo>
                <a:lnTo>
                  <a:pt x="169" y="57"/>
                </a:lnTo>
                <a:lnTo>
                  <a:pt x="169" y="0"/>
                </a:lnTo>
                <a:lnTo>
                  <a:pt x="55" y="0"/>
                </a:lnTo>
                <a:close/>
              </a:path>
            </a:pathLst>
          </a:custGeom>
          <a:solidFill>
            <a:srgbClr val="00FF00"/>
          </a:solidFill>
          <a:ln w="9525">
            <a:solidFill>
              <a:srgbClr val="000000"/>
            </a:solidFill>
            <a:round/>
            <a:headEnd/>
            <a:tailEnd/>
          </a:ln>
        </xdr:spPr>
      </xdr:sp>
      <xdr:sp macro="" textlink="">
        <xdr:nvSpPr>
          <xdr:cNvPr id="130" name="Line 159">
            <a:extLst>
              <a:ext uri="{FF2B5EF4-FFF2-40B4-BE49-F238E27FC236}">
                <a16:creationId xmlns:a16="http://schemas.microsoft.com/office/drawing/2014/main" id="{2BA395B3-83A5-4BFE-9F69-3C48D42DDFEE}"/>
              </a:ext>
            </a:extLst>
          </xdr:cNvPr>
          <xdr:cNvSpPr>
            <a:spLocks noChangeShapeType="1"/>
          </xdr:cNvSpPr>
        </xdr:nvSpPr>
        <xdr:spPr bwMode="auto">
          <a:xfrm>
            <a:off x="3984" y="1104"/>
            <a:ext cx="48" cy="48"/>
          </a:xfrm>
          <a:prstGeom prst="line">
            <a:avLst/>
          </a:prstGeom>
          <a:noFill/>
          <a:ln w="9525">
            <a:solidFill>
              <a:srgbClr val="000000"/>
            </a:solidFill>
            <a:round/>
            <a:headEnd/>
            <a:tailEnd/>
          </a:ln>
        </xdr:spPr>
      </xdr:sp>
    </xdr:grpSp>
    <xdr:clientData/>
  </xdr:twoCellAnchor>
  <xdr:twoCellAnchor>
    <xdr:from>
      <xdr:col>14</xdr:col>
      <xdr:colOff>361949</xdr:colOff>
      <xdr:row>12</xdr:row>
      <xdr:rowOff>138113</xdr:rowOff>
    </xdr:from>
    <xdr:to>
      <xdr:col>15</xdr:col>
      <xdr:colOff>7144</xdr:colOff>
      <xdr:row>14</xdr:row>
      <xdr:rowOff>104775</xdr:rowOff>
    </xdr:to>
    <xdr:grpSp>
      <xdr:nvGrpSpPr>
        <xdr:cNvPr id="131" name="Group 157">
          <a:extLst>
            <a:ext uri="{FF2B5EF4-FFF2-40B4-BE49-F238E27FC236}">
              <a16:creationId xmlns:a16="http://schemas.microsoft.com/office/drawing/2014/main" id="{0A63343B-1C1B-4DD6-A61D-7F5C51858C36}"/>
            </a:ext>
          </a:extLst>
        </xdr:cNvPr>
        <xdr:cNvGrpSpPr>
          <a:grpSpLocks/>
        </xdr:cNvGrpSpPr>
      </xdr:nvGrpSpPr>
      <xdr:grpSpPr bwMode="auto">
        <a:xfrm>
          <a:off x="8863012" y="2340769"/>
          <a:ext cx="252413" cy="300037"/>
          <a:chOff x="3935" y="1056"/>
          <a:chExt cx="145" cy="144"/>
        </a:xfrm>
      </xdr:grpSpPr>
      <xdr:sp macro="" textlink="">
        <xdr:nvSpPr>
          <xdr:cNvPr id="132" name="Freeform 158">
            <a:extLst>
              <a:ext uri="{FF2B5EF4-FFF2-40B4-BE49-F238E27FC236}">
                <a16:creationId xmlns:a16="http://schemas.microsoft.com/office/drawing/2014/main" id="{F4889828-34EF-4E22-BDAE-E10EEFBA324A}"/>
              </a:ext>
            </a:extLst>
          </xdr:cNvPr>
          <xdr:cNvSpPr>
            <a:spLocks/>
          </xdr:cNvSpPr>
        </xdr:nvSpPr>
        <xdr:spPr bwMode="auto">
          <a:xfrm>
            <a:off x="3935" y="1056"/>
            <a:ext cx="145" cy="144"/>
          </a:xfrm>
          <a:custGeom>
            <a:avLst/>
            <a:gdLst>
              <a:gd name="T0" fmla="*/ 14 w 226"/>
              <a:gd name="T1" fmla="*/ 0 h 226"/>
              <a:gd name="T2" fmla="*/ 14 w 226"/>
              <a:gd name="T3" fmla="*/ 15 h 226"/>
              <a:gd name="T4" fmla="*/ 0 w 226"/>
              <a:gd name="T5" fmla="*/ 15 h 226"/>
              <a:gd name="T6" fmla="*/ 0 w 226"/>
              <a:gd name="T7" fmla="*/ 44 h 226"/>
              <a:gd name="T8" fmla="*/ 14 w 226"/>
              <a:gd name="T9" fmla="*/ 44 h 226"/>
              <a:gd name="T10" fmla="*/ 14 w 226"/>
              <a:gd name="T11" fmla="*/ 59 h 226"/>
              <a:gd name="T12" fmla="*/ 44 w 226"/>
              <a:gd name="T13" fmla="*/ 59 h 226"/>
              <a:gd name="T14" fmla="*/ 44 w 226"/>
              <a:gd name="T15" fmla="*/ 44 h 226"/>
              <a:gd name="T16" fmla="*/ 60 w 226"/>
              <a:gd name="T17" fmla="*/ 44 h 226"/>
              <a:gd name="T18" fmla="*/ 60 w 226"/>
              <a:gd name="T19" fmla="*/ 15 h 226"/>
              <a:gd name="T20" fmla="*/ 44 w 226"/>
              <a:gd name="T21" fmla="*/ 15 h 226"/>
              <a:gd name="T22" fmla="*/ 44 w 226"/>
              <a:gd name="T23" fmla="*/ 0 h 226"/>
              <a:gd name="T24" fmla="*/ 14 w 226"/>
              <a:gd name="T25" fmla="*/ 0 h 226"/>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w 226"/>
              <a:gd name="T40" fmla="*/ 0 h 226"/>
              <a:gd name="T41" fmla="*/ 226 w 226"/>
              <a:gd name="T42" fmla="*/ 226 h 226"/>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T39" t="T40" r="T41" b="T42"/>
            <a:pathLst>
              <a:path w="226" h="226">
                <a:moveTo>
                  <a:pt x="55" y="0"/>
                </a:moveTo>
                <a:lnTo>
                  <a:pt x="55" y="57"/>
                </a:lnTo>
                <a:lnTo>
                  <a:pt x="0" y="57"/>
                </a:lnTo>
                <a:lnTo>
                  <a:pt x="0" y="169"/>
                </a:lnTo>
                <a:lnTo>
                  <a:pt x="55" y="169"/>
                </a:lnTo>
                <a:lnTo>
                  <a:pt x="55" y="226"/>
                </a:lnTo>
                <a:lnTo>
                  <a:pt x="169" y="226"/>
                </a:lnTo>
                <a:lnTo>
                  <a:pt x="169" y="169"/>
                </a:lnTo>
                <a:lnTo>
                  <a:pt x="226" y="169"/>
                </a:lnTo>
                <a:lnTo>
                  <a:pt x="226" y="57"/>
                </a:lnTo>
                <a:lnTo>
                  <a:pt x="169" y="57"/>
                </a:lnTo>
                <a:lnTo>
                  <a:pt x="169" y="0"/>
                </a:lnTo>
                <a:lnTo>
                  <a:pt x="55" y="0"/>
                </a:lnTo>
                <a:close/>
              </a:path>
            </a:pathLst>
          </a:custGeom>
          <a:solidFill>
            <a:srgbClr val="00FF00"/>
          </a:solidFill>
          <a:ln w="9525">
            <a:solidFill>
              <a:srgbClr val="000000"/>
            </a:solidFill>
            <a:round/>
            <a:headEnd/>
            <a:tailEnd/>
          </a:ln>
        </xdr:spPr>
      </xdr:sp>
      <xdr:sp macro="" textlink="">
        <xdr:nvSpPr>
          <xdr:cNvPr id="133" name="Line 159">
            <a:extLst>
              <a:ext uri="{FF2B5EF4-FFF2-40B4-BE49-F238E27FC236}">
                <a16:creationId xmlns:a16="http://schemas.microsoft.com/office/drawing/2014/main" id="{F424E75F-A452-4316-A604-1D3A1C990719}"/>
              </a:ext>
            </a:extLst>
          </xdr:cNvPr>
          <xdr:cNvSpPr>
            <a:spLocks noChangeShapeType="1"/>
          </xdr:cNvSpPr>
        </xdr:nvSpPr>
        <xdr:spPr bwMode="auto">
          <a:xfrm>
            <a:off x="3984" y="1104"/>
            <a:ext cx="48" cy="48"/>
          </a:xfrm>
          <a:prstGeom prst="line">
            <a:avLst/>
          </a:prstGeom>
          <a:noFill/>
          <a:ln w="9525">
            <a:solidFill>
              <a:srgbClr val="000000"/>
            </a:solidFill>
            <a:round/>
            <a:headEnd/>
            <a:tailEnd/>
          </a:ln>
        </xdr:spPr>
      </xdr:sp>
    </xdr:grpSp>
    <xdr:clientData/>
  </xdr:twoCellAnchor>
  <xdr:twoCellAnchor>
    <xdr:from>
      <xdr:col>10</xdr:col>
      <xdr:colOff>30957</xdr:colOff>
      <xdr:row>12</xdr:row>
      <xdr:rowOff>140495</xdr:rowOff>
    </xdr:from>
    <xdr:to>
      <xdr:col>10</xdr:col>
      <xdr:colOff>283370</xdr:colOff>
      <xdr:row>14</xdr:row>
      <xdr:rowOff>137225</xdr:rowOff>
    </xdr:to>
    <xdr:grpSp>
      <xdr:nvGrpSpPr>
        <xdr:cNvPr id="134" name="Group 157">
          <a:extLst>
            <a:ext uri="{FF2B5EF4-FFF2-40B4-BE49-F238E27FC236}">
              <a16:creationId xmlns:a16="http://schemas.microsoft.com/office/drawing/2014/main" id="{A6BEED20-D9FF-498E-A2C6-49D95835310B}"/>
            </a:ext>
          </a:extLst>
        </xdr:cNvPr>
        <xdr:cNvGrpSpPr>
          <a:grpSpLocks/>
        </xdr:cNvGrpSpPr>
      </xdr:nvGrpSpPr>
      <xdr:grpSpPr bwMode="auto">
        <a:xfrm>
          <a:off x="6103145" y="2343151"/>
          <a:ext cx="252413" cy="330105"/>
          <a:chOff x="3935" y="1056"/>
          <a:chExt cx="145" cy="144"/>
        </a:xfrm>
      </xdr:grpSpPr>
      <xdr:sp macro="" textlink="">
        <xdr:nvSpPr>
          <xdr:cNvPr id="135" name="Freeform 158">
            <a:extLst>
              <a:ext uri="{FF2B5EF4-FFF2-40B4-BE49-F238E27FC236}">
                <a16:creationId xmlns:a16="http://schemas.microsoft.com/office/drawing/2014/main" id="{8AFE8CCF-25EB-4C71-8A7B-05FBDA08C958}"/>
              </a:ext>
            </a:extLst>
          </xdr:cNvPr>
          <xdr:cNvSpPr>
            <a:spLocks/>
          </xdr:cNvSpPr>
        </xdr:nvSpPr>
        <xdr:spPr bwMode="auto">
          <a:xfrm>
            <a:off x="3935" y="1056"/>
            <a:ext cx="145" cy="144"/>
          </a:xfrm>
          <a:custGeom>
            <a:avLst/>
            <a:gdLst>
              <a:gd name="T0" fmla="*/ 14 w 226"/>
              <a:gd name="T1" fmla="*/ 0 h 226"/>
              <a:gd name="T2" fmla="*/ 14 w 226"/>
              <a:gd name="T3" fmla="*/ 15 h 226"/>
              <a:gd name="T4" fmla="*/ 0 w 226"/>
              <a:gd name="T5" fmla="*/ 15 h 226"/>
              <a:gd name="T6" fmla="*/ 0 w 226"/>
              <a:gd name="T7" fmla="*/ 44 h 226"/>
              <a:gd name="T8" fmla="*/ 14 w 226"/>
              <a:gd name="T9" fmla="*/ 44 h 226"/>
              <a:gd name="T10" fmla="*/ 14 w 226"/>
              <a:gd name="T11" fmla="*/ 59 h 226"/>
              <a:gd name="T12" fmla="*/ 44 w 226"/>
              <a:gd name="T13" fmla="*/ 59 h 226"/>
              <a:gd name="T14" fmla="*/ 44 w 226"/>
              <a:gd name="T15" fmla="*/ 44 h 226"/>
              <a:gd name="T16" fmla="*/ 60 w 226"/>
              <a:gd name="T17" fmla="*/ 44 h 226"/>
              <a:gd name="T18" fmla="*/ 60 w 226"/>
              <a:gd name="T19" fmla="*/ 15 h 226"/>
              <a:gd name="T20" fmla="*/ 44 w 226"/>
              <a:gd name="T21" fmla="*/ 15 h 226"/>
              <a:gd name="T22" fmla="*/ 44 w 226"/>
              <a:gd name="T23" fmla="*/ 0 h 226"/>
              <a:gd name="T24" fmla="*/ 14 w 226"/>
              <a:gd name="T25" fmla="*/ 0 h 226"/>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w 226"/>
              <a:gd name="T40" fmla="*/ 0 h 226"/>
              <a:gd name="T41" fmla="*/ 226 w 226"/>
              <a:gd name="T42" fmla="*/ 226 h 226"/>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T39" t="T40" r="T41" b="T42"/>
            <a:pathLst>
              <a:path w="226" h="226">
                <a:moveTo>
                  <a:pt x="55" y="0"/>
                </a:moveTo>
                <a:lnTo>
                  <a:pt x="55" y="57"/>
                </a:lnTo>
                <a:lnTo>
                  <a:pt x="0" y="57"/>
                </a:lnTo>
                <a:lnTo>
                  <a:pt x="0" y="169"/>
                </a:lnTo>
                <a:lnTo>
                  <a:pt x="55" y="169"/>
                </a:lnTo>
                <a:lnTo>
                  <a:pt x="55" y="226"/>
                </a:lnTo>
                <a:lnTo>
                  <a:pt x="169" y="226"/>
                </a:lnTo>
                <a:lnTo>
                  <a:pt x="169" y="169"/>
                </a:lnTo>
                <a:lnTo>
                  <a:pt x="226" y="169"/>
                </a:lnTo>
                <a:lnTo>
                  <a:pt x="226" y="57"/>
                </a:lnTo>
                <a:lnTo>
                  <a:pt x="169" y="57"/>
                </a:lnTo>
                <a:lnTo>
                  <a:pt x="169" y="0"/>
                </a:lnTo>
                <a:lnTo>
                  <a:pt x="55" y="0"/>
                </a:lnTo>
                <a:close/>
              </a:path>
            </a:pathLst>
          </a:custGeom>
          <a:solidFill>
            <a:srgbClr val="00FF00"/>
          </a:solidFill>
          <a:ln w="9525">
            <a:solidFill>
              <a:srgbClr val="000000"/>
            </a:solidFill>
            <a:round/>
            <a:headEnd/>
            <a:tailEnd/>
          </a:ln>
        </xdr:spPr>
      </xdr:sp>
      <xdr:sp macro="" textlink="">
        <xdr:nvSpPr>
          <xdr:cNvPr id="136" name="Line 159">
            <a:extLst>
              <a:ext uri="{FF2B5EF4-FFF2-40B4-BE49-F238E27FC236}">
                <a16:creationId xmlns:a16="http://schemas.microsoft.com/office/drawing/2014/main" id="{902AE4C7-CE98-46A8-B6B5-C5DE7120C14A}"/>
              </a:ext>
            </a:extLst>
          </xdr:cNvPr>
          <xdr:cNvSpPr>
            <a:spLocks noChangeShapeType="1"/>
          </xdr:cNvSpPr>
        </xdr:nvSpPr>
        <xdr:spPr bwMode="auto">
          <a:xfrm>
            <a:off x="3984" y="1104"/>
            <a:ext cx="48" cy="48"/>
          </a:xfrm>
          <a:prstGeom prst="line">
            <a:avLst/>
          </a:prstGeom>
          <a:noFill/>
          <a:ln w="9525">
            <a:solidFill>
              <a:srgbClr val="000000"/>
            </a:solidFill>
            <a:round/>
            <a:headEnd/>
            <a:tailEnd/>
          </a:ln>
        </xdr:spPr>
      </xdr:sp>
    </xdr:grpSp>
    <xdr:clientData/>
  </xdr:twoCellAnchor>
  <xdr:twoCellAnchor>
    <xdr:from>
      <xdr:col>11</xdr:col>
      <xdr:colOff>159544</xdr:colOff>
      <xdr:row>12</xdr:row>
      <xdr:rowOff>138112</xdr:rowOff>
    </xdr:from>
    <xdr:to>
      <xdr:col>11</xdr:col>
      <xdr:colOff>411957</xdr:colOff>
      <xdr:row>14</xdr:row>
      <xdr:rowOff>113008</xdr:rowOff>
    </xdr:to>
    <xdr:grpSp>
      <xdr:nvGrpSpPr>
        <xdr:cNvPr id="137" name="Group 157">
          <a:extLst>
            <a:ext uri="{FF2B5EF4-FFF2-40B4-BE49-F238E27FC236}">
              <a16:creationId xmlns:a16="http://schemas.microsoft.com/office/drawing/2014/main" id="{DE9AA433-50BC-4A82-A7EF-FAA021CE6C22}"/>
            </a:ext>
          </a:extLst>
        </xdr:cNvPr>
        <xdr:cNvGrpSpPr>
          <a:grpSpLocks/>
        </xdr:cNvGrpSpPr>
      </xdr:nvGrpSpPr>
      <xdr:grpSpPr bwMode="auto">
        <a:xfrm>
          <a:off x="6838950" y="2340768"/>
          <a:ext cx="252413" cy="308271"/>
          <a:chOff x="3935" y="1056"/>
          <a:chExt cx="145" cy="144"/>
        </a:xfrm>
      </xdr:grpSpPr>
      <xdr:sp macro="" textlink="">
        <xdr:nvSpPr>
          <xdr:cNvPr id="138" name="Freeform 158">
            <a:extLst>
              <a:ext uri="{FF2B5EF4-FFF2-40B4-BE49-F238E27FC236}">
                <a16:creationId xmlns:a16="http://schemas.microsoft.com/office/drawing/2014/main" id="{ED336827-37FE-4A48-8387-1FE75BE5C57E}"/>
              </a:ext>
            </a:extLst>
          </xdr:cNvPr>
          <xdr:cNvSpPr>
            <a:spLocks/>
          </xdr:cNvSpPr>
        </xdr:nvSpPr>
        <xdr:spPr bwMode="auto">
          <a:xfrm>
            <a:off x="3935" y="1056"/>
            <a:ext cx="145" cy="144"/>
          </a:xfrm>
          <a:custGeom>
            <a:avLst/>
            <a:gdLst>
              <a:gd name="T0" fmla="*/ 14 w 226"/>
              <a:gd name="T1" fmla="*/ 0 h 226"/>
              <a:gd name="T2" fmla="*/ 14 w 226"/>
              <a:gd name="T3" fmla="*/ 15 h 226"/>
              <a:gd name="T4" fmla="*/ 0 w 226"/>
              <a:gd name="T5" fmla="*/ 15 h 226"/>
              <a:gd name="T6" fmla="*/ 0 w 226"/>
              <a:gd name="T7" fmla="*/ 44 h 226"/>
              <a:gd name="T8" fmla="*/ 14 w 226"/>
              <a:gd name="T9" fmla="*/ 44 h 226"/>
              <a:gd name="T10" fmla="*/ 14 w 226"/>
              <a:gd name="T11" fmla="*/ 59 h 226"/>
              <a:gd name="T12" fmla="*/ 44 w 226"/>
              <a:gd name="T13" fmla="*/ 59 h 226"/>
              <a:gd name="T14" fmla="*/ 44 w 226"/>
              <a:gd name="T15" fmla="*/ 44 h 226"/>
              <a:gd name="T16" fmla="*/ 60 w 226"/>
              <a:gd name="T17" fmla="*/ 44 h 226"/>
              <a:gd name="T18" fmla="*/ 60 w 226"/>
              <a:gd name="T19" fmla="*/ 15 h 226"/>
              <a:gd name="T20" fmla="*/ 44 w 226"/>
              <a:gd name="T21" fmla="*/ 15 h 226"/>
              <a:gd name="T22" fmla="*/ 44 w 226"/>
              <a:gd name="T23" fmla="*/ 0 h 226"/>
              <a:gd name="T24" fmla="*/ 14 w 226"/>
              <a:gd name="T25" fmla="*/ 0 h 226"/>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w 226"/>
              <a:gd name="T40" fmla="*/ 0 h 226"/>
              <a:gd name="T41" fmla="*/ 226 w 226"/>
              <a:gd name="T42" fmla="*/ 226 h 226"/>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T39" t="T40" r="T41" b="T42"/>
            <a:pathLst>
              <a:path w="226" h="226">
                <a:moveTo>
                  <a:pt x="55" y="0"/>
                </a:moveTo>
                <a:lnTo>
                  <a:pt x="55" y="57"/>
                </a:lnTo>
                <a:lnTo>
                  <a:pt x="0" y="57"/>
                </a:lnTo>
                <a:lnTo>
                  <a:pt x="0" y="169"/>
                </a:lnTo>
                <a:lnTo>
                  <a:pt x="55" y="169"/>
                </a:lnTo>
                <a:lnTo>
                  <a:pt x="55" y="226"/>
                </a:lnTo>
                <a:lnTo>
                  <a:pt x="169" y="226"/>
                </a:lnTo>
                <a:lnTo>
                  <a:pt x="169" y="169"/>
                </a:lnTo>
                <a:lnTo>
                  <a:pt x="226" y="169"/>
                </a:lnTo>
                <a:lnTo>
                  <a:pt x="226" y="57"/>
                </a:lnTo>
                <a:lnTo>
                  <a:pt x="169" y="57"/>
                </a:lnTo>
                <a:lnTo>
                  <a:pt x="169" y="0"/>
                </a:lnTo>
                <a:lnTo>
                  <a:pt x="55" y="0"/>
                </a:lnTo>
                <a:close/>
              </a:path>
            </a:pathLst>
          </a:custGeom>
          <a:solidFill>
            <a:srgbClr val="00FF00"/>
          </a:solidFill>
          <a:ln w="9525">
            <a:solidFill>
              <a:srgbClr val="000000"/>
            </a:solidFill>
            <a:round/>
            <a:headEnd/>
            <a:tailEnd/>
          </a:ln>
        </xdr:spPr>
      </xdr:sp>
      <xdr:sp macro="" textlink="">
        <xdr:nvSpPr>
          <xdr:cNvPr id="139" name="Line 159">
            <a:extLst>
              <a:ext uri="{FF2B5EF4-FFF2-40B4-BE49-F238E27FC236}">
                <a16:creationId xmlns:a16="http://schemas.microsoft.com/office/drawing/2014/main" id="{3FA0DEA0-6B04-4A46-B448-CCA0916DDBA3}"/>
              </a:ext>
            </a:extLst>
          </xdr:cNvPr>
          <xdr:cNvSpPr>
            <a:spLocks noChangeShapeType="1"/>
          </xdr:cNvSpPr>
        </xdr:nvSpPr>
        <xdr:spPr bwMode="auto">
          <a:xfrm>
            <a:off x="3984" y="1104"/>
            <a:ext cx="48" cy="48"/>
          </a:xfrm>
          <a:prstGeom prst="line">
            <a:avLst/>
          </a:prstGeom>
          <a:noFill/>
          <a:ln w="9525">
            <a:solidFill>
              <a:srgbClr val="000000"/>
            </a:solidFill>
            <a:round/>
            <a:headEnd/>
            <a:tailEnd/>
          </a:ln>
        </xdr:spPr>
      </xdr:sp>
    </xdr:grpSp>
    <xdr:clientData/>
  </xdr:twoCellAnchor>
  <xdr:twoCellAnchor>
    <xdr:from>
      <xdr:col>16</xdr:col>
      <xdr:colOff>0</xdr:colOff>
      <xdr:row>14</xdr:row>
      <xdr:rowOff>104775</xdr:rowOff>
    </xdr:from>
    <xdr:to>
      <xdr:col>16</xdr:col>
      <xdr:colOff>11907</xdr:colOff>
      <xdr:row>15</xdr:row>
      <xdr:rowOff>154781</xdr:rowOff>
    </xdr:to>
    <xdr:sp macro="" textlink="">
      <xdr:nvSpPr>
        <xdr:cNvPr id="140" name="Line 32">
          <a:extLst>
            <a:ext uri="{FF2B5EF4-FFF2-40B4-BE49-F238E27FC236}">
              <a16:creationId xmlns:a16="http://schemas.microsoft.com/office/drawing/2014/main" id="{8DC7A08A-A996-4AC9-9B0A-7A5C821246A8}"/>
            </a:ext>
          </a:extLst>
        </xdr:cNvPr>
        <xdr:cNvSpPr>
          <a:spLocks noChangeShapeType="1"/>
        </xdr:cNvSpPr>
      </xdr:nvSpPr>
      <xdr:spPr bwMode="auto">
        <a:xfrm>
          <a:off x="9753600" y="2581275"/>
          <a:ext cx="11907" cy="211931"/>
        </a:xfrm>
        <a:prstGeom prst="line">
          <a:avLst/>
        </a:prstGeom>
        <a:ln>
          <a:headEnd/>
          <a:tailEnd/>
        </a:ln>
      </xdr:spPr>
      <xdr:style>
        <a:lnRef idx="3">
          <a:schemeClr val="accent6"/>
        </a:lnRef>
        <a:fillRef idx="0">
          <a:schemeClr val="accent6"/>
        </a:fillRef>
        <a:effectRef idx="2">
          <a:schemeClr val="accent6"/>
        </a:effectRef>
        <a:fontRef idx="minor">
          <a:schemeClr val="tx1"/>
        </a:fontRef>
      </xdr:style>
    </xdr:sp>
    <xdr:clientData/>
  </xdr:twoCellAnchor>
  <xdr:twoCellAnchor>
    <xdr:from>
      <xdr:col>14</xdr:col>
      <xdr:colOff>65089</xdr:colOff>
      <xdr:row>13</xdr:row>
      <xdr:rowOff>41284</xdr:rowOff>
    </xdr:from>
    <xdr:to>
      <xdr:col>14</xdr:col>
      <xdr:colOff>440531</xdr:colOff>
      <xdr:row>14</xdr:row>
      <xdr:rowOff>161924</xdr:rowOff>
    </xdr:to>
    <xdr:sp macro="" textlink="">
      <xdr:nvSpPr>
        <xdr:cNvPr id="141" name="Freeform 120">
          <a:extLst>
            <a:ext uri="{FF2B5EF4-FFF2-40B4-BE49-F238E27FC236}">
              <a16:creationId xmlns:a16="http://schemas.microsoft.com/office/drawing/2014/main" id="{B6A9F397-3009-411E-8439-C2D5E346223D}"/>
            </a:ext>
          </a:extLst>
        </xdr:cNvPr>
        <xdr:cNvSpPr>
          <a:spLocks/>
        </xdr:cNvSpPr>
      </xdr:nvSpPr>
      <xdr:spPr bwMode="auto">
        <a:xfrm>
          <a:off x="8599489" y="2355859"/>
          <a:ext cx="375442" cy="282565"/>
        </a:xfrm>
        <a:custGeom>
          <a:avLst/>
          <a:gdLst>
            <a:gd name="T0" fmla="*/ 2147483647 w 114"/>
            <a:gd name="T1" fmla="*/ 0 h 113"/>
            <a:gd name="T2" fmla="*/ 0 w 114"/>
            <a:gd name="T3" fmla="*/ 2147483647 h 113"/>
            <a:gd name="T4" fmla="*/ 2147483647 w 114"/>
            <a:gd name="T5" fmla="*/ 2147483647 h 113"/>
            <a:gd name="T6" fmla="*/ 2147483647 w 114"/>
            <a:gd name="T7" fmla="*/ 0 h 113"/>
            <a:gd name="T8" fmla="*/ 0 60000 65536"/>
            <a:gd name="T9" fmla="*/ 0 60000 65536"/>
            <a:gd name="T10" fmla="*/ 0 60000 65536"/>
            <a:gd name="T11" fmla="*/ 0 60000 65536"/>
            <a:gd name="T12" fmla="*/ 0 w 114"/>
            <a:gd name="T13" fmla="*/ 0 h 113"/>
            <a:gd name="T14" fmla="*/ 114 w 114"/>
            <a:gd name="T15" fmla="*/ 113 h 113"/>
          </a:gdLst>
          <a:ahLst/>
          <a:cxnLst>
            <a:cxn ang="T8">
              <a:pos x="T0" y="T1"/>
            </a:cxn>
            <a:cxn ang="T9">
              <a:pos x="T2" y="T3"/>
            </a:cxn>
            <a:cxn ang="T10">
              <a:pos x="T4" y="T5"/>
            </a:cxn>
            <a:cxn ang="T11">
              <a:pos x="T6" y="T7"/>
            </a:cxn>
          </a:cxnLst>
          <a:rect l="T12" t="T13" r="T14" b="T15"/>
          <a:pathLst>
            <a:path w="114" h="113">
              <a:moveTo>
                <a:pt x="57" y="0"/>
              </a:moveTo>
              <a:lnTo>
                <a:pt x="0" y="113"/>
              </a:lnTo>
              <a:lnTo>
                <a:pt x="114" y="113"/>
              </a:lnTo>
              <a:lnTo>
                <a:pt x="57" y="0"/>
              </a:lnTo>
              <a:close/>
            </a:path>
          </a:pathLst>
        </a:custGeom>
        <a:solidFill>
          <a:schemeClr val="accent2">
            <a:lumMod val="20000"/>
            <a:lumOff val="80000"/>
          </a:schemeClr>
        </a:solidFill>
        <a:ln w="9525">
          <a:noFill/>
          <a:round/>
          <a:headEnd/>
          <a:tailEnd/>
        </a:ln>
      </xdr:spPr>
      <xdr:txBody>
        <a:bodyPr/>
        <a:lstStyle/>
        <a:p>
          <a:pPr algn="ctr"/>
          <a:r>
            <a:rPr lang="en-US" sz="1400" b="1">
              <a:solidFill>
                <a:schemeClr val="accent4"/>
              </a:solidFill>
            </a:rPr>
            <a:t>F</a:t>
          </a:r>
          <a:endParaRPr lang="en-US" b="1">
            <a:solidFill>
              <a:schemeClr val="accent4"/>
            </a:solidFill>
          </a:endParaRPr>
        </a:p>
      </xdr:txBody>
    </xdr:sp>
    <xdr:clientData/>
  </xdr:twoCellAnchor>
  <xdr:twoCellAnchor>
    <xdr:from>
      <xdr:col>12</xdr:col>
      <xdr:colOff>535825</xdr:colOff>
      <xdr:row>10</xdr:row>
      <xdr:rowOff>138155</xdr:rowOff>
    </xdr:from>
    <xdr:to>
      <xdr:col>13</xdr:col>
      <xdr:colOff>242931</xdr:colOff>
      <xdr:row>12</xdr:row>
      <xdr:rowOff>114342</xdr:rowOff>
    </xdr:to>
    <xdr:sp macro="" textlink="">
      <xdr:nvSpPr>
        <xdr:cNvPr id="142" name="Oval 241">
          <a:extLst>
            <a:ext uri="{FF2B5EF4-FFF2-40B4-BE49-F238E27FC236}">
              <a16:creationId xmlns:a16="http://schemas.microsoft.com/office/drawing/2014/main" id="{198375E6-5208-4764-8C3F-C676E2282F0D}"/>
            </a:ext>
          </a:extLst>
        </xdr:cNvPr>
        <xdr:cNvSpPr>
          <a:spLocks noChangeArrowheads="1"/>
        </xdr:cNvSpPr>
      </xdr:nvSpPr>
      <xdr:spPr bwMode="auto">
        <a:xfrm>
          <a:off x="7851025" y="1966955"/>
          <a:ext cx="316706" cy="300037"/>
        </a:xfrm>
        <a:prstGeom prst="ellipse">
          <a:avLst/>
        </a:prstGeom>
        <a:solidFill>
          <a:srgbClr val="00B05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Z2</a:t>
          </a:r>
        </a:p>
      </xdr:txBody>
    </xdr:sp>
    <xdr:clientData/>
  </xdr:twoCellAnchor>
  <xdr:twoCellAnchor>
    <xdr:from>
      <xdr:col>12</xdr:col>
      <xdr:colOff>188173</xdr:colOff>
      <xdr:row>10</xdr:row>
      <xdr:rowOff>147683</xdr:rowOff>
    </xdr:from>
    <xdr:to>
      <xdr:col>12</xdr:col>
      <xdr:colOff>502498</xdr:colOff>
      <xdr:row>12</xdr:row>
      <xdr:rowOff>123870</xdr:rowOff>
    </xdr:to>
    <xdr:sp macro="" textlink="">
      <xdr:nvSpPr>
        <xdr:cNvPr id="143" name="Oval 241">
          <a:extLst>
            <a:ext uri="{FF2B5EF4-FFF2-40B4-BE49-F238E27FC236}">
              <a16:creationId xmlns:a16="http://schemas.microsoft.com/office/drawing/2014/main" id="{36CA77C5-DF35-4893-928E-DF855B155A93}"/>
            </a:ext>
          </a:extLst>
        </xdr:cNvPr>
        <xdr:cNvSpPr>
          <a:spLocks noChangeArrowheads="1"/>
        </xdr:cNvSpPr>
      </xdr:nvSpPr>
      <xdr:spPr bwMode="auto">
        <a:xfrm>
          <a:off x="7503373" y="1976483"/>
          <a:ext cx="314325" cy="300037"/>
        </a:xfrm>
        <a:prstGeom prst="ellipse">
          <a:avLst/>
        </a:prstGeom>
        <a:solidFill>
          <a:srgbClr val="00B05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Z1</a:t>
          </a:r>
        </a:p>
      </xdr:txBody>
    </xdr:sp>
    <xdr:clientData/>
  </xdr:twoCellAnchor>
  <xdr:twoCellAnchor>
    <xdr:from>
      <xdr:col>11</xdr:col>
      <xdr:colOff>495307</xdr:colOff>
      <xdr:row>13</xdr:row>
      <xdr:rowOff>43660</xdr:rowOff>
    </xdr:from>
    <xdr:to>
      <xdr:col>11</xdr:col>
      <xdr:colOff>581032</xdr:colOff>
      <xdr:row>13</xdr:row>
      <xdr:rowOff>129385</xdr:rowOff>
    </xdr:to>
    <xdr:sp macro="" textlink="">
      <xdr:nvSpPr>
        <xdr:cNvPr id="144" name="Freeform 26">
          <a:extLst>
            <a:ext uri="{FF2B5EF4-FFF2-40B4-BE49-F238E27FC236}">
              <a16:creationId xmlns:a16="http://schemas.microsoft.com/office/drawing/2014/main" id="{95B1C5BA-9683-4E9C-97A1-A8AF8BE91AE9}"/>
            </a:ext>
          </a:extLst>
        </xdr:cNvPr>
        <xdr:cNvSpPr>
          <a:spLocks/>
        </xdr:cNvSpPr>
      </xdr:nvSpPr>
      <xdr:spPr bwMode="auto">
        <a:xfrm>
          <a:off x="7200907" y="2358235"/>
          <a:ext cx="85725" cy="85725"/>
        </a:xfrm>
        <a:custGeom>
          <a:avLst/>
          <a:gdLst>
            <a:gd name="T0" fmla="*/ 2147483647 w 114"/>
            <a:gd name="T1" fmla="*/ 0 h 114"/>
            <a:gd name="T2" fmla="*/ 0 w 114"/>
            <a:gd name="T3" fmla="*/ 2147483647 h 114"/>
            <a:gd name="T4" fmla="*/ 2147483647 w 114"/>
            <a:gd name="T5" fmla="*/ 2147483647 h 114"/>
            <a:gd name="T6" fmla="*/ 2147483647 w 114"/>
            <a:gd name="T7" fmla="*/ 0 h 114"/>
            <a:gd name="T8" fmla="*/ 0 60000 65536"/>
            <a:gd name="T9" fmla="*/ 0 60000 65536"/>
            <a:gd name="T10" fmla="*/ 0 60000 65536"/>
            <a:gd name="T11" fmla="*/ 0 60000 65536"/>
            <a:gd name="T12" fmla="*/ 0 w 114"/>
            <a:gd name="T13" fmla="*/ 0 h 114"/>
            <a:gd name="T14" fmla="*/ 114 w 114"/>
            <a:gd name="T15" fmla="*/ 114 h 114"/>
          </a:gdLst>
          <a:ahLst/>
          <a:cxnLst>
            <a:cxn ang="T8">
              <a:pos x="T0" y="T1"/>
            </a:cxn>
            <a:cxn ang="T9">
              <a:pos x="T2" y="T3"/>
            </a:cxn>
            <a:cxn ang="T10">
              <a:pos x="T4" y="T5"/>
            </a:cxn>
            <a:cxn ang="T11">
              <a:pos x="T6" y="T7"/>
            </a:cxn>
          </a:cxnLst>
          <a:rect l="T12" t="T13" r="T14" b="T15"/>
          <a:pathLst>
            <a:path w="114" h="114">
              <a:moveTo>
                <a:pt x="57" y="0"/>
              </a:moveTo>
              <a:lnTo>
                <a:pt x="0" y="114"/>
              </a:lnTo>
              <a:lnTo>
                <a:pt x="114" y="114"/>
              </a:lnTo>
              <a:lnTo>
                <a:pt x="57" y="0"/>
              </a:lnTo>
              <a:close/>
            </a:path>
          </a:pathLst>
        </a:custGeom>
        <a:solidFill>
          <a:srgbClr val="003300"/>
        </a:solidFill>
        <a:ln w="12700">
          <a:solidFill>
            <a:srgbClr val="000000"/>
          </a:solidFill>
          <a:round/>
          <a:headEnd/>
          <a:tailEnd/>
        </a:ln>
      </xdr:spPr>
    </xdr:sp>
    <xdr:clientData/>
  </xdr:twoCellAnchor>
  <xdr:twoCellAnchor>
    <xdr:from>
      <xdr:col>12</xdr:col>
      <xdr:colOff>533768</xdr:colOff>
      <xdr:row>12</xdr:row>
      <xdr:rowOff>137922</xdr:rowOff>
    </xdr:from>
    <xdr:to>
      <xdr:col>13</xdr:col>
      <xdr:colOff>278230</xdr:colOff>
      <xdr:row>14</xdr:row>
      <xdr:rowOff>121080</xdr:rowOff>
    </xdr:to>
    <xdr:grpSp>
      <xdr:nvGrpSpPr>
        <xdr:cNvPr id="145" name="Group 144">
          <a:extLst>
            <a:ext uri="{FF2B5EF4-FFF2-40B4-BE49-F238E27FC236}">
              <a16:creationId xmlns:a16="http://schemas.microsoft.com/office/drawing/2014/main" id="{C8A932BD-EC0D-4C02-8C8F-1651EC9B1556}"/>
            </a:ext>
          </a:extLst>
        </xdr:cNvPr>
        <xdr:cNvGrpSpPr/>
      </xdr:nvGrpSpPr>
      <xdr:grpSpPr>
        <a:xfrm>
          <a:off x="7820393" y="2340578"/>
          <a:ext cx="351681" cy="316533"/>
          <a:chOff x="4984140" y="4866720"/>
          <a:chExt cx="352597" cy="291433"/>
        </a:xfrm>
      </xdr:grpSpPr>
      <xdr:sp macro="" textlink="">
        <xdr:nvSpPr>
          <xdr:cNvPr id="146" name="Freeform 158">
            <a:extLst>
              <a:ext uri="{FF2B5EF4-FFF2-40B4-BE49-F238E27FC236}">
                <a16:creationId xmlns:a16="http://schemas.microsoft.com/office/drawing/2014/main" id="{93C3081B-3568-415E-A84C-FF6580063211}"/>
              </a:ext>
            </a:extLst>
          </xdr:cNvPr>
          <xdr:cNvSpPr>
            <a:spLocks/>
          </xdr:cNvSpPr>
        </xdr:nvSpPr>
        <xdr:spPr bwMode="auto">
          <a:xfrm>
            <a:off x="4984140" y="4866720"/>
            <a:ext cx="352597" cy="291433"/>
          </a:xfrm>
          <a:custGeom>
            <a:avLst/>
            <a:gdLst>
              <a:gd name="T0" fmla="*/ 14 w 226"/>
              <a:gd name="T1" fmla="*/ 0 h 226"/>
              <a:gd name="T2" fmla="*/ 14 w 226"/>
              <a:gd name="T3" fmla="*/ 15 h 226"/>
              <a:gd name="T4" fmla="*/ 0 w 226"/>
              <a:gd name="T5" fmla="*/ 15 h 226"/>
              <a:gd name="T6" fmla="*/ 0 w 226"/>
              <a:gd name="T7" fmla="*/ 44 h 226"/>
              <a:gd name="T8" fmla="*/ 14 w 226"/>
              <a:gd name="T9" fmla="*/ 44 h 226"/>
              <a:gd name="T10" fmla="*/ 14 w 226"/>
              <a:gd name="T11" fmla="*/ 59 h 226"/>
              <a:gd name="T12" fmla="*/ 44 w 226"/>
              <a:gd name="T13" fmla="*/ 59 h 226"/>
              <a:gd name="T14" fmla="*/ 44 w 226"/>
              <a:gd name="T15" fmla="*/ 44 h 226"/>
              <a:gd name="T16" fmla="*/ 60 w 226"/>
              <a:gd name="T17" fmla="*/ 44 h 226"/>
              <a:gd name="T18" fmla="*/ 60 w 226"/>
              <a:gd name="T19" fmla="*/ 15 h 226"/>
              <a:gd name="T20" fmla="*/ 44 w 226"/>
              <a:gd name="T21" fmla="*/ 15 h 226"/>
              <a:gd name="T22" fmla="*/ 44 w 226"/>
              <a:gd name="T23" fmla="*/ 0 h 226"/>
              <a:gd name="T24" fmla="*/ 14 w 226"/>
              <a:gd name="T25" fmla="*/ 0 h 226"/>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w 226"/>
              <a:gd name="T40" fmla="*/ 0 h 226"/>
              <a:gd name="T41" fmla="*/ 226 w 226"/>
              <a:gd name="T42" fmla="*/ 226 h 226"/>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T39" t="T40" r="T41" b="T42"/>
            <a:pathLst>
              <a:path w="226" h="226">
                <a:moveTo>
                  <a:pt x="55" y="0"/>
                </a:moveTo>
                <a:lnTo>
                  <a:pt x="55" y="57"/>
                </a:lnTo>
                <a:lnTo>
                  <a:pt x="0" y="57"/>
                </a:lnTo>
                <a:lnTo>
                  <a:pt x="0" y="169"/>
                </a:lnTo>
                <a:lnTo>
                  <a:pt x="55" y="169"/>
                </a:lnTo>
                <a:lnTo>
                  <a:pt x="55" y="226"/>
                </a:lnTo>
                <a:lnTo>
                  <a:pt x="169" y="226"/>
                </a:lnTo>
                <a:lnTo>
                  <a:pt x="169" y="169"/>
                </a:lnTo>
                <a:lnTo>
                  <a:pt x="226" y="169"/>
                </a:lnTo>
                <a:lnTo>
                  <a:pt x="226" y="57"/>
                </a:lnTo>
                <a:lnTo>
                  <a:pt x="169" y="57"/>
                </a:lnTo>
                <a:lnTo>
                  <a:pt x="169" y="0"/>
                </a:lnTo>
                <a:lnTo>
                  <a:pt x="55" y="0"/>
                </a:lnTo>
                <a:close/>
              </a:path>
            </a:pathLst>
          </a:custGeom>
          <a:solidFill>
            <a:srgbClr val="00FF00"/>
          </a:solidFill>
          <a:ln w="9525">
            <a:solidFill>
              <a:srgbClr val="000000"/>
            </a:solidFill>
            <a:round/>
            <a:headEnd/>
            <a:tailEnd/>
          </a:ln>
        </xdr:spPr>
      </xdr:sp>
      <xdr:sp macro="" textlink="">
        <xdr:nvSpPr>
          <xdr:cNvPr id="147" name="Flowchart: Connector 146">
            <a:extLst>
              <a:ext uri="{FF2B5EF4-FFF2-40B4-BE49-F238E27FC236}">
                <a16:creationId xmlns:a16="http://schemas.microsoft.com/office/drawing/2014/main" id="{6FA7F886-770C-44EC-AEAC-B2E06F0AF1D5}"/>
              </a:ext>
            </a:extLst>
          </xdr:cNvPr>
          <xdr:cNvSpPr/>
        </xdr:nvSpPr>
        <xdr:spPr>
          <a:xfrm flipH="1">
            <a:off x="5115110" y="4998865"/>
            <a:ext cx="59530" cy="45719"/>
          </a:xfrm>
          <a:prstGeom prst="flowChartConnec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48" name="Flowchart: Connector 147">
            <a:extLst>
              <a:ext uri="{FF2B5EF4-FFF2-40B4-BE49-F238E27FC236}">
                <a16:creationId xmlns:a16="http://schemas.microsoft.com/office/drawing/2014/main" id="{4AE9B20B-6802-4E69-9EF5-279533099F2E}"/>
              </a:ext>
            </a:extLst>
          </xdr:cNvPr>
          <xdr:cNvSpPr/>
        </xdr:nvSpPr>
        <xdr:spPr>
          <a:xfrm flipH="1">
            <a:off x="5172260" y="4996484"/>
            <a:ext cx="59530" cy="45719"/>
          </a:xfrm>
          <a:prstGeom prst="flowChartConnec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49" name="Flowchart: Connector 148">
            <a:extLst>
              <a:ext uri="{FF2B5EF4-FFF2-40B4-BE49-F238E27FC236}">
                <a16:creationId xmlns:a16="http://schemas.microsoft.com/office/drawing/2014/main" id="{B8E095D6-A14D-43F0-BD04-3526C415415C}"/>
              </a:ext>
            </a:extLst>
          </xdr:cNvPr>
          <xdr:cNvSpPr/>
        </xdr:nvSpPr>
        <xdr:spPr>
          <a:xfrm flipH="1">
            <a:off x="5241318" y="5001433"/>
            <a:ext cx="59530" cy="45719"/>
          </a:xfrm>
          <a:prstGeom prst="flowChartConnec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0" name="Flowchart: Connector 149">
            <a:extLst>
              <a:ext uri="{FF2B5EF4-FFF2-40B4-BE49-F238E27FC236}">
                <a16:creationId xmlns:a16="http://schemas.microsoft.com/office/drawing/2014/main" id="{0327BF96-A6B5-4FAB-BF0C-F18B826EB40C}"/>
              </a:ext>
            </a:extLst>
          </xdr:cNvPr>
          <xdr:cNvSpPr/>
        </xdr:nvSpPr>
        <xdr:spPr>
          <a:xfrm flipH="1">
            <a:off x="5048623" y="4996487"/>
            <a:ext cx="59530" cy="45719"/>
          </a:xfrm>
          <a:prstGeom prst="flowChartConnec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12</xdr:col>
      <xdr:colOff>124925</xdr:colOff>
      <xdr:row>12</xdr:row>
      <xdr:rowOff>132062</xdr:rowOff>
    </xdr:from>
    <xdr:to>
      <xdr:col>12</xdr:col>
      <xdr:colOff>477522</xdr:colOff>
      <xdr:row>14</xdr:row>
      <xdr:rowOff>113009</xdr:rowOff>
    </xdr:to>
    <xdr:grpSp>
      <xdr:nvGrpSpPr>
        <xdr:cNvPr id="151" name="Group 150">
          <a:extLst>
            <a:ext uri="{FF2B5EF4-FFF2-40B4-BE49-F238E27FC236}">
              <a16:creationId xmlns:a16="http://schemas.microsoft.com/office/drawing/2014/main" id="{DF18B3DF-D58F-40B2-82E5-7F75D1EAD0C4}"/>
            </a:ext>
          </a:extLst>
        </xdr:cNvPr>
        <xdr:cNvGrpSpPr/>
      </xdr:nvGrpSpPr>
      <xdr:grpSpPr>
        <a:xfrm>
          <a:off x="7411550" y="2334718"/>
          <a:ext cx="352597" cy="314322"/>
          <a:chOff x="4984140" y="4866720"/>
          <a:chExt cx="352597" cy="291433"/>
        </a:xfrm>
      </xdr:grpSpPr>
      <xdr:sp macro="" textlink="">
        <xdr:nvSpPr>
          <xdr:cNvPr id="152" name="Freeform 158">
            <a:extLst>
              <a:ext uri="{FF2B5EF4-FFF2-40B4-BE49-F238E27FC236}">
                <a16:creationId xmlns:a16="http://schemas.microsoft.com/office/drawing/2014/main" id="{D343669E-90A1-4941-BC99-3C036DF33CA9}"/>
              </a:ext>
            </a:extLst>
          </xdr:cNvPr>
          <xdr:cNvSpPr>
            <a:spLocks/>
          </xdr:cNvSpPr>
        </xdr:nvSpPr>
        <xdr:spPr bwMode="auto">
          <a:xfrm>
            <a:off x="4984140" y="4866720"/>
            <a:ext cx="352597" cy="291433"/>
          </a:xfrm>
          <a:custGeom>
            <a:avLst/>
            <a:gdLst>
              <a:gd name="T0" fmla="*/ 14 w 226"/>
              <a:gd name="T1" fmla="*/ 0 h 226"/>
              <a:gd name="T2" fmla="*/ 14 w 226"/>
              <a:gd name="T3" fmla="*/ 15 h 226"/>
              <a:gd name="T4" fmla="*/ 0 w 226"/>
              <a:gd name="T5" fmla="*/ 15 h 226"/>
              <a:gd name="T6" fmla="*/ 0 w 226"/>
              <a:gd name="T7" fmla="*/ 44 h 226"/>
              <a:gd name="T8" fmla="*/ 14 w 226"/>
              <a:gd name="T9" fmla="*/ 44 h 226"/>
              <a:gd name="T10" fmla="*/ 14 w 226"/>
              <a:gd name="T11" fmla="*/ 59 h 226"/>
              <a:gd name="T12" fmla="*/ 44 w 226"/>
              <a:gd name="T13" fmla="*/ 59 h 226"/>
              <a:gd name="T14" fmla="*/ 44 w 226"/>
              <a:gd name="T15" fmla="*/ 44 h 226"/>
              <a:gd name="T16" fmla="*/ 60 w 226"/>
              <a:gd name="T17" fmla="*/ 44 h 226"/>
              <a:gd name="T18" fmla="*/ 60 w 226"/>
              <a:gd name="T19" fmla="*/ 15 h 226"/>
              <a:gd name="T20" fmla="*/ 44 w 226"/>
              <a:gd name="T21" fmla="*/ 15 h 226"/>
              <a:gd name="T22" fmla="*/ 44 w 226"/>
              <a:gd name="T23" fmla="*/ 0 h 226"/>
              <a:gd name="T24" fmla="*/ 14 w 226"/>
              <a:gd name="T25" fmla="*/ 0 h 226"/>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w 226"/>
              <a:gd name="T40" fmla="*/ 0 h 226"/>
              <a:gd name="T41" fmla="*/ 226 w 226"/>
              <a:gd name="T42" fmla="*/ 226 h 226"/>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T39" t="T40" r="T41" b="T42"/>
            <a:pathLst>
              <a:path w="226" h="226">
                <a:moveTo>
                  <a:pt x="55" y="0"/>
                </a:moveTo>
                <a:lnTo>
                  <a:pt x="55" y="57"/>
                </a:lnTo>
                <a:lnTo>
                  <a:pt x="0" y="57"/>
                </a:lnTo>
                <a:lnTo>
                  <a:pt x="0" y="169"/>
                </a:lnTo>
                <a:lnTo>
                  <a:pt x="55" y="169"/>
                </a:lnTo>
                <a:lnTo>
                  <a:pt x="55" y="226"/>
                </a:lnTo>
                <a:lnTo>
                  <a:pt x="169" y="226"/>
                </a:lnTo>
                <a:lnTo>
                  <a:pt x="169" y="169"/>
                </a:lnTo>
                <a:lnTo>
                  <a:pt x="226" y="169"/>
                </a:lnTo>
                <a:lnTo>
                  <a:pt x="226" y="57"/>
                </a:lnTo>
                <a:lnTo>
                  <a:pt x="169" y="57"/>
                </a:lnTo>
                <a:lnTo>
                  <a:pt x="169" y="0"/>
                </a:lnTo>
                <a:lnTo>
                  <a:pt x="55" y="0"/>
                </a:lnTo>
                <a:close/>
              </a:path>
            </a:pathLst>
          </a:custGeom>
          <a:solidFill>
            <a:srgbClr val="00FF00"/>
          </a:solidFill>
          <a:ln w="9525">
            <a:solidFill>
              <a:srgbClr val="000000"/>
            </a:solidFill>
            <a:round/>
            <a:headEnd/>
            <a:tailEnd/>
          </a:ln>
        </xdr:spPr>
      </xdr:sp>
      <xdr:sp macro="" textlink="">
        <xdr:nvSpPr>
          <xdr:cNvPr id="153" name="Flowchart: Connector 152">
            <a:extLst>
              <a:ext uri="{FF2B5EF4-FFF2-40B4-BE49-F238E27FC236}">
                <a16:creationId xmlns:a16="http://schemas.microsoft.com/office/drawing/2014/main" id="{2B1B6593-CCAE-4688-B357-205783F99771}"/>
              </a:ext>
            </a:extLst>
          </xdr:cNvPr>
          <xdr:cNvSpPr/>
        </xdr:nvSpPr>
        <xdr:spPr>
          <a:xfrm flipH="1">
            <a:off x="5115110" y="4998865"/>
            <a:ext cx="59530" cy="45719"/>
          </a:xfrm>
          <a:prstGeom prst="flowChartConnec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4" name="Flowchart: Connector 153">
            <a:extLst>
              <a:ext uri="{FF2B5EF4-FFF2-40B4-BE49-F238E27FC236}">
                <a16:creationId xmlns:a16="http://schemas.microsoft.com/office/drawing/2014/main" id="{31437BEB-B8C0-413C-841C-591B03451513}"/>
              </a:ext>
            </a:extLst>
          </xdr:cNvPr>
          <xdr:cNvSpPr/>
        </xdr:nvSpPr>
        <xdr:spPr>
          <a:xfrm flipH="1">
            <a:off x="5172260" y="4996484"/>
            <a:ext cx="59530" cy="45719"/>
          </a:xfrm>
          <a:prstGeom prst="flowChartConnec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5" name="Flowchart: Connector 154">
            <a:extLst>
              <a:ext uri="{FF2B5EF4-FFF2-40B4-BE49-F238E27FC236}">
                <a16:creationId xmlns:a16="http://schemas.microsoft.com/office/drawing/2014/main" id="{042E93F5-5E4B-42E9-9AD4-5A1525931812}"/>
              </a:ext>
            </a:extLst>
          </xdr:cNvPr>
          <xdr:cNvSpPr/>
        </xdr:nvSpPr>
        <xdr:spPr>
          <a:xfrm flipH="1">
            <a:off x="5241318" y="4998427"/>
            <a:ext cx="45719" cy="48726"/>
          </a:xfrm>
          <a:prstGeom prst="flowChartConnec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6" name="Flowchart: Connector 155">
            <a:extLst>
              <a:ext uri="{FF2B5EF4-FFF2-40B4-BE49-F238E27FC236}">
                <a16:creationId xmlns:a16="http://schemas.microsoft.com/office/drawing/2014/main" id="{6572CF46-5663-490C-B70B-EE029F01E00D}"/>
              </a:ext>
            </a:extLst>
          </xdr:cNvPr>
          <xdr:cNvSpPr/>
        </xdr:nvSpPr>
        <xdr:spPr>
          <a:xfrm flipH="1">
            <a:off x="5048623" y="4996487"/>
            <a:ext cx="59530" cy="45719"/>
          </a:xfrm>
          <a:prstGeom prst="flowChartConnec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19</xdr:col>
      <xdr:colOff>792957</xdr:colOff>
      <xdr:row>13</xdr:row>
      <xdr:rowOff>71439</xdr:rowOff>
    </xdr:from>
    <xdr:to>
      <xdr:col>19</xdr:col>
      <xdr:colOff>1714501</xdr:colOff>
      <xdr:row>15</xdr:row>
      <xdr:rowOff>80964</xdr:rowOff>
    </xdr:to>
    <xdr:sp macro="" textlink="">
      <xdr:nvSpPr>
        <xdr:cNvPr id="157" name="Rectangle 42">
          <a:extLst>
            <a:ext uri="{FF2B5EF4-FFF2-40B4-BE49-F238E27FC236}">
              <a16:creationId xmlns:a16="http://schemas.microsoft.com/office/drawing/2014/main" id="{BF15FF94-DF40-4960-B7A1-3DD47B5F0C01}"/>
            </a:ext>
          </a:extLst>
        </xdr:cNvPr>
        <xdr:cNvSpPr>
          <a:spLocks noChangeArrowheads="1"/>
        </xdr:cNvSpPr>
      </xdr:nvSpPr>
      <xdr:spPr bwMode="auto">
        <a:xfrm>
          <a:off x="13299282" y="2386014"/>
          <a:ext cx="921544" cy="333375"/>
        </a:xfrm>
        <a:prstGeom prst="rect">
          <a:avLst/>
        </a:prstGeom>
        <a:noFill/>
        <a:ln w="9525">
          <a:noFill/>
          <a:miter lim="800000"/>
          <a:headEnd/>
          <a:tailEnd/>
        </a:ln>
      </xdr:spPr>
      <xdr:txBody>
        <a:bodyPr vertOverflow="clip" wrap="square" lIns="0" tIns="0" rIns="0" bIns="0" anchor="t" upright="1"/>
        <a:lstStyle/>
        <a:p>
          <a:pPr algn="l" rtl="0">
            <a:defRPr sz="1000"/>
          </a:pPr>
          <a:r>
            <a:rPr lang="en-US" sz="1000" b="0" i="0" strike="noStrike">
              <a:solidFill>
                <a:srgbClr val="000000"/>
              </a:solidFill>
              <a:latin typeface="Arial"/>
              <a:cs typeface="Arial"/>
            </a:rPr>
            <a:t>SC/APC Connector</a:t>
          </a:r>
          <a:endParaRPr lang="en-US" sz="1000" b="0" i="0" strike="noStrike">
            <a:solidFill>
              <a:srgbClr val="993300"/>
            </a:solidFill>
            <a:latin typeface="Arial"/>
            <a:cs typeface="Arial"/>
          </a:endParaRPr>
        </a:p>
        <a:p>
          <a:pPr algn="l" rtl="0">
            <a:defRPr sz="1000"/>
          </a:pPr>
          <a:endParaRPr lang="en-US" sz="1000" b="0" i="0" strike="noStrike">
            <a:solidFill>
              <a:srgbClr val="993300"/>
            </a:solidFill>
            <a:latin typeface="Arial"/>
            <a:cs typeface="Arial"/>
          </a:endParaRPr>
        </a:p>
      </xdr:txBody>
    </xdr:sp>
    <xdr:clientData/>
  </xdr:twoCellAnchor>
  <xdr:twoCellAnchor>
    <xdr:from>
      <xdr:col>19</xdr:col>
      <xdr:colOff>792957</xdr:colOff>
      <xdr:row>17</xdr:row>
      <xdr:rowOff>80964</xdr:rowOff>
    </xdr:from>
    <xdr:to>
      <xdr:col>19</xdr:col>
      <xdr:colOff>2519363</xdr:colOff>
      <xdr:row>19</xdr:row>
      <xdr:rowOff>1</xdr:rowOff>
    </xdr:to>
    <xdr:sp macro="" textlink="">
      <xdr:nvSpPr>
        <xdr:cNvPr id="158" name="Rectangle 118">
          <a:extLst>
            <a:ext uri="{FF2B5EF4-FFF2-40B4-BE49-F238E27FC236}">
              <a16:creationId xmlns:a16="http://schemas.microsoft.com/office/drawing/2014/main" id="{741D2827-4D40-43B6-B655-1674B1668779}"/>
            </a:ext>
          </a:extLst>
        </xdr:cNvPr>
        <xdr:cNvSpPr>
          <a:spLocks noChangeArrowheads="1"/>
        </xdr:cNvSpPr>
      </xdr:nvSpPr>
      <xdr:spPr bwMode="auto">
        <a:xfrm>
          <a:off x="13299282" y="3043239"/>
          <a:ext cx="1726406" cy="242887"/>
        </a:xfrm>
        <a:prstGeom prst="rect">
          <a:avLst/>
        </a:prstGeom>
        <a:noFill/>
        <a:ln w="9525">
          <a:noFill/>
          <a:miter lim="800000"/>
          <a:headEnd/>
          <a:tailEnd/>
        </a:ln>
        <a:effectLst/>
      </xdr:spPr>
      <xdr:txBody>
        <a:bodyPr vertOverflow="clip" wrap="square" lIns="0" tIns="0" rIns="0" bIns="0" anchor="t" upright="1"/>
        <a:lstStyle/>
        <a:p>
          <a:pPr algn="l" rtl="0">
            <a:defRPr sz="1000"/>
          </a:pPr>
          <a:r>
            <a:rPr lang="en-US" sz="1000" b="0" i="0" strike="noStrike">
              <a:solidFill>
                <a:srgbClr val="000000"/>
              </a:solidFill>
              <a:latin typeface="Arial"/>
              <a:cs typeface="Arial"/>
            </a:rPr>
            <a:t>1:64</a:t>
          </a:r>
          <a:r>
            <a:rPr lang="en-US" sz="1000" b="0" i="0" strike="noStrike" baseline="0">
              <a:solidFill>
                <a:srgbClr val="000000"/>
              </a:solidFill>
              <a:latin typeface="Arial"/>
              <a:cs typeface="Arial"/>
            </a:rPr>
            <a:t> or </a:t>
          </a:r>
          <a:r>
            <a:rPr lang="en-US" sz="1000" b="0" i="0" strike="noStrike">
              <a:solidFill>
                <a:srgbClr val="000000"/>
              </a:solidFill>
              <a:latin typeface="Arial"/>
              <a:cs typeface="Arial"/>
            </a:rPr>
            <a:t>1:32 PON Coupler</a:t>
          </a:r>
        </a:p>
        <a:p>
          <a:pPr algn="l" rtl="0">
            <a:defRPr sz="1000"/>
          </a:pPr>
          <a:endParaRPr lang="en-US" sz="1000" b="0" i="0" strike="noStrike">
            <a:solidFill>
              <a:srgbClr val="000000"/>
            </a:solidFill>
            <a:latin typeface="Arial"/>
            <a:cs typeface="Arial"/>
          </a:endParaRPr>
        </a:p>
      </xdr:txBody>
    </xdr:sp>
    <xdr:clientData/>
  </xdr:twoCellAnchor>
  <xdr:twoCellAnchor>
    <xdr:from>
      <xdr:col>19</xdr:col>
      <xdr:colOff>792957</xdr:colOff>
      <xdr:row>19</xdr:row>
      <xdr:rowOff>9526</xdr:rowOff>
    </xdr:from>
    <xdr:to>
      <xdr:col>19</xdr:col>
      <xdr:colOff>1552576</xdr:colOff>
      <xdr:row>21</xdr:row>
      <xdr:rowOff>42864</xdr:rowOff>
    </xdr:to>
    <xdr:sp macro="" textlink="">
      <xdr:nvSpPr>
        <xdr:cNvPr id="159" name="Rectangle 119">
          <a:extLst>
            <a:ext uri="{FF2B5EF4-FFF2-40B4-BE49-F238E27FC236}">
              <a16:creationId xmlns:a16="http://schemas.microsoft.com/office/drawing/2014/main" id="{DEDD673F-23C1-4A54-A626-E94B6A6C891F}"/>
            </a:ext>
          </a:extLst>
        </xdr:cNvPr>
        <xdr:cNvSpPr>
          <a:spLocks noChangeArrowheads="1"/>
        </xdr:cNvSpPr>
      </xdr:nvSpPr>
      <xdr:spPr bwMode="auto">
        <a:xfrm>
          <a:off x="13299282" y="3295651"/>
          <a:ext cx="759619" cy="357188"/>
        </a:xfrm>
        <a:prstGeom prst="rect">
          <a:avLst/>
        </a:prstGeom>
        <a:noFill/>
        <a:ln w="9525">
          <a:noFill/>
          <a:miter lim="800000"/>
          <a:headEnd/>
          <a:tailEnd/>
        </a:ln>
        <a:effectLst/>
      </xdr:spPr>
      <xdr:txBody>
        <a:bodyPr vertOverflow="clip" wrap="square" lIns="0" tIns="0" rIns="0" bIns="0" anchor="t" upright="1"/>
        <a:lstStyle/>
        <a:p>
          <a:pPr algn="l" rtl="0">
            <a:defRPr sz="1000"/>
          </a:pPr>
          <a:r>
            <a:rPr lang="en-US" sz="1000" b="0" i="0" strike="noStrike">
              <a:solidFill>
                <a:srgbClr val="000000"/>
              </a:solidFill>
              <a:latin typeface="Arial"/>
              <a:cs typeface="Arial"/>
            </a:rPr>
            <a:t>Fusion Splice</a:t>
          </a:r>
        </a:p>
        <a:p>
          <a:pPr algn="l" rtl="0">
            <a:defRPr sz="1000"/>
          </a:pPr>
          <a:endParaRPr lang="en-US" sz="1000" b="0" i="0" strike="noStrike">
            <a:solidFill>
              <a:srgbClr val="000000"/>
            </a:solidFill>
            <a:latin typeface="Arial"/>
            <a:cs typeface="Arial"/>
          </a:endParaRPr>
        </a:p>
      </xdr:txBody>
    </xdr:sp>
    <xdr:clientData/>
  </xdr:twoCellAnchor>
  <xdr:twoCellAnchor>
    <xdr:from>
      <xdr:col>19</xdr:col>
      <xdr:colOff>347663</xdr:colOff>
      <xdr:row>19</xdr:row>
      <xdr:rowOff>119064</xdr:rowOff>
    </xdr:from>
    <xdr:to>
      <xdr:col>19</xdr:col>
      <xdr:colOff>452438</xdr:colOff>
      <xdr:row>20</xdr:row>
      <xdr:rowOff>19051</xdr:rowOff>
    </xdr:to>
    <xdr:sp macro="" textlink="">
      <xdr:nvSpPr>
        <xdr:cNvPr id="160" name="Freeform 120">
          <a:extLst>
            <a:ext uri="{FF2B5EF4-FFF2-40B4-BE49-F238E27FC236}">
              <a16:creationId xmlns:a16="http://schemas.microsoft.com/office/drawing/2014/main" id="{A84E4835-FFF8-40D0-AF28-9EFC5CA33DE0}"/>
            </a:ext>
          </a:extLst>
        </xdr:cNvPr>
        <xdr:cNvSpPr>
          <a:spLocks/>
        </xdr:cNvSpPr>
      </xdr:nvSpPr>
      <xdr:spPr bwMode="auto">
        <a:xfrm>
          <a:off x="12853988" y="3405189"/>
          <a:ext cx="104775" cy="61912"/>
        </a:xfrm>
        <a:custGeom>
          <a:avLst/>
          <a:gdLst>
            <a:gd name="T0" fmla="*/ 2147483647 w 114"/>
            <a:gd name="T1" fmla="*/ 0 h 113"/>
            <a:gd name="T2" fmla="*/ 0 w 114"/>
            <a:gd name="T3" fmla="*/ 2147483647 h 113"/>
            <a:gd name="T4" fmla="*/ 2147483647 w 114"/>
            <a:gd name="T5" fmla="*/ 2147483647 h 113"/>
            <a:gd name="T6" fmla="*/ 2147483647 w 114"/>
            <a:gd name="T7" fmla="*/ 0 h 113"/>
            <a:gd name="T8" fmla="*/ 0 60000 65536"/>
            <a:gd name="T9" fmla="*/ 0 60000 65536"/>
            <a:gd name="T10" fmla="*/ 0 60000 65536"/>
            <a:gd name="T11" fmla="*/ 0 60000 65536"/>
            <a:gd name="T12" fmla="*/ 0 w 114"/>
            <a:gd name="T13" fmla="*/ 0 h 113"/>
            <a:gd name="T14" fmla="*/ 114 w 114"/>
            <a:gd name="T15" fmla="*/ 113 h 113"/>
          </a:gdLst>
          <a:ahLst/>
          <a:cxnLst>
            <a:cxn ang="T8">
              <a:pos x="T0" y="T1"/>
            </a:cxn>
            <a:cxn ang="T9">
              <a:pos x="T2" y="T3"/>
            </a:cxn>
            <a:cxn ang="T10">
              <a:pos x="T4" y="T5"/>
            </a:cxn>
            <a:cxn ang="T11">
              <a:pos x="T6" y="T7"/>
            </a:cxn>
          </a:cxnLst>
          <a:rect l="T12" t="T13" r="T14" b="T15"/>
          <a:pathLst>
            <a:path w="114" h="113">
              <a:moveTo>
                <a:pt x="57" y="0"/>
              </a:moveTo>
              <a:lnTo>
                <a:pt x="0" y="113"/>
              </a:lnTo>
              <a:lnTo>
                <a:pt x="114" y="113"/>
              </a:lnTo>
              <a:lnTo>
                <a:pt x="57" y="0"/>
              </a:lnTo>
              <a:close/>
            </a:path>
          </a:pathLst>
        </a:custGeom>
        <a:solidFill>
          <a:srgbClr val="003300"/>
        </a:solidFill>
        <a:ln w="9525">
          <a:noFill/>
          <a:round/>
          <a:headEnd/>
          <a:tailEnd/>
        </a:ln>
      </xdr:spPr>
    </xdr:sp>
    <xdr:clientData/>
  </xdr:twoCellAnchor>
  <xdr:twoCellAnchor>
    <xdr:from>
      <xdr:col>19</xdr:col>
      <xdr:colOff>252413</xdr:colOff>
      <xdr:row>17</xdr:row>
      <xdr:rowOff>71439</xdr:rowOff>
    </xdr:from>
    <xdr:to>
      <xdr:col>19</xdr:col>
      <xdr:colOff>490538</xdr:colOff>
      <xdr:row>18</xdr:row>
      <xdr:rowOff>128588</xdr:rowOff>
    </xdr:to>
    <xdr:sp macro="" textlink="">
      <xdr:nvSpPr>
        <xdr:cNvPr id="161" name="Rectangle 123">
          <a:extLst>
            <a:ext uri="{FF2B5EF4-FFF2-40B4-BE49-F238E27FC236}">
              <a16:creationId xmlns:a16="http://schemas.microsoft.com/office/drawing/2014/main" id="{C8A321C8-3082-4ED2-BEE1-5D96EAAAB61F}"/>
            </a:ext>
          </a:extLst>
        </xdr:cNvPr>
        <xdr:cNvSpPr>
          <a:spLocks noChangeAspect="1" noChangeArrowheads="1"/>
        </xdr:cNvSpPr>
      </xdr:nvSpPr>
      <xdr:spPr bwMode="auto">
        <a:xfrm>
          <a:off x="12758738" y="3033714"/>
          <a:ext cx="238125" cy="219074"/>
        </a:xfrm>
        <a:prstGeom prst="rect">
          <a:avLst/>
        </a:prstGeom>
        <a:solidFill>
          <a:srgbClr val="000000"/>
        </a:solidFill>
        <a:ln w="12700">
          <a:solidFill>
            <a:srgbClr val="000000"/>
          </a:solidFill>
          <a:miter lim="800000"/>
          <a:headEnd/>
          <a:tailEnd/>
        </a:ln>
      </xdr:spPr>
    </xdr:sp>
    <xdr:clientData/>
  </xdr:twoCellAnchor>
  <xdr:twoCellAnchor>
    <xdr:from>
      <xdr:col>19</xdr:col>
      <xdr:colOff>252413</xdr:colOff>
      <xdr:row>17</xdr:row>
      <xdr:rowOff>71439</xdr:rowOff>
    </xdr:from>
    <xdr:to>
      <xdr:col>19</xdr:col>
      <xdr:colOff>414338</xdr:colOff>
      <xdr:row>18</xdr:row>
      <xdr:rowOff>128588</xdr:rowOff>
    </xdr:to>
    <xdr:sp macro="" textlink="">
      <xdr:nvSpPr>
        <xdr:cNvPr id="162" name="Rectangle 124">
          <a:extLst>
            <a:ext uri="{FF2B5EF4-FFF2-40B4-BE49-F238E27FC236}">
              <a16:creationId xmlns:a16="http://schemas.microsoft.com/office/drawing/2014/main" id="{CDF8FAD5-FD7C-467D-A9B8-8ED71C042022}"/>
            </a:ext>
          </a:extLst>
        </xdr:cNvPr>
        <xdr:cNvSpPr>
          <a:spLocks noChangeAspect="1" noChangeArrowheads="1"/>
        </xdr:cNvSpPr>
      </xdr:nvSpPr>
      <xdr:spPr bwMode="auto">
        <a:xfrm>
          <a:off x="12758738" y="3033714"/>
          <a:ext cx="161925" cy="219074"/>
        </a:xfrm>
        <a:prstGeom prst="rect">
          <a:avLst/>
        </a:prstGeom>
        <a:noFill/>
        <a:ln w="9525">
          <a:solidFill>
            <a:srgbClr val="FFCC00"/>
          </a:solidFill>
          <a:miter lim="800000"/>
          <a:headEnd/>
          <a:tailEnd/>
        </a:ln>
      </xdr:spPr>
    </xdr:sp>
    <xdr:clientData/>
  </xdr:twoCellAnchor>
  <xdr:twoCellAnchor>
    <xdr:from>
      <xdr:col>19</xdr:col>
      <xdr:colOff>414338</xdr:colOff>
      <xdr:row>17</xdr:row>
      <xdr:rowOff>71439</xdr:rowOff>
    </xdr:from>
    <xdr:to>
      <xdr:col>19</xdr:col>
      <xdr:colOff>490538</xdr:colOff>
      <xdr:row>18</xdr:row>
      <xdr:rowOff>128588</xdr:rowOff>
    </xdr:to>
    <xdr:sp macro="" textlink="">
      <xdr:nvSpPr>
        <xdr:cNvPr id="163" name="Rectangle 125" descr="Light horizontal">
          <a:extLst>
            <a:ext uri="{FF2B5EF4-FFF2-40B4-BE49-F238E27FC236}">
              <a16:creationId xmlns:a16="http://schemas.microsoft.com/office/drawing/2014/main" id="{E3F5B298-E0F9-49FE-BB64-9339ABB192B0}"/>
            </a:ext>
          </a:extLst>
        </xdr:cNvPr>
        <xdr:cNvSpPr>
          <a:spLocks noChangeAspect="1" noChangeArrowheads="1"/>
        </xdr:cNvSpPr>
      </xdr:nvSpPr>
      <xdr:spPr bwMode="auto">
        <a:xfrm>
          <a:off x="12920663" y="3033714"/>
          <a:ext cx="76200" cy="219074"/>
        </a:xfrm>
        <a:prstGeom prst="rect">
          <a:avLst/>
        </a:prstGeom>
        <a:pattFill prst="ltHorz">
          <a:fgClr>
            <a:srgbClr val="FF9933"/>
          </a:fgClr>
          <a:bgClr>
            <a:srgbClr val="000000"/>
          </a:bgClr>
        </a:pattFill>
        <a:ln w="9525">
          <a:solidFill>
            <a:srgbClr val="FF9900"/>
          </a:solidFill>
          <a:miter lim="800000"/>
          <a:headEnd/>
          <a:tailEnd/>
        </a:ln>
        <a:effectLst/>
      </xdr:spPr>
      <xdr:txBody>
        <a:bodyPr vertOverflow="clip" wrap="square" lIns="0" tIns="0" rIns="0" bIns="0" anchor="t" upright="1"/>
        <a:lstStyle/>
        <a:p>
          <a:pPr algn="l" rtl="0">
            <a:defRPr sz="1000"/>
          </a:pPr>
          <a:endParaRPr lang="en-US" sz="1000" b="0" i="0" strike="noStrike">
            <a:solidFill>
              <a:srgbClr val="008080"/>
            </a:solidFill>
            <a:latin typeface="Arial Narrow"/>
          </a:endParaRPr>
        </a:p>
        <a:p>
          <a:pPr algn="l" rtl="0">
            <a:defRPr sz="1000"/>
          </a:pPr>
          <a:endParaRPr lang="en-US" sz="1000" b="0" i="0" strike="noStrike">
            <a:solidFill>
              <a:srgbClr val="008080"/>
            </a:solidFill>
            <a:latin typeface="Arial Narrow"/>
          </a:endParaRPr>
        </a:p>
      </xdr:txBody>
    </xdr:sp>
    <xdr:clientData/>
  </xdr:twoCellAnchor>
  <xdr:twoCellAnchor>
    <xdr:from>
      <xdr:col>19</xdr:col>
      <xdr:colOff>252413</xdr:colOff>
      <xdr:row>18</xdr:row>
      <xdr:rowOff>9526</xdr:rowOff>
    </xdr:from>
    <xdr:to>
      <xdr:col>19</xdr:col>
      <xdr:colOff>414338</xdr:colOff>
      <xdr:row>18</xdr:row>
      <xdr:rowOff>9526</xdr:rowOff>
    </xdr:to>
    <xdr:sp macro="" textlink="">
      <xdr:nvSpPr>
        <xdr:cNvPr id="164" name="Line 126">
          <a:extLst>
            <a:ext uri="{FF2B5EF4-FFF2-40B4-BE49-F238E27FC236}">
              <a16:creationId xmlns:a16="http://schemas.microsoft.com/office/drawing/2014/main" id="{221E4282-919B-4BA7-8A37-FF074C914586}"/>
            </a:ext>
          </a:extLst>
        </xdr:cNvPr>
        <xdr:cNvSpPr>
          <a:spLocks noChangeAspect="1" noChangeShapeType="1"/>
        </xdr:cNvSpPr>
      </xdr:nvSpPr>
      <xdr:spPr bwMode="auto">
        <a:xfrm>
          <a:off x="12758738" y="3133726"/>
          <a:ext cx="161925" cy="0"/>
        </a:xfrm>
        <a:prstGeom prst="line">
          <a:avLst/>
        </a:prstGeom>
        <a:noFill/>
        <a:ln w="9525">
          <a:solidFill>
            <a:srgbClr val="FFCC00"/>
          </a:solidFill>
          <a:round/>
          <a:headEnd/>
          <a:tailEnd/>
        </a:ln>
      </xdr:spPr>
    </xdr:sp>
    <xdr:clientData/>
  </xdr:twoCellAnchor>
  <xdr:twoCellAnchor>
    <xdr:from>
      <xdr:col>19</xdr:col>
      <xdr:colOff>338138</xdr:colOff>
      <xdr:row>17</xdr:row>
      <xdr:rowOff>71439</xdr:rowOff>
    </xdr:from>
    <xdr:to>
      <xdr:col>19</xdr:col>
      <xdr:colOff>414338</xdr:colOff>
      <xdr:row>18</xdr:row>
      <xdr:rowOff>128588</xdr:rowOff>
    </xdr:to>
    <xdr:sp macro="" textlink="">
      <xdr:nvSpPr>
        <xdr:cNvPr id="165" name="Rectangle 127">
          <a:extLst>
            <a:ext uri="{FF2B5EF4-FFF2-40B4-BE49-F238E27FC236}">
              <a16:creationId xmlns:a16="http://schemas.microsoft.com/office/drawing/2014/main" id="{BC020BBA-BAF7-457C-9DA1-F48391B0681A}"/>
            </a:ext>
          </a:extLst>
        </xdr:cNvPr>
        <xdr:cNvSpPr>
          <a:spLocks noChangeAspect="1" noChangeArrowheads="1"/>
        </xdr:cNvSpPr>
      </xdr:nvSpPr>
      <xdr:spPr bwMode="auto">
        <a:xfrm>
          <a:off x="12844463" y="3033714"/>
          <a:ext cx="76200" cy="219074"/>
        </a:xfrm>
        <a:prstGeom prst="rect">
          <a:avLst/>
        </a:prstGeom>
        <a:solidFill>
          <a:srgbClr val="FF9900"/>
        </a:solidFill>
        <a:ln w="9525">
          <a:solidFill>
            <a:srgbClr val="FF9900"/>
          </a:solidFill>
          <a:miter lim="800000"/>
          <a:headEnd/>
          <a:tailEnd/>
        </a:ln>
      </xdr:spPr>
    </xdr:sp>
    <xdr:clientData/>
  </xdr:twoCellAnchor>
  <xdr:twoCellAnchor>
    <xdr:from>
      <xdr:col>19</xdr:col>
      <xdr:colOff>252413</xdr:colOff>
      <xdr:row>15</xdr:row>
      <xdr:rowOff>128589</xdr:rowOff>
    </xdr:from>
    <xdr:to>
      <xdr:col>19</xdr:col>
      <xdr:colOff>481013</xdr:colOff>
      <xdr:row>17</xdr:row>
      <xdr:rowOff>1</xdr:rowOff>
    </xdr:to>
    <xdr:sp macro="" textlink="">
      <xdr:nvSpPr>
        <xdr:cNvPr id="166" name="Freeform 128">
          <a:extLst>
            <a:ext uri="{FF2B5EF4-FFF2-40B4-BE49-F238E27FC236}">
              <a16:creationId xmlns:a16="http://schemas.microsoft.com/office/drawing/2014/main" id="{0C8EAF16-E23E-47DA-86B9-AE2D118A6453}"/>
            </a:ext>
          </a:extLst>
        </xdr:cNvPr>
        <xdr:cNvSpPr>
          <a:spLocks/>
        </xdr:cNvSpPr>
      </xdr:nvSpPr>
      <xdr:spPr bwMode="auto">
        <a:xfrm>
          <a:off x="12758738" y="2767014"/>
          <a:ext cx="228600" cy="195262"/>
        </a:xfrm>
        <a:custGeom>
          <a:avLst/>
          <a:gdLst>
            <a:gd name="T0" fmla="*/ 2147483647 w 226"/>
            <a:gd name="T1" fmla="*/ 0 h 226"/>
            <a:gd name="T2" fmla="*/ 2147483647 w 226"/>
            <a:gd name="T3" fmla="*/ 2147483647 h 226"/>
            <a:gd name="T4" fmla="*/ 0 w 226"/>
            <a:gd name="T5" fmla="*/ 2147483647 h 226"/>
            <a:gd name="T6" fmla="*/ 0 w 226"/>
            <a:gd name="T7" fmla="*/ 2147483647 h 226"/>
            <a:gd name="T8" fmla="*/ 2147483647 w 226"/>
            <a:gd name="T9" fmla="*/ 2147483647 h 226"/>
            <a:gd name="T10" fmla="*/ 2147483647 w 226"/>
            <a:gd name="T11" fmla="*/ 2147483647 h 226"/>
            <a:gd name="T12" fmla="*/ 2147483647 w 226"/>
            <a:gd name="T13" fmla="*/ 2147483647 h 226"/>
            <a:gd name="T14" fmla="*/ 2147483647 w 226"/>
            <a:gd name="T15" fmla="*/ 2147483647 h 226"/>
            <a:gd name="T16" fmla="*/ 2147483647 w 226"/>
            <a:gd name="T17" fmla="*/ 2147483647 h 226"/>
            <a:gd name="T18" fmla="*/ 2147483647 w 226"/>
            <a:gd name="T19" fmla="*/ 2147483647 h 226"/>
            <a:gd name="T20" fmla="*/ 2147483647 w 226"/>
            <a:gd name="T21" fmla="*/ 2147483647 h 226"/>
            <a:gd name="T22" fmla="*/ 2147483647 w 226"/>
            <a:gd name="T23" fmla="*/ 0 h 226"/>
            <a:gd name="T24" fmla="*/ 2147483647 w 226"/>
            <a:gd name="T25" fmla="*/ 0 h 226"/>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w 226"/>
            <a:gd name="T40" fmla="*/ 0 h 226"/>
            <a:gd name="T41" fmla="*/ 226 w 226"/>
            <a:gd name="T42" fmla="*/ 226 h 226"/>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T39" t="T40" r="T41" b="T42"/>
          <a:pathLst>
            <a:path w="226" h="226">
              <a:moveTo>
                <a:pt x="55" y="0"/>
              </a:moveTo>
              <a:lnTo>
                <a:pt x="55" y="57"/>
              </a:lnTo>
              <a:lnTo>
                <a:pt x="0" y="57"/>
              </a:lnTo>
              <a:lnTo>
                <a:pt x="0" y="169"/>
              </a:lnTo>
              <a:lnTo>
                <a:pt x="55" y="169"/>
              </a:lnTo>
              <a:lnTo>
                <a:pt x="55" y="226"/>
              </a:lnTo>
              <a:lnTo>
                <a:pt x="169" y="226"/>
              </a:lnTo>
              <a:lnTo>
                <a:pt x="169" y="169"/>
              </a:lnTo>
              <a:lnTo>
                <a:pt x="226" y="169"/>
              </a:lnTo>
              <a:lnTo>
                <a:pt x="226" y="57"/>
              </a:lnTo>
              <a:lnTo>
                <a:pt x="169" y="57"/>
              </a:lnTo>
              <a:lnTo>
                <a:pt x="169" y="0"/>
              </a:lnTo>
              <a:lnTo>
                <a:pt x="55" y="0"/>
              </a:lnTo>
              <a:close/>
            </a:path>
          </a:pathLst>
        </a:custGeom>
        <a:solidFill>
          <a:srgbClr val="3333CC"/>
        </a:solidFill>
        <a:ln w="9525">
          <a:solidFill>
            <a:srgbClr val="000000"/>
          </a:solidFill>
          <a:round/>
          <a:headEnd/>
          <a:tailEnd/>
        </a:ln>
      </xdr:spPr>
    </xdr:sp>
    <xdr:clientData/>
  </xdr:twoCellAnchor>
  <xdr:twoCellAnchor>
    <xdr:from>
      <xdr:col>19</xdr:col>
      <xdr:colOff>707232</xdr:colOff>
      <xdr:row>15</xdr:row>
      <xdr:rowOff>128589</xdr:rowOff>
    </xdr:from>
    <xdr:to>
      <xdr:col>19</xdr:col>
      <xdr:colOff>2225740</xdr:colOff>
      <xdr:row>17</xdr:row>
      <xdr:rowOff>52389</xdr:rowOff>
    </xdr:to>
    <xdr:sp macro="" textlink="">
      <xdr:nvSpPr>
        <xdr:cNvPr id="167" name="Text Box 129">
          <a:extLst>
            <a:ext uri="{FF2B5EF4-FFF2-40B4-BE49-F238E27FC236}">
              <a16:creationId xmlns:a16="http://schemas.microsoft.com/office/drawing/2014/main" id="{3BFD67E0-0174-4A6E-9654-EFD8B304DA61}"/>
            </a:ext>
          </a:extLst>
        </xdr:cNvPr>
        <xdr:cNvSpPr txBox="1">
          <a:spLocks noChangeArrowheads="1"/>
        </xdr:cNvSpPr>
      </xdr:nvSpPr>
      <xdr:spPr bwMode="auto">
        <a:xfrm>
          <a:off x="13213557" y="2767014"/>
          <a:ext cx="1518508" cy="247650"/>
        </a:xfrm>
        <a:prstGeom prst="rect">
          <a:avLst/>
        </a:prstGeom>
        <a:noFill/>
        <a:ln w="9525">
          <a:noFill/>
          <a:miter lim="800000"/>
          <a:headEnd/>
          <a:tailEnd/>
        </a:ln>
      </xdr:spPr>
      <xdr:txBody>
        <a:bodyPr vertOverflow="clip" wrap="square" lIns="91440" tIns="45720" rIns="91440" bIns="45720" anchor="t" upright="1"/>
        <a:lstStyle/>
        <a:p>
          <a:pPr algn="l" rtl="0">
            <a:defRPr sz="1000"/>
          </a:pPr>
          <a:r>
            <a:rPr lang="en-US" sz="1000" b="0" i="0" strike="noStrike">
              <a:solidFill>
                <a:srgbClr val="000000"/>
              </a:solidFill>
              <a:latin typeface="Arial"/>
              <a:cs typeface="Arial"/>
            </a:rPr>
            <a:t>SC/UPC Connector</a:t>
          </a:r>
        </a:p>
        <a:p>
          <a:pPr algn="l" rtl="0">
            <a:defRPr sz="1000"/>
          </a:pPr>
          <a:endParaRPr lang="en-US" sz="1000" b="0" i="0" strike="noStrike">
            <a:solidFill>
              <a:srgbClr val="000000"/>
            </a:solidFill>
            <a:latin typeface="Arial"/>
            <a:cs typeface="Arial"/>
          </a:endParaRPr>
        </a:p>
      </xdr:txBody>
    </xdr:sp>
    <xdr:clientData/>
  </xdr:twoCellAnchor>
  <xdr:oneCellAnchor>
    <xdr:from>
      <xdr:col>7</xdr:col>
      <xdr:colOff>202407</xdr:colOff>
      <xdr:row>24</xdr:row>
      <xdr:rowOff>154781</xdr:rowOff>
    </xdr:from>
    <xdr:ext cx="1741828" cy="483577"/>
    <xdr:sp macro="" textlink="">
      <xdr:nvSpPr>
        <xdr:cNvPr id="168" name="Rectangle 187">
          <a:extLst>
            <a:ext uri="{FF2B5EF4-FFF2-40B4-BE49-F238E27FC236}">
              <a16:creationId xmlns:a16="http://schemas.microsoft.com/office/drawing/2014/main" id="{D53DBA8C-BDB4-4340-8D63-F59690FB0152}"/>
            </a:ext>
          </a:extLst>
        </xdr:cNvPr>
        <xdr:cNvSpPr>
          <a:spLocks noChangeArrowheads="1"/>
        </xdr:cNvSpPr>
      </xdr:nvSpPr>
      <xdr:spPr bwMode="auto">
        <a:xfrm>
          <a:off x="4469607" y="4250531"/>
          <a:ext cx="1741828" cy="483577"/>
        </a:xfrm>
        <a:prstGeom prst="rect">
          <a:avLst/>
        </a:prstGeom>
        <a:noFill/>
        <a:ln w="9525">
          <a:noFill/>
          <a:miter lim="800000"/>
          <a:headEnd/>
          <a:tailEnd/>
        </a:ln>
      </xdr:spPr>
      <xdr:txBody>
        <a:bodyPr wrap="none" lIns="0" tIns="0" rIns="0" bIns="0" anchor="t" upright="1">
          <a:spAutoFit/>
        </a:bodyPr>
        <a:lstStyle/>
        <a:p>
          <a:pPr algn="l" rtl="0">
            <a:defRPr sz="1000"/>
          </a:pPr>
          <a:r>
            <a:rPr lang="en-US" sz="1000" b="0" i="0" strike="noStrike">
              <a:solidFill>
                <a:srgbClr val="000000"/>
              </a:solidFill>
              <a:latin typeface="Arial"/>
              <a:cs typeface="Arial"/>
            </a:rPr>
            <a:t>Backbone Feeder includes</a:t>
          </a:r>
        </a:p>
        <a:p>
          <a:pPr algn="l" rtl="0">
            <a:defRPr sz="1000"/>
          </a:pPr>
          <a:r>
            <a:rPr lang="en-US" sz="1000" b="0" i="0" strike="noStrike">
              <a:solidFill>
                <a:srgbClr val="000000"/>
              </a:solidFill>
              <a:latin typeface="Arial"/>
              <a:cs typeface="Arial"/>
            </a:rPr>
            <a:t>feeder lateral to PFP.  Length</a:t>
          </a:r>
        </a:p>
        <a:p>
          <a:pPr algn="l" rtl="0">
            <a:defRPr sz="1000"/>
          </a:pPr>
          <a:r>
            <a:rPr lang="en-US" sz="1000" b="0" i="0" strike="noStrike">
              <a:solidFill>
                <a:srgbClr val="000000"/>
              </a:solidFill>
              <a:latin typeface="Arial"/>
              <a:cs typeface="Arial"/>
            </a:rPr>
            <a:t>in feet</a:t>
          </a:r>
        </a:p>
      </xdr:txBody>
    </xdr:sp>
    <xdr:clientData/>
  </xdr:oneCellAnchor>
  <xdr:twoCellAnchor editAs="oneCell">
    <xdr:from>
      <xdr:col>20</xdr:col>
      <xdr:colOff>292895</xdr:colOff>
      <xdr:row>23</xdr:row>
      <xdr:rowOff>52389</xdr:rowOff>
    </xdr:from>
    <xdr:to>
      <xdr:col>20</xdr:col>
      <xdr:colOff>1745457</xdr:colOff>
      <xdr:row>25</xdr:row>
      <xdr:rowOff>109539</xdr:rowOff>
    </xdr:to>
    <xdr:sp macro="" textlink="">
      <xdr:nvSpPr>
        <xdr:cNvPr id="169" name="Rectangle 189">
          <a:extLst>
            <a:ext uri="{FF2B5EF4-FFF2-40B4-BE49-F238E27FC236}">
              <a16:creationId xmlns:a16="http://schemas.microsoft.com/office/drawing/2014/main" id="{D0DD0574-EF14-4235-9A6C-BEB895528B9B}"/>
            </a:ext>
          </a:extLst>
        </xdr:cNvPr>
        <xdr:cNvSpPr>
          <a:spLocks noChangeArrowheads="1"/>
        </xdr:cNvSpPr>
      </xdr:nvSpPr>
      <xdr:spPr bwMode="auto">
        <a:xfrm>
          <a:off x="15685295" y="3986214"/>
          <a:ext cx="1452562" cy="381000"/>
        </a:xfrm>
        <a:prstGeom prst="rect">
          <a:avLst/>
        </a:prstGeom>
        <a:noFill/>
        <a:ln w="9525">
          <a:noFill/>
          <a:miter lim="800000"/>
          <a:headEnd/>
          <a:tailEnd/>
        </a:ln>
      </xdr:spPr>
      <xdr:txBody>
        <a:bodyPr vertOverflow="clip" wrap="square" lIns="0" tIns="0" rIns="0" bIns="0" anchor="t" upright="1"/>
        <a:lstStyle/>
        <a:p>
          <a:pPr algn="l" rtl="0">
            <a:defRPr sz="1000"/>
          </a:pPr>
          <a:endParaRPr lang="en-US" sz="1000" b="0" i="0" strike="noStrike">
            <a:solidFill>
              <a:srgbClr val="000000"/>
            </a:solidFill>
            <a:latin typeface="Arial"/>
            <a:cs typeface="Arial"/>
          </a:endParaRPr>
        </a:p>
      </xdr:txBody>
    </xdr:sp>
    <xdr:clientData/>
  </xdr:twoCellAnchor>
  <xdr:twoCellAnchor>
    <xdr:from>
      <xdr:col>19</xdr:col>
      <xdr:colOff>733085</xdr:colOff>
      <xdr:row>22</xdr:row>
      <xdr:rowOff>101175</xdr:rowOff>
    </xdr:from>
    <xdr:to>
      <xdr:col>19</xdr:col>
      <xdr:colOff>2770025</xdr:colOff>
      <xdr:row>23</xdr:row>
      <xdr:rowOff>155510</xdr:rowOff>
    </xdr:to>
    <xdr:sp macro="" textlink="">
      <xdr:nvSpPr>
        <xdr:cNvPr id="170" name="Rectangle 119">
          <a:extLst>
            <a:ext uri="{FF2B5EF4-FFF2-40B4-BE49-F238E27FC236}">
              <a16:creationId xmlns:a16="http://schemas.microsoft.com/office/drawing/2014/main" id="{3D551B38-CDDB-4250-8B1A-C4F1AEEE1255}"/>
            </a:ext>
          </a:extLst>
        </xdr:cNvPr>
        <xdr:cNvSpPr>
          <a:spLocks noChangeArrowheads="1"/>
        </xdr:cNvSpPr>
      </xdr:nvSpPr>
      <xdr:spPr bwMode="auto">
        <a:xfrm>
          <a:off x="13239410" y="3873075"/>
          <a:ext cx="2036940" cy="216260"/>
        </a:xfrm>
        <a:prstGeom prst="rect">
          <a:avLst/>
        </a:prstGeom>
        <a:noFill/>
        <a:ln w="9525">
          <a:noFill/>
          <a:miter lim="800000"/>
          <a:headEnd/>
          <a:tailEnd/>
        </a:ln>
        <a:effectLst/>
      </xdr:spPr>
      <xdr:txBody>
        <a:bodyPr vertOverflow="clip" wrap="square" lIns="0" tIns="0" rIns="0" bIns="0" anchor="t" upright="1"/>
        <a:lstStyle/>
        <a:p>
          <a:pPr algn="l" rtl="0">
            <a:defRPr sz="1000"/>
          </a:pPr>
          <a:r>
            <a:rPr lang="en-US" sz="1000" b="0" i="0" strike="noStrike">
              <a:solidFill>
                <a:srgbClr val="000000"/>
              </a:solidFill>
              <a:latin typeface="Arial"/>
              <a:cs typeface="Arial"/>
            </a:rPr>
            <a:t>SFCM7 (DWDM inputs not used)</a:t>
          </a:r>
          <a:endParaRPr lang="en-US" sz="1000" b="0" i="0" strike="noStrike" baseline="0">
            <a:solidFill>
              <a:srgbClr val="000000"/>
            </a:solidFill>
            <a:latin typeface="Arial"/>
            <a:cs typeface="Arial"/>
          </a:endParaRPr>
        </a:p>
        <a:p>
          <a:pPr algn="l" rtl="0">
            <a:defRPr sz="1000"/>
          </a:pPr>
          <a:endParaRPr lang="en-US" sz="1000" b="0" i="0" strike="noStrike" baseline="0">
            <a:solidFill>
              <a:srgbClr val="000000"/>
            </a:solidFill>
            <a:latin typeface="Arial"/>
            <a:cs typeface="Arial"/>
          </a:endParaRPr>
        </a:p>
        <a:p>
          <a:pPr algn="l" rtl="0">
            <a:defRPr sz="1000"/>
          </a:pPr>
          <a:endParaRPr lang="en-US" sz="1000" b="0" i="0" strike="noStrike" baseline="0">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xdr:txBody>
    </xdr:sp>
    <xdr:clientData/>
  </xdr:twoCellAnchor>
  <xdr:twoCellAnchor>
    <xdr:from>
      <xdr:col>19</xdr:col>
      <xdr:colOff>119061</xdr:colOff>
      <xdr:row>26</xdr:row>
      <xdr:rowOff>78582</xdr:rowOff>
    </xdr:from>
    <xdr:to>
      <xdr:col>19</xdr:col>
      <xdr:colOff>535779</xdr:colOff>
      <xdr:row>28</xdr:row>
      <xdr:rowOff>7144</xdr:rowOff>
    </xdr:to>
    <xdr:sp macro="" textlink="">
      <xdr:nvSpPr>
        <xdr:cNvPr id="171" name="Freeform 120">
          <a:extLst>
            <a:ext uri="{FF2B5EF4-FFF2-40B4-BE49-F238E27FC236}">
              <a16:creationId xmlns:a16="http://schemas.microsoft.com/office/drawing/2014/main" id="{28DC0285-8D0C-4495-9FA1-5AB4F8E624F5}"/>
            </a:ext>
          </a:extLst>
        </xdr:cNvPr>
        <xdr:cNvSpPr>
          <a:spLocks/>
        </xdr:cNvSpPr>
      </xdr:nvSpPr>
      <xdr:spPr bwMode="auto">
        <a:xfrm>
          <a:off x="12625386" y="4498182"/>
          <a:ext cx="416718" cy="252412"/>
        </a:xfrm>
        <a:custGeom>
          <a:avLst/>
          <a:gdLst>
            <a:gd name="T0" fmla="*/ 2147483647 w 114"/>
            <a:gd name="T1" fmla="*/ 0 h 113"/>
            <a:gd name="T2" fmla="*/ 0 w 114"/>
            <a:gd name="T3" fmla="*/ 2147483647 h 113"/>
            <a:gd name="T4" fmla="*/ 2147483647 w 114"/>
            <a:gd name="T5" fmla="*/ 2147483647 h 113"/>
            <a:gd name="T6" fmla="*/ 2147483647 w 114"/>
            <a:gd name="T7" fmla="*/ 0 h 113"/>
            <a:gd name="T8" fmla="*/ 0 60000 65536"/>
            <a:gd name="T9" fmla="*/ 0 60000 65536"/>
            <a:gd name="T10" fmla="*/ 0 60000 65536"/>
            <a:gd name="T11" fmla="*/ 0 60000 65536"/>
            <a:gd name="T12" fmla="*/ 0 w 114"/>
            <a:gd name="T13" fmla="*/ 0 h 113"/>
            <a:gd name="T14" fmla="*/ 114 w 114"/>
            <a:gd name="T15" fmla="*/ 113 h 113"/>
          </a:gdLst>
          <a:ahLst/>
          <a:cxnLst>
            <a:cxn ang="T8">
              <a:pos x="T0" y="T1"/>
            </a:cxn>
            <a:cxn ang="T9">
              <a:pos x="T2" y="T3"/>
            </a:cxn>
            <a:cxn ang="T10">
              <a:pos x="T4" y="T5"/>
            </a:cxn>
            <a:cxn ang="T11">
              <a:pos x="T6" y="T7"/>
            </a:cxn>
          </a:cxnLst>
          <a:rect l="T12" t="T13" r="T14" b="T15"/>
          <a:pathLst>
            <a:path w="114" h="113">
              <a:moveTo>
                <a:pt x="57" y="0"/>
              </a:moveTo>
              <a:lnTo>
                <a:pt x="0" y="113"/>
              </a:lnTo>
              <a:lnTo>
                <a:pt x="114" y="113"/>
              </a:lnTo>
              <a:lnTo>
                <a:pt x="57" y="0"/>
              </a:lnTo>
              <a:close/>
            </a:path>
          </a:pathLst>
        </a:custGeom>
        <a:solidFill>
          <a:schemeClr val="accent2">
            <a:lumMod val="20000"/>
            <a:lumOff val="80000"/>
          </a:schemeClr>
        </a:solidFill>
        <a:ln w="9525">
          <a:noFill/>
          <a:round/>
          <a:headEnd/>
          <a:tailEnd/>
        </a:ln>
      </xdr:spPr>
      <xdr:txBody>
        <a:bodyPr/>
        <a:lstStyle/>
        <a:p>
          <a:r>
            <a:rPr lang="en-US" b="1">
              <a:solidFill>
                <a:schemeClr val="accent4"/>
              </a:solidFill>
            </a:rPr>
            <a:t>   </a:t>
          </a:r>
          <a:r>
            <a:rPr lang="en-US" sz="1400" b="1">
              <a:solidFill>
                <a:schemeClr val="accent4"/>
              </a:solidFill>
            </a:rPr>
            <a:t>F</a:t>
          </a:r>
          <a:endParaRPr lang="en-US" b="1">
            <a:solidFill>
              <a:schemeClr val="accent4"/>
            </a:solidFill>
          </a:endParaRPr>
        </a:p>
      </xdr:txBody>
    </xdr:sp>
    <xdr:clientData/>
  </xdr:twoCellAnchor>
  <xdr:twoCellAnchor>
    <xdr:from>
      <xdr:col>19</xdr:col>
      <xdr:colOff>773903</xdr:colOff>
      <xdr:row>26</xdr:row>
      <xdr:rowOff>78585</xdr:rowOff>
    </xdr:from>
    <xdr:to>
      <xdr:col>20</xdr:col>
      <xdr:colOff>1476372</xdr:colOff>
      <xdr:row>28</xdr:row>
      <xdr:rowOff>111923</xdr:rowOff>
    </xdr:to>
    <xdr:sp macro="" textlink="">
      <xdr:nvSpPr>
        <xdr:cNvPr id="172" name="Rectangle 119">
          <a:extLst>
            <a:ext uri="{FF2B5EF4-FFF2-40B4-BE49-F238E27FC236}">
              <a16:creationId xmlns:a16="http://schemas.microsoft.com/office/drawing/2014/main" id="{DE1CF9F7-42AE-479C-B850-D471C2A7F92B}"/>
            </a:ext>
          </a:extLst>
        </xdr:cNvPr>
        <xdr:cNvSpPr>
          <a:spLocks noChangeArrowheads="1"/>
        </xdr:cNvSpPr>
      </xdr:nvSpPr>
      <xdr:spPr bwMode="auto">
        <a:xfrm>
          <a:off x="13280228" y="4498185"/>
          <a:ext cx="3588544" cy="357188"/>
        </a:xfrm>
        <a:prstGeom prst="rect">
          <a:avLst/>
        </a:prstGeom>
        <a:noFill/>
        <a:ln w="9525">
          <a:noFill/>
          <a:miter lim="800000"/>
          <a:headEnd/>
          <a:tailEnd/>
        </a:ln>
        <a:effectLst/>
      </xdr:spPr>
      <xdr:txBody>
        <a:bodyPr vertOverflow="clip" wrap="square" lIns="0" tIns="0" rIns="0" bIns="0" anchor="t" upright="1"/>
        <a:lstStyle/>
        <a:p>
          <a:pPr algn="l" rtl="0">
            <a:defRPr sz="1000"/>
          </a:pPr>
          <a:r>
            <a:rPr lang="en-US" sz="1000" b="0" i="0" strike="noStrike">
              <a:solidFill>
                <a:srgbClr val="000000"/>
              </a:solidFill>
              <a:latin typeface="Arial" panose="020B0604020202020204" pitchFamily="34" charset="0"/>
              <a:cs typeface="Arial" panose="020B0604020202020204" pitchFamily="34" charset="0"/>
            </a:rPr>
            <a:t>Field</a:t>
          </a:r>
          <a:r>
            <a:rPr lang="en-US" sz="1000" b="0" i="0" strike="noStrike" baseline="0">
              <a:solidFill>
                <a:srgbClr val="000000"/>
              </a:solidFill>
              <a:latin typeface="Arial" panose="020B0604020202020204" pitchFamily="34" charset="0"/>
              <a:cs typeface="Arial" panose="020B0604020202020204" pitchFamily="34" charset="0"/>
            </a:rPr>
            <a:t> installed </a:t>
          </a:r>
          <a:r>
            <a:rPr lang="en-US" sz="1000" b="0" i="0" strike="noStrike">
              <a:solidFill>
                <a:srgbClr val="000000"/>
              </a:solidFill>
              <a:latin typeface="Arial" panose="020B0604020202020204" pitchFamily="34" charset="0"/>
              <a:cs typeface="Arial" panose="020B0604020202020204" pitchFamily="34" charset="0"/>
            </a:rPr>
            <a:t>Fiber Connection</a:t>
          </a:r>
          <a:r>
            <a:rPr lang="en-US" sz="1000" b="0" i="0" strike="noStrike" baseline="0">
              <a:solidFill>
                <a:srgbClr val="000000"/>
              </a:solidFill>
              <a:latin typeface="Arial" panose="020B0604020202020204" pitchFamily="34" charset="0"/>
              <a:cs typeface="Arial" panose="020B0604020202020204" pitchFamily="34" charset="0"/>
            </a:rPr>
            <a:t> to Premises side of Drop to avoid slack storage, </a:t>
          </a:r>
          <a:r>
            <a:rPr lang="en-US" sz="1000" b="0" i="0" strike="noStrike">
              <a:solidFill>
                <a:srgbClr val="000000"/>
              </a:solidFill>
              <a:latin typeface="Arial" panose="020B0604020202020204" pitchFamily="34" charset="0"/>
              <a:cs typeface="Arial" panose="020B0604020202020204" pitchFamily="34" charset="0"/>
            </a:rPr>
            <a:t> i.e. </a:t>
          </a:r>
          <a:r>
            <a:rPr lang="en-US" sz="1000" b="0" i="0">
              <a:effectLst/>
              <a:latin typeface="Arial" panose="020B0604020202020204" pitchFamily="34" charset="0"/>
              <a:ea typeface="+mn-ea"/>
              <a:cs typeface="Arial" panose="020B0604020202020204" pitchFamily="34" charset="0"/>
            </a:rPr>
            <a:t>Crimplok</a:t>
          </a:r>
          <a:r>
            <a:rPr lang="en-US" sz="1000" b="0" i="0" strike="noStrike">
              <a:solidFill>
                <a:srgbClr val="000000"/>
              </a:solidFill>
              <a:latin typeface="Arial" panose="020B0604020202020204" pitchFamily="34" charset="0"/>
              <a:cs typeface="Arial" panose="020B0604020202020204" pitchFamily="34" charset="0"/>
            </a:rPr>
            <a:t> 3M, or Corning </a:t>
          </a:r>
        </a:p>
        <a:p>
          <a:pPr algn="l" rtl="0">
            <a:defRPr sz="1000"/>
          </a:pPr>
          <a:endParaRPr lang="en-US" sz="1000" b="0" i="0" strike="noStrike">
            <a:solidFill>
              <a:srgbClr val="000000"/>
            </a:solidFill>
            <a:latin typeface="Arial"/>
            <a:cs typeface="Arial"/>
          </a:endParaRPr>
        </a:p>
      </xdr:txBody>
    </xdr:sp>
    <xdr:clientData/>
  </xdr:twoCellAnchor>
  <xdr:twoCellAnchor>
    <xdr:from>
      <xdr:col>19</xdr:col>
      <xdr:colOff>814390</xdr:colOff>
      <xdr:row>11</xdr:row>
      <xdr:rowOff>9538</xdr:rowOff>
    </xdr:from>
    <xdr:to>
      <xdr:col>19</xdr:col>
      <xdr:colOff>2071687</xdr:colOff>
      <xdr:row>13</xdr:row>
      <xdr:rowOff>19063</xdr:rowOff>
    </xdr:to>
    <xdr:sp macro="" textlink="">
      <xdr:nvSpPr>
        <xdr:cNvPr id="173" name="Rectangle 42">
          <a:extLst>
            <a:ext uri="{FF2B5EF4-FFF2-40B4-BE49-F238E27FC236}">
              <a16:creationId xmlns:a16="http://schemas.microsoft.com/office/drawing/2014/main" id="{ED88BB12-D0B5-4D94-A06B-3A96059F1692}"/>
            </a:ext>
          </a:extLst>
        </xdr:cNvPr>
        <xdr:cNvSpPr>
          <a:spLocks noChangeArrowheads="1"/>
        </xdr:cNvSpPr>
      </xdr:nvSpPr>
      <xdr:spPr bwMode="auto">
        <a:xfrm>
          <a:off x="13320715" y="2000263"/>
          <a:ext cx="1257297" cy="333375"/>
        </a:xfrm>
        <a:prstGeom prst="rect">
          <a:avLst/>
        </a:prstGeom>
        <a:noFill/>
        <a:ln w="9525">
          <a:noFill/>
          <a:miter lim="800000"/>
          <a:headEnd/>
          <a:tailEnd/>
        </a:ln>
      </xdr:spPr>
      <xdr:txBody>
        <a:bodyPr vertOverflow="clip" wrap="square" lIns="0" tIns="0" rIns="0" bIns="0" anchor="t" upright="1"/>
        <a:lstStyle/>
        <a:p>
          <a:pPr algn="l" rtl="0">
            <a:defRPr sz="1000"/>
          </a:pPr>
          <a:r>
            <a:rPr lang="en-US" sz="1000" b="0" i="0" strike="noStrike">
              <a:solidFill>
                <a:srgbClr val="000000"/>
              </a:solidFill>
              <a:latin typeface="Arial"/>
              <a:cs typeface="Arial"/>
            </a:rPr>
            <a:t>MTP</a:t>
          </a:r>
          <a:r>
            <a:rPr lang="en-US" sz="1000" b="0" i="0" strike="noStrike" baseline="0">
              <a:solidFill>
                <a:srgbClr val="000000"/>
              </a:solidFill>
              <a:latin typeface="Arial"/>
              <a:cs typeface="Arial"/>
            </a:rPr>
            <a:t>-12 </a:t>
          </a:r>
          <a:r>
            <a:rPr lang="en-US" sz="1000" b="0" i="0" strike="noStrike">
              <a:solidFill>
                <a:srgbClr val="000000"/>
              </a:solidFill>
              <a:latin typeface="Arial"/>
              <a:cs typeface="Arial"/>
            </a:rPr>
            <a:t>Connector i.e. Corning OptiTip </a:t>
          </a:r>
          <a:endParaRPr lang="en-US" sz="1000" b="0" i="0" strike="noStrike">
            <a:solidFill>
              <a:srgbClr val="993300"/>
            </a:solidFill>
            <a:latin typeface="Arial"/>
            <a:cs typeface="Arial"/>
          </a:endParaRPr>
        </a:p>
        <a:p>
          <a:pPr algn="l" rtl="0">
            <a:defRPr sz="1000"/>
          </a:pPr>
          <a:endParaRPr lang="en-US" sz="1000" b="0" i="0" strike="noStrike">
            <a:solidFill>
              <a:srgbClr val="993300"/>
            </a:solidFill>
            <a:latin typeface="Arial"/>
            <a:cs typeface="Arial"/>
          </a:endParaRPr>
        </a:p>
      </xdr:txBody>
    </xdr:sp>
    <xdr:clientData/>
  </xdr:twoCellAnchor>
  <xdr:twoCellAnchor>
    <xdr:from>
      <xdr:col>19</xdr:col>
      <xdr:colOff>142876</xdr:colOff>
      <xdr:row>11</xdr:row>
      <xdr:rowOff>2377</xdr:rowOff>
    </xdr:from>
    <xdr:to>
      <xdr:col>19</xdr:col>
      <xdr:colOff>495473</xdr:colOff>
      <xdr:row>12</xdr:row>
      <xdr:rowOff>138112</xdr:rowOff>
    </xdr:to>
    <xdr:grpSp>
      <xdr:nvGrpSpPr>
        <xdr:cNvPr id="174" name="Group 173">
          <a:extLst>
            <a:ext uri="{FF2B5EF4-FFF2-40B4-BE49-F238E27FC236}">
              <a16:creationId xmlns:a16="http://schemas.microsoft.com/office/drawing/2014/main" id="{79C2F57F-AD46-4E23-B54A-21FD57EF4F02}"/>
            </a:ext>
          </a:extLst>
        </xdr:cNvPr>
        <xdr:cNvGrpSpPr/>
      </xdr:nvGrpSpPr>
      <xdr:grpSpPr>
        <a:xfrm>
          <a:off x="12608720" y="2038346"/>
          <a:ext cx="352597" cy="302422"/>
          <a:chOff x="4984140" y="4866720"/>
          <a:chExt cx="352597" cy="291433"/>
        </a:xfrm>
      </xdr:grpSpPr>
      <xdr:sp macro="" textlink="">
        <xdr:nvSpPr>
          <xdr:cNvPr id="175" name="Freeform 158">
            <a:extLst>
              <a:ext uri="{FF2B5EF4-FFF2-40B4-BE49-F238E27FC236}">
                <a16:creationId xmlns:a16="http://schemas.microsoft.com/office/drawing/2014/main" id="{AC6FFB2F-334F-4A6A-83BE-8784746B639B}"/>
              </a:ext>
            </a:extLst>
          </xdr:cNvPr>
          <xdr:cNvSpPr>
            <a:spLocks/>
          </xdr:cNvSpPr>
        </xdr:nvSpPr>
        <xdr:spPr bwMode="auto">
          <a:xfrm>
            <a:off x="4984140" y="4866720"/>
            <a:ext cx="352597" cy="291433"/>
          </a:xfrm>
          <a:custGeom>
            <a:avLst/>
            <a:gdLst>
              <a:gd name="T0" fmla="*/ 14 w 226"/>
              <a:gd name="T1" fmla="*/ 0 h 226"/>
              <a:gd name="T2" fmla="*/ 14 w 226"/>
              <a:gd name="T3" fmla="*/ 15 h 226"/>
              <a:gd name="T4" fmla="*/ 0 w 226"/>
              <a:gd name="T5" fmla="*/ 15 h 226"/>
              <a:gd name="T6" fmla="*/ 0 w 226"/>
              <a:gd name="T7" fmla="*/ 44 h 226"/>
              <a:gd name="T8" fmla="*/ 14 w 226"/>
              <a:gd name="T9" fmla="*/ 44 h 226"/>
              <a:gd name="T10" fmla="*/ 14 w 226"/>
              <a:gd name="T11" fmla="*/ 59 h 226"/>
              <a:gd name="T12" fmla="*/ 44 w 226"/>
              <a:gd name="T13" fmla="*/ 59 h 226"/>
              <a:gd name="T14" fmla="*/ 44 w 226"/>
              <a:gd name="T15" fmla="*/ 44 h 226"/>
              <a:gd name="T16" fmla="*/ 60 w 226"/>
              <a:gd name="T17" fmla="*/ 44 h 226"/>
              <a:gd name="T18" fmla="*/ 60 w 226"/>
              <a:gd name="T19" fmla="*/ 15 h 226"/>
              <a:gd name="T20" fmla="*/ 44 w 226"/>
              <a:gd name="T21" fmla="*/ 15 h 226"/>
              <a:gd name="T22" fmla="*/ 44 w 226"/>
              <a:gd name="T23" fmla="*/ 0 h 226"/>
              <a:gd name="T24" fmla="*/ 14 w 226"/>
              <a:gd name="T25" fmla="*/ 0 h 226"/>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w 226"/>
              <a:gd name="T40" fmla="*/ 0 h 226"/>
              <a:gd name="T41" fmla="*/ 226 w 226"/>
              <a:gd name="T42" fmla="*/ 226 h 226"/>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T39" t="T40" r="T41" b="T42"/>
            <a:pathLst>
              <a:path w="226" h="226">
                <a:moveTo>
                  <a:pt x="55" y="0"/>
                </a:moveTo>
                <a:lnTo>
                  <a:pt x="55" y="57"/>
                </a:lnTo>
                <a:lnTo>
                  <a:pt x="0" y="57"/>
                </a:lnTo>
                <a:lnTo>
                  <a:pt x="0" y="169"/>
                </a:lnTo>
                <a:lnTo>
                  <a:pt x="55" y="169"/>
                </a:lnTo>
                <a:lnTo>
                  <a:pt x="55" y="226"/>
                </a:lnTo>
                <a:lnTo>
                  <a:pt x="169" y="226"/>
                </a:lnTo>
                <a:lnTo>
                  <a:pt x="169" y="169"/>
                </a:lnTo>
                <a:lnTo>
                  <a:pt x="226" y="169"/>
                </a:lnTo>
                <a:lnTo>
                  <a:pt x="226" y="57"/>
                </a:lnTo>
                <a:lnTo>
                  <a:pt x="169" y="57"/>
                </a:lnTo>
                <a:lnTo>
                  <a:pt x="169" y="0"/>
                </a:lnTo>
                <a:lnTo>
                  <a:pt x="55" y="0"/>
                </a:lnTo>
                <a:close/>
              </a:path>
            </a:pathLst>
          </a:custGeom>
          <a:solidFill>
            <a:srgbClr val="00FF00"/>
          </a:solidFill>
          <a:ln w="9525">
            <a:solidFill>
              <a:srgbClr val="000000"/>
            </a:solidFill>
            <a:round/>
            <a:headEnd/>
            <a:tailEnd/>
          </a:ln>
        </xdr:spPr>
      </xdr:sp>
      <xdr:sp macro="" textlink="">
        <xdr:nvSpPr>
          <xdr:cNvPr id="176" name="Flowchart: Connector 175">
            <a:extLst>
              <a:ext uri="{FF2B5EF4-FFF2-40B4-BE49-F238E27FC236}">
                <a16:creationId xmlns:a16="http://schemas.microsoft.com/office/drawing/2014/main" id="{9171CF5B-46EE-4B68-8D9B-B7EE6DDA64C0}"/>
              </a:ext>
            </a:extLst>
          </xdr:cNvPr>
          <xdr:cNvSpPr/>
        </xdr:nvSpPr>
        <xdr:spPr>
          <a:xfrm flipH="1">
            <a:off x="5115110" y="4998865"/>
            <a:ext cx="59530" cy="45719"/>
          </a:xfrm>
          <a:prstGeom prst="flowChartConnec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77" name="Flowchart: Connector 176">
            <a:extLst>
              <a:ext uri="{FF2B5EF4-FFF2-40B4-BE49-F238E27FC236}">
                <a16:creationId xmlns:a16="http://schemas.microsoft.com/office/drawing/2014/main" id="{37514C51-21CF-4F88-88EB-6FB055AEDCAC}"/>
              </a:ext>
            </a:extLst>
          </xdr:cNvPr>
          <xdr:cNvSpPr/>
        </xdr:nvSpPr>
        <xdr:spPr>
          <a:xfrm flipH="1">
            <a:off x="5172260" y="4996484"/>
            <a:ext cx="59530" cy="45719"/>
          </a:xfrm>
          <a:prstGeom prst="flowChartConnec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78" name="Flowchart: Connector 177">
            <a:extLst>
              <a:ext uri="{FF2B5EF4-FFF2-40B4-BE49-F238E27FC236}">
                <a16:creationId xmlns:a16="http://schemas.microsoft.com/office/drawing/2014/main" id="{FDF3C780-22AA-47E1-804B-71B4901503E3}"/>
              </a:ext>
            </a:extLst>
          </xdr:cNvPr>
          <xdr:cNvSpPr/>
        </xdr:nvSpPr>
        <xdr:spPr>
          <a:xfrm flipH="1">
            <a:off x="5241318" y="4994106"/>
            <a:ext cx="59530" cy="45719"/>
          </a:xfrm>
          <a:prstGeom prst="flowChartConnec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79" name="Flowchart: Connector 178">
            <a:extLst>
              <a:ext uri="{FF2B5EF4-FFF2-40B4-BE49-F238E27FC236}">
                <a16:creationId xmlns:a16="http://schemas.microsoft.com/office/drawing/2014/main" id="{311107A4-2E24-4EC2-9167-03EBD5D0A72A}"/>
              </a:ext>
            </a:extLst>
          </xdr:cNvPr>
          <xdr:cNvSpPr/>
        </xdr:nvSpPr>
        <xdr:spPr>
          <a:xfrm flipH="1">
            <a:off x="5048623" y="4996487"/>
            <a:ext cx="59530" cy="45719"/>
          </a:xfrm>
          <a:prstGeom prst="flowChartConnec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oneCellAnchor>
    <xdr:from>
      <xdr:col>13</xdr:col>
      <xdr:colOff>488155</xdr:colOff>
      <xdr:row>24</xdr:row>
      <xdr:rowOff>11905</xdr:rowOff>
    </xdr:from>
    <xdr:ext cx="2031325" cy="147476"/>
    <xdr:sp macro="" textlink="">
      <xdr:nvSpPr>
        <xdr:cNvPr id="180" name="Rectangle 176">
          <a:extLst>
            <a:ext uri="{FF2B5EF4-FFF2-40B4-BE49-F238E27FC236}">
              <a16:creationId xmlns:a16="http://schemas.microsoft.com/office/drawing/2014/main" id="{311148F8-419A-44B7-813F-1A940435585C}"/>
            </a:ext>
          </a:extLst>
        </xdr:cNvPr>
        <xdr:cNvSpPr>
          <a:spLocks noChangeArrowheads="1"/>
        </xdr:cNvSpPr>
      </xdr:nvSpPr>
      <xdr:spPr bwMode="auto">
        <a:xfrm>
          <a:off x="8412955" y="4107655"/>
          <a:ext cx="2031325" cy="147476"/>
        </a:xfrm>
        <a:prstGeom prst="rect">
          <a:avLst/>
        </a:prstGeom>
        <a:noFill/>
        <a:ln w="9525">
          <a:noFill/>
          <a:miter lim="800000"/>
          <a:headEnd/>
          <a:tailEnd/>
        </a:ln>
      </xdr:spPr>
      <xdr:txBody>
        <a:bodyPr wrap="none" lIns="0" tIns="0" rIns="0" bIns="0" anchor="t" upright="1">
          <a:spAutoFit/>
        </a:bodyPr>
        <a:lstStyle/>
        <a:p>
          <a:pPr algn="l" rtl="0">
            <a:defRPr sz="1000"/>
          </a:pPr>
          <a:r>
            <a:rPr lang="en-US" sz="1000" b="0" i="0" strike="noStrike">
              <a:solidFill>
                <a:srgbClr val="000000"/>
              </a:solidFill>
              <a:latin typeface="Arial"/>
              <a:cs typeface="Arial"/>
            </a:rPr>
            <a:t>      Fiber Box Outside w/ Connector</a:t>
          </a:r>
        </a:p>
      </xdr:txBody>
    </xdr:sp>
    <xdr:clientData/>
  </xdr:oneCellAnchor>
  <xdr:oneCellAnchor>
    <xdr:from>
      <xdr:col>15</xdr:col>
      <xdr:colOff>271462</xdr:colOff>
      <xdr:row>22</xdr:row>
      <xdr:rowOff>45242</xdr:rowOff>
    </xdr:from>
    <xdr:ext cx="1382686" cy="147476"/>
    <xdr:sp macro="" textlink="">
      <xdr:nvSpPr>
        <xdr:cNvPr id="181" name="Rectangle 176">
          <a:extLst>
            <a:ext uri="{FF2B5EF4-FFF2-40B4-BE49-F238E27FC236}">
              <a16:creationId xmlns:a16="http://schemas.microsoft.com/office/drawing/2014/main" id="{E0DF63CC-A6AA-43D0-AE84-AB04B366DD0D}"/>
            </a:ext>
          </a:extLst>
        </xdr:cNvPr>
        <xdr:cNvSpPr>
          <a:spLocks noChangeArrowheads="1"/>
        </xdr:cNvSpPr>
      </xdr:nvSpPr>
      <xdr:spPr bwMode="auto">
        <a:xfrm>
          <a:off x="9415462" y="3817142"/>
          <a:ext cx="1382686" cy="147476"/>
        </a:xfrm>
        <a:prstGeom prst="rect">
          <a:avLst/>
        </a:prstGeom>
        <a:noFill/>
        <a:ln w="9525">
          <a:noFill/>
          <a:miter lim="800000"/>
          <a:headEnd/>
          <a:tailEnd/>
        </a:ln>
      </xdr:spPr>
      <xdr:txBody>
        <a:bodyPr wrap="none" lIns="0" tIns="0" rIns="0" bIns="0" anchor="t" upright="1">
          <a:spAutoFit/>
        </a:bodyPr>
        <a:lstStyle/>
        <a:p>
          <a:pPr algn="l" rtl="0">
            <a:defRPr sz="1000"/>
          </a:pPr>
          <a:r>
            <a:rPr lang="en-US" sz="1000" b="0" i="0" strike="noStrike">
              <a:solidFill>
                <a:srgbClr val="000000"/>
              </a:solidFill>
              <a:latin typeface="Arial"/>
              <a:cs typeface="Arial"/>
            </a:rPr>
            <a:t>      Inside Fiber Jumper </a:t>
          </a:r>
        </a:p>
      </xdr:txBody>
    </xdr:sp>
    <xdr:clientData/>
  </xdr:oneCellAnchor>
  <xdr:oneCellAnchor>
    <xdr:from>
      <xdr:col>12</xdr:col>
      <xdr:colOff>392906</xdr:colOff>
      <xdr:row>31</xdr:row>
      <xdr:rowOff>119062</xdr:rowOff>
    </xdr:from>
    <xdr:ext cx="1546449" cy="147476"/>
    <xdr:sp macro="" textlink="">
      <xdr:nvSpPr>
        <xdr:cNvPr id="182" name="Rectangle 176">
          <a:extLst>
            <a:ext uri="{FF2B5EF4-FFF2-40B4-BE49-F238E27FC236}">
              <a16:creationId xmlns:a16="http://schemas.microsoft.com/office/drawing/2014/main" id="{3130996F-DAF8-4D4D-896F-72C537B80D24}"/>
            </a:ext>
          </a:extLst>
        </xdr:cNvPr>
        <xdr:cNvSpPr>
          <a:spLocks noChangeArrowheads="1"/>
        </xdr:cNvSpPr>
      </xdr:nvSpPr>
      <xdr:spPr bwMode="auto">
        <a:xfrm>
          <a:off x="7708106" y="5348287"/>
          <a:ext cx="1546449" cy="147476"/>
        </a:xfrm>
        <a:prstGeom prst="rect">
          <a:avLst/>
        </a:prstGeom>
        <a:noFill/>
        <a:ln w="9525">
          <a:noFill/>
          <a:miter lim="800000"/>
          <a:headEnd/>
          <a:tailEnd/>
        </a:ln>
      </xdr:spPr>
      <xdr:txBody>
        <a:bodyPr wrap="none" lIns="0" tIns="0" rIns="0" bIns="0" anchor="t" upright="1">
          <a:spAutoFit/>
        </a:bodyPr>
        <a:lstStyle/>
        <a:p>
          <a:pPr algn="l" rtl="0">
            <a:defRPr sz="1000"/>
          </a:pPr>
          <a:r>
            <a:rPr lang="en-US" sz="1000" b="0" i="0" strike="noStrike">
              <a:solidFill>
                <a:srgbClr val="000000"/>
              </a:solidFill>
              <a:latin typeface="Arial"/>
              <a:cs typeface="Arial"/>
            </a:rPr>
            <a:t>      Fiber Serving Terminal </a:t>
          </a:r>
        </a:p>
      </xdr:txBody>
    </xdr:sp>
    <xdr:clientData/>
  </xdr:oneCellAnchor>
  <xdr:oneCellAnchor>
    <xdr:from>
      <xdr:col>14</xdr:col>
      <xdr:colOff>345281</xdr:colOff>
      <xdr:row>8</xdr:row>
      <xdr:rowOff>119063</xdr:rowOff>
    </xdr:from>
    <xdr:ext cx="1168781" cy="147476"/>
    <xdr:sp macro="" textlink="">
      <xdr:nvSpPr>
        <xdr:cNvPr id="183" name="Rectangle 176">
          <a:extLst>
            <a:ext uri="{FF2B5EF4-FFF2-40B4-BE49-F238E27FC236}">
              <a16:creationId xmlns:a16="http://schemas.microsoft.com/office/drawing/2014/main" id="{A13AE22F-4B31-4D00-BA02-96EC6F6DB190}"/>
            </a:ext>
          </a:extLst>
        </xdr:cNvPr>
        <xdr:cNvSpPr>
          <a:spLocks noChangeArrowheads="1"/>
        </xdr:cNvSpPr>
      </xdr:nvSpPr>
      <xdr:spPr bwMode="auto">
        <a:xfrm>
          <a:off x="8879681" y="1624013"/>
          <a:ext cx="1168781" cy="147476"/>
        </a:xfrm>
        <a:prstGeom prst="rect">
          <a:avLst/>
        </a:prstGeom>
        <a:noFill/>
        <a:ln w="9525">
          <a:noFill/>
          <a:miter lim="800000"/>
          <a:headEnd/>
          <a:tailEnd/>
        </a:ln>
      </xdr:spPr>
      <xdr:txBody>
        <a:bodyPr wrap="none" lIns="0" tIns="0" rIns="0" bIns="0" anchor="t" upright="1">
          <a:spAutoFit/>
        </a:bodyPr>
        <a:lstStyle/>
        <a:p>
          <a:pPr algn="l" rtl="0">
            <a:defRPr sz="1000"/>
          </a:pPr>
          <a:r>
            <a:rPr lang="en-US" sz="1000" b="0" i="0" strike="noStrike">
              <a:solidFill>
                <a:srgbClr val="000000"/>
              </a:solidFill>
              <a:latin typeface="Arial"/>
              <a:cs typeface="Arial"/>
            </a:rPr>
            <a:t>      Inside Wall Fiber</a:t>
          </a:r>
        </a:p>
      </xdr:txBody>
    </xdr:sp>
    <xdr:clientData/>
  </xdr:oneCellAnchor>
  <xdr:oneCellAnchor>
    <xdr:from>
      <xdr:col>15</xdr:col>
      <xdr:colOff>271462</xdr:colOff>
      <xdr:row>2</xdr:row>
      <xdr:rowOff>21429</xdr:rowOff>
    </xdr:from>
    <xdr:ext cx="1375505" cy="147476"/>
    <xdr:sp macro="" textlink="">
      <xdr:nvSpPr>
        <xdr:cNvPr id="184" name="Rectangle 176">
          <a:extLst>
            <a:ext uri="{FF2B5EF4-FFF2-40B4-BE49-F238E27FC236}">
              <a16:creationId xmlns:a16="http://schemas.microsoft.com/office/drawing/2014/main" id="{7287FBE9-0293-4EE7-9717-DE7F8DC7E631}"/>
            </a:ext>
          </a:extLst>
        </xdr:cNvPr>
        <xdr:cNvSpPr>
          <a:spLocks noChangeArrowheads="1"/>
        </xdr:cNvSpPr>
      </xdr:nvSpPr>
      <xdr:spPr bwMode="auto">
        <a:xfrm>
          <a:off x="9415462" y="554829"/>
          <a:ext cx="1375505" cy="147476"/>
        </a:xfrm>
        <a:prstGeom prst="rect">
          <a:avLst/>
        </a:prstGeom>
        <a:noFill/>
        <a:ln w="9525">
          <a:noFill/>
          <a:miter lim="800000"/>
          <a:headEnd/>
          <a:tailEnd/>
        </a:ln>
      </xdr:spPr>
      <xdr:txBody>
        <a:bodyPr wrap="none" lIns="0" tIns="0" rIns="0" bIns="0" anchor="t" upright="1">
          <a:spAutoFit/>
        </a:bodyPr>
        <a:lstStyle/>
        <a:p>
          <a:pPr algn="l" rtl="0">
            <a:defRPr sz="1000"/>
          </a:pPr>
          <a:r>
            <a:rPr lang="en-US" sz="1000" b="0" i="0" strike="noStrike">
              <a:solidFill>
                <a:srgbClr val="000000"/>
              </a:solidFill>
              <a:latin typeface="Arial"/>
              <a:cs typeface="Arial"/>
            </a:rPr>
            <a:t>             Wall Fiber Jack </a:t>
          </a:r>
        </a:p>
      </xdr:txBody>
    </xdr:sp>
    <xdr:clientData/>
  </xdr:oneCellAnchor>
  <xdr:oneCellAnchor>
    <xdr:from>
      <xdr:col>14</xdr:col>
      <xdr:colOff>497680</xdr:colOff>
      <xdr:row>17</xdr:row>
      <xdr:rowOff>128586</xdr:rowOff>
    </xdr:from>
    <xdr:ext cx="883832" cy="147476"/>
    <xdr:sp macro="" textlink="">
      <xdr:nvSpPr>
        <xdr:cNvPr id="185" name="Rectangle 176">
          <a:extLst>
            <a:ext uri="{FF2B5EF4-FFF2-40B4-BE49-F238E27FC236}">
              <a16:creationId xmlns:a16="http://schemas.microsoft.com/office/drawing/2014/main" id="{4C27A01D-BDA3-413F-9841-1D548E9CFD0B}"/>
            </a:ext>
          </a:extLst>
        </xdr:cNvPr>
        <xdr:cNvSpPr>
          <a:spLocks noChangeArrowheads="1"/>
        </xdr:cNvSpPr>
      </xdr:nvSpPr>
      <xdr:spPr bwMode="auto">
        <a:xfrm>
          <a:off x="9032080" y="3090861"/>
          <a:ext cx="883832" cy="147476"/>
        </a:xfrm>
        <a:prstGeom prst="rect">
          <a:avLst/>
        </a:prstGeom>
        <a:noFill/>
        <a:ln w="9525">
          <a:noFill/>
          <a:miter lim="800000"/>
          <a:headEnd/>
          <a:tailEnd/>
        </a:ln>
      </xdr:spPr>
      <xdr:txBody>
        <a:bodyPr wrap="none" lIns="0" tIns="0" rIns="0" bIns="0" anchor="t" upright="1">
          <a:spAutoFit/>
        </a:bodyPr>
        <a:lstStyle/>
        <a:p>
          <a:pPr algn="l" rtl="0">
            <a:defRPr sz="1000"/>
          </a:pPr>
          <a:r>
            <a:rPr lang="en-US" sz="1000" b="0" i="0" strike="noStrike">
              <a:solidFill>
                <a:srgbClr val="000000"/>
              </a:solidFill>
              <a:latin typeface="Arial"/>
              <a:cs typeface="Arial"/>
            </a:rPr>
            <a:t>      Fiber Inside</a:t>
          </a:r>
        </a:p>
      </xdr:txBody>
    </xdr:sp>
    <xdr:clientData/>
  </xdr:oneCellAnchor>
  <xdr:oneCellAnchor>
    <xdr:from>
      <xdr:col>3</xdr:col>
      <xdr:colOff>304800</xdr:colOff>
      <xdr:row>25</xdr:row>
      <xdr:rowOff>47625</xdr:rowOff>
    </xdr:from>
    <xdr:ext cx="466987" cy="269304"/>
    <xdr:sp macro="" textlink="">
      <xdr:nvSpPr>
        <xdr:cNvPr id="186" name="Text Box 116">
          <a:extLst>
            <a:ext uri="{FF2B5EF4-FFF2-40B4-BE49-F238E27FC236}">
              <a16:creationId xmlns:a16="http://schemas.microsoft.com/office/drawing/2014/main" id="{5C4A3287-97AD-4C70-9F73-5D5B3AED8801}"/>
            </a:ext>
          </a:extLst>
        </xdr:cNvPr>
        <xdr:cNvSpPr txBox="1">
          <a:spLocks noChangeArrowheads="1"/>
        </xdr:cNvSpPr>
      </xdr:nvSpPr>
      <xdr:spPr bwMode="auto">
        <a:xfrm>
          <a:off x="2133600" y="4305300"/>
          <a:ext cx="466987" cy="269304"/>
        </a:xfrm>
        <a:prstGeom prst="rect">
          <a:avLst/>
        </a:prstGeom>
        <a:noFill/>
        <a:ln w="9525">
          <a:noFill/>
          <a:miter lim="800000"/>
          <a:headEnd/>
          <a:tailEnd/>
        </a:ln>
      </xdr:spPr>
      <xdr:txBody>
        <a:bodyPr wrap="none" lIns="91440" tIns="45720" rIns="91440" bIns="45720" anchor="t" upright="1">
          <a:spAutoFit/>
        </a:bodyPr>
        <a:lstStyle/>
        <a:p>
          <a:pPr algn="l" rtl="0">
            <a:defRPr sz="1000"/>
          </a:pPr>
          <a:r>
            <a:rPr lang="en-US" sz="1200" b="0" i="0" strike="noStrike">
              <a:solidFill>
                <a:srgbClr val="000000"/>
              </a:solidFill>
              <a:latin typeface="Times New Roman"/>
              <a:cs typeface="Times New Roman"/>
            </a:rPr>
            <a:t>FDF</a:t>
          </a:r>
        </a:p>
      </xdr:txBody>
    </xdr:sp>
    <xdr:clientData/>
  </xdr:oneCellAnchor>
  <xdr:twoCellAnchor>
    <xdr:from>
      <xdr:col>1</xdr:col>
      <xdr:colOff>342898</xdr:colOff>
      <xdr:row>26</xdr:row>
      <xdr:rowOff>142875</xdr:rowOff>
    </xdr:from>
    <xdr:to>
      <xdr:col>2</xdr:col>
      <xdr:colOff>398495</xdr:colOff>
      <xdr:row>34</xdr:row>
      <xdr:rowOff>66675</xdr:rowOff>
    </xdr:to>
    <xdr:sp macro="" textlink="">
      <xdr:nvSpPr>
        <xdr:cNvPr id="187" name="Text Box 58">
          <a:extLst>
            <a:ext uri="{FF2B5EF4-FFF2-40B4-BE49-F238E27FC236}">
              <a16:creationId xmlns:a16="http://schemas.microsoft.com/office/drawing/2014/main" id="{78E54AA2-F83A-41BC-B0DF-B144F151DF88}"/>
            </a:ext>
          </a:extLst>
        </xdr:cNvPr>
        <xdr:cNvSpPr txBox="1">
          <a:spLocks noChangeArrowheads="1"/>
        </xdr:cNvSpPr>
      </xdr:nvSpPr>
      <xdr:spPr bwMode="auto">
        <a:xfrm>
          <a:off x="952498" y="4562475"/>
          <a:ext cx="665197" cy="1219200"/>
        </a:xfrm>
        <a:prstGeom prst="rect">
          <a:avLst/>
        </a:prstGeom>
        <a:solidFill>
          <a:srgbClr val="00CC99"/>
        </a:solidFill>
        <a:ln w="38100">
          <a:solidFill>
            <a:srgbClr val="000000"/>
          </a:solidFill>
          <a:miter lim="800000"/>
          <a:headEnd/>
          <a:tailEnd/>
        </a:ln>
        <a:effectLst/>
      </xdr:spPr>
      <xdr:txBody>
        <a:bodyPr vertOverflow="clip" wrap="square" lIns="91440" tIns="45720" rIns="91440" bIns="45720" anchor="t" upright="1"/>
        <a:lstStyle/>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r>
            <a:rPr lang="en-US" sz="1000" b="0" i="0" strike="noStrike">
              <a:solidFill>
                <a:srgbClr val="000000"/>
              </a:solidFill>
              <a:latin typeface="Arial"/>
              <a:cs typeface="Arial"/>
            </a:rPr>
            <a:t>FOT</a:t>
          </a:r>
        </a:p>
        <a:p>
          <a:pPr algn="l" rtl="0">
            <a:defRPr sz="1000"/>
          </a:pPr>
          <a:r>
            <a:rPr lang="en-US" sz="1000" b="0" i="0" strike="noStrike">
              <a:solidFill>
                <a:srgbClr val="000000"/>
              </a:solidFill>
              <a:latin typeface="Arial"/>
              <a:cs typeface="Arial"/>
            </a:rPr>
            <a:t>Termination</a:t>
          </a: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xdr:txBody>
    </xdr:sp>
    <xdr:clientData/>
  </xdr:twoCellAnchor>
  <xdr:oneCellAnchor>
    <xdr:from>
      <xdr:col>2</xdr:col>
      <xdr:colOff>76200</xdr:colOff>
      <xdr:row>26</xdr:row>
      <xdr:rowOff>143651</xdr:rowOff>
    </xdr:from>
    <xdr:ext cx="284516" cy="464654"/>
    <xdr:sp macro="" textlink="">
      <xdr:nvSpPr>
        <xdr:cNvPr id="188" name="Text Box 62">
          <a:extLst>
            <a:ext uri="{FF2B5EF4-FFF2-40B4-BE49-F238E27FC236}">
              <a16:creationId xmlns:a16="http://schemas.microsoft.com/office/drawing/2014/main" id="{7EFA4BC1-C6C1-454D-A41F-F7A6ED3C1C1E}"/>
            </a:ext>
          </a:extLst>
        </xdr:cNvPr>
        <xdr:cNvSpPr txBox="1">
          <a:spLocks noChangeArrowheads="1"/>
        </xdr:cNvSpPr>
      </xdr:nvSpPr>
      <xdr:spPr bwMode="auto">
        <a:xfrm>
          <a:off x="1295400" y="4563251"/>
          <a:ext cx="284516" cy="464654"/>
        </a:xfrm>
        <a:prstGeom prst="rect">
          <a:avLst/>
        </a:prstGeom>
        <a:noFill/>
        <a:ln w="9525">
          <a:noFill/>
          <a:miter lim="800000"/>
          <a:headEnd/>
          <a:tailEnd/>
        </a:ln>
      </xdr:spPr>
      <xdr:txBody>
        <a:bodyPr wrap="none" lIns="91440" tIns="45720" rIns="91440" bIns="45720" anchor="t" upright="1">
          <a:spAutoFit/>
        </a:bodyPr>
        <a:lstStyle/>
        <a:p>
          <a:pPr algn="l" rtl="0">
            <a:defRPr sz="1000"/>
          </a:pPr>
          <a:r>
            <a:rPr lang="en-US" sz="1200" b="0" i="0" strike="noStrike">
              <a:solidFill>
                <a:srgbClr val="000000"/>
              </a:solidFill>
              <a:latin typeface="Times New Roman"/>
              <a:cs typeface="Times New Roman"/>
            </a:rPr>
            <a:t>P4</a:t>
          </a:r>
        </a:p>
        <a:p>
          <a:pPr algn="l" rtl="0">
            <a:defRPr sz="1000"/>
          </a:pPr>
          <a:endParaRPr lang="en-US" sz="1200" b="0" i="0" strike="noStrike">
            <a:solidFill>
              <a:srgbClr val="000000"/>
            </a:solidFill>
            <a:latin typeface="Times New Roman"/>
            <a:cs typeface="Times New Roman"/>
          </a:endParaRPr>
        </a:p>
      </xdr:txBody>
    </xdr:sp>
    <xdr:clientData/>
  </xdr:oneCellAnchor>
  <xdr:twoCellAnchor>
    <xdr:from>
      <xdr:col>1</xdr:col>
      <xdr:colOff>381000</xdr:colOff>
      <xdr:row>27</xdr:row>
      <xdr:rowOff>96026</xdr:rowOff>
    </xdr:from>
    <xdr:to>
      <xdr:col>2</xdr:col>
      <xdr:colOff>152400</xdr:colOff>
      <xdr:row>27</xdr:row>
      <xdr:rowOff>96026</xdr:rowOff>
    </xdr:to>
    <xdr:sp macro="" textlink="">
      <xdr:nvSpPr>
        <xdr:cNvPr id="189" name="Line 114">
          <a:extLst>
            <a:ext uri="{FF2B5EF4-FFF2-40B4-BE49-F238E27FC236}">
              <a16:creationId xmlns:a16="http://schemas.microsoft.com/office/drawing/2014/main" id="{B28F12A0-66EF-4C21-A2F3-439DB088AFAD}"/>
            </a:ext>
          </a:extLst>
        </xdr:cNvPr>
        <xdr:cNvSpPr>
          <a:spLocks noChangeShapeType="1"/>
        </xdr:cNvSpPr>
      </xdr:nvSpPr>
      <xdr:spPr bwMode="auto">
        <a:xfrm flipH="1">
          <a:off x="990600" y="4677551"/>
          <a:ext cx="381000" cy="0"/>
        </a:xfrm>
        <a:prstGeom prst="line">
          <a:avLst/>
        </a:prstGeom>
        <a:noFill/>
        <a:ln w="38100" cmpd="dbl">
          <a:solidFill>
            <a:srgbClr val="000000"/>
          </a:solidFill>
          <a:round/>
          <a:headEnd/>
          <a:tailEnd/>
        </a:ln>
      </xdr:spPr>
    </xdr:sp>
    <xdr:clientData/>
  </xdr:twoCellAnchor>
  <xdr:twoCellAnchor>
    <xdr:from>
      <xdr:col>1</xdr:col>
      <xdr:colOff>495300</xdr:colOff>
      <xdr:row>27</xdr:row>
      <xdr:rowOff>96026</xdr:rowOff>
    </xdr:from>
    <xdr:to>
      <xdr:col>2</xdr:col>
      <xdr:colOff>114300</xdr:colOff>
      <xdr:row>28</xdr:row>
      <xdr:rowOff>162701</xdr:rowOff>
    </xdr:to>
    <xdr:sp macro="" textlink="">
      <xdr:nvSpPr>
        <xdr:cNvPr id="190" name="Freeform 161">
          <a:extLst>
            <a:ext uri="{FF2B5EF4-FFF2-40B4-BE49-F238E27FC236}">
              <a16:creationId xmlns:a16="http://schemas.microsoft.com/office/drawing/2014/main" id="{2723E3CB-9C58-49AE-9D05-B1DEA6A92C3B}"/>
            </a:ext>
          </a:extLst>
        </xdr:cNvPr>
        <xdr:cNvSpPr>
          <a:spLocks/>
        </xdr:cNvSpPr>
      </xdr:nvSpPr>
      <xdr:spPr bwMode="auto">
        <a:xfrm>
          <a:off x="1104900" y="4677551"/>
          <a:ext cx="228600" cy="228600"/>
        </a:xfrm>
        <a:custGeom>
          <a:avLst/>
          <a:gdLst>
            <a:gd name="T0" fmla="*/ 14 w 226"/>
            <a:gd name="T1" fmla="*/ 0 h 226"/>
            <a:gd name="T2" fmla="*/ 14 w 226"/>
            <a:gd name="T3" fmla="*/ 15 h 226"/>
            <a:gd name="T4" fmla="*/ 0 w 226"/>
            <a:gd name="T5" fmla="*/ 15 h 226"/>
            <a:gd name="T6" fmla="*/ 0 w 226"/>
            <a:gd name="T7" fmla="*/ 44 h 226"/>
            <a:gd name="T8" fmla="*/ 14 w 226"/>
            <a:gd name="T9" fmla="*/ 44 h 226"/>
            <a:gd name="T10" fmla="*/ 14 w 226"/>
            <a:gd name="T11" fmla="*/ 59 h 226"/>
            <a:gd name="T12" fmla="*/ 44 w 226"/>
            <a:gd name="T13" fmla="*/ 59 h 226"/>
            <a:gd name="T14" fmla="*/ 44 w 226"/>
            <a:gd name="T15" fmla="*/ 44 h 226"/>
            <a:gd name="T16" fmla="*/ 60 w 226"/>
            <a:gd name="T17" fmla="*/ 44 h 226"/>
            <a:gd name="T18" fmla="*/ 60 w 226"/>
            <a:gd name="T19" fmla="*/ 15 h 226"/>
            <a:gd name="T20" fmla="*/ 44 w 226"/>
            <a:gd name="T21" fmla="*/ 15 h 226"/>
            <a:gd name="T22" fmla="*/ 44 w 226"/>
            <a:gd name="T23" fmla="*/ 0 h 226"/>
            <a:gd name="T24" fmla="*/ 14 w 226"/>
            <a:gd name="T25" fmla="*/ 0 h 226"/>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w 226"/>
            <a:gd name="T40" fmla="*/ 0 h 226"/>
            <a:gd name="T41" fmla="*/ 226 w 226"/>
            <a:gd name="T42" fmla="*/ 226 h 226"/>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T39" t="T40" r="T41" b="T42"/>
          <a:pathLst>
            <a:path w="226" h="226">
              <a:moveTo>
                <a:pt x="55" y="0"/>
              </a:moveTo>
              <a:lnTo>
                <a:pt x="55" y="57"/>
              </a:lnTo>
              <a:lnTo>
                <a:pt x="0" y="57"/>
              </a:lnTo>
              <a:lnTo>
                <a:pt x="0" y="169"/>
              </a:lnTo>
              <a:lnTo>
                <a:pt x="55" y="169"/>
              </a:lnTo>
              <a:lnTo>
                <a:pt x="55" y="226"/>
              </a:lnTo>
              <a:lnTo>
                <a:pt x="169" y="226"/>
              </a:lnTo>
              <a:lnTo>
                <a:pt x="169" y="169"/>
              </a:lnTo>
              <a:lnTo>
                <a:pt x="226" y="169"/>
              </a:lnTo>
              <a:lnTo>
                <a:pt x="226" y="57"/>
              </a:lnTo>
              <a:lnTo>
                <a:pt x="169" y="57"/>
              </a:lnTo>
              <a:lnTo>
                <a:pt x="169" y="0"/>
              </a:lnTo>
              <a:lnTo>
                <a:pt x="55" y="0"/>
              </a:lnTo>
              <a:close/>
            </a:path>
          </a:pathLst>
        </a:custGeom>
        <a:solidFill>
          <a:srgbClr val="0000FF"/>
        </a:solidFill>
        <a:ln w="9525">
          <a:solidFill>
            <a:srgbClr val="000000"/>
          </a:solidFill>
          <a:round/>
          <a:headEnd/>
          <a:tailEnd/>
        </a:ln>
      </xdr:spPr>
    </xdr:sp>
    <xdr:clientData/>
  </xdr:twoCellAnchor>
  <xdr:twoCellAnchor>
    <xdr:from>
      <xdr:col>1</xdr:col>
      <xdr:colOff>95250</xdr:colOff>
      <xdr:row>8</xdr:row>
      <xdr:rowOff>47625</xdr:rowOff>
    </xdr:from>
    <xdr:to>
      <xdr:col>15</xdr:col>
      <xdr:colOff>295275</xdr:colOff>
      <xdr:row>35</xdr:row>
      <xdr:rowOff>38100</xdr:rowOff>
    </xdr:to>
    <xdr:sp macro="" textlink="">
      <xdr:nvSpPr>
        <xdr:cNvPr id="191" name="Freeform 238">
          <a:extLst>
            <a:ext uri="{FF2B5EF4-FFF2-40B4-BE49-F238E27FC236}">
              <a16:creationId xmlns:a16="http://schemas.microsoft.com/office/drawing/2014/main" id="{9277E1F9-76DA-4FF4-A0CD-D6235DD390E2}"/>
            </a:ext>
          </a:extLst>
        </xdr:cNvPr>
        <xdr:cNvSpPr>
          <a:spLocks/>
        </xdr:cNvSpPr>
      </xdr:nvSpPr>
      <xdr:spPr bwMode="auto">
        <a:xfrm>
          <a:off x="704850" y="1552575"/>
          <a:ext cx="8734425" cy="4362450"/>
        </a:xfrm>
        <a:custGeom>
          <a:avLst/>
          <a:gdLst>
            <a:gd name="T0" fmla="*/ 2147483647 w 892"/>
            <a:gd name="T1" fmla="*/ 2147483647 h 458"/>
            <a:gd name="T2" fmla="*/ 2147483647 w 892"/>
            <a:gd name="T3" fmla="*/ 2147483647 h 458"/>
            <a:gd name="T4" fmla="*/ 2147483647 w 892"/>
            <a:gd name="T5" fmla="*/ 2147483647 h 458"/>
            <a:gd name="T6" fmla="*/ 2147483647 w 892"/>
            <a:gd name="T7" fmla="*/ 2147483647 h 458"/>
            <a:gd name="T8" fmla="*/ 2147483647 w 892"/>
            <a:gd name="T9" fmla="*/ 2147483647 h 458"/>
            <a:gd name="T10" fmla="*/ 2147483647 w 892"/>
            <a:gd name="T11" fmla="*/ 2147483647 h 458"/>
            <a:gd name="T12" fmla="*/ 2147483647 w 892"/>
            <a:gd name="T13" fmla="*/ 2147483647 h 458"/>
            <a:gd name="T14" fmla="*/ 2147483647 w 892"/>
            <a:gd name="T15" fmla="*/ 2147483647 h 458"/>
            <a:gd name="T16" fmla="*/ 2147483647 w 892"/>
            <a:gd name="T17" fmla="*/ 2147483647 h 458"/>
            <a:gd name="T18" fmla="*/ 2147483647 w 892"/>
            <a:gd name="T19" fmla="*/ 2147483647 h 458"/>
            <a:gd name="T20" fmla="*/ 2147483647 w 892"/>
            <a:gd name="T21" fmla="*/ 2147483647 h 458"/>
            <a:gd name="T22" fmla="*/ 2147483647 w 892"/>
            <a:gd name="T23" fmla="*/ 2147483647 h 458"/>
            <a:gd name="T24" fmla="*/ 2147483647 w 892"/>
            <a:gd name="T25" fmla="*/ 2147483647 h 458"/>
            <a:gd name="T26" fmla="*/ 2147483647 w 892"/>
            <a:gd name="T27" fmla="*/ 2147483647 h 458"/>
            <a:gd name="T28" fmla="*/ 2147483647 w 892"/>
            <a:gd name="T29" fmla="*/ 2147483647 h 458"/>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60000 65536"/>
            <a:gd name="T40" fmla="*/ 0 60000 65536"/>
            <a:gd name="T41" fmla="*/ 0 60000 65536"/>
            <a:gd name="T42" fmla="*/ 0 60000 65536"/>
            <a:gd name="T43" fmla="*/ 0 60000 65536"/>
            <a:gd name="T44" fmla="*/ 0 60000 65536"/>
            <a:gd name="T45" fmla="*/ 0 w 892"/>
            <a:gd name="T46" fmla="*/ 0 h 458"/>
            <a:gd name="T47" fmla="*/ 892 w 892"/>
            <a:gd name="T48" fmla="*/ 458 h 458"/>
          </a:gdLst>
          <a:ahLst/>
          <a:cxnLst>
            <a:cxn ang="T30">
              <a:pos x="T0" y="T1"/>
            </a:cxn>
            <a:cxn ang="T31">
              <a:pos x="T2" y="T3"/>
            </a:cxn>
            <a:cxn ang="T32">
              <a:pos x="T4" y="T5"/>
            </a:cxn>
            <a:cxn ang="T33">
              <a:pos x="T6" y="T7"/>
            </a:cxn>
            <a:cxn ang="T34">
              <a:pos x="T8" y="T9"/>
            </a:cxn>
            <a:cxn ang="T35">
              <a:pos x="T10" y="T11"/>
            </a:cxn>
            <a:cxn ang="T36">
              <a:pos x="T12" y="T13"/>
            </a:cxn>
            <a:cxn ang="T37">
              <a:pos x="T14" y="T15"/>
            </a:cxn>
            <a:cxn ang="T38">
              <a:pos x="T16" y="T17"/>
            </a:cxn>
            <a:cxn ang="T39">
              <a:pos x="T18" y="T19"/>
            </a:cxn>
            <a:cxn ang="T40">
              <a:pos x="T20" y="T21"/>
            </a:cxn>
            <a:cxn ang="T41">
              <a:pos x="T22" y="T23"/>
            </a:cxn>
            <a:cxn ang="T42">
              <a:pos x="T24" y="T25"/>
            </a:cxn>
            <a:cxn ang="T43">
              <a:pos x="T26" y="T27"/>
            </a:cxn>
            <a:cxn ang="T44">
              <a:pos x="T28" y="T29"/>
            </a:cxn>
          </a:cxnLst>
          <a:rect l="T45" t="T46" r="T47" b="T48"/>
          <a:pathLst>
            <a:path w="892" h="458">
              <a:moveTo>
                <a:pt x="20" y="420"/>
              </a:moveTo>
              <a:cubicBezTo>
                <a:pt x="44" y="439"/>
                <a:pt x="69" y="458"/>
                <a:pt x="106" y="457"/>
              </a:cubicBezTo>
              <a:cubicBezTo>
                <a:pt x="143" y="456"/>
                <a:pt x="207" y="454"/>
                <a:pt x="242" y="412"/>
              </a:cubicBezTo>
              <a:cubicBezTo>
                <a:pt x="277" y="370"/>
                <a:pt x="278" y="253"/>
                <a:pt x="319" y="206"/>
              </a:cubicBezTo>
              <a:cubicBezTo>
                <a:pt x="360" y="159"/>
                <a:pt x="427" y="134"/>
                <a:pt x="487" y="127"/>
              </a:cubicBezTo>
              <a:cubicBezTo>
                <a:pt x="547" y="120"/>
                <a:pt x="619" y="159"/>
                <a:pt x="679" y="163"/>
              </a:cubicBezTo>
              <a:cubicBezTo>
                <a:pt x="739" y="167"/>
                <a:pt x="813" y="164"/>
                <a:pt x="847" y="149"/>
              </a:cubicBezTo>
              <a:cubicBezTo>
                <a:pt x="881" y="134"/>
                <a:pt x="892" y="92"/>
                <a:pt x="883" y="70"/>
              </a:cubicBezTo>
              <a:cubicBezTo>
                <a:pt x="874" y="48"/>
                <a:pt x="882" y="26"/>
                <a:pt x="790" y="17"/>
              </a:cubicBezTo>
              <a:cubicBezTo>
                <a:pt x="698" y="8"/>
                <a:pt x="427" y="0"/>
                <a:pt x="328" y="17"/>
              </a:cubicBezTo>
              <a:cubicBezTo>
                <a:pt x="229" y="34"/>
                <a:pt x="215" y="79"/>
                <a:pt x="194" y="117"/>
              </a:cubicBezTo>
              <a:cubicBezTo>
                <a:pt x="173" y="155"/>
                <a:pt x="211" y="216"/>
                <a:pt x="204" y="245"/>
              </a:cubicBezTo>
              <a:cubicBezTo>
                <a:pt x="197" y="274"/>
                <a:pt x="182" y="283"/>
                <a:pt x="152" y="292"/>
              </a:cubicBezTo>
              <a:cubicBezTo>
                <a:pt x="122" y="301"/>
                <a:pt x="44" y="276"/>
                <a:pt x="22" y="297"/>
              </a:cubicBezTo>
              <a:cubicBezTo>
                <a:pt x="0" y="318"/>
                <a:pt x="18" y="399"/>
                <a:pt x="18" y="420"/>
              </a:cubicBezTo>
            </a:path>
          </a:pathLst>
        </a:custGeom>
        <a:noFill/>
        <a:ln w="25400">
          <a:solidFill>
            <a:srgbClr val="3366FF"/>
          </a:solidFill>
          <a:round/>
          <a:headEnd/>
          <a:tailEnd/>
        </a:ln>
      </xdr:spPr>
    </xdr:sp>
    <xdr:clientData/>
  </xdr:twoCellAnchor>
  <xdr:twoCellAnchor>
    <xdr:from>
      <xdr:col>1</xdr:col>
      <xdr:colOff>601807</xdr:colOff>
      <xdr:row>24</xdr:row>
      <xdr:rowOff>56284</xdr:rowOff>
    </xdr:from>
    <xdr:to>
      <xdr:col>2</xdr:col>
      <xdr:colOff>320387</xdr:colOff>
      <xdr:row>24</xdr:row>
      <xdr:rowOff>56284</xdr:rowOff>
    </xdr:to>
    <xdr:sp macro="" textlink="">
      <xdr:nvSpPr>
        <xdr:cNvPr id="192" name="Line 59">
          <a:extLst>
            <a:ext uri="{FF2B5EF4-FFF2-40B4-BE49-F238E27FC236}">
              <a16:creationId xmlns:a16="http://schemas.microsoft.com/office/drawing/2014/main" id="{BAE0057C-6AE4-4856-A402-7098D6ECC7BA}"/>
            </a:ext>
          </a:extLst>
        </xdr:cNvPr>
        <xdr:cNvSpPr>
          <a:spLocks noChangeShapeType="1"/>
        </xdr:cNvSpPr>
      </xdr:nvSpPr>
      <xdr:spPr bwMode="auto">
        <a:xfrm flipH="1">
          <a:off x="1211407" y="4152034"/>
          <a:ext cx="328180" cy="0"/>
        </a:xfrm>
        <a:prstGeom prst="line">
          <a:avLst/>
        </a:prstGeom>
        <a:noFill/>
        <a:ln w="9525">
          <a:solidFill>
            <a:srgbClr val="000000"/>
          </a:solidFill>
          <a:round/>
          <a:headEnd/>
          <a:tailEnd/>
        </a:ln>
      </xdr:spPr>
    </xdr:sp>
    <xdr:clientData/>
  </xdr:twoCellAnchor>
  <xdr:twoCellAnchor>
    <xdr:from>
      <xdr:col>1</xdr:col>
      <xdr:colOff>601168</xdr:colOff>
      <xdr:row>24</xdr:row>
      <xdr:rowOff>62459</xdr:rowOff>
    </xdr:from>
    <xdr:to>
      <xdr:col>1</xdr:col>
      <xdr:colOff>601168</xdr:colOff>
      <xdr:row>27</xdr:row>
      <xdr:rowOff>62459</xdr:rowOff>
    </xdr:to>
    <xdr:sp macro="" textlink="">
      <xdr:nvSpPr>
        <xdr:cNvPr id="193" name="Line 59">
          <a:extLst>
            <a:ext uri="{FF2B5EF4-FFF2-40B4-BE49-F238E27FC236}">
              <a16:creationId xmlns:a16="http://schemas.microsoft.com/office/drawing/2014/main" id="{12D8976D-96C0-4FD5-81CE-1AA8EA3E0957}"/>
            </a:ext>
          </a:extLst>
        </xdr:cNvPr>
        <xdr:cNvSpPr>
          <a:spLocks noChangeShapeType="1"/>
        </xdr:cNvSpPr>
      </xdr:nvSpPr>
      <xdr:spPr bwMode="auto">
        <a:xfrm flipH="1">
          <a:off x="1210768" y="4158209"/>
          <a:ext cx="0" cy="485775"/>
        </a:xfrm>
        <a:prstGeom prst="line">
          <a:avLst/>
        </a:prstGeom>
        <a:noFill/>
        <a:ln w="9525">
          <a:solidFill>
            <a:srgbClr val="000000"/>
          </a:solidFill>
          <a:round/>
          <a:headEnd/>
          <a:tailEnd/>
        </a:ln>
      </xdr:spPr>
    </xdr:sp>
    <xdr:clientData/>
  </xdr:twoCellAnchor>
  <xdr:twoCellAnchor>
    <xdr:from>
      <xdr:col>2</xdr:col>
      <xdr:colOff>126352</xdr:colOff>
      <xdr:row>28</xdr:row>
      <xdr:rowOff>48597</xdr:rowOff>
    </xdr:from>
    <xdr:to>
      <xdr:col>2</xdr:col>
      <xdr:colOff>456811</xdr:colOff>
      <xdr:row>28</xdr:row>
      <xdr:rowOff>48597</xdr:rowOff>
    </xdr:to>
    <xdr:sp macro="" textlink="">
      <xdr:nvSpPr>
        <xdr:cNvPr id="194" name="Line 60">
          <a:extLst>
            <a:ext uri="{FF2B5EF4-FFF2-40B4-BE49-F238E27FC236}">
              <a16:creationId xmlns:a16="http://schemas.microsoft.com/office/drawing/2014/main" id="{545C38F0-02DA-4662-A11B-582AF29D6DB8}"/>
            </a:ext>
          </a:extLst>
        </xdr:cNvPr>
        <xdr:cNvSpPr>
          <a:spLocks noChangeShapeType="1"/>
        </xdr:cNvSpPr>
      </xdr:nvSpPr>
      <xdr:spPr bwMode="auto">
        <a:xfrm>
          <a:off x="1345552" y="4792047"/>
          <a:ext cx="330459" cy="0"/>
        </a:xfrm>
        <a:prstGeom prst="line">
          <a:avLst/>
        </a:prstGeom>
        <a:noFill/>
        <a:ln w="9525">
          <a:solidFill>
            <a:srgbClr val="000000"/>
          </a:solidFill>
          <a:round/>
          <a:headEnd/>
          <a:tailEnd/>
        </a:ln>
      </xdr:spPr>
    </xdr:sp>
    <xdr:clientData/>
  </xdr:twoCellAnchor>
  <xdr:oneCellAnchor>
    <xdr:from>
      <xdr:col>1</xdr:col>
      <xdr:colOff>408798</xdr:colOff>
      <xdr:row>32</xdr:row>
      <xdr:rowOff>124897</xdr:rowOff>
    </xdr:from>
    <xdr:ext cx="397912" cy="234717"/>
    <xdr:sp macro="" textlink="">
      <xdr:nvSpPr>
        <xdr:cNvPr id="195" name="Text Box 84">
          <a:extLst>
            <a:ext uri="{FF2B5EF4-FFF2-40B4-BE49-F238E27FC236}">
              <a16:creationId xmlns:a16="http://schemas.microsoft.com/office/drawing/2014/main" id="{1D8556DE-252C-4F1F-A660-7E475B5B6511}"/>
            </a:ext>
          </a:extLst>
        </xdr:cNvPr>
        <xdr:cNvSpPr txBox="1">
          <a:spLocks noChangeArrowheads="1"/>
        </xdr:cNvSpPr>
      </xdr:nvSpPr>
      <xdr:spPr bwMode="auto">
        <a:xfrm flipV="1">
          <a:off x="1018398" y="5516047"/>
          <a:ext cx="397912" cy="234717"/>
        </a:xfrm>
        <a:prstGeom prst="rect">
          <a:avLst/>
        </a:prstGeom>
        <a:noFill/>
        <a:ln w="9525">
          <a:noFill/>
          <a:miter lim="800000"/>
          <a:headEnd/>
          <a:tailEnd/>
        </a:ln>
      </xdr:spPr>
      <xdr:txBody>
        <a:bodyPr wrap="none" lIns="91440" tIns="45720" rIns="91440" bIns="45720" anchor="t" upright="1">
          <a:noAutofit/>
        </a:bodyPr>
        <a:lstStyle/>
        <a:p>
          <a:pPr algn="l" rtl="0">
            <a:defRPr sz="1000"/>
          </a:pPr>
          <a:r>
            <a:rPr lang="en-US" sz="1000" b="0" i="0" strike="noStrike">
              <a:solidFill>
                <a:srgbClr val="000000"/>
              </a:solidFill>
              <a:latin typeface="Times New Roman"/>
              <a:cs typeface="Times New Roman"/>
            </a:rPr>
            <a:t>C11</a:t>
          </a:r>
        </a:p>
        <a:p>
          <a:pPr algn="l" rtl="0">
            <a:defRPr sz="1000"/>
          </a:pPr>
          <a:endParaRPr lang="en-US" sz="1000" b="0" i="0" strike="noStrike">
            <a:solidFill>
              <a:srgbClr val="000000"/>
            </a:solidFill>
            <a:latin typeface="Times New Roman"/>
            <a:cs typeface="Times New Roman"/>
          </a:endParaRPr>
        </a:p>
      </xdr:txBody>
    </xdr:sp>
    <xdr:clientData/>
  </xdr:oneCellAnchor>
  <xdr:oneCellAnchor>
    <xdr:from>
      <xdr:col>1</xdr:col>
      <xdr:colOff>408601</xdr:colOff>
      <xdr:row>28</xdr:row>
      <xdr:rowOff>134516</xdr:rowOff>
    </xdr:from>
    <xdr:ext cx="319383" cy="224998"/>
    <xdr:sp macro="" textlink="">
      <xdr:nvSpPr>
        <xdr:cNvPr id="196" name="Text Box 63">
          <a:extLst>
            <a:ext uri="{FF2B5EF4-FFF2-40B4-BE49-F238E27FC236}">
              <a16:creationId xmlns:a16="http://schemas.microsoft.com/office/drawing/2014/main" id="{23861607-A4E4-4624-B842-9342426C4FE1}"/>
            </a:ext>
          </a:extLst>
        </xdr:cNvPr>
        <xdr:cNvSpPr txBox="1">
          <a:spLocks noChangeArrowheads="1"/>
        </xdr:cNvSpPr>
      </xdr:nvSpPr>
      <xdr:spPr bwMode="auto">
        <a:xfrm>
          <a:off x="1018201" y="4877966"/>
          <a:ext cx="319383" cy="224998"/>
        </a:xfrm>
        <a:prstGeom prst="rect">
          <a:avLst/>
        </a:prstGeom>
        <a:noFill/>
        <a:ln w="9525">
          <a:noFill/>
          <a:miter lim="800000"/>
          <a:headEnd/>
          <a:tailEnd/>
        </a:ln>
      </xdr:spPr>
      <xdr:txBody>
        <a:bodyPr wrap="none" lIns="91440" tIns="45720" rIns="91440" bIns="45720" anchor="t" upright="1">
          <a:spAutoFit/>
        </a:bodyPr>
        <a:lstStyle/>
        <a:p>
          <a:pPr algn="l" rtl="0">
            <a:defRPr sz="1000"/>
          </a:pPr>
          <a:r>
            <a:rPr lang="en-US" sz="900" b="0" i="0" strike="noStrike">
              <a:solidFill>
                <a:srgbClr val="000000"/>
              </a:solidFill>
              <a:latin typeface="Times New Roman"/>
              <a:cs typeface="Times New Roman"/>
            </a:rPr>
            <a:t>C7</a:t>
          </a:r>
        </a:p>
      </xdr:txBody>
    </xdr:sp>
    <xdr:clientData/>
  </xdr:oneCellAnchor>
  <xdr:twoCellAnchor>
    <xdr:from>
      <xdr:col>0</xdr:col>
      <xdr:colOff>495299</xdr:colOff>
      <xdr:row>28</xdr:row>
      <xdr:rowOff>155509</xdr:rowOff>
    </xdr:from>
    <xdr:to>
      <xdr:col>1</xdr:col>
      <xdr:colOff>495689</xdr:colOff>
      <xdr:row>33</xdr:row>
      <xdr:rowOff>152398</xdr:rowOff>
    </xdr:to>
    <xdr:sp macro="" textlink="">
      <xdr:nvSpPr>
        <xdr:cNvPr id="197" name="Line 210">
          <a:extLst>
            <a:ext uri="{FF2B5EF4-FFF2-40B4-BE49-F238E27FC236}">
              <a16:creationId xmlns:a16="http://schemas.microsoft.com/office/drawing/2014/main" id="{D4CE4F99-D0AD-447A-A20C-2DF707426E9D}"/>
            </a:ext>
          </a:extLst>
        </xdr:cNvPr>
        <xdr:cNvSpPr>
          <a:spLocks noChangeShapeType="1"/>
        </xdr:cNvSpPr>
      </xdr:nvSpPr>
      <xdr:spPr bwMode="auto">
        <a:xfrm flipV="1">
          <a:off x="495299" y="4898959"/>
          <a:ext cx="609990" cy="806514"/>
        </a:xfrm>
        <a:prstGeom prst="line">
          <a:avLst/>
        </a:prstGeom>
        <a:noFill/>
        <a:ln w="25400">
          <a:solidFill>
            <a:srgbClr val="FF0000"/>
          </a:solidFill>
          <a:round/>
          <a:headEnd/>
          <a:tailEnd type="triangle" w="med" len="lg"/>
        </a:ln>
      </xdr:spPr>
    </xdr:sp>
    <xdr:clientData/>
  </xdr:twoCellAnchor>
  <xdr:twoCellAnchor>
    <xdr:from>
      <xdr:col>3</xdr:col>
      <xdr:colOff>398494</xdr:colOff>
      <xdr:row>27</xdr:row>
      <xdr:rowOff>97193</xdr:rowOff>
    </xdr:from>
    <xdr:to>
      <xdr:col>4</xdr:col>
      <xdr:colOff>14772</xdr:colOff>
      <xdr:row>28</xdr:row>
      <xdr:rowOff>163868</xdr:rowOff>
    </xdr:to>
    <xdr:sp macro="" textlink="">
      <xdr:nvSpPr>
        <xdr:cNvPr id="198" name="Freeform 137">
          <a:extLst>
            <a:ext uri="{FF2B5EF4-FFF2-40B4-BE49-F238E27FC236}">
              <a16:creationId xmlns:a16="http://schemas.microsoft.com/office/drawing/2014/main" id="{62595597-15D4-4030-A79B-EAB55073B7AC}"/>
            </a:ext>
          </a:extLst>
        </xdr:cNvPr>
        <xdr:cNvSpPr>
          <a:spLocks/>
        </xdr:cNvSpPr>
      </xdr:nvSpPr>
      <xdr:spPr bwMode="auto">
        <a:xfrm>
          <a:off x="2227294" y="4678718"/>
          <a:ext cx="225878" cy="228600"/>
        </a:xfrm>
        <a:custGeom>
          <a:avLst/>
          <a:gdLst>
            <a:gd name="T0" fmla="*/ 14 w 226"/>
            <a:gd name="T1" fmla="*/ 0 h 226"/>
            <a:gd name="T2" fmla="*/ 14 w 226"/>
            <a:gd name="T3" fmla="*/ 15 h 226"/>
            <a:gd name="T4" fmla="*/ 0 w 226"/>
            <a:gd name="T5" fmla="*/ 15 h 226"/>
            <a:gd name="T6" fmla="*/ 0 w 226"/>
            <a:gd name="T7" fmla="*/ 44 h 226"/>
            <a:gd name="T8" fmla="*/ 14 w 226"/>
            <a:gd name="T9" fmla="*/ 44 h 226"/>
            <a:gd name="T10" fmla="*/ 14 w 226"/>
            <a:gd name="T11" fmla="*/ 59 h 226"/>
            <a:gd name="T12" fmla="*/ 44 w 226"/>
            <a:gd name="T13" fmla="*/ 59 h 226"/>
            <a:gd name="T14" fmla="*/ 44 w 226"/>
            <a:gd name="T15" fmla="*/ 44 h 226"/>
            <a:gd name="T16" fmla="*/ 60 w 226"/>
            <a:gd name="T17" fmla="*/ 44 h 226"/>
            <a:gd name="T18" fmla="*/ 60 w 226"/>
            <a:gd name="T19" fmla="*/ 15 h 226"/>
            <a:gd name="T20" fmla="*/ 44 w 226"/>
            <a:gd name="T21" fmla="*/ 15 h 226"/>
            <a:gd name="T22" fmla="*/ 44 w 226"/>
            <a:gd name="T23" fmla="*/ 0 h 226"/>
            <a:gd name="T24" fmla="*/ 14 w 226"/>
            <a:gd name="T25" fmla="*/ 0 h 226"/>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w 226"/>
            <a:gd name="T40" fmla="*/ 0 h 226"/>
            <a:gd name="T41" fmla="*/ 226 w 226"/>
            <a:gd name="T42" fmla="*/ 226 h 226"/>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T39" t="T40" r="T41" b="T42"/>
          <a:pathLst>
            <a:path w="226" h="226">
              <a:moveTo>
                <a:pt x="55" y="0"/>
              </a:moveTo>
              <a:lnTo>
                <a:pt x="55" y="57"/>
              </a:lnTo>
              <a:lnTo>
                <a:pt x="0" y="57"/>
              </a:lnTo>
              <a:lnTo>
                <a:pt x="0" y="169"/>
              </a:lnTo>
              <a:lnTo>
                <a:pt x="55" y="169"/>
              </a:lnTo>
              <a:lnTo>
                <a:pt x="55" y="226"/>
              </a:lnTo>
              <a:lnTo>
                <a:pt x="169" y="226"/>
              </a:lnTo>
              <a:lnTo>
                <a:pt x="169" y="169"/>
              </a:lnTo>
              <a:lnTo>
                <a:pt x="226" y="169"/>
              </a:lnTo>
              <a:lnTo>
                <a:pt x="226" y="57"/>
              </a:lnTo>
              <a:lnTo>
                <a:pt x="169" y="57"/>
              </a:lnTo>
              <a:lnTo>
                <a:pt x="169" y="0"/>
              </a:lnTo>
              <a:lnTo>
                <a:pt x="55" y="0"/>
              </a:lnTo>
              <a:close/>
            </a:path>
          </a:pathLst>
        </a:custGeom>
        <a:solidFill>
          <a:srgbClr val="00B0F0"/>
        </a:solidFill>
        <a:ln w="9525">
          <a:solidFill>
            <a:srgbClr val="000000"/>
          </a:solidFill>
          <a:round/>
          <a:headEnd/>
          <a:tailEnd/>
        </a:ln>
      </xdr:spPr>
    </xdr:sp>
    <xdr:clientData/>
  </xdr:twoCellAnchor>
  <xdr:twoCellAnchor>
    <xdr:from>
      <xdr:col>3</xdr:col>
      <xdr:colOff>77755</xdr:colOff>
      <xdr:row>26</xdr:row>
      <xdr:rowOff>157700</xdr:rowOff>
    </xdr:from>
    <xdr:to>
      <xdr:col>3</xdr:col>
      <xdr:colOff>365232</xdr:colOff>
      <xdr:row>29</xdr:row>
      <xdr:rowOff>160711</xdr:rowOff>
    </xdr:to>
    <xdr:grpSp>
      <xdr:nvGrpSpPr>
        <xdr:cNvPr id="199" name="Group 198">
          <a:extLst>
            <a:ext uri="{FF2B5EF4-FFF2-40B4-BE49-F238E27FC236}">
              <a16:creationId xmlns:a16="http://schemas.microsoft.com/office/drawing/2014/main" id="{ED8625A3-741B-401D-9F67-E89E5782CAA7}"/>
            </a:ext>
          </a:extLst>
        </xdr:cNvPr>
        <xdr:cNvGrpSpPr>
          <a:grpSpLocks noChangeAspect="1"/>
        </xdr:cNvGrpSpPr>
      </xdr:nvGrpSpPr>
      <xdr:grpSpPr>
        <a:xfrm>
          <a:off x="1899411" y="4693981"/>
          <a:ext cx="287477" cy="503074"/>
          <a:chOff x="5355384" y="6327321"/>
          <a:chExt cx="462425" cy="802189"/>
        </a:xfrm>
      </xdr:grpSpPr>
      <xdr:sp macro="" textlink="">
        <xdr:nvSpPr>
          <xdr:cNvPr id="200" name="Trapezoid 199">
            <a:extLst>
              <a:ext uri="{FF2B5EF4-FFF2-40B4-BE49-F238E27FC236}">
                <a16:creationId xmlns:a16="http://schemas.microsoft.com/office/drawing/2014/main" id="{A6B45B1C-10C3-4C9A-B881-E8F80AB6768F}"/>
              </a:ext>
            </a:extLst>
          </xdr:cNvPr>
          <xdr:cNvSpPr/>
        </xdr:nvSpPr>
        <xdr:spPr>
          <a:xfrm rot="16200000">
            <a:off x="5241401" y="6653923"/>
            <a:ext cx="672832" cy="161499"/>
          </a:xfrm>
          <a:prstGeom prst="trapezoid">
            <a:avLst>
              <a:gd name="adj" fmla="val 34195"/>
            </a:avLst>
          </a:prstGeom>
          <a:solidFill>
            <a:sysClr val="window" lastClr="FFFFFF">
              <a:lumMod val="85000"/>
            </a:sysClr>
          </a:solidFill>
          <a:ln w="12700" cap="flat" cmpd="sng" algn="ctr">
            <a:solidFill>
              <a:schemeClr val="tx1">
                <a:lumMod val="75000"/>
                <a:lumOff val="25000"/>
              </a:schemeClr>
            </a:solidFill>
            <a:prstDash val="solid"/>
          </a:ln>
          <a:effectLst/>
        </xdr:spPr>
        <xdr:txBody>
          <a:bodyPr wrap="square" rtlCol="0" anchor="ct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defTabSz="914126">
              <a:defRPr/>
            </a:pPr>
            <a:endParaRPr lang="en-US" sz="1199" b="1" kern="0">
              <a:solidFill>
                <a:srgbClr val="000000"/>
              </a:solidFill>
              <a:latin typeface="Calibri"/>
            </a:endParaRPr>
          </a:p>
        </xdr:txBody>
      </xdr:sp>
      <xdr:sp macro="" textlink="">
        <xdr:nvSpPr>
          <xdr:cNvPr id="201" name="Trapezoid 200">
            <a:extLst>
              <a:ext uri="{FF2B5EF4-FFF2-40B4-BE49-F238E27FC236}">
                <a16:creationId xmlns:a16="http://schemas.microsoft.com/office/drawing/2014/main" id="{9DE6F9E1-72F0-4EFB-BC46-FC1055EBFB4B}"/>
              </a:ext>
            </a:extLst>
          </xdr:cNvPr>
          <xdr:cNvSpPr/>
        </xdr:nvSpPr>
        <xdr:spPr>
          <a:xfrm rot="16200000">
            <a:off x="5417003" y="6659260"/>
            <a:ext cx="45719" cy="62769"/>
          </a:xfrm>
          <a:prstGeom prst="trapezoid">
            <a:avLst>
              <a:gd name="adj" fmla="val 34195"/>
            </a:avLst>
          </a:prstGeom>
          <a:gradFill flip="none" rotWithShape="1">
            <a:gsLst>
              <a:gs pos="63000">
                <a:sysClr val="window" lastClr="FFFFFF">
                  <a:lumMod val="65000"/>
                </a:sysClr>
              </a:gs>
              <a:gs pos="38000">
                <a:srgbClr val="5A5A5A">
                  <a:lumMod val="75000"/>
                </a:srgbClr>
              </a:gs>
            </a:gsLst>
            <a:path path="circle">
              <a:fillToRect l="100000" t="100000"/>
            </a:path>
            <a:tileRect r="-100000" b="-100000"/>
          </a:gradFill>
          <a:ln w="12700" cap="flat" cmpd="sng" algn="ctr">
            <a:solidFill>
              <a:schemeClr val="tx1">
                <a:lumMod val="75000"/>
                <a:lumOff val="25000"/>
              </a:schemeClr>
            </a:solidFill>
            <a:prstDash val="solid"/>
          </a:ln>
          <a:effectLst/>
        </xdr:spPr>
        <xdr:txBody>
          <a:bodyPr wrap="square" rtlCol="0" anchor="ct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defTabSz="914126">
              <a:defRPr/>
            </a:pPr>
            <a:endParaRPr lang="en-US" sz="1199" b="1" kern="0">
              <a:solidFill>
                <a:srgbClr val="000000"/>
              </a:solidFill>
              <a:latin typeface="Calibri"/>
            </a:endParaRPr>
          </a:p>
        </xdr:txBody>
      </xdr:sp>
      <xdr:sp macro="" textlink="">
        <xdr:nvSpPr>
          <xdr:cNvPr id="202" name="Trapezoid 201">
            <a:extLst>
              <a:ext uri="{FF2B5EF4-FFF2-40B4-BE49-F238E27FC236}">
                <a16:creationId xmlns:a16="http://schemas.microsoft.com/office/drawing/2014/main" id="{69D739D3-80C9-492B-9BAA-10BEAF7DD7AF}"/>
              </a:ext>
            </a:extLst>
          </xdr:cNvPr>
          <xdr:cNvSpPr/>
        </xdr:nvSpPr>
        <xdr:spPr>
          <a:xfrm rot="16200000">
            <a:off x="5419384" y="6746250"/>
            <a:ext cx="45719" cy="62769"/>
          </a:xfrm>
          <a:prstGeom prst="trapezoid">
            <a:avLst>
              <a:gd name="adj" fmla="val 34195"/>
            </a:avLst>
          </a:prstGeom>
          <a:gradFill flip="none" rotWithShape="1">
            <a:gsLst>
              <a:gs pos="63000">
                <a:sysClr val="window" lastClr="FFFFFF">
                  <a:lumMod val="65000"/>
                </a:sysClr>
              </a:gs>
              <a:gs pos="38000">
                <a:srgbClr val="5A5A5A">
                  <a:lumMod val="75000"/>
                </a:srgbClr>
              </a:gs>
            </a:gsLst>
            <a:path path="circle">
              <a:fillToRect l="100000" t="100000"/>
            </a:path>
            <a:tileRect r="-100000" b="-100000"/>
          </a:gradFill>
          <a:ln w="12700" cap="flat" cmpd="sng" algn="ctr">
            <a:solidFill>
              <a:schemeClr val="tx1">
                <a:lumMod val="75000"/>
                <a:lumOff val="25000"/>
              </a:schemeClr>
            </a:solidFill>
            <a:prstDash val="solid"/>
          </a:ln>
          <a:effectLst/>
        </xdr:spPr>
        <xdr:txBody>
          <a:bodyPr wrap="square" rtlCol="0" anchor="ct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defTabSz="914126">
              <a:defRPr/>
            </a:pPr>
            <a:endParaRPr lang="en-US" sz="1199" b="1" kern="0">
              <a:solidFill>
                <a:srgbClr val="000000"/>
              </a:solidFill>
              <a:latin typeface="Calibri"/>
            </a:endParaRPr>
          </a:p>
        </xdr:txBody>
      </xdr:sp>
      <xdr:sp macro="" textlink="">
        <xdr:nvSpPr>
          <xdr:cNvPr id="203" name="Trapezoid 202">
            <a:extLst>
              <a:ext uri="{FF2B5EF4-FFF2-40B4-BE49-F238E27FC236}">
                <a16:creationId xmlns:a16="http://schemas.microsoft.com/office/drawing/2014/main" id="{984068A3-2CFA-4687-B1C2-607B6D431476}"/>
              </a:ext>
            </a:extLst>
          </xdr:cNvPr>
          <xdr:cNvSpPr/>
        </xdr:nvSpPr>
        <xdr:spPr>
          <a:xfrm rot="16200000">
            <a:off x="5417063" y="6839082"/>
            <a:ext cx="45719" cy="62769"/>
          </a:xfrm>
          <a:prstGeom prst="trapezoid">
            <a:avLst>
              <a:gd name="adj" fmla="val 34195"/>
            </a:avLst>
          </a:prstGeom>
          <a:gradFill flip="none" rotWithShape="1">
            <a:gsLst>
              <a:gs pos="63000">
                <a:sysClr val="window" lastClr="FFFFFF">
                  <a:lumMod val="65000"/>
                </a:sysClr>
              </a:gs>
              <a:gs pos="38000">
                <a:srgbClr val="5A5A5A">
                  <a:lumMod val="75000"/>
                </a:srgbClr>
              </a:gs>
            </a:gsLst>
            <a:path path="circle">
              <a:fillToRect l="100000" t="100000"/>
            </a:path>
            <a:tileRect r="-100000" b="-100000"/>
          </a:gradFill>
          <a:ln w="12700" cap="flat" cmpd="sng" algn="ctr">
            <a:solidFill>
              <a:schemeClr val="tx1">
                <a:lumMod val="75000"/>
                <a:lumOff val="25000"/>
              </a:schemeClr>
            </a:solidFill>
            <a:prstDash val="solid"/>
          </a:ln>
          <a:effectLst/>
        </xdr:spPr>
        <xdr:txBody>
          <a:bodyPr wrap="square" rtlCol="0" anchor="ct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defTabSz="914126">
              <a:defRPr/>
            </a:pPr>
            <a:endParaRPr lang="en-US" sz="1199" b="1" kern="0">
              <a:solidFill>
                <a:srgbClr val="000000"/>
              </a:solidFill>
              <a:latin typeface="Calibri"/>
            </a:endParaRPr>
          </a:p>
        </xdr:txBody>
      </xdr:sp>
      <xdr:sp macro="" textlink="">
        <xdr:nvSpPr>
          <xdr:cNvPr id="204" name="Trapezoid 203">
            <a:extLst>
              <a:ext uri="{FF2B5EF4-FFF2-40B4-BE49-F238E27FC236}">
                <a16:creationId xmlns:a16="http://schemas.microsoft.com/office/drawing/2014/main" id="{CFA8168E-2715-446D-B6B1-3624E1E6D8EC}"/>
              </a:ext>
            </a:extLst>
          </xdr:cNvPr>
          <xdr:cNvSpPr/>
        </xdr:nvSpPr>
        <xdr:spPr>
          <a:xfrm rot="16200000">
            <a:off x="5419384" y="6927674"/>
            <a:ext cx="45719" cy="62769"/>
          </a:xfrm>
          <a:prstGeom prst="trapezoid">
            <a:avLst>
              <a:gd name="adj" fmla="val 34195"/>
            </a:avLst>
          </a:prstGeom>
          <a:gradFill flip="none" rotWithShape="1">
            <a:gsLst>
              <a:gs pos="63000">
                <a:sysClr val="window" lastClr="FFFFFF">
                  <a:lumMod val="65000"/>
                </a:sysClr>
              </a:gs>
              <a:gs pos="38000">
                <a:srgbClr val="5A5A5A">
                  <a:lumMod val="75000"/>
                </a:srgbClr>
              </a:gs>
            </a:gsLst>
            <a:path path="circle">
              <a:fillToRect l="100000" t="100000"/>
            </a:path>
            <a:tileRect r="-100000" b="-100000"/>
          </a:gradFill>
          <a:ln w="12700" cap="flat" cmpd="sng" algn="ctr">
            <a:solidFill>
              <a:schemeClr val="tx1">
                <a:lumMod val="75000"/>
                <a:lumOff val="25000"/>
              </a:schemeClr>
            </a:solidFill>
            <a:prstDash val="solid"/>
          </a:ln>
          <a:effectLst/>
        </xdr:spPr>
        <xdr:txBody>
          <a:bodyPr wrap="square" rtlCol="0" anchor="ct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defTabSz="914126">
              <a:defRPr/>
            </a:pPr>
            <a:endParaRPr lang="en-US" sz="1199" b="1" kern="0">
              <a:solidFill>
                <a:srgbClr val="000000"/>
              </a:solidFill>
              <a:latin typeface="Calibri"/>
            </a:endParaRPr>
          </a:p>
        </xdr:txBody>
      </xdr:sp>
      <xdr:sp macro="" textlink="">
        <xdr:nvSpPr>
          <xdr:cNvPr id="205" name="Trapezoid 204">
            <a:extLst>
              <a:ext uri="{FF2B5EF4-FFF2-40B4-BE49-F238E27FC236}">
                <a16:creationId xmlns:a16="http://schemas.microsoft.com/office/drawing/2014/main" id="{65B38261-1298-4F7C-9B89-BA82FD1D2BED}"/>
              </a:ext>
            </a:extLst>
          </xdr:cNvPr>
          <xdr:cNvSpPr/>
        </xdr:nvSpPr>
        <xdr:spPr>
          <a:xfrm rot="16200000">
            <a:off x="5403439" y="6462294"/>
            <a:ext cx="58397" cy="82306"/>
          </a:xfrm>
          <a:prstGeom prst="trapezoid">
            <a:avLst>
              <a:gd name="adj" fmla="val 34195"/>
            </a:avLst>
          </a:prstGeom>
          <a:gradFill flip="none" rotWithShape="1">
            <a:gsLst>
              <a:gs pos="63000">
                <a:sysClr val="window" lastClr="FFFFFF">
                  <a:lumMod val="65000"/>
                </a:sysClr>
              </a:gs>
              <a:gs pos="38000">
                <a:srgbClr val="5A5A5A">
                  <a:lumMod val="75000"/>
                </a:srgbClr>
              </a:gs>
            </a:gsLst>
            <a:path path="circle">
              <a:fillToRect l="100000" t="100000"/>
            </a:path>
            <a:tileRect r="-100000" b="-100000"/>
          </a:gradFill>
          <a:ln w="12700" cap="flat" cmpd="sng" algn="ctr">
            <a:solidFill>
              <a:schemeClr val="tx1">
                <a:lumMod val="75000"/>
                <a:lumOff val="25000"/>
              </a:schemeClr>
            </a:solidFill>
            <a:prstDash val="solid"/>
          </a:ln>
          <a:effectLst/>
        </xdr:spPr>
        <xdr:txBody>
          <a:bodyPr wrap="square" rtlCol="0" anchor="ct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defTabSz="914126">
              <a:defRPr/>
            </a:pPr>
            <a:endParaRPr lang="en-US" sz="1199" b="1" kern="0">
              <a:solidFill>
                <a:srgbClr val="000000"/>
              </a:solidFill>
              <a:latin typeface="Calibri"/>
            </a:endParaRPr>
          </a:p>
        </xdr:txBody>
      </xdr:sp>
      <xdr:sp macro="" textlink="">
        <xdr:nvSpPr>
          <xdr:cNvPr id="206" name="Trapezoid 205">
            <a:extLst>
              <a:ext uri="{FF2B5EF4-FFF2-40B4-BE49-F238E27FC236}">
                <a16:creationId xmlns:a16="http://schemas.microsoft.com/office/drawing/2014/main" id="{9F20ED18-9AAF-41AF-A50B-B24C4E4B993F}"/>
              </a:ext>
            </a:extLst>
          </xdr:cNvPr>
          <xdr:cNvSpPr/>
        </xdr:nvSpPr>
        <xdr:spPr>
          <a:xfrm rot="16200000">
            <a:off x="5403276" y="6549941"/>
            <a:ext cx="58397" cy="82306"/>
          </a:xfrm>
          <a:prstGeom prst="trapezoid">
            <a:avLst>
              <a:gd name="adj" fmla="val 34195"/>
            </a:avLst>
          </a:prstGeom>
          <a:gradFill flip="none" rotWithShape="1">
            <a:gsLst>
              <a:gs pos="63000">
                <a:sysClr val="window" lastClr="FFFFFF">
                  <a:lumMod val="65000"/>
                </a:sysClr>
              </a:gs>
              <a:gs pos="38000">
                <a:srgbClr val="5A5A5A">
                  <a:lumMod val="75000"/>
                </a:srgbClr>
              </a:gs>
            </a:gsLst>
            <a:path path="circle">
              <a:fillToRect l="100000" t="100000"/>
            </a:path>
            <a:tileRect r="-100000" b="-100000"/>
          </a:gradFill>
          <a:ln w="12700" cap="flat" cmpd="sng" algn="ctr">
            <a:solidFill>
              <a:schemeClr val="tx1">
                <a:lumMod val="75000"/>
                <a:lumOff val="25000"/>
              </a:schemeClr>
            </a:solidFill>
            <a:prstDash val="solid"/>
          </a:ln>
          <a:effectLst/>
        </xdr:spPr>
        <xdr:txBody>
          <a:bodyPr wrap="square" rtlCol="0" anchor="ct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defTabSz="914126">
              <a:defRPr/>
            </a:pPr>
            <a:endParaRPr lang="en-US" sz="1199" b="1" kern="0">
              <a:solidFill>
                <a:srgbClr val="000000"/>
              </a:solidFill>
              <a:latin typeface="Calibri"/>
            </a:endParaRPr>
          </a:p>
        </xdr:txBody>
      </xdr:sp>
      <xdr:sp macro="" textlink="">
        <xdr:nvSpPr>
          <xdr:cNvPr id="207" name="Rectangle 206">
            <a:extLst>
              <a:ext uri="{FF2B5EF4-FFF2-40B4-BE49-F238E27FC236}">
                <a16:creationId xmlns:a16="http://schemas.microsoft.com/office/drawing/2014/main" id="{210962A2-FEC7-4D24-9B20-8AC9ECB75F2A}"/>
              </a:ext>
            </a:extLst>
          </xdr:cNvPr>
          <xdr:cNvSpPr/>
        </xdr:nvSpPr>
        <xdr:spPr>
          <a:xfrm>
            <a:off x="5362458" y="6341358"/>
            <a:ext cx="426282" cy="788152"/>
          </a:xfrm>
          <a:prstGeom prst="rect">
            <a:avLst/>
          </a:prstGeom>
          <a:noFill/>
          <a:ln>
            <a:solidFill>
              <a:schemeClr val="tx2"/>
            </a:solidFill>
          </a:ln>
          <a:effectLst>
            <a:glow rad="76200">
              <a:srgbClr val="FFC000">
                <a:alpha val="40000"/>
              </a:srgbClr>
            </a:glow>
            <a:outerShdw blurRad="50800" dist="50800" dir="5400000" algn="ctr" rotWithShape="0">
              <a:schemeClr val="bg1"/>
            </a:outerShdw>
            <a:softEdge rad="0"/>
          </a:effectLst>
        </xdr:spPr>
        <xdr:style>
          <a:lnRef idx="1">
            <a:schemeClr val="accent1"/>
          </a:lnRef>
          <a:fillRef idx="3">
            <a:schemeClr val="accent1"/>
          </a:fillRef>
          <a:effectRef idx="2">
            <a:schemeClr val="accent1"/>
          </a:effectRef>
          <a:fontRef idx="minor">
            <a:schemeClr val="lt1"/>
          </a:fontRef>
        </xdr:style>
        <xdr:txBody>
          <a:bodyPr wrap="square" lIns="0" tIns="0" rIns="0" bIns="0"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n-US" sz="800">
              <a:solidFill>
                <a:srgbClr val="009FDB"/>
              </a:solidFill>
            </a:endParaRPr>
          </a:p>
        </xdr:txBody>
      </xdr:sp>
      <xdr:sp macro="" textlink="">
        <xdr:nvSpPr>
          <xdr:cNvPr id="208" name="Trapezoid 207">
            <a:extLst>
              <a:ext uri="{FF2B5EF4-FFF2-40B4-BE49-F238E27FC236}">
                <a16:creationId xmlns:a16="http://schemas.microsoft.com/office/drawing/2014/main" id="{0BD2D178-DBDB-45C1-A5F7-13277CBC1CBF}"/>
              </a:ext>
            </a:extLst>
          </xdr:cNvPr>
          <xdr:cNvSpPr/>
        </xdr:nvSpPr>
        <xdr:spPr>
          <a:xfrm rot="5400000">
            <a:off x="5667434" y="6680057"/>
            <a:ext cx="106692" cy="83693"/>
          </a:xfrm>
          <a:prstGeom prst="trapezoid">
            <a:avLst>
              <a:gd name="adj" fmla="val 34195"/>
            </a:avLst>
          </a:prstGeom>
          <a:gradFill flip="none" rotWithShape="1">
            <a:gsLst>
              <a:gs pos="63000">
                <a:sysClr val="window" lastClr="FFFFFF">
                  <a:lumMod val="65000"/>
                </a:sysClr>
              </a:gs>
              <a:gs pos="38000">
                <a:srgbClr val="5A5A5A">
                  <a:lumMod val="75000"/>
                </a:srgbClr>
              </a:gs>
            </a:gsLst>
            <a:path path="circle">
              <a:fillToRect l="100000" t="100000"/>
            </a:path>
            <a:tileRect r="-100000" b="-100000"/>
          </a:gradFill>
          <a:ln w="12700" cap="flat" cmpd="sng" algn="ctr">
            <a:solidFill>
              <a:schemeClr val="tx1">
                <a:lumMod val="75000"/>
                <a:lumOff val="25000"/>
              </a:schemeClr>
            </a:solidFill>
            <a:prstDash val="solid"/>
          </a:ln>
          <a:effectLst/>
        </xdr:spPr>
        <xdr:txBody>
          <a:bodyPr wrap="square" rtlCol="0" anchor="ct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defTabSz="914126">
              <a:defRPr/>
            </a:pPr>
            <a:endParaRPr lang="en-US" sz="1199" b="1" kern="0">
              <a:solidFill>
                <a:srgbClr val="000000"/>
              </a:solidFill>
              <a:latin typeface="Calibri"/>
            </a:endParaRPr>
          </a:p>
        </xdr:txBody>
      </xdr:sp>
      <xdr:cxnSp macro="">
        <xdr:nvCxnSpPr>
          <xdr:cNvPr id="209" name="Straight Connector 208">
            <a:extLst>
              <a:ext uri="{FF2B5EF4-FFF2-40B4-BE49-F238E27FC236}">
                <a16:creationId xmlns:a16="http://schemas.microsoft.com/office/drawing/2014/main" id="{E20AA8C5-E5E6-4006-BF90-1CF8FCFDA7C5}"/>
              </a:ext>
            </a:extLst>
          </xdr:cNvPr>
          <xdr:cNvCxnSpPr/>
        </xdr:nvCxnSpPr>
        <xdr:spPr>
          <a:xfrm>
            <a:off x="5816389" y="6327321"/>
            <a:ext cx="1420" cy="785977"/>
          </a:xfrm>
          <a:prstGeom prst="line">
            <a:avLst/>
          </a:prstGeom>
          <a:ln w="6350" cmpd="sng">
            <a:solidFill>
              <a:schemeClr val="tx1">
                <a:lumMod val="75000"/>
                <a:lumOff val="25000"/>
              </a:schemeClr>
            </a:solidFill>
            <a:prstDash val="dash"/>
          </a:ln>
          <a:effectLst/>
        </xdr:spPr>
        <xdr:style>
          <a:lnRef idx="2">
            <a:schemeClr val="accent1"/>
          </a:lnRef>
          <a:fillRef idx="0">
            <a:schemeClr val="accent1"/>
          </a:fillRef>
          <a:effectRef idx="1">
            <a:schemeClr val="accent1"/>
          </a:effectRef>
          <a:fontRef idx="minor">
            <a:schemeClr val="tx1"/>
          </a:fontRef>
        </xdr:style>
      </xdr:cxnSp>
      <xdr:sp macro="" textlink="">
        <xdr:nvSpPr>
          <xdr:cNvPr id="210" name="Left Brace 209">
            <a:extLst>
              <a:ext uri="{FF2B5EF4-FFF2-40B4-BE49-F238E27FC236}">
                <a16:creationId xmlns:a16="http://schemas.microsoft.com/office/drawing/2014/main" id="{D38CCEDB-1D90-462C-94A8-063B758E73BA}"/>
              </a:ext>
            </a:extLst>
          </xdr:cNvPr>
          <xdr:cNvSpPr/>
        </xdr:nvSpPr>
        <xdr:spPr>
          <a:xfrm>
            <a:off x="5355384" y="6661355"/>
            <a:ext cx="64947" cy="333544"/>
          </a:xfrm>
          <a:prstGeom prst="leftBrace">
            <a:avLst/>
          </a:prstGeom>
          <a:ln>
            <a:solidFill>
              <a:srgbClr val="FF0000"/>
            </a:solidFill>
          </a:ln>
        </xdr:spPr>
        <xdr:style>
          <a:lnRef idx="1">
            <a:schemeClr val="accent4"/>
          </a:lnRef>
          <a:fillRef idx="0">
            <a:schemeClr val="accent4"/>
          </a:fillRef>
          <a:effectRef idx="0">
            <a:schemeClr val="accent4"/>
          </a:effectRef>
          <a:fontRef idx="minor">
            <a:schemeClr val="tx1"/>
          </a:fontRef>
        </xdr:style>
        <xdr:txBody>
          <a:bodyPr wrap="square" rtlCol="0" anchor="ct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endParaRPr lang="en-US"/>
          </a:p>
        </xdr:txBody>
      </xdr:sp>
    </xdr:grpSp>
    <xdr:clientData/>
  </xdr:twoCellAnchor>
  <xdr:twoCellAnchor>
    <xdr:from>
      <xdr:col>19</xdr:col>
      <xdr:colOff>204108</xdr:colOff>
      <xdr:row>13</xdr:row>
      <xdr:rowOff>77755</xdr:rowOff>
    </xdr:from>
    <xdr:to>
      <xdr:col>19</xdr:col>
      <xdr:colOff>499383</xdr:colOff>
      <xdr:row>15</xdr:row>
      <xdr:rowOff>1551</xdr:rowOff>
    </xdr:to>
    <xdr:grpSp>
      <xdr:nvGrpSpPr>
        <xdr:cNvPr id="211" name="Group 210">
          <a:extLst>
            <a:ext uri="{FF2B5EF4-FFF2-40B4-BE49-F238E27FC236}">
              <a16:creationId xmlns:a16="http://schemas.microsoft.com/office/drawing/2014/main" id="{3FFE2D3C-C89C-4C68-83E5-E940CB94475C}"/>
            </a:ext>
          </a:extLst>
        </xdr:cNvPr>
        <xdr:cNvGrpSpPr/>
      </xdr:nvGrpSpPr>
      <xdr:grpSpPr>
        <a:xfrm>
          <a:off x="12669952" y="2447099"/>
          <a:ext cx="295275" cy="257171"/>
          <a:chOff x="12729424" y="2388768"/>
          <a:chExt cx="295275" cy="248415"/>
        </a:xfrm>
      </xdr:grpSpPr>
      <xdr:sp macro="" textlink="">
        <xdr:nvSpPr>
          <xdr:cNvPr id="212" name="Freeform 155">
            <a:extLst>
              <a:ext uri="{FF2B5EF4-FFF2-40B4-BE49-F238E27FC236}">
                <a16:creationId xmlns:a16="http://schemas.microsoft.com/office/drawing/2014/main" id="{33CBA57D-259D-4FDE-82FE-0703F840734C}"/>
              </a:ext>
            </a:extLst>
          </xdr:cNvPr>
          <xdr:cNvSpPr>
            <a:spLocks/>
          </xdr:cNvSpPr>
        </xdr:nvSpPr>
        <xdr:spPr bwMode="auto">
          <a:xfrm>
            <a:off x="12729424" y="2388768"/>
            <a:ext cx="295275" cy="248415"/>
          </a:xfrm>
          <a:custGeom>
            <a:avLst/>
            <a:gdLst>
              <a:gd name="T0" fmla="*/ 2147483647 w 226"/>
              <a:gd name="T1" fmla="*/ 0 h 226"/>
              <a:gd name="T2" fmla="*/ 2147483647 w 226"/>
              <a:gd name="T3" fmla="*/ 2147483647 h 226"/>
              <a:gd name="T4" fmla="*/ 0 w 226"/>
              <a:gd name="T5" fmla="*/ 2147483647 h 226"/>
              <a:gd name="T6" fmla="*/ 0 w 226"/>
              <a:gd name="T7" fmla="*/ 2147483647 h 226"/>
              <a:gd name="T8" fmla="*/ 2147483647 w 226"/>
              <a:gd name="T9" fmla="*/ 2147483647 h 226"/>
              <a:gd name="T10" fmla="*/ 2147483647 w 226"/>
              <a:gd name="T11" fmla="*/ 2147483647 h 226"/>
              <a:gd name="T12" fmla="*/ 2147483647 w 226"/>
              <a:gd name="T13" fmla="*/ 2147483647 h 226"/>
              <a:gd name="T14" fmla="*/ 2147483647 w 226"/>
              <a:gd name="T15" fmla="*/ 2147483647 h 226"/>
              <a:gd name="T16" fmla="*/ 2147483647 w 226"/>
              <a:gd name="T17" fmla="*/ 2147483647 h 226"/>
              <a:gd name="T18" fmla="*/ 2147483647 w 226"/>
              <a:gd name="T19" fmla="*/ 2147483647 h 226"/>
              <a:gd name="T20" fmla="*/ 2147483647 w 226"/>
              <a:gd name="T21" fmla="*/ 2147483647 h 226"/>
              <a:gd name="T22" fmla="*/ 2147483647 w 226"/>
              <a:gd name="T23" fmla="*/ 0 h 226"/>
              <a:gd name="T24" fmla="*/ 2147483647 w 226"/>
              <a:gd name="T25" fmla="*/ 0 h 226"/>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w 226"/>
              <a:gd name="T40" fmla="*/ 0 h 226"/>
              <a:gd name="T41" fmla="*/ 226 w 226"/>
              <a:gd name="T42" fmla="*/ 226 h 226"/>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T39" t="T40" r="T41" b="T42"/>
            <a:pathLst>
              <a:path w="226" h="226">
                <a:moveTo>
                  <a:pt x="55" y="0"/>
                </a:moveTo>
                <a:lnTo>
                  <a:pt x="55" y="57"/>
                </a:lnTo>
                <a:lnTo>
                  <a:pt x="0" y="57"/>
                </a:lnTo>
                <a:lnTo>
                  <a:pt x="0" y="169"/>
                </a:lnTo>
                <a:lnTo>
                  <a:pt x="55" y="169"/>
                </a:lnTo>
                <a:lnTo>
                  <a:pt x="55" y="226"/>
                </a:lnTo>
                <a:lnTo>
                  <a:pt x="169" y="226"/>
                </a:lnTo>
                <a:lnTo>
                  <a:pt x="169" y="169"/>
                </a:lnTo>
                <a:lnTo>
                  <a:pt x="226" y="169"/>
                </a:lnTo>
                <a:lnTo>
                  <a:pt x="226" y="57"/>
                </a:lnTo>
                <a:lnTo>
                  <a:pt x="169" y="57"/>
                </a:lnTo>
                <a:lnTo>
                  <a:pt x="169" y="0"/>
                </a:lnTo>
                <a:lnTo>
                  <a:pt x="55" y="0"/>
                </a:lnTo>
                <a:close/>
              </a:path>
            </a:pathLst>
          </a:custGeom>
          <a:solidFill>
            <a:srgbClr val="00FF00"/>
          </a:solidFill>
          <a:ln w="9525">
            <a:solidFill>
              <a:srgbClr val="000000"/>
            </a:solidFill>
            <a:round/>
            <a:headEnd/>
            <a:tailEnd/>
          </a:ln>
        </xdr:spPr>
      </xdr:sp>
      <xdr:sp macro="" textlink="">
        <xdr:nvSpPr>
          <xdr:cNvPr id="213" name="Line 156">
            <a:extLst>
              <a:ext uri="{FF2B5EF4-FFF2-40B4-BE49-F238E27FC236}">
                <a16:creationId xmlns:a16="http://schemas.microsoft.com/office/drawing/2014/main" id="{A6F0ED90-9211-4169-85FA-37E3D0B26463}"/>
              </a:ext>
            </a:extLst>
          </xdr:cNvPr>
          <xdr:cNvSpPr>
            <a:spLocks noChangeShapeType="1"/>
          </xdr:cNvSpPr>
        </xdr:nvSpPr>
        <xdr:spPr bwMode="auto">
          <a:xfrm>
            <a:off x="12828733" y="2467361"/>
            <a:ext cx="93688" cy="86805"/>
          </a:xfrm>
          <a:prstGeom prst="line">
            <a:avLst/>
          </a:prstGeom>
          <a:noFill/>
          <a:ln w="9525">
            <a:solidFill>
              <a:srgbClr val="000000"/>
            </a:solidFill>
            <a:round/>
            <a:headEnd/>
            <a:tailEnd/>
          </a:ln>
        </xdr:spPr>
        <xdr:txBody>
          <a:bodyPr/>
          <a:lstStyle/>
          <a:p>
            <a:endParaRPr lang="en-US"/>
          </a:p>
        </xdr:txBody>
      </xdr:sp>
    </xdr:grpSp>
    <xdr:clientData/>
  </xdr:twoCellAnchor>
  <xdr:twoCellAnchor>
    <xdr:from>
      <xdr:col>2</xdr:col>
      <xdr:colOff>145790</xdr:colOff>
      <xdr:row>28</xdr:row>
      <xdr:rowOff>106912</xdr:rowOff>
    </xdr:from>
    <xdr:to>
      <xdr:col>2</xdr:col>
      <xdr:colOff>262423</xdr:colOff>
      <xdr:row>37</xdr:row>
      <xdr:rowOff>58315</xdr:rowOff>
    </xdr:to>
    <xdr:sp macro="" textlink="">
      <xdr:nvSpPr>
        <xdr:cNvPr id="214" name="Line 211">
          <a:extLst>
            <a:ext uri="{FF2B5EF4-FFF2-40B4-BE49-F238E27FC236}">
              <a16:creationId xmlns:a16="http://schemas.microsoft.com/office/drawing/2014/main" id="{4637A1A7-631D-4FC5-BF78-132A9D14213C}"/>
            </a:ext>
          </a:extLst>
        </xdr:cNvPr>
        <xdr:cNvSpPr>
          <a:spLocks noChangeShapeType="1"/>
        </xdr:cNvSpPr>
      </xdr:nvSpPr>
      <xdr:spPr bwMode="auto">
        <a:xfrm flipV="1">
          <a:off x="1364990" y="4850362"/>
          <a:ext cx="116633" cy="1408728"/>
        </a:xfrm>
        <a:prstGeom prst="line">
          <a:avLst/>
        </a:prstGeom>
        <a:noFill/>
        <a:ln w="25400">
          <a:solidFill>
            <a:srgbClr val="FF0000"/>
          </a:solidFill>
          <a:round/>
          <a:headEnd/>
          <a:tailEnd type="triangle" w="med" len="lg"/>
        </a:ln>
      </xdr:spPr>
      <xdr:txBody>
        <a:bodyPr/>
        <a:lstStyle/>
        <a:p>
          <a:endParaRPr lang="en-US"/>
        </a:p>
      </xdr:txBody>
    </xdr:sp>
    <xdr:clientData/>
  </xdr:twoCellAnchor>
  <xdr:twoCellAnchor>
    <xdr:from>
      <xdr:col>2</xdr:col>
      <xdr:colOff>392274</xdr:colOff>
      <xdr:row>37</xdr:row>
      <xdr:rowOff>34213</xdr:rowOff>
    </xdr:from>
    <xdr:to>
      <xdr:col>3</xdr:col>
      <xdr:colOff>94278</xdr:colOff>
      <xdr:row>39</xdr:row>
      <xdr:rowOff>15163</xdr:rowOff>
    </xdr:to>
    <xdr:sp macro="" textlink="">
      <xdr:nvSpPr>
        <xdr:cNvPr id="215" name="Oval 207">
          <a:extLst>
            <a:ext uri="{FF2B5EF4-FFF2-40B4-BE49-F238E27FC236}">
              <a16:creationId xmlns:a16="http://schemas.microsoft.com/office/drawing/2014/main" id="{FD0017D2-52B3-430B-A649-75B55A04CB27}"/>
            </a:ext>
          </a:extLst>
        </xdr:cNvPr>
        <xdr:cNvSpPr>
          <a:spLocks noChangeArrowheads="1"/>
        </xdr:cNvSpPr>
      </xdr:nvSpPr>
      <xdr:spPr bwMode="auto">
        <a:xfrm>
          <a:off x="1611474" y="6234988"/>
          <a:ext cx="311604" cy="304800"/>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G2</a:t>
          </a:r>
        </a:p>
      </xdr:txBody>
    </xdr:sp>
    <xdr:clientData/>
  </xdr:twoCellAnchor>
  <xdr:twoCellAnchor>
    <xdr:from>
      <xdr:col>2</xdr:col>
      <xdr:colOff>589772</xdr:colOff>
      <xdr:row>30</xdr:row>
      <xdr:rowOff>48596</xdr:rowOff>
    </xdr:from>
    <xdr:to>
      <xdr:col>3</xdr:col>
      <xdr:colOff>223547</xdr:colOff>
      <xdr:row>37</xdr:row>
      <xdr:rowOff>55204</xdr:rowOff>
    </xdr:to>
    <xdr:sp macro="" textlink="">
      <xdr:nvSpPr>
        <xdr:cNvPr id="216" name="Line 211">
          <a:extLst>
            <a:ext uri="{FF2B5EF4-FFF2-40B4-BE49-F238E27FC236}">
              <a16:creationId xmlns:a16="http://schemas.microsoft.com/office/drawing/2014/main" id="{730823F8-05D0-4E02-8ABD-D1C28A48B731}"/>
            </a:ext>
          </a:extLst>
        </xdr:cNvPr>
        <xdr:cNvSpPr>
          <a:spLocks noChangeShapeType="1"/>
        </xdr:cNvSpPr>
      </xdr:nvSpPr>
      <xdr:spPr bwMode="auto">
        <a:xfrm flipV="1">
          <a:off x="1808972" y="5115896"/>
          <a:ext cx="243375" cy="1140083"/>
        </a:xfrm>
        <a:prstGeom prst="line">
          <a:avLst/>
        </a:prstGeom>
        <a:noFill/>
        <a:ln w="25400">
          <a:solidFill>
            <a:srgbClr val="FF0000"/>
          </a:solidFill>
          <a:round/>
          <a:headEnd/>
          <a:tailEnd type="triangle" w="med" len="lg"/>
        </a:ln>
      </xdr:spPr>
      <xdr:txBody>
        <a:bodyPr/>
        <a:lstStyle/>
        <a:p>
          <a:endParaRPr lang="en-US"/>
        </a:p>
      </xdr:txBody>
    </xdr:sp>
    <xdr:clientData/>
  </xdr:twoCellAnchor>
  <xdr:twoCellAnchor>
    <xdr:from>
      <xdr:col>3</xdr:col>
      <xdr:colOff>223547</xdr:colOff>
      <xdr:row>37</xdr:row>
      <xdr:rowOff>34213</xdr:rowOff>
    </xdr:from>
    <xdr:to>
      <xdr:col>3</xdr:col>
      <xdr:colOff>537872</xdr:colOff>
      <xdr:row>39</xdr:row>
      <xdr:rowOff>15163</xdr:rowOff>
    </xdr:to>
    <xdr:sp macro="" textlink="">
      <xdr:nvSpPr>
        <xdr:cNvPr id="217" name="Oval 207">
          <a:extLst>
            <a:ext uri="{FF2B5EF4-FFF2-40B4-BE49-F238E27FC236}">
              <a16:creationId xmlns:a16="http://schemas.microsoft.com/office/drawing/2014/main" id="{7C8B15DE-F319-4E80-8460-C80CAC2E294F}"/>
            </a:ext>
          </a:extLst>
        </xdr:cNvPr>
        <xdr:cNvSpPr>
          <a:spLocks noChangeArrowheads="1"/>
        </xdr:cNvSpPr>
      </xdr:nvSpPr>
      <xdr:spPr bwMode="auto">
        <a:xfrm>
          <a:off x="2052347" y="6234988"/>
          <a:ext cx="314325" cy="304800"/>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G3</a:t>
          </a:r>
        </a:p>
      </xdr:txBody>
    </xdr:sp>
    <xdr:clientData/>
  </xdr:twoCellAnchor>
  <xdr:twoCellAnchor>
    <xdr:from>
      <xdr:col>3</xdr:col>
      <xdr:colOff>421045</xdr:colOff>
      <xdr:row>28</xdr:row>
      <xdr:rowOff>97193</xdr:rowOff>
    </xdr:from>
    <xdr:to>
      <xdr:col>4</xdr:col>
      <xdr:colOff>126352</xdr:colOff>
      <xdr:row>37</xdr:row>
      <xdr:rowOff>55202</xdr:rowOff>
    </xdr:to>
    <xdr:sp macro="" textlink="">
      <xdr:nvSpPr>
        <xdr:cNvPr id="218" name="Line 211">
          <a:extLst>
            <a:ext uri="{FF2B5EF4-FFF2-40B4-BE49-F238E27FC236}">
              <a16:creationId xmlns:a16="http://schemas.microsoft.com/office/drawing/2014/main" id="{CC7CE2CF-50C8-4A65-9EEF-E1138BD5EBF9}"/>
            </a:ext>
          </a:extLst>
        </xdr:cNvPr>
        <xdr:cNvSpPr>
          <a:spLocks noChangeShapeType="1"/>
        </xdr:cNvSpPr>
      </xdr:nvSpPr>
      <xdr:spPr bwMode="auto">
        <a:xfrm flipV="1">
          <a:off x="2249845" y="4840643"/>
          <a:ext cx="314907" cy="1415334"/>
        </a:xfrm>
        <a:prstGeom prst="line">
          <a:avLst/>
        </a:prstGeom>
        <a:noFill/>
        <a:ln w="25400">
          <a:solidFill>
            <a:srgbClr val="FF0000"/>
          </a:solidFill>
          <a:round/>
          <a:headEnd/>
          <a:tailEnd type="triangle" w="med" len="lg"/>
        </a:ln>
      </xdr:spPr>
      <xdr:txBody>
        <a:bodyPr/>
        <a:lstStyle/>
        <a:p>
          <a:endParaRPr lang="en-US"/>
        </a:p>
      </xdr:txBody>
    </xdr:sp>
    <xdr:clientData/>
  </xdr:twoCellAnchor>
  <xdr:twoCellAnchor>
    <xdr:from>
      <xdr:col>19</xdr:col>
      <xdr:colOff>233264</xdr:colOff>
      <xdr:row>21</xdr:row>
      <xdr:rowOff>68036</xdr:rowOff>
    </xdr:from>
    <xdr:to>
      <xdr:col>19</xdr:col>
      <xdr:colOff>520741</xdr:colOff>
      <xdr:row>24</xdr:row>
      <xdr:rowOff>71047</xdr:rowOff>
    </xdr:to>
    <xdr:grpSp>
      <xdr:nvGrpSpPr>
        <xdr:cNvPr id="219" name="Group 218">
          <a:extLst>
            <a:ext uri="{FF2B5EF4-FFF2-40B4-BE49-F238E27FC236}">
              <a16:creationId xmlns:a16="http://schemas.microsoft.com/office/drawing/2014/main" id="{02688FF9-244D-44C8-BB9B-D7E35AAE17AC}"/>
            </a:ext>
          </a:extLst>
        </xdr:cNvPr>
        <xdr:cNvGrpSpPr>
          <a:grpSpLocks noChangeAspect="1"/>
        </xdr:cNvGrpSpPr>
      </xdr:nvGrpSpPr>
      <xdr:grpSpPr>
        <a:xfrm>
          <a:off x="12699108" y="3770880"/>
          <a:ext cx="287477" cy="503073"/>
          <a:chOff x="5355384" y="6327321"/>
          <a:chExt cx="462425" cy="802189"/>
        </a:xfrm>
      </xdr:grpSpPr>
      <xdr:sp macro="" textlink="">
        <xdr:nvSpPr>
          <xdr:cNvPr id="220" name="Trapezoid 219">
            <a:extLst>
              <a:ext uri="{FF2B5EF4-FFF2-40B4-BE49-F238E27FC236}">
                <a16:creationId xmlns:a16="http://schemas.microsoft.com/office/drawing/2014/main" id="{F83DFF1C-8774-404D-9C46-7EC7E8D283AB}"/>
              </a:ext>
            </a:extLst>
          </xdr:cNvPr>
          <xdr:cNvSpPr/>
        </xdr:nvSpPr>
        <xdr:spPr>
          <a:xfrm rot="16200000">
            <a:off x="5241401" y="6653923"/>
            <a:ext cx="672832" cy="161499"/>
          </a:xfrm>
          <a:prstGeom prst="trapezoid">
            <a:avLst>
              <a:gd name="adj" fmla="val 34195"/>
            </a:avLst>
          </a:prstGeom>
          <a:solidFill>
            <a:sysClr val="window" lastClr="FFFFFF">
              <a:lumMod val="85000"/>
            </a:sysClr>
          </a:solidFill>
          <a:ln w="12700" cap="flat" cmpd="sng" algn="ctr">
            <a:solidFill>
              <a:schemeClr val="tx1">
                <a:lumMod val="75000"/>
                <a:lumOff val="25000"/>
              </a:schemeClr>
            </a:solidFill>
            <a:prstDash val="solid"/>
          </a:ln>
          <a:effectLst/>
        </xdr:spPr>
        <xdr:txBody>
          <a:bodyPr wrap="square" rtlCol="0" anchor="ct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defTabSz="914126">
              <a:defRPr/>
            </a:pPr>
            <a:endParaRPr lang="en-US" sz="1199" b="1" kern="0">
              <a:solidFill>
                <a:srgbClr val="000000"/>
              </a:solidFill>
              <a:latin typeface="Calibri"/>
            </a:endParaRPr>
          </a:p>
        </xdr:txBody>
      </xdr:sp>
      <xdr:sp macro="" textlink="">
        <xdr:nvSpPr>
          <xdr:cNvPr id="221" name="Trapezoid 220">
            <a:extLst>
              <a:ext uri="{FF2B5EF4-FFF2-40B4-BE49-F238E27FC236}">
                <a16:creationId xmlns:a16="http://schemas.microsoft.com/office/drawing/2014/main" id="{BE0F1D72-6231-4E47-B33B-7AE507B3F05F}"/>
              </a:ext>
            </a:extLst>
          </xdr:cNvPr>
          <xdr:cNvSpPr/>
        </xdr:nvSpPr>
        <xdr:spPr>
          <a:xfrm rot="16200000">
            <a:off x="5417003" y="6659260"/>
            <a:ext cx="45719" cy="62769"/>
          </a:xfrm>
          <a:prstGeom prst="trapezoid">
            <a:avLst>
              <a:gd name="adj" fmla="val 34195"/>
            </a:avLst>
          </a:prstGeom>
          <a:gradFill flip="none" rotWithShape="1">
            <a:gsLst>
              <a:gs pos="63000">
                <a:sysClr val="window" lastClr="FFFFFF">
                  <a:lumMod val="65000"/>
                </a:sysClr>
              </a:gs>
              <a:gs pos="38000">
                <a:srgbClr val="5A5A5A">
                  <a:lumMod val="75000"/>
                </a:srgbClr>
              </a:gs>
            </a:gsLst>
            <a:path path="circle">
              <a:fillToRect l="100000" t="100000"/>
            </a:path>
            <a:tileRect r="-100000" b="-100000"/>
          </a:gradFill>
          <a:ln w="12700" cap="flat" cmpd="sng" algn="ctr">
            <a:solidFill>
              <a:schemeClr val="tx1">
                <a:lumMod val="75000"/>
                <a:lumOff val="25000"/>
              </a:schemeClr>
            </a:solidFill>
            <a:prstDash val="solid"/>
          </a:ln>
          <a:effectLst/>
        </xdr:spPr>
        <xdr:txBody>
          <a:bodyPr wrap="square" rtlCol="0" anchor="ct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defTabSz="914126">
              <a:defRPr/>
            </a:pPr>
            <a:endParaRPr lang="en-US" sz="1199" b="1" kern="0">
              <a:solidFill>
                <a:srgbClr val="000000"/>
              </a:solidFill>
              <a:latin typeface="Calibri"/>
            </a:endParaRPr>
          </a:p>
        </xdr:txBody>
      </xdr:sp>
      <xdr:sp macro="" textlink="">
        <xdr:nvSpPr>
          <xdr:cNvPr id="222" name="Trapezoid 221">
            <a:extLst>
              <a:ext uri="{FF2B5EF4-FFF2-40B4-BE49-F238E27FC236}">
                <a16:creationId xmlns:a16="http://schemas.microsoft.com/office/drawing/2014/main" id="{8DD68A9B-10CA-4AAA-8394-00F3244E2B4A}"/>
              </a:ext>
            </a:extLst>
          </xdr:cNvPr>
          <xdr:cNvSpPr/>
        </xdr:nvSpPr>
        <xdr:spPr>
          <a:xfrm rot="16200000">
            <a:off x="5419384" y="6746250"/>
            <a:ext cx="45719" cy="62769"/>
          </a:xfrm>
          <a:prstGeom prst="trapezoid">
            <a:avLst>
              <a:gd name="adj" fmla="val 34195"/>
            </a:avLst>
          </a:prstGeom>
          <a:gradFill flip="none" rotWithShape="1">
            <a:gsLst>
              <a:gs pos="63000">
                <a:sysClr val="window" lastClr="FFFFFF">
                  <a:lumMod val="65000"/>
                </a:sysClr>
              </a:gs>
              <a:gs pos="38000">
                <a:srgbClr val="5A5A5A">
                  <a:lumMod val="75000"/>
                </a:srgbClr>
              </a:gs>
            </a:gsLst>
            <a:path path="circle">
              <a:fillToRect l="100000" t="100000"/>
            </a:path>
            <a:tileRect r="-100000" b="-100000"/>
          </a:gradFill>
          <a:ln w="12700" cap="flat" cmpd="sng" algn="ctr">
            <a:solidFill>
              <a:schemeClr val="tx1">
                <a:lumMod val="75000"/>
                <a:lumOff val="25000"/>
              </a:schemeClr>
            </a:solidFill>
            <a:prstDash val="solid"/>
          </a:ln>
          <a:effectLst/>
        </xdr:spPr>
        <xdr:txBody>
          <a:bodyPr wrap="square" rtlCol="0" anchor="ct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defTabSz="914126">
              <a:defRPr/>
            </a:pPr>
            <a:endParaRPr lang="en-US" sz="1199" b="1" kern="0">
              <a:solidFill>
                <a:srgbClr val="000000"/>
              </a:solidFill>
              <a:latin typeface="Calibri"/>
            </a:endParaRPr>
          </a:p>
        </xdr:txBody>
      </xdr:sp>
      <xdr:sp macro="" textlink="">
        <xdr:nvSpPr>
          <xdr:cNvPr id="223" name="Trapezoid 222">
            <a:extLst>
              <a:ext uri="{FF2B5EF4-FFF2-40B4-BE49-F238E27FC236}">
                <a16:creationId xmlns:a16="http://schemas.microsoft.com/office/drawing/2014/main" id="{42AAEB4F-AC00-4F43-8BF4-E1A568F74A2F}"/>
              </a:ext>
            </a:extLst>
          </xdr:cNvPr>
          <xdr:cNvSpPr/>
        </xdr:nvSpPr>
        <xdr:spPr>
          <a:xfrm rot="16200000">
            <a:off x="5417063" y="6839082"/>
            <a:ext cx="45719" cy="62769"/>
          </a:xfrm>
          <a:prstGeom prst="trapezoid">
            <a:avLst>
              <a:gd name="adj" fmla="val 34195"/>
            </a:avLst>
          </a:prstGeom>
          <a:gradFill flip="none" rotWithShape="1">
            <a:gsLst>
              <a:gs pos="63000">
                <a:sysClr val="window" lastClr="FFFFFF">
                  <a:lumMod val="65000"/>
                </a:sysClr>
              </a:gs>
              <a:gs pos="38000">
                <a:srgbClr val="5A5A5A">
                  <a:lumMod val="75000"/>
                </a:srgbClr>
              </a:gs>
            </a:gsLst>
            <a:path path="circle">
              <a:fillToRect l="100000" t="100000"/>
            </a:path>
            <a:tileRect r="-100000" b="-100000"/>
          </a:gradFill>
          <a:ln w="12700" cap="flat" cmpd="sng" algn="ctr">
            <a:solidFill>
              <a:schemeClr val="tx1">
                <a:lumMod val="75000"/>
                <a:lumOff val="25000"/>
              </a:schemeClr>
            </a:solidFill>
            <a:prstDash val="solid"/>
          </a:ln>
          <a:effectLst/>
        </xdr:spPr>
        <xdr:txBody>
          <a:bodyPr wrap="square" rtlCol="0" anchor="ct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defTabSz="914126">
              <a:defRPr/>
            </a:pPr>
            <a:endParaRPr lang="en-US" sz="1199" b="1" kern="0">
              <a:solidFill>
                <a:srgbClr val="000000"/>
              </a:solidFill>
              <a:latin typeface="Calibri"/>
            </a:endParaRPr>
          </a:p>
        </xdr:txBody>
      </xdr:sp>
      <xdr:sp macro="" textlink="">
        <xdr:nvSpPr>
          <xdr:cNvPr id="224" name="Trapezoid 223">
            <a:extLst>
              <a:ext uri="{FF2B5EF4-FFF2-40B4-BE49-F238E27FC236}">
                <a16:creationId xmlns:a16="http://schemas.microsoft.com/office/drawing/2014/main" id="{E01544CB-0E41-4B92-849B-BD88D8E64399}"/>
              </a:ext>
            </a:extLst>
          </xdr:cNvPr>
          <xdr:cNvSpPr/>
        </xdr:nvSpPr>
        <xdr:spPr>
          <a:xfrm rot="16200000">
            <a:off x="5419384" y="6927674"/>
            <a:ext cx="45719" cy="62769"/>
          </a:xfrm>
          <a:prstGeom prst="trapezoid">
            <a:avLst>
              <a:gd name="adj" fmla="val 34195"/>
            </a:avLst>
          </a:prstGeom>
          <a:gradFill flip="none" rotWithShape="1">
            <a:gsLst>
              <a:gs pos="63000">
                <a:sysClr val="window" lastClr="FFFFFF">
                  <a:lumMod val="65000"/>
                </a:sysClr>
              </a:gs>
              <a:gs pos="38000">
                <a:srgbClr val="5A5A5A">
                  <a:lumMod val="75000"/>
                </a:srgbClr>
              </a:gs>
            </a:gsLst>
            <a:path path="circle">
              <a:fillToRect l="100000" t="100000"/>
            </a:path>
            <a:tileRect r="-100000" b="-100000"/>
          </a:gradFill>
          <a:ln w="12700" cap="flat" cmpd="sng" algn="ctr">
            <a:solidFill>
              <a:schemeClr val="tx1">
                <a:lumMod val="75000"/>
                <a:lumOff val="25000"/>
              </a:schemeClr>
            </a:solidFill>
            <a:prstDash val="solid"/>
          </a:ln>
          <a:effectLst/>
        </xdr:spPr>
        <xdr:txBody>
          <a:bodyPr wrap="square" rtlCol="0" anchor="ct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defTabSz="914126">
              <a:defRPr/>
            </a:pPr>
            <a:endParaRPr lang="en-US" sz="1199" b="1" kern="0">
              <a:solidFill>
                <a:srgbClr val="000000"/>
              </a:solidFill>
              <a:latin typeface="Calibri"/>
            </a:endParaRPr>
          </a:p>
        </xdr:txBody>
      </xdr:sp>
      <xdr:sp macro="" textlink="">
        <xdr:nvSpPr>
          <xdr:cNvPr id="225" name="Trapezoid 224">
            <a:extLst>
              <a:ext uri="{FF2B5EF4-FFF2-40B4-BE49-F238E27FC236}">
                <a16:creationId xmlns:a16="http://schemas.microsoft.com/office/drawing/2014/main" id="{E7B3484A-1109-4BAC-AE50-C951F672F08C}"/>
              </a:ext>
            </a:extLst>
          </xdr:cNvPr>
          <xdr:cNvSpPr/>
        </xdr:nvSpPr>
        <xdr:spPr>
          <a:xfrm rot="16200000">
            <a:off x="5403439" y="6462294"/>
            <a:ext cx="58397" cy="82306"/>
          </a:xfrm>
          <a:prstGeom prst="trapezoid">
            <a:avLst>
              <a:gd name="adj" fmla="val 34195"/>
            </a:avLst>
          </a:prstGeom>
          <a:gradFill flip="none" rotWithShape="1">
            <a:gsLst>
              <a:gs pos="63000">
                <a:sysClr val="window" lastClr="FFFFFF">
                  <a:lumMod val="65000"/>
                </a:sysClr>
              </a:gs>
              <a:gs pos="38000">
                <a:srgbClr val="5A5A5A">
                  <a:lumMod val="75000"/>
                </a:srgbClr>
              </a:gs>
            </a:gsLst>
            <a:path path="circle">
              <a:fillToRect l="100000" t="100000"/>
            </a:path>
            <a:tileRect r="-100000" b="-100000"/>
          </a:gradFill>
          <a:ln w="12700" cap="flat" cmpd="sng" algn="ctr">
            <a:solidFill>
              <a:schemeClr val="tx1">
                <a:lumMod val="75000"/>
                <a:lumOff val="25000"/>
              </a:schemeClr>
            </a:solidFill>
            <a:prstDash val="solid"/>
          </a:ln>
          <a:effectLst/>
        </xdr:spPr>
        <xdr:txBody>
          <a:bodyPr wrap="square" rtlCol="0" anchor="ct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defTabSz="914126">
              <a:defRPr/>
            </a:pPr>
            <a:endParaRPr lang="en-US" sz="1199" b="1" kern="0">
              <a:solidFill>
                <a:srgbClr val="000000"/>
              </a:solidFill>
              <a:latin typeface="Calibri"/>
            </a:endParaRPr>
          </a:p>
        </xdr:txBody>
      </xdr:sp>
      <xdr:sp macro="" textlink="">
        <xdr:nvSpPr>
          <xdr:cNvPr id="226" name="Trapezoid 225">
            <a:extLst>
              <a:ext uri="{FF2B5EF4-FFF2-40B4-BE49-F238E27FC236}">
                <a16:creationId xmlns:a16="http://schemas.microsoft.com/office/drawing/2014/main" id="{8E7C87EB-3EAF-47BD-A1B9-91B01232D8B5}"/>
              </a:ext>
            </a:extLst>
          </xdr:cNvPr>
          <xdr:cNvSpPr/>
        </xdr:nvSpPr>
        <xdr:spPr>
          <a:xfrm rot="16200000">
            <a:off x="5403276" y="6549941"/>
            <a:ext cx="58397" cy="82306"/>
          </a:xfrm>
          <a:prstGeom prst="trapezoid">
            <a:avLst>
              <a:gd name="adj" fmla="val 34195"/>
            </a:avLst>
          </a:prstGeom>
          <a:gradFill flip="none" rotWithShape="1">
            <a:gsLst>
              <a:gs pos="63000">
                <a:sysClr val="window" lastClr="FFFFFF">
                  <a:lumMod val="65000"/>
                </a:sysClr>
              </a:gs>
              <a:gs pos="38000">
                <a:srgbClr val="5A5A5A">
                  <a:lumMod val="75000"/>
                </a:srgbClr>
              </a:gs>
            </a:gsLst>
            <a:path path="circle">
              <a:fillToRect l="100000" t="100000"/>
            </a:path>
            <a:tileRect r="-100000" b="-100000"/>
          </a:gradFill>
          <a:ln w="12700" cap="flat" cmpd="sng" algn="ctr">
            <a:solidFill>
              <a:schemeClr val="tx1">
                <a:lumMod val="75000"/>
                <a:lumOff val="25000"/>
              </a:schemeClr>
            </a:solidFill>
            <a:prstDash val="solid"/>
          </a:ln>
          <a:effectLst/>
        </xdr:spPr>
        <xdr:txBody>
          <a:bodyPr wrap="square" rtlCol="0" anchor="ct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defTabSz="914126">
              <a:defRPr/>
            </a:pPr>
            <a:endParaRPr lang="en-US" sz="1199" b="1" kern="0">
              <a:solidFill>
                <a:srgbClr val="000000"/>
              </a:solidFill>
              <a:latin typeface="Calibri"/>
            </a:endParaRPr>
          </a:p>
        </xdr:txBody>
      </xdr:sp>
      <xdr:sp macro="" textlink="">
        <xdr:nvSpPr>
          <xdr:cNvPr id="227" name="Rectangle 226">
            <a:extLst>
              <a:ext uri="{FF2B5EF4-FFF2-40B4-BE49-F238E27FC236}">
                <a16:creationId xmlns:a16="http://schemas.microsoft.com/office/drawing/2014/main" id="{59BD5962-877A-47D0-9274-F3D04FC91540}"/>
              </a:ext>
            </a:extLst>
          </xdr:cNvPr>
          <xdr:cNvSpPr/>
        </xdr:nvSpPr>
        <xdr:spPr>
          <a:xfrm>
            <a:off x="5362458" y="6341358"/>
            <a:ext cx="426282" cy="788152"/>
          </a:xfrm>
          <a:prstGeom prst="rect">
            <a:avLst/>
          </a:prstGeom>
          <a:noFill/>
          <a:ln>
            <a:solidFill>
              <a:schemeClr val="tx2"/>
            </a:solidFill>
          </a:ln>
          <a:effectLst>
            <a:glow rad="76200">
              <a:srgbClr val="FFC000">
                <a:alpha val="40000"/>
              </a:srgbClr>
            </a:glow>
            <a:outerShdw blurRad="50800" dist="50800" dir="5400000" algn="ctr" rotWithShape="0">
              <a:schemeClr val="bg1"/>
            </a:outerShdw>
            <a:softEdge rad="0"/>
          </a:effectLst>
        </xdr:spPr>
        <xdr:style>
          <a:lnRef idx="1">
            <a:schemeClr val="accent1"/>
          </a:lnRef>
          <a:fillRef idx="3">
            <a:schemeClr val="accent1"/>
          </a:fillRef>
          <a:effectRef idx="2">
            <a:schemeClr val="accent1"/>
          </a:effectRef>
          <a:fontRef idx="minor">
            <a:schemeClr val="lt1"/>
          </a:fontRef>
        </xdr:style>
        <xdr:txBody>
          <a:bodyPr wrap="square" lIns="0" tIns="0" rIns="0" bIns="0"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n-US" sz="800">
              <a:solidFill>
                <a:srgbClr val="009FDB"/>
              </a:solidFill>
            </a:endParaRPr>
          </a:p>
        </xdr:txBody>
      </xdr:sp>
      <xdr:sp macro="" textlink="">
        <xdr:nvSpPr>
          <xdr:cNvPr id="228" name="Trapezoid 227">
            <a:extLst>
              <a:ext uri="{FF2B5EF4-FFF2-40B4-BE49-F238E27FC236}">
                <a16:creationId xmlns:a16="http://schemas.microsoft.com/office/drawing/2014/main" id="{88929264-45B9-407B-9BCA-599D278A2F42}"/>
              </a:ext>
            </a:extLst>
          </xdr:cNvPr>
          <xdr:cNvSpPr/>
        </xdr:nvSpPr>
        <xdr:spPr>
          <a:xfrm rot="5400000">
            <a:off x="5667434" y="6680057"/>
            <a:ext cx="106692" cy="83693"/>
          </a:xfrm>
          <a:prstGeom prst="trapezoid">
            <a:avLst>
              <a:gd name="adj" fmla="val 34195"/>
            </a:avLst>
          </a:prstGeom>
          <a:gradFill flip="none" rotWithShape="1">
            <a:gsLst>
              <a:gs pos="63000">
                <a:sysClr val="window" lastClr="FFFFFF">
                  <a:lumMod val="65000"/>
                </a:sysClr>
              </a:gs>
              <a:gs pos="38000">
                <a:srgbClr val="5A5A5A">
                  <a:lumMod val="75000"/>
                </a:srgbClr>
              </a:gs>
            </a:gsLst>
            <a:path path="circle">
              <a:fillToRect l="100000" t="100000"/>
            </a:path>
            <a:tileRect r="-100000" b="-100000"/>
          </a:gradFill>
          <a:ln w="12700" cap="flat" cmpd="sng" algn="ctr">
            <a:solidFill>
              <a:schemeClr val="tx1">
                <a:lumMod val="75000"/>
                <a:lumOff val="25000"/>
              </a:schemeClr>
            </a:solidFill>
            <a:prstDash val="solid"/>
          </a:ln>
          <a:effectLst/>
        </xdr:spPr>
        <xdr:txBody>
          <a:bodyPr wrap="square" rtlCol="0" anchor="ct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defTabSz="914126">
              <a:defRPr/>
            </a:pPr>
            <a:endParaRPr lang="en-US" sz="1199" b="1" kern="0">
              <a:solidFill>
                <a:srgbClr val="000000"/>
              </a:solidFill>
              <a:latin typeface="Calibri"/>
            </a:endParaRPr>
          </a:p>
        </xdr:txBody>
      </xdr:sp>
      <xdr:cxnSp macro="">
        <xdr:nvCxnSpPr>
          <xdr:cNvPr id="229" name="Straight Connector 228">
            <a:extLst>
              <a:ext uri="{FF2B5EF4-FFF2-40B4-BE49-F238E27FC236}">
                <a16:creationId xmlns:a16="http://schemas.microsoft.com/office/drawing/2014/main" id="{4A63CA73-43EF-4A3C-86A1-B06F68A87494}"/>
              </a:ext>
            </a:extLst>
          </xdr:cNvPr>
          <xdr:cNvCxnSpPr/>
        </xdr:nvCxnSpPr>
        <xdr:spPr>
          <a:xfrm>
            <a:off x="5816389" y="6327321"/>
            <a:ext cx="1420" cy="785977"/>
          </a:xfrm>
          <a:prstGeom prst="line">
            <a:avLst/>
          </a:prstGeom>
          <a:ln w="6350" cmpd="sng">
            <a:solidFill>
              <a:schemeClr val="tx1">
                <a:lumMod val="75000"/>
                <a:lumOff val="25000"/>
              </a:schemeClr>
            </a:solidFill>
            <a:prstDash val="dash"/>
          </a:ln>
          <a:effectLst/>
        </xdr:spPr>
        <xdr:style>
          <a:lnRef idx="2">
            <a:schemeClr val="accent1"/>
          </a:lnRef>
          <a:fillRef idx="0">
            <a:schemeClr val="accent1"/>
          </a:fillRef>
          <a:effectRef idx="1">
            <a:schemeClr val="accent1"/>
          </a:effectRef>
          <a:fontRef idx="minor">
            <a:schemeClr val="tx1"/>
          </a:fontRef>
        </xdr:style>
      </xdr:cxnSp>
      <xdr:sp macro="" textlink="">
        <xdr:nvSpPr>
          <xdr:cNvPr id="230" name="Left Brace 229">
            <a:extLst>
              <a:ext uri="{FF2B5EF4-FFF2-40B4-BE49-F238E27FC236}">
                <a16:creationId xmlns:a16="http://schemas.microsoft.com/office/drawing/2014/main" id="{384E3D5B-60D8-4F28-BD04-991DCA5C0CCD}"/>
              </a:ext>
            </a:extLst>
          </xdr:cNvPr>
          <xdr:cNvSpPr/>
        </xdr:nvSpPr>
        <xdr:spPr>
          <a:xfrm>
            <a:off x="5355384" y="6661355"/>
            <a:ext cx="64947" cy="333544"/>
          </a:xfrm>
          <a:prstGeom prst="leftBrace">
            <a:avLst/>
          </a:prstGeom>
          <a:ln>
            <a:solidFill>
              <a:srgbClr val="FF0000"/>
            </a:solidFill>
          </a:ln>
        </xdr:spPr>
        <xdr:style>
          <a:lnRef idx="1">
            <a:schemeClr val="accent4"/>
          </a:lnRef>
          <a:fillRef idx="0">
            <a:schemeClr val="accent4"/>
          </a:fillRef>
          <a:effectRef idx="0">
            <a:schemeClr val="accent4"/>
          </a:effectRef>
          <a:fontRef idx="minor">
            <a:schemeClr val="tx1"/>
          </a:fontRef>
        </xdr:style>
        <xdr:txBody>
          <a:bodyPr wrap="square" rtlCol="0" anchor="ct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endParaRPr lang="en-US"/>
          </a:p>
        </xdr:txBody>
      </xdr:sp>
    </xdr:grpSp>
    <xdr:clientData/>
  </xdr:twoCellAnchor>
  <xdr:twoCellAnchor>
    <xdr:from>
      <xdr:col>19</xdr:col>
      <xdr:colOff>204105</xdr:colOff>
      <xdr:row>8</xdr:row>
      <xdr:rowOff>68033</xdr:rowOff>
    </xdr:from>
    <xdr:to>
      <xdr:col>19</xdr:col>
      <xdr:colOff>434900</xdr:colOff>
      <xdr:row>9</xdr:row>
      <xdr:rowOff>133350</xdr:rowOff>
    </xdr:to>
    <xdr:sp macro="" textlink="">
      <xdr:nvSpPr>
        <xdr:cNvPr id="231" name="Freeform 137">
          <a:extLst>
            <a:ext uri="{FF2B5EF4-FFF2-40B4-BE49-F238E27FC236}">
              <a16:creationId xmlns:a16="http://schemas.microsoft.com/office/drawing/2014/main" id="{994A59FC-5B4F-4BD6-B2B8-A5E7A8E2A46A}"/>
            </a:ext>
          </a:extLst>
        </xdr:cNvPr>
        <xdr:cNvSpPr>
          <a:spLocks/>
        </xdr:cNvSpPr>
      </xdr:nvSpPr>
      <xdr:spPr bwMode="auto">
        <a:xfrm>
          <a:off x="12710430" y="1572983"/>
          <a:ext cx="230795" cy="227242"/>
        </a:xfrm>
        <a:custGeom>
          <a:avLst/>
          <a:gdLst>
            <a:gd name="T0" fmla="*/ 14 w 226"/>
            <a:gd name="T1" fmla="*/ 0 h 226"/>
            <a:gd name="T2" fmla="*/ 14 w 226"/>
            <a:gd name="T3" fmla="*/ 15 h 226"/>
            <a:gd name="T4" fmla="*/ 0 w 226"/>
            <a:gd name="T5" fmla="*/ 15 h 226"/>
            <a:gd name="T6" fmla="*/ 0 w 226"/>
            <a:gd name="T7" fmla="*/ 44 h 226"/>
            <a:gd name="T8" fmla="*/ 14 w 226"/>
            <a:gd name="T9" fmla="*/ 44 h 226"/>
            <a:gd name="T10" fmla="*/ 14 w 226"/>
            <a:gd name="T11" fmla="*/ 59 h 226"/>
            <a:gd name="T12" fmla="*/ 44 w 226"/>
            <a:gd name="T13" fmla="*/ 59 h 226"/>
            <a:gd name="T14" fmla="*/ 44 w 226"/>
            <a:gd name="T15" fmla="*/ 44 h 226"/>
            <a:gd name="T16" fmla="*/ 60 w 226"/>
            <a:gd name="T17" fmla="*/ 44 h 226"/>
            <a:gd name="T18" fmla="*/ 60 w 226"/>
            <a:gd name="T19" fmla="*/ 15 h 226"/>
            <a:gd name="T20" fmla="*/ 44 w 226"/>
            <a:gd name="T21" fmla="*/ 15 h 226"/>
            <a:gd name="T22" fmla="*/ 44 w 226"/>
            <a:gd name="T23" fmla="*/ 0 h 226"/>
            <a:gd name="T24" fmla="*/ 14 w 226"/>
            <a:gd name="T25" fmla="*/ 0 h 226"/>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w 226"/>
            <a:gd name="T40" fmla="*/ 0 h 226"/>
            <a:gd name="T41" fmla="*/ 226 w 226"/>
            <a:gd name="T42" fmla="*/ 226 h 226"/>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T39" t="T40" r="T41" b="T42"/>
          <a:pathLst>
            <a:path w="226" h="226">
              <a:moveTo>
                <a:pt x="55" y="0"/>
              </a:moveTo>
              <a:lnTo>
                <a:pt x="55" y="57"/>
              </a:lnTo>
              <a:lnTo>
                <a:pt x="0" y="57"/>
              </a:lnTo>
              <a:lnTo>
                <a:pt x="0" y="169"/>
              </a:lnTo>
              <a:lnTo>
                <a:pt x="55" y="169"/>
              </a:lnTo>
              <a:lnTo>
                <a:pt x="55" y="226"/>
              </a:lnTo>
              <a:lnTo>
                <a:pt x="169" y="226"/>
              </a:lnTo>
              <a:lnTo>
                <a:pt x="169" y="169"/>
              </a:lnTo>
              <a:lnTo>
                <a:pt x="226" y="169"/>
              </a:lnTo>
              <a:lnTo>
                <a:pt x="226" y="57"/>
              </a:lnTo>
              <a:lnTo>
                <a:pt x="169" y="57"/>
              </a:lnTo>
              <a:lnTo>
                <a:pt x="169" y="0"/>
              </a:lnTo>
              <a:lnTo>
                <a:pt x="55" y="0"/>
              </a:lnTo>
              <a:close/>
            </a:path>
          </a:pathLst>
        </a:custGeom>
        <a:solidFill>
          <a:srgbClr val="00B0F0"/>
        </a:solidFill>
        <a:ln w="9525">
          <a:solidFill>
            <a:srgbClr val="000000"/>
          </a:solidFill>
          <a:round/>
          <a:headEnd/>
          <a:tailEnd/>
        </a:ln>
      </xdr:spPr>
    </xdr:sp>
    <xdr:clientData/>
  </xdr:twoCellAnchor>
  <xdr:twoCellAnchor>
    <xdr:from>
      <xdr:col>19</xdr:col>
      <xdr:colOff>818620</xdr:colOff>
      <xdr:row>8</xdr:row>
      <xdr:rowOff>119243</xdr:rowOff>
    </xdr:from>
    <xdr:to>
      <xdr:col>19</xdr:col>
      <xdr:colOff>2047653</xdr:colOff>
      <xdr:row>9</xdr:row>
      <xdr:rowOff>158852</xdr:rowOff>
    </xdr:to>
    <xdr:sp macro="" textlink="">
      <xdr:nvSpPr>
        <xdr:cNvPr id="232" name="Rectangle 42">
          <a:extLst>
            <a:ext uri="{FF2B5EF4-FFF2-40B4-BE49-F238E27FC236}">
              <a16:creationId xmlns:a16="http://schemas.microsoft.com/office/drawing/2014/main" id="{207A786D-ECF1-4EF6-AD6E-D2D9336814FD}"/>
            </a:ext>
          </a:extLst>
        </xdr:cNvPr>
        <xdr:cNvSpPr>
          <a:spLocks noChangeArrowheads="1"/>
        </xdr:cNvSpPr>
      </xdr:nvSpPr>
      <xdr:spPr bwMode="auto">
        <a:xfrm>
          <a:off x="13324945" y="1624193"/>
          <a:ext cx="1229033" cy="201534"/>
        </a:xfrm>
        <a:prstGeom prst="rect">
          <a:avLst/>
        </a:prstGeom>
        <a:noFill/>
        <a:ln w="9525">
          <a:noFill/>
          <a:miter lim="800000"/>
          <a:headEnd/>
          <a:tailEnd/>
        </a:ln>
      </xdr:spPr>
      <xdr:txBody>
        <a:bodyPr vertOverflow="clip" wrap="square" lIns="0" tIns="0" rIns="0" bIns="0" anchor="t" upright="1"/>
        <a:lstStyle/>
        <a:p>
          <a:pPr algn="l" rtl="0">
            <a:defRPr sz="1000"/>
          </a:pPr>
          <a:r>
            <a:rPr lang="en-US" sz="1000" b="0" i="0" strike="noStrike">
              <a:solidFill>
                <a:srgbClr val="000000"/>
              </a:solidFill>
              <a:latin typeface="Arial"/>
              <a:cs typeface="Arial"/>
            </a:rPr>
            <a:t>LC/UPC Connector</a:t>
          </a:r>
          <a:endParaRPr lang="en-US" sz="1000" b="0" i="0" strike="noStrike">
            <a:solidFill>
              <a:srgbClr val="993300"/>
            </a:solidFill>
            <a:latin typeface="Arial"/>
            <a:cs typeface="Arial"/>
          </a:endParaRPr>
        </a:p>
        <a:p>
          <a:pPr algn="l" rtl="0">
            <a:defRPr sz="1000"/>
          </a:pPr>
          <a:endParaRPr lang="en-US" sz="1000" b="0" i="0" strike="noStrike">
            <a:solidFill>
              <a:srgbClr val="993300"/>
            </a:solidFill>
            <a:latin typeface="Arial"/>
            <a:cs typeface="Aria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15</xdr:col>
      <xdr:colOff>250028</xdr:colOff>
      <xdr:row>11</xdr:row>
      <xdr:rowOff>38100</xdr:rowOff>
    </xdr:from>
    <xdr:to>
      <xdr:col>16</xdr:col>
      <xdr:colOff>10323</xdr:colOff>
      <xdr:row>16</xdr:row>
      <xdr:rowOff>23813</xdr:rowOff>
    </xdr:to>
    <xdr:sp macro="" textlink="">
      <xdr:nvSpPr>
        <xdr:cNvPr id="2" name="Rectangle 183">
          <a:extLst>
            <a:ext uri="{FF2B5EF4-FFF2-40B4-BE49-F238E27FC236}">
              <a16:creationId xmlns:a16="http://schemas.microsoft.com/office/drawing/2014/main" id="{EC6DE099-046F-4F2B-9BF9-08692034968B}"/>
            </a:ext>
          </a:extLst>
        </xdr:cNvPr>
        <xdr:cNvSpPr>
          <a:spLocks noChangeArrowheads="1"/>
        </xdr:cNvSpPr>
      </xdr:nvSpPr>
      <xdr:spPr bwMode="auto">
        <a:xfrm>
          <a:off x="9394028" y="2028825"/>
          <a:ext cx="369895" cy="795338"/>
        </a:xfrm>
        <a:prstGeom prst="rect">
          <a:avLst/>
        </a:prstGeom>
        <a:solidFill>
          <a:srgbClr val="00B0F0"/>
        </a:solidFill>
        <a:ln w="9525">
          <a:solidFill>
            <a:srgbClr val="000000"/>
          </a:solidFill>
          <a:miter lim="800000"/>
          <a:headEnd/>
          <a:tailEnd/>
        </a:ln>
      </xdr:spPr>
    </xdr:sp>
    <xdr:clientData/>
  </xdr:twoCellAnchor>
  <xdr:twoCellAnchor>
    <xdr:from>
      <xdr:col>11</xdr:col>
      <xdr:colOff>560388</xdr:colOff>
      <xdr:row>11</xdr:row>
      <xdr:rowOff>66674</xdr:rowOff>
    </xdr:from>
    <xdr:to>
      <xdr:col>13</xdr:col>
      <xdr:colOff>379413</xdr:colOff>
      <xdr:row>16</xdr:row>
      <xdr:rowOff>47624</xdr:rowOff>
    </xdr:to>
    <xdr:sp macro="" textlink="">
      <xdr:nvSpPr>
        <xdr:cNvPr id="3" name="Rectangle 177">
          <a:extLst>
            <a:ext uri="{FF2B5EF4-FFF2-40B4-BE49-F238E27FC236}">
              <a16:creationId xmlns:a16="http://schemas.microsoft.com/office/drawing/2014/main" id="{1F017052-369E-4AED-92A6-D6DDB2C58B89}"/>
            </a:ext>
          </a:extLst>
        </xdr:cNvPr>
        <xdr:cNvSpPr>
          <a:spLocks noChangeArrowheads="1"/>
        </xdr:cNvSpPr>
      </xdr:nvSpPr>
      <xdr:spPr bwMode="auto">
        <a:xfrm>
          <a:off x="7265988" y="2057399"/>
          <a:ext cx="1038225" cy="790575"/>
        </a:xfrm>
        <a:prstGeom prst="rect">
          <a:avLst/>
        </a:prstGeom>
        <a:solidFill>
          <a:srgbClr val="CCFFFF"/>
        </a:solidFill>
        <a:ln w="9525">
          <a:solidFill>
            <a:srgbClr val="000000"/>
          </a:solidFill>
          <a:miter lim="800000"/>
          <a:headEnd/>
          <a:tailEnd/>
        </a:ln>
      </xdr:spPr>
    </xdr:sp>
    <xdr:clientData/>
  </xdr:twoCellAnchor>
  <xdr:twoCellAnchor>
    <xdr:from>
      <xdr:col>8</xdr:col>
      <xdr:colOff>161925</xdr:colOff>
      <xdr:row>12</xdr:row>
      <xdr:rowOff>85725</xdr:rowOff>
    </xdr:from>
    <xdr:to>
      <xdr:col>8</xdr:col>
      <xdr:colOff>485775</xdr:colOff>
      <xdr:row>14</xdr:row>
      <xdr:rowOff>85725</xdr:rowOff>
    </xdr:to>
    <xdr:sp macro="" textlink="">
      <xdr:nvSpPr>
        <xdr:cNvPr id="4" name="Oval 172">
          <a:extLst>
            <a:ext uri="{FF2B5EF4-FFF2-40B4-BE49-F238E27FC236}">
              <a16:creationId xmlns:a16="http://schemas.microsoft.com/office/drawing/2014/main" id="{D80B1F41-5EEA-48DC-AFE8-C373F7B46613}"/>
            </a:ext>
          </a:extLst>
        </xdr:cNvPr>
        <xdr:cNvSpPr>
          <a:spLocks noChangeArrowheads="1"/>
        </xdr:cNvSpPr>
      </xdr:nvSpPr>
      <xdr:spPr bwMode="auto">
        <a:xfrm>
          <a:off x="5038725" y="2238375"/>
          <a:ext cx="323850" cy="323850"/>
        </a:xfrm>
        <a:prstGeom prst="ellipse">
          <a:avLst/>
        </a:prstGeom>
        <a:solidFill>
          <a:srgbClr val="FFFFFF"/>
        </a:solidFill>
        <a:ln w="9525">
          <a:solidFill>
            <a:srgbClr val="000000"/>
          </a:solidFill>
          <a:round/>
          <a:headEnd/>
          <a:tailEnd/>
        </a:ln>
      </xdr:spPr>
    </xdr:sp>
    <xdr:clientData/>
  </xdr:twoCellAnchor>
  <xdr:twoCellAnchor>
    <xdr:from>
      <xdr:col>7</xdr:col>
      <xdr:colOff>123825</xdr:colOff>
      <xdr:row>12</xdr:row>
      <xdr:rowOff>114300</xdr:rowOff>
    </xdr:from>
    <xdr:to>
      <xdr:col>7</xdr:col>
      <xdr:colOff>447675</xdr:colOff>
      <xdr:row>14</xdr:row>
      <xdr:rowOff>114300</xdr:rowOff>
    </xdr:to>
    <xdr:sp macro="" textlink="">
      <xdr:nvSpPr>
        <xdr:cNvPr id="5" name="Oval 168">
          <a:extLst>
            <a:ext uri="{FF2B5EF4-FFF2-40B4-BE49-F238E27FC236}">
              <a16:creationId xmlns:a16="http://schemas.microsoft.com/office/drawing/2014/main" id="{21B5497E-DCFD-4174-8E81-B1F6D028AE50}"/>
            </a:ext>
          </a:extLst>
        </xdr:cNvPr>
        <xdr:cNvSpPr>
          <a:spLocks noChangeArrowheads="1"/>
        </xdr:cNvSpPr>
      </xdr:nvSpPr>
      <xdr:spPr bwMode="auto">
        <a:xfrm>
          <a:off x="4391025" y="2266950"/>
          <a:ext cx="323850" cy="323850"/>
        </a:xfrm>
        <a:prstGeom prst="ellipse">
          <a:avLst/>
        </a:prstGeom>
        <a:solidFill>
          <a:srgbClr val="FFFFFF"/>
        </a:solidFill>
        <a:ln w="9525">
          <a:solidFill>
            <a:srgbClr val="000000"/>
          </a:solidFill>
          <a:round/>
          <a:headEnd/>
          <a:tailEnd/>
        </a:ln>
      </xdr:spPr>
    </xdr:sp>
    <xdr:clientData/>
  </xdr:twoCellAnchor>
  <xdr:twoCellAnchor>
    <xdr:from>
      <xdr:col>5</xdr:col>
      <xdr:colOff>381000</xdr:colOff>
      <xdr:row>13</xdr:row>
      <xdr:rowOff>114300</xdr:rowOff>
    </xdr:from>
    <xdr:to>
      <xdr:col>15</xdr:col>
      <xdr:colOff>9525</xdr:colOff>
      <xdr:row>13</xdr:row>
      <xdr:rowOff>114300</xdr:rowOff>
    </xdr:to>
    <xdr:sp macro="" textlink="">
      <xdr:nvSpPr>
        <xdr:cNvPr id="6" name="Line 1">
          <a:extLst>
            <a:ext uri="{FF2B5EF4-FFF2-40B4-BE49-F238E27FC236}">
              <a16:creationId xmlns:a16="http://schemas.microsoft.com/office/drawing/2014/main" id="{686E2731-2A8F-4835-9E9B-AC2E0061DED9}"/>
            </a:ext>
          </a:extLst>
        </xdr:cNvPr>
        <xdr:cNvSpPr>
          <a:spLocks noChangeShapeType="1"/>
        </xdr:cNvSpPr>
      </xdr:nvSpPr>
      <xdr:spPr bwMode="auto">
        <a:xfrm flipH="1">
          <a:off x="3429000" y="2428875"/>
          <a:ext cx="5724525" cy="0"/>
        </a:xfrm>
        <a:prstGeom prst="line">
          <a:avLst/>
        </a:prstGeom>
        <a:noFill/>
        <a:ln w="9525">
          <a:solidFill>
            <a:srgbClr val="000000"/>
          </a:solidFill>
          <a:round/>
          <a:headEnd/>
          <a:tailEnd/>
        </a:ln>
      </xdr:spPr>
    </xdr:sp>
    <xdr:clientData/>
  </xdr:twoCellAnchor>
  <xdr:twoCellAnchor>
    <xdr:from>
      <xdr:col>16</xdr:col>
      <xdr:colOff>594122</xdr:colOff>
      <xdr:row>12</xdr:row>
      <xdr:rowOff>0</xdr:rowOff>
    </xdr:from>
    <xdr:to>
      <xdr:col>18</xdr:col>
      <xdr:colOff>496887</xdr:colOff>
      <xdr:row>18</xdr:row>
      <xdr:rowOff>152400</xdr:rowOff>
    </xdr:to>
    <xdr:sp macro="" textlink="">
      <xdr:nvSpPr>
        <xdr:cNvPr id="7" name="Rectangle 4">
          <a:extLst>
            <a:ext uri="{FF2B5EF4-FFF2-40B4-BE49-F238E27FC236}">
              <a16:creationId xmlns:a16="http://schemas.microsoft.com/office/drawing/2014/main" id="{59E69077-8D50-438F-98A5-A6E237C3203E}"/>
            </a:ext>
          </a:extLst>
        </xdr:cNvPr>
        <xdr:cNvSpPr>
          <a:spLocks noChangeArrowheads="1"/>
        </xdr:cNvSpPr>
      </xdr:nvSpPr>
      <xdr:spPr bwMode="auto">
        <a:xfrm>
          <a:off x="10347722" y="2152650"/>
          <a:ext cx="1645840" cy="1123950"/>
        </a:xfrm>
        <a:prstGeom prst="rect">
          <a:avLst/>
        </a:prstGeom>
        <a:solidFill>
          <a:srgbClr val="EAEAEA">
            <a:alpha val="50195"/>
          </a:srgbClr>
        </a:solidFill>
        <a:ln w="22225">
          <a:solidFill>
            <a:srgbClr val="000000"/>
          </a:solidFill>
          <a:prstDash val="sysDot"/>
          <a:miter lim="800000"/>
          <a:headEnd/>
          <a:tailEnd/>
        </a:ln>
      </xdr:spPr>
    </xdr:sp>
    <xdr:clientData/>
  </xdr:twoCellAnchor>
  <xdr:twoCellAnchor>
    <xdr:from>
      <xdr:col>1</xdr:col>
      <xdr:colOff>152400</xdr:colOff>
      <xdr:row>12</xdr:row>
      <xdr:rowOff>123825</xdr:rowOff>
    </xdr:from>
    <xdr:to>
      <xdr:col>2</xdr:col>
      <xdr:colOff>152400</xdr:colOff>
      <xdr:row>23</xdr:row>
      <xdr:rowOff>66675</xdr:rowOff>
    </xdr:to>
    <xdr:sp macro="" textlink="">
      <xdr:nvSpPr>
        <xdr:cNvPr id="8" name="Text Box 15">
          <a:extLst>
            <a:ext uri="{FF2B5EF4-FFF2-40B4-BE49-F238E27FC236}">
              <a16:creationId xmlns:a16="http://schemas.microsoft.com/office/drawing/2014/main" id="{37E3497E-6163-432B-9DF5-C936B19B9B05}"/>
            </a:ext>
          </a:extLst>
        </xdr:cNvPr>
        <xdr:cNvSpPr txBox="1">
          <a:spLocks noChangeArrowheads="1"/>
        </xdr:cNvSpPr>
      </xdr:nvSpPr>
      <xdr:spPr bwMode="auto">
        <a:xfrm>
          <a:off x="762000" y="2276475"/>
          <a:ext cx="609600" cy="1724025"/>
        </a:xfrm>
        <a:prstGeom prst="rect">
          <a:avLst/>
        </a:prstGeom>
        <a:solidFill>
          <a:srgbClr val="00CC99"/>
        </a:solidFill>
        <a:ln w="38100">
          <a:solidFill>
            <a:srgbClr val="000000"/>
          </a:solidFill>
          <a:miter lim="800000"/>
          <a:headEnd/>
          <a:tailEnd/>
        </a:ln>
        <a:effectLst/>
      </xdr:spPr>
      <xdr:txBody>
        <a:bodyPr vertOverflow="clip" wrap="square" lIns="91440" tIns="45720" rIns="91440" bIns="45720" anchor="t" upright="1"/>
        <a:lstStyle/>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r>
            <a:rPr lang="en-US" sz="1000" b="0" i="0" strike="noStrike">
              <a:solidFill>
                <a:srgbClr val="000000"/>
              </a:solidFill>
              <a:latin typeface="Arial"/>
              <a:cs typeface="Arial"/>
            </a:rPr>
            <a:t>PON-OLT</a:t>
          </a:r>
        </a:p>
        <a:p>
          <a:pPr algn="l" rtl="0">
            <a:defRPr sz="1000"/>
          </a:pPr>
          <a:r>
            <a:rPr lang="en-US" sz="1000" b="0" i="0" strike="noStrike">
              <a:solidFill>
                <a:srgbClr val="000000"/>
              </a:solidFill>
              <a:latin typeface="Arial"/>
              <a:cs typeface="Arial"/>
            </a:rPr>
            <a:t>System</a:t>
          </a:r>
        </a:p>
        <a:p>
          <a:pPr algn="l" rtl="0">
            <a:defRPr sz="1000"/>
          </a:pPr>
          <a:endParaRPr lang="en-US" sz="1000" b="0" i="0" strike="noStrike">
            <a:solidFill>
              <a:srgbClr val="000000"/>
            </a:solidFill>
            <a:latin typeface="Arial"/>
            <a:cs typeface="Arial"/>
          </a:endParaRPr>
        </a:p>
      </xdr:txBody>
    </xdr:sp>
    <xdr:clientData/>
  </xdr:twoCellAnchor>
  <xdr:twoCellAnchor>
    <xdr:from>
      <xdr:col>1</xdr:col>
      <xdr:colOff>457200</xdr:colOff>
      <xdr:row>13</xdr:row>
      <xdr:rowOff>38100</xdr:rowOff>
    </xdr:from>
    <xdr:to>
      <xdr:col>1</xdr:col>
      <xdr:colOff>457200</xdr:colOff>
      <xdr:row>15</xdr:row>
      <xdr:rowOff>19050</xdr:rowOff>
    </xdr:to>
    <xdr:sp macro="" textlink="">
      <xdr:nvSpPr>
        <xdr:cNvPr id="9" name="Line 16">
          <a:extLst>
            <a:ext uri="{FF2B5EF4-FFF2-40B4-BE49-F238E27FC236}">
              <a16:creationId xmlns:a16="http://schemas.microsoft.com/office/drawing/2014/main" id="{E6667404-0C5D-422A-AC16-F259E46048CB}"/>
            </a:ext>
          </a:extLst>
        </xdr:cNvPr>
        <xdr:cNvSpPr>
          <a:spLocks noChangeShapeType="1"/>
        </xdr:cNvSpPr>
      </xdr:nvSpPr>
      <xdr:spPr bwMode="auto">
        <a:xfrm>
          <a:off x="1066800" y="2352675"/>
          <a:ext cx="0" cy="304800"/>
        </a:xfrm>
        <a:prstGeom prst="line">
          <a:avLst/>
        </a:prstGeom>
        <a:noFill/>
        <a:ln w="38100" cmpd="dbl">
          <a:solidFill>
            <a:srgbClr val="000000"/>
          </a:solidFill>
          <a:round/>
          <a:headEnd/>
          <a:tailEnd/>
        </a:ln>
      </xdr:spPr>
    </xdr:sp>
    <xdr:clientData/>
  </xdr:twoCellAnchor>
  <xdr:oneCellAnchor>
    <xdr:from>
      <xdr:col>1</xdr:col>
      <xdr:colOff>381000</xdr:colOff>
      <xdr:row>15</xdr:row>
      <xdr:rowOff>0</xdr:rowOff>
    </xdr:from>
    <xdr:ext cx="143790" cy="356885"/>
    <xdr:sp macro="" textlink="">
      <xdr:nvSpPr>
        <xdr:cNvPr id="10" name="Rectangle 17">
          <a:extLst>
            <a:ext uri="{FF2B5EF4-FFF2-40B4-BE49-F238E27FC236}">
              <a16:creationId xmlns:a16="http://schemas.microsoft.com/office/drawing/2014/main" id="{4D89F9B0-FD35-4FB5-9A34-254820C58224}"/>
            </a:ext>
          </a:extLst>
        </xdr:cNvPr>
        <xdr:cNvSpPr>
          <a:spLocks noChangeArrowheads="1"/>
        </xdr:cNvSpPr>
      </xdr:nvSpPr>
      <xdr:spPr bwMode="auto">
        <a:xfrm>
          <a:off x="990600" y="2638425"/>
          <a:ext cx="143790" cy="356885"/>
        </a:xfrm>
        <a:prstGeom prst="rect">
          <a:avLst/>
        </a:prstGeom>
        <a:noFill/>
        <a:ln w="9525">
          <a:noFill/>
          <a:miter lim="800000"/>
          <a:headEnd/>
          <a:tailEnd/>
        </a:ln>
      </xdr:spPr>
      <xdr:txBody>
        <a:bodyPr wrap="none" lIns="0" tIns="0" rIns="0" bIns="0" anchor="t" upright="1">
          <a:spAutoFit/>
        </a:bodyPr>
        <a:lstStyle/>
        <a:p>
          <a:pPr algn="l" rtl="0">
            <a:defRPr sz="1000"/>
          </a:pPr>
          <a:r>
            <a:rPr lang="en-US" sz="1100" b="0" i="0" strike="noStrike">
              <a:solidFill>
                <a:srgbClr val="000000"/>
              </a:solidFill>
              <a:latin typeface="Arial"/>
              <a:cs typeface="Arial"/>
            </a:rPr>
            <a:t>P1</a:t>
          </a:r>
          <a:endParaRPr lang="en-US" sz="1000" b="0" i="0" strike="noStrike">
            <a:solidFill>
              <a:srgbClr val="993300"/>
            </a:solidFill>
            <a:latin typeface="Arial"/>
            <a:cs typeface="Arial"/>
          </a:endParaRPr>
        </a:p>
        <a:p>
          <a:pPr algn="l" rtl="0">
            <a:defRPr sz="1000"/>
          </a:pPr>
          <a:endParaRPr lang="en-US" sz="1000" b="0" i="0" strike="noStrike">
            <a:solidFill>
              <a:srgbClr val="993300"/>
            </a:solidFill>
            <a:latin typeface="Arial"/>
            <a:cs typeface="Arial"/>
          </a:endParaRPr>
        </a:p>
      </xdr:txBody>
    </xdr:sp>
    <xdr:clientData/>
  </xdr:oneCellAnchor>
  <xdr:oneCellAnchor>
    <xdr:from>
      <xdr:col>1</xdr:col>
      <xdr:colOff>571500</xdr:colOff>
      <xdr:row>15</xdr:row>
      <xdr:rowOff>47625</xdr:rowOff>
    </xdr:from>
    <xdr:ext cx="26738" cy="161748"/>
    <xdr:sp macro="" textlink="">
      <xdr:nvSpPr>
        <xdr:cNvPr id="11" name="Rectangle 18">
          <a:extLst>
            <a:ext uri="{FF2B5EF4-FFF2-40B4-BE49-F238E27FC236}">
              <a16:creationId xmlns:a16="http://schemas.microsoft.com/office/drawing/2014/main" id="{1FE65F74-5D31-4573-86AE-3F62D70C8A10}"/>
            </a:ext>
          </a:extLst>
        </xdr:cNvPr>
        <xdr:cNvSpPr>
          <a:spLocks noChangeArrowheads="1"/>
        </xdr:cNvSpPr>
      </xdr:nvSpPr>
      <xdr:spPr bwMode="auto">
        <a:xfrm>
          <a:off x="1181100" y="2686050"/>
          <a:ext cx="26738" cy="161748"/>
        </a:xfrm>
        <a:prstGeom prst="rect">
          <a:avLst/>
        </a:prstGeom>
        <a:noFill/>
        <a:ln w="9525">
          <a:noFill/>
          <a:miter lim="800000"/>
          <a:headEnd/>
          <a:tailEnd/>
        </a:ln>
      </xdr:spPr>
      <xdr:txBody>
        <a:bodyPr wrap="none" lIns="0" tIns="0" rIns="0" bIns="0" anchor="t" upright="1">
          <a:spAutoFit/>
        </a:bodyPr>
        <a:lstStyle/>
        <a:p>
          <a:pPr algn="l" rtl="0">
            <a:defRPr sz="1000"/>
          </a:pPr>
          <a:r>
            <a:rPr lang="en-US" sz="1000" b="0" i="0" strike="noStrike">
              <a:solidFill>
                <a:srgbClr val="000000"/>
              </a:solidFill>
              <a:latin typeface="Arial"/>
              <a:cs typeface="Arial"/>
            </a:rPr>
            <a:t> </a:t>
          </a:r>
          <a:endParaRPr lang="en-US" sz="1000" b="0" i="0" strike="noStrike">
            <a:solidFill>
              <a:srgbClr val="993300"/>
            </a:solidFill>
            <a:latin typeface="Arial"/>
            <a:cs typeface="Arial"/>
          </a:endParaRPr>
        </a:p>
        <a:p>
          <a:pPr algn="l" rtl="0">
            <a:defRPr sz="1000"/>
          </a:pPr>
          <a:endParaRPr lang="en-US" sz="1000" b="0" i="0" strike="noStrike">
            <a:solidFill>
              <a:srgbClr val="993300"/>
            </a:solidFill>
            <a:latin typeface="Arial"/>
            <a:cs typeface="Arial"/>
          </a:endParaRPr>
        </a:p>
      </xdr:txBody>
    </xdr:sp>
    <xdr:clientData/>
  </xdr:oneCellAnchor>
  <xdr:twoCellAnchor>
    <xdr:from>
      <xdr:col>1</xdr:col>
      <xdr:colOff>152400</xdr:colOff>
      <xdr:row>13</xdr:row>
      <xdr:rowOff>38100</xdr:rowOff>
    </xdr:from>
    <xdr:to>
      <xdr:col>1</xdr:col>
      <xdr:colOff>381000</xdr:colOff>
      <xdr:row>14</xdr:row>
      <xdr:rowOff>104775</xdr:rowOff>
    </xdr:to>
    <xdr:sp macro="" textlink="">
      <xdr:nvSpPr>
        <xdr:cNvPr id="12" name="Freeform 19">
          <a:extLst>
            <a:ext uri="{FF2B5EF4-FFF2-40B4-BE49-F238E27FC236}">
              <a16:creationId xmlns:a16="http://schemas.microsoft.com/office/drawing/2014/main" id="{0F3CF154-A157-4CF5-AEC7-241E98592DBB}"/>
            </a:ext>
          </a:extLst>
        </xdr:cNvPr>
        <xdr:cNvSpPr>
          <a:spLocks/>
        </xdr:cNvSpPr>
      </xdr:nvSpPr>
      <xdr:spPr bwMode="auto">
        <a:xfrm>
          <a:off x="762000" y="2352675"/>
          <a:ext cx="228600" cy="228600"/>
        </a:xfrm>
        <a:custGeom>
          <a:avLst/>
          <a:gdLst>
            <a:gd name="T0" fmla="*/ 2147483647 w 226"/>
            <a:gd name="T1" fmla="*/ 0 h 226"/>
            <a:gd name="T2" fmla="*/ 2147483647 w 226"/>
            <a:gd name="T3" fmla="*/ 2147483647 h 226"/>
            <a:gd name="T4" fmla="*/ 0 w 226"/>
            <a:gd name="T5" fmla="*/ 2147483647 h 226"/>
            <a:gd name="T6" fmla="*/ 0 w 226"/>
            <a:gd name="T7" fmla="*/ 2147483647 h 226"/>
            <a:gd name="T8" fmla="*/ 2147483647 w 226"/>
            <a:gd name="T9" fmla="*/ 2147483647 h 226"/>
            <a:gd name="T10" fmla="*/ 2147483647 w 226"/>
            <a:gd name="T11" fmla="*/ 2147483647 h 226"/>
            <a:gd name="T12" fmla="*/ 2147483647 w 226"/>
            <a:gd name="T13" fmla="*/ 2147483647 h 226"/>
            <a:gd name="T14" fmla="*/ 2147483647 w 226"/>
            <a:gd name="T15" fmla="*/ 2147483647 h 226"/>
            <a:gd name="T16" fmla="*/ 2147483647 w 226"/>
            <a:gd name="T17" fmla="*/ 2147483647 h 226"/>
            <a:gd name="T18" fmla="*/ 2147483647 w 226"/>
            <a:gd name="T19" fmla="*/ 2147483647 h 226"/>
            <a:gd name="T20" fmla="*/ 2147483647 w 226"/>
            <a:gd name="T21" fmla="*/ 2147483647 h 226"/>
            <a:gd name="T22" fmla="*/ 2147483647 w 226"/>
            <a:gd name="T23" fmla="*/ 0 h 226"/>
            <a:gd name="T24" fmla="*/ 2147483647 w 226"/>
            <a:gd name="T25" fmla="*/ 0 h 226"/>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w 226"/>
            <a:gd name="T40" fmla="*/ 0 h 226"/>
            <a:gd name="T41" fmla="*/ 226 w 226"/>
            <a:gd name="T42" fmla="*/ 226 h 226"/>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T39" t="T40" r="T41" b="T42"/>
          <a:pathLst>
            <a:path w="226" h="226">
              <a:moveTo>
                <a:pt x="55" y="0"/>
              </a:moveTo>
              <a:lnTo>
                <a:pt x="55" y="57"/>
              </a:lnTo>
              <a:lnTo>
                <a:pt x="0" y="57"/>
              </a:lnTo>
              <a:lnTo>
                <a:pt x="0" y="169"/>
              </a:lnTo>
              <a:lnTo>
                <a:pt x="55" y="169"/>
              </a:lnTo>
              <a:lnTo>
                <a:pt x="55" y="226"/>
              </a:lnTo>
              <a:lnTo>
                <a:pt x="169" y="226"/>
              </a:lnTo>
              <a:lnTo>
                <a:pt x="169" y="169"/>
              </a:lnTo>
              <a:lnTo>
                <a:pt x="226" y="169"/>
              </a:lnTo>
              <a:lnTo>
                <a:pt x="226" y="57"/>
              </a:lnTo>
              <a:lnTo>
                <a:pt x="169" y="57"/>
              </a:lnTo>
              <a:lnTo>
                <a:pt x="169" y="0"/>
              </a:lnTo>
              <a:lnTo>
                <a:pt x="55" y="0"/>
              </a:lnTo>
              <a:close/>
            </a:path>
          </a:pathLst>
        </a:custGeom>
        <a:solidFill>
          <a:srgbClr val="3333CC"/>
        </a:solidFill>
        <a:ln w="9525">
          <a:solidFill>
            <a:srgbClr val="000000"/>
          </a:solidFill>
          <a:round/>
          <a:headEnd/>
          <a:tailEnd/>
        </a:ln>
      </xdr:spPr>
    </xdr:sp>
    <xdr:clientData/>
  </xdr:twoCellAnchor>
  <xdr:oneCellAnchor>
    <xdr:from>
      <xdr:col>1</xdr:col>
      <xdr:colOff>238125</xdr:colOff>
      <xdr:row>14</xdr:row>
      <xdr:rowOff>104775</xdr:rowOff>
    </xdr:from>
    <xdr:ext cx="127869" cy="328441"/>
    <xdr:sp macro="" textlink="">
      <xdr:nvSpPr>
        <xdr:cNvPr id="13" name="Rectangle 20">
          <a:extLst>
            <a:ext uri="{FF2B5EF4-FFF2-40B4-BE49-F238E27FC236}">
              <a16:creationId xmlns:a16="http://schemas.microsoft.com/office/drawing/2014/main" id="{77DF29E5-D599-4ECD-BEFD-0CFF591708CF}"/>
            </a:ext>
          </a:extLst>
        </xdr:cNvPr>
        <xdr:cNvSpPr>
          <a:spLocks noChangeArrowheads="1"/>
        </xdr:cNvSpPr>
      </xdr:nvSpPr>
      <xdr:spPr bwMode="auto">
        <a:xfrm>
          <a:off x="847725" y="2581275"/>
          <a:ext cx="127869" cy="328441"/>
        </a:xfrm>
        <a:prstGeom prst="rect">
          <a:avLst/>
        </a:prstGeom>
        <a:noFill/>
        <a:ln w="9525">
          <a:noFill/>
          <a:miter lim="800000"/>
          <a:headEnd/>
          <a:tailEnd/>
        </a:ln>
      </xdr:spPr>
      <xdr:txBody>
        <a:bodyPr wrap="none" lIns="0" tIns="0" rIns="0" bIns="0" anchor="t" upright="1">
          <a:spAutoFit/>
        </a:bodyPr>
        <a:lstStyle/>
        <a:p>
          <a:pPr algn="l" rtl="0">
            <a:defRPr sz="1000"/>
          </a:pPr>
          <a:r>
            <a:rPr lang="en-US" sz="900" b="0" i="0" strike="noStrike">
              <a:solidFill>
                <a:srgbClr val="000000"/>
              </a:solidFill>
              <a:latin typeface="Arial"/>
              <a:cs typeface="Arial"/>
            </a:rPr>
            <a:t>C1</a:t>
          </a:r>
          <a:endParaRPr lang="en-US" sz="1000" b="0" i="0" strike="noStrike">
            <a:solidFill>
              <a:srgbClr val="993300"/>
            </a:solidFill>
            <a:latin typeface="Arial"/>
            <a:cs typeface="Arial"/>
          </a:endParaRPr>
        </a:p>
        <a:p>
          <a:pPr algn="l" rtl="0">
            <a:defRPr sz="1000"/>
          </a:pPr>
          <a:endParaRPr lang="en-US" sz="1000" b="0" i="0" strike="noStrike">
            <a:solidFill>
              <a:srgbClr val="993300"/>
            </a:solidFill>
            <a:latin typeface="Arial"/>
            <a:cs typeface="Arial"/>
          </a:endParaRPr>
        </a:p>
      </xdr:txBody>
    </xdr:sp>
    <xdr:clientData/>
  </xdr:oneCellAnchor>
  <xdr:twoCellAnchor>
    <xdr:from>
      <xdr:col>2</xdr:col>
      <xdr:colOff>228600</xdr:colOff>
      <xdr:row>13</xdr:row>
      <xdr:rowOff>114300</xdr:rowOff>
    </xdr:from>
    <xdr:to>
      <xdr:col>2</xdr:col>
      <xdr:colOff>457200</xdr:colOff>
      <xdr:row>15</xdr:row>
      <xdr:rowOff>19050</xdr:rowOff>
    </xdr:to>
    <xdr:sp macro="" textlink="">
      <xdr:nvSpPr>
        <xdr:cNvPr id="14" name="Freeform 21">
          <a:extLst>
            <a:ext uri="{FF2B5EF4-FFF2-40B4-BE49-F238E27FC236}">
              <a16:creationId xmlns:a16="http://schemas.microsoft.com/office/drawing/2014/main" id="{24EBABF9-E80B-4EB4-BF45-33BF25AF4AA6}"/>
            </a:ext>
          </a:extLst>
        </xdr:cNvPr>
        <xdr:cNvSpPr>
          <a:spLocks/>
        </xdr:cNvSpPr>
      </xdr:nvSpPr>
      <xdr:spPr bwMode="auto">
        <a:xfrm>
          <a:off x="1447800" y="2428875"/>
          <a:ext cx="228600" cy="228600"/>
        </a:xfrm>
        <a:custGeom>
          <a:avLst/>
          <a:gdLst>
            <a:gd name="T0" fmla="*/ 2147483647 w 226"/>
            <a:gd name="T1" fmla="*/ 0 h 226"/>
            <a:gd name="T2" fmla="*/ 2147483647 w 226"/>
            <a:gd name="T3" fmla="*/ 2147483647 h 226"/>
            <a:gd name="T4" fmla="*/ 0 w 226"/>
            <a:gd name="T5" fmla="*/ 2147483647 h 226"/>
            <a:gd name="T6" fmla="*/ 0 w 226"/>
            <a:gd name="T7" fmla="*/ 2147483647 h 226"/>
            <a:gd name="T8" fmla="*/ 2147483647 w 226"/>
            <a:gd name="T9" fmla="*/ 2147483647 h 226"/>
            <a:gd name="T10" fmla="*/ 2147483647 w 226"/>
            <a:gd name="T11" fmla="*/ 2147483647 h 226"/>
            <a:gd name="T12" fmla="*/ 2147483647 w 226"/>
            <a:gd name="T13" fmla="*/ 2147483647 h 226"/>
            <a:gd name="T14" fmla="*/ 2147483647 w 226"/>
            <a:gd name="T15" fmla="*/ 2147483647 h 226"/>
            <a:gd name="T16" fmla="*/ 2147483647 w 226"/>
            <a:gd name="T17" fmla="*/ 2147483647 h 226"/>
            <a:gd name="T18" fmla="*/ 2147483647 w 226"/>
            <a:gd name="T19" fmla="*/ 2147483647 h 226"/>
            <a:gd name="T20" fmla="*/ 2147483647 w 226"/>
            <a:gd name="T21" fmla="*/ 2147483647 h 226"/>
            <a:gd name="T22" fmla="*/ 2147483647 w 226"/>
            <a:gd name="T23" fmla="*/ 0 h 226"/>
            <a:gd name="T24" fmla="*/ 2147483647 w 226"/>
            <a:gd name="T25" fmla="*/ 0 h 226"/>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w 226"/>
            <a:gd name="T40" fmla="*/ 0 h 226"/>
            <a:gd name="T41" fmla="*/ 226 w 226"/>
            <a:gd name="T42" fmla="*/ 226 h 226"/>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T39" t="T40" r="T41" b="T42"/>
          <a:pathLst>
            <a:path w="226" h="226">
              <a:moveTo>
                <a:pt x="55" y="0"/>
              </a:moveTo>
              <a:lnTo>
                <a:pt x="55" y="57"/>
              </a:lnTo>
              <a:lnTo>
                <a:pt x="0" y="57"/>
              </a:lnTo>
              <a:lnTo>
                <a:pt x="0" y="169"/>
              </a:lnTo>
              <a:lnTo>
                <a:pt x="55" y="169"/>
              </a:lnTo>
              <a:lnTo>
                <a:pt x="55" y="226"/>
              </a:lnTo>
              <a:lnTo>
                <a:pt x="169" y="226"/>
              </a:lnTo>
              <a:lnTo>
                <a:pt x="169" y="169"/>
              </a:lnTo>
              <a:lnTo>
                <a:pt x="226" y="169"/>
              </a:lnTo>
              <a:lnTo>
                <a:pt x="226" y="57"/>
              </a:lnTo>
              <a:lnTo>
                <a:pt x="169" y="57"/>
              </a:lnTo>
              <a:lnTo>
                <a:pt x="169" y="0"/>
              </a:lnTo>
              <a:lnTo>
                <a:pt x="55" y="0"/>
              </a:lnTo>
              <a:close/>
            </a:path>
          </a:pathLst>
        </a:custGeom>
        <a:solidFill>
          <a:srgbClr val="00CCFF"/>
        </a:solidFill>
        <a:ln w="9525">
          <a:solidFill>
            <a:srgbClr val="000000"/>
          </a:solidFill>
          <a:round/>
          <a:headEnd/>
          <a:tailEnd/>
        </a:ln>
      </xdr:spPr>
    </xdr:sp>
    <xdr:clientData/>
  </xdr:twoCellAnchor>
  <xdr:twoCellAnchor>
    <xdr:from>
      <xdr:col>12</xdr:col>
      <xdr:colOff>565547</xdr:colOff>
      <xdr:row>14</xdr:row>
      <xdr:rowOff>104775</xdr:rowOff>
    </xdr:from>
    <xdr:to>
      <xdr:col>13</xdr:col>
      <xdr:colOff>265113</xdr:colOff>
      <xdr:row>15</xdr:row>
      <xdr:rowOff>19050</xdr:rowOff>
    </xdr:to>
    <xdr:sp macro="" textlink="">
      <xdr:nvSpPr>
        <xdr:cNvPr id="15" name="Line 22">
          <a:extLst>
            <a:ext uri="{FF2B5EF4-FFF2-40B4-BE49-F238E27FC236}">
              <a16:creationId xmlns:a16="http://schemas.microsoft.com/office/drawing/2014/main" id="{1A8DEE77-7DD3-4719-8655-59A866574F16}"/>
            </a:ext>
          </a:extLst>
        </xdr:cNvPr>
        <xdr:cNvSpPr>
          <a:spLocks noChangeShapeType="1"/>
        </xdr:cNvSpPr>
      </xdr:nvSpPr>
      <xdr:spPr bwMode="auto">
        <a:xfrm>
          <a:off x="7880747" y="2581275"/>
          <a:ext cx="309166" cy="76200"/>
        </a:xfrm>
        <a:prstGeom prst="line">
          <a:avLst/>
        </a:prstGeom>
        <a:noFill/>
        <a:ln w="12700">
          <a:solidFill>
            <a:srgbClr val="000000"/>
          </a:solidFill>
          <a:round/>
          <a:headEnd/>
          <a:tailEnd/>
        </a:ln>
      </xdr:spPr>
    </xdr:sp>
    <xdr:clientData/>
  </xdr:twoCellAnchor>
  <xdr:twoCellAnchor>
    <xdr:from>
      <xdr:col>16</xdr:col>
      <xdr:colOff>565548</xdr:colOff>
      <xdr:row>12</xdr:row>
      <xdr:rowOff>47625</xdr:rowOff>
    </xdr:from>
    <xdr:to>
      <xdr:col>16</xdr:col>
      <xdr:colOff>565548</xdr:colOff>
      <xdr:row>14</xdr:row>
      <xdr:rowOff>104775</xdr:rowOff>
    </xdr:to>
    <xdr:sp macro="" textlink="">
      <xdr:nvSpPr>
        <xdr:cNvPr id="16" name="Line 24">
          <a:extLst>
            <a:ext uri="{FF2B5EF4-FFF2-40B4-BE49-F238E27FC236}">
              <a16:creationId xmlns:a16="http://schemas.microsoft.com/office/drawing/2014/main" id="{EE7AA104-1215-408B-B1D8-5F5865A3BA34}"/>
            </a:ext>
          </a:extLst>
        </xdr:cNvPr>
        <xdr:cNvSpPr>
          <a:spLocks noChangeShapeType="1"/>
        </xdr:cNvSpPr>
      </xdr:nvSpPr>
      <xdr:spPr bwMode="auto">
        <a:xfrm>
          <a:off x="10319148" y="2200275"/>
          <a:ext cx="0" cy="381000"/>
        </a:xfrm>
        <a:prstGeom prst="line">
          <a:avLst/>
        </a:prstGeom>
        <a:noFill/>
        <a:ln w="38100" cmpd="dbl">
          <a:solidFill>
            <a:srgbClr val="000000"/>
          </a:solidFill>
          <a:round/>
          <a:headEnd/>
          <a:tailEnd/>
        </a:ln>
      </xdr:spPr>
    </xdr:sp>
    <xdr:clientData/>
  </xdr:twoCellAnchor>
  <xdr:twoCellAnchor>
    <xdr:from>
      <xdr:col>17</xdr:col>
      <xdr:colOff>1089423</xdr:colOff>
      <xdr:row>12</xdr:row>
      <xdr:rowOff>47625</xdr:rowOff>
    </xdr:from>
    <xdr:to>
      <xdr:col>18</xdr:col>
      <xdr:colOff>487363</xdr:colOff>
      <xdr:row>15</xdr:row>
      <xdr:rowOff>0</xdr:rowOff>
    </xdr:to>
    <xdr:sp macro="" textlink="">
      <xdr:nvSpPr>
        <xdr:cNvPr id="17" name="Rectangle 27" descr="50%">
          <a:extLst>
            <a:ext uri="{FF2B5EF4-FFF2-40B4-BE49-F238E27FC236}">
              <a16:creationId xmlns:a16="http://schemas.microsoft.com/office/drawing/2014/main" id="{A4E5752C-B339-4D39-B189-C52FC0F1E663}"/>
            </a:ext>
          </a:extLst>
        </xdr:cNvPr>
        <xdr:cNvSpPr>
          <a:spLocks noChangeArrowheads="1"/>
        </xdr:cNvSpPr>
      </xdr:nvSpPr>
      <xdr:spPr bwMode="auto">
        <a:xfrm>
          <a:off x="11452623" y="2200275"/>
          <a:ext cx="531415" cy="438150"/>
        </a:xfrm>
        <a:prstGeom prst="rect">
          <a:avLst/>
        </a:prstGeom>
        <a:pattFill prst="pct50">
          <a:fgClr>
            <a:srgbClr val="C0C0C0"/>
          </a:fgClr>
          <a:bgClr>
            <a:srgbClr val="FFFFFF"/>
          </a:bgClr>
        </a:pattFill>
        <a:ln w="22225">
          <a:solidFill>
            <a:srgbClr val="000000"/>
          </a:solidFill>
          <a:miter lim="800000"/>
          <a:headEnd/>
          <a:tailEnd/>
        </a:ln>
        <a:effectLst/>
      </xdr:spPr>
      <xdr:txBody>
        <a:bodyPr vertOverflow="clip" wrap="square" lIns="91440" tIns="91440" rIns="0" bIns="0" anchor="t" upright="1"/>
        <a:lstStyle/>
        <a:p>
          <a:pPr algn="l" rtl="0">
            <a:defRPr sz="1000"/>
          </a:pPr>
          <a:r>
            <a:rPr lang="en-US" sz="1100" b="1" i="0" strike="noStrike">
              <a:solidFill>
                <a:srgbClr val="000000"/>
              </a:solidFill>
              <a:latin typeface="Arial"/>
              <a:cs typeface="Arial"/>
            </a:rPr>
            <a:t>Inside ONT</a:t>
          </a:r>
        </a:p>
      </xdr:txBody>
    </xdr:sp>
    <xdr:clientData/>
  </xdr:twoCellAnchor>
  <xdr:oneCellAnchor>
    <xdr:from>
      <xdr:col>17</xdr:col>
      <xdr:colOff>427039</xdr:colOff>
      <xdr:row>14</xdr:row>
      <xdr:rowOff>28575</xdr:rowOff>
    </xdr:from>
    <xdr:ext cx="184731" cy="387286"/>
    <xdr:sp macro="" textlink="">
      <xdr:nvSpPr>
        <xdr:cNvPr id="18" name="Text Box 28">
          <a:extLst>
            <a:ext uri="{FF2B5EF4-FFF2-40B4-BE49-F238E27FC236}">
              <a16:creationId xmlns:a16="http://schemas.microsoft.com/office/drawing/2014/main" id="{3D6942E4-6F4D-4A0E-8C16-EB0436A841D9}"/>
            </a:ext>
          </a:extLst>
        </xdr:cNvPr>
        <xdr:cNvSpPr txBox="1">
          <a:spLocks noChangeArrowheads="1"/>
        </xdr:cNvSpPr>
      </xdr:nvSpPr>
      <xdr:spPr bwMode="auto">
        <a:xfrm>
          <a:off x="10790239" y="2505075"/>
          <a:ext cx="184731" cy="387286"/>
        </a:xfrm>
        <a:prstGeom prst="rect">
          <a:avLst/>
        </a:prstGeom>
        <a:noFill/>
        <a:ln w="9525">
          <a:noFill/>
          <a:miter lim="800000"/>
          <a:headEnd/>
          <a:tailEnd/>
        </a:ln>
      </xdr:spPr>
      <xdr:txBody>
        <a:bodyPr wrap="none" lIns="91440" tIns="45720" rIns="91440" bIns="45720" anchor="t" upright="1">
          <a:spAutoFit/>
        </a:bodyPr>
        <a:lstStyle/>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xdr:txBody>
    </xdr:sp>
    <xdr:clientData/>
  </xdr:oneCellAnchor>
  <xdr:twoCellAnchor>
    <xdr:from>
      <xdr:col>17</xdr:col>
      <xdr:colOff>1089423</xdr:colOff>
      <xdr:row>15</xdr:row>
      <xdr:rowOff>19050</xdr:rowOff>
    </xdr:from>
    <xdr:to>
      <xdr:col>18</xdr:col>
      <xdr:colOff>487363</xdr:colOff>
      <xdr:row>16</xdr:row>
      <xdr:rowOff>133350</xdr:rowOff>
    </xdr:to>
    <xdr:sp macro="" textlink="">
      <xdr:nvSpPr>
        <xdr:cNvPr id="19" name="Rectangle 30" descr="50%">
          <a:extLst>
            <a:ext uri="{FF2B5EF4-FFF2-40B4-BE49-F238E27FC236}">
              <a16:creationId xmlns:a16="http://schemas.microsoft.com/office/drawing/2014/main" id="{E52BE85F-2034-4FD5-8CD0-06795DD9CAD6}"/>
            </a:ext>
          </a:extLst>
        </xdr:cNvPr>
        <xdr:cNvSpPr>
          <a:spLocks noChangeArrowheads="1"/>
        </xdr:cNvSpPr>
      </xdr:nvSpPr>
      <xdr:spPr bwMode="auto">
        <a:xfrm>
          <a:off x="11452623" y="2657475"/>
          <a:ext cx="531415" cy="276225"/>
        </a:xfrm>
        <a:prstGeom prst="rect">
          <a:avLst/>
        </a:prstGeom>
        <a:pattFill prst="pct50">
          <a:fgClr>
            <a:srgbClr val="C0C0C0"/>
          </a:fgClr>
          <a:bgClr>
            <a:srgbClr val="FFFFFF"/>
          </a:bgClr>
        </a:pattFill>
        <a:ln w="22225">
          <a:solidFill>
            <a:srgbClr val="000000"/>
          </a:solidFill>
          <a:prstDash val="dash"/>
          <a:miter lim="800000"/>
          <a:headEnd/>
          <a:tailEnd/>
        </a:ln>
      </xdr:spPr>
    </xdr:sp>
    <xdr:clientData/>
  </xdr:twoCellAnchor>
  <xdr:twoCellAnchor>
    <xdr:from>
      <xdr:col>16</xdr:col>
      <xdr:colOff>577455</xdr:colOff>
      <xdr:row>13</xdr:row>
      <xdr:rowOff>107156</xdr:rowOff>
    </xdr:from>
    <xdr:to>
      <xdr:col>17</xdr:col>
      <xdr:colOff>460376</xdr:colOff>
      <xdr:row>13</xdr:row>
      <xdr:rowOff>119063</xdr:rowOff>
    </xdr:to>
    <xdr:sp macro="" textlink="">
      <xdr:nvSpPr>
        <xdr:cNvPr id="20" name="Line 32">
          <a:extLst>
            <a:ext uri="{FF2B5EF4-FFF2-40B4-BE49-F238E27FC236}">
              <a16:creationId xmlns:a16="http://schemas.microsoft.com/office/drawing/2014/main" id="{16CF4267-CAED-478D-8985-0FA22E7F0999}"/>
            </a:ext>
          </a:extLst>
        </xdr:cNvPr>
        <xdr:cNvSpPr>
          <a:spLocks noChangeShapeType="1"/>
        </xdr:cNvSpPr>
      </xdr:nvSpPr>
      <xdr:spPr bwMode="auto">
        <a:xfrm>
          <a:off x="10331055" y="2421731"/>
          <a:ext cx="492521" cy="11907"/>
        </a:xfrm>
        <a:prstGeom prst="line">
          <a:avLst/>
        </a:prstGeom>
        <a:ln>
          <a:headEnd/>
          <a:tailEnd/>
        </a:ln>
      </xdr:spPr>
      <xdr:style>
        <a:lnRef idx="3">
          <a:schemeClr val="accent6"/>
        </a:lnRef>
        <a:fillRef idx="0">
          <a:schemeClr val="accent6"/>
        </a:fillRef>
        <a:effectRef idx="2">
          <a:schemeClr val="accent6"/>
        </a:effectRef>
        <a:fontRef idx="minor">
          <a:schemeClr val="tx1"/>
        </a:fontRef>
      </xdr:style>
    </xdr:sp>
    <xdr:clientData/>
  </xdr:twoCellAnchor>
  <xdr:oneCellAnchor>
    <xdr:from>
      <xdr:col>18</xdr:col>
      <xdr:colOff>420688</xdr:colOff>
      <xdr:row>10</xdr:row>
      <xdr:rowOff>142875</xdr:rowOff>
    </xdr:from>
    <xdr:ext cx="41293" cy="151617"/>
    <xdr:sp macro="" textlink="">
      <xdr:nvSpPr>
        <xdr:cNvPr id="21" name="Rectangle 45">
          <a:extLst>
            <a:ext uri="{FF2B5EF4-FFF2-40B4-BE49-F238E27FC236}">
              <a16:creationId xmlns:a16="http://schemas.microsoft.com/office/drawing/2014/main" id="{7AD18890-3372-416E-B8A9-C0BD389DDDA5}"/>
            </a:ext>
          </a:extLst>
        </xdr:cNvPr>
        <xdr:cNvSpPr>
          <a:spLocks noChangeArrowheads="1"/>
        </xdr:cNvSpPr>
      </xdr:nvSpPr>
      <xdr:spPr bwMode="auto">
        <a:xfrm>
          <a:off x="11917363" y="1971675"/>
          <a:ext cx="41293" cy="151617"/>
        </a:xfrm>
        <a:prstGeom prst="rect">
          <a:avLst/>
        </a:prstGeom>
        <a:noFill/>
        <a:ln w="9525">
          <a:noFill/>
          <a:miter lim="800000"/>
          <a:headEnd/>
          <a:tailEnd/>
        </a:ln>
        <a:effectLst/>
      </xdr:spPr>
      <xdr:txBody>
        <a:bodyPr wrap="none" lIns="9144" tIns="0" rIns="0" bIns="0" anchor="t" upright="1">
          <a:spAutoFit/>
        </a:bodyPr>
        <a:lstStyle/>
        <a:p>
          <a:pPr algn="l" rtl="0">
            <a:defRPr sz="1000"/>
          </a:pPr>
          <a:r>
            <a:rPr lang="en-US" sz="900" b="0" i="0" strike="noStrike">
              <a:solidFill>
                <a:srgbClr val="000000"/>
              </a:solidFill>
              <a:latin typeface="Arial"/>
              <a:cs typeface="Arial"/>
            </a:rPr>
            <a:t> </a:t>
          </a:r>
        </a:p>
        <a:p>
          <a:pPr algn="l" rtl="0">
            <a:defRPr sz="1000"/>
          </a:pPr>
          <a:endParaRPr lang="en-US" sz="900" b="0" i="0" strike="noStrike">
            <a:solidFill>
              <a:srgbClr val="000000"/>
            </a:solidFill>
            <a:latin typeface="Arial"/>
            <a:cs typeface="Arial"/>
          </a:endParaRPr>
        </a:p>
      </xdr:txBody>
    </xdr:sp>
    <xdr:clientData/>
  </xdr:oneCellAnchor>
  <xdr:oneCellAnchor>
    <xdr:from>
      <xdr:col>17</xdr:col>
      <xdr:colOff>7939</xdr:colOff>
      <xdr:row>5</xdr:row>
      <xdr:rowOff>142875</xdr:rowOff>
    </xdr:from>
    <xdr:ext cx="97227" cy="475381"/>
    <xdr:sp macro="" textlink="">
      <xdr:nvSpPr>
        <xdr:cNvPr id="22" name="Text Box 46">
          <a:extLst>
            <a:ext uri="{FF2B5EF4-FFF2-40B4-BE49-F238E27FC236}">
              <a16:creationId xmlns:a16="http://schemas.microsoft.com/office/drawing/2014/main" id="{6A66FBB2-C3D5-4245-AE6D-199DF6A274FA}"/>
            </a:ext>
          </a:extLst>
        </xdr:cNvPr>
        <xdr:cNvSpPr txBox="1">
          <a:spLocks noChangeArrowheads="1"/>
        </xdr:cNvSpPr>
      </xdr:nvSpPr>
      <xdr:spPr bwMode="auto">
        <a:xfrm>
          <a:off x="10371139" y="1162050"/>
          <a:ext cx="97227" cy="475381"/>
        </a:xfrm>
        <a:prstGeom prst="rect">
          <a:avLst/>
        </a:prstGeom>
        <a:noFill/>
        <a:ln w="9525">
          <a:noFill/>
          <a:miter lim="800000"/>
          <a:headEnd/>
          <a:tailEnd/>
        </a:ln>
      </xdr:spPr>
      <xdr:txBody>
        <a:bodyPr wrap="none" lIns="91440" tIns="45720" rIns="91440" bIns="45720" anchor="t" upright="1">
          <a:spAutoFit/>
        </a:bodyPr>
        <a:lstStyle/>
        <a:p>
          <a:pPr algn="l" rtl="0">
            <a:defRPr sz="1000"/>
          </a:pPr>
          <a:endParaRPr lang="en-US" sz="1200" b="0" i="0" strike="noStrike">
            <a:solidFill>
              <a:srgbClr val="000000"/>
            </a:solidFill>
            <a:latin typeface="Times New Roman"/>
            <a:cs typeface="Times New Roman"/>
          </a:endParaRPr>
        </a:p>
        <a:p>
          <a:pPr algn="l" rtl="0">
            <a:defRPr sz="1000"/>
          </a:pPr>
          <a:endParaRPr lang="en-US" sz="1200" b="0" i="0" strike="noStrike">
            <a:solidFill>
              <a:srgbClr val="000000"/>
            </a:solidFill>
            <a:latin typeface="Times New Roman"/>
            <a:cs typeface="Times New Roman"/>
          </a:endParaRPr>
        </a:p>
      </xdr:txBody>
    </xdr:sp>
    <xdr:clientData/>
  </xdr:oneCellAnchor>
  <xdr:oneCellAnchor>
    <xdr:from>
      <xdr:col>6</xdr:col>
      <xdr:colOff>381000</xdr:colOff>
      <xdr:row>15</xdr:row>
      <xdr:rowOff>28575</xdr:rowOff>
    </xdr:from>
    <xdr:ext cx="172548" cy="356885"/>
    <xdr:sp macro="" textlink="">
      <xdr:nvSpPr>
        <xdr:cNvPr id="23" name="Rectangle 47">
          <a:extLst>
            <a:ext uri="{FF2B5EF4-FFF2-40B4-BE49-F238E27FC236}">
              <a16:creationId xmlns:a16="http://schemas.microsoft.com/office/drawing/2014/main" id="{7F5EC02A-EF97-48C7-87A8-85A5D787E5DA}"/>
            </a:ext>
          </a:extLst>
        </xdr:cNvPr>
        <xdr:cNvSpPr>
          <a:spLocks noChangeArrowheads="1"/>
        </xdr:cNvSpPr>
      </xdr:nvSpPr>
      <xdr:spPr bwMode="auto">
        <a:xfrm>
          <a:off x="4038600" y="2667000"/>
          <a:ext cx="172548" cy="356885"/>
        </a:xfrm>
        <a:prstGeom prst="rect">
          <a:avLst/>
        </a:prstGeom>
        <a:noFill/>
        <a:ln w="9525">
          <a:noFill/>
          <a:miter lim="800000"/>
          <a:headEnd/>
          <a:tailEnd/>
        </a:ln>
      </xdr:spPr>
      <xdr:txBody>
        <a:bodyPr wrap="none" lIns="0" tIns="0" rIns="0" bIns="0" anchor="t" upright="1">
          <a:spAutoFit/>
        </a:bodyPr>
        <a:lstStyle/>
        <a:p>
          <a:pPr algn="l" rtl="0">
            <a:defRPr sz="1000"/>
          </a:pPr>
          <a:r>
            <a:rPr lang="en-US" sz="1100" b="0" i="0" strike="noStrike">
              <a:solidFill>
                <a:srgbClr val="000000"/>
              </a:solidFill>
              <a:latin typeface="Arial"/>
              <a:cs typeface="Arial"/>
            </a:rPr>
            <a:t>P7</a:t>
          </a:r>
          <a:endParaRPr lang="en-US" sz="1000" b="0" i="0" strike="noStrike">
            <a:solidFill>
              <a:srgbClr val="993300"/>
            </a:solidFill>
            <a:latin typeface="Arial"/>
            <a:cs typeface="Arial"/>
          </a:endParaRPr>
        </a:p>
        <a:p>
          <a:pPr algn="l" rtl="0">
            <a:defRPr sz="1000"/>
          </a:pPr>
          <a:endParaRPr lang="en-US" sz="1000" b="0" i="0" strike="noStrike">
            <a:solidFill>
              <a:srgbClr val="993300"/>
            </a:solidFill>
            <a:latin typeface="Arial"/>
            <a:cs typeface="Arial"/>
          </a:endParaRPr>
        </a:p>
      </xdr:txBody>
    </xdr:sp>
    <xdr:clientData/>
  </xdr:oneCellAnchor>
  <xdr:oneCellAnchor>
    <xdr:from>
      <xdr:col>10</xdr:col>
      <xdr:colOff>503238</xdr:colOff>
      <xdr:row>16</xdr:row>
      <xdr:rowOff>76200</xdr:rowOff>
    </xdr:from>
    <xdr:ext cx="26738" cy="161748"/>
    <xdr:sp macro="" textlink="">
      <xdr:nvSpPr>
        <xdr:cNvPr id="24" name="Rectangle 48">
          <a:extLst>
            <a:ext uri="{FF2B5EF4-FFF2-40B4-BE49-F238E27FC236}">
              <a16:creationId xmlns:a16="http://schemas.microsoft.com/office/drawing/2014/main" id="{8504E9F8-70C7-40FB-A990-60B18075854C}"/>
            </a:ext>
          </a:extLst>
        </xdr:cNvPr>
        <xdr:cNvSpPr>
          <a:spLocks noChangeArrowheads="1"/>
        </xdr:cNvSpPr>
      </xdr:nvSpPr>
      <xdr:spPr bwMode="auto">
        <a:xfrm>
          <a:off x="6599238" y="2876550"/>
          <a:ext cx="26738" cy="161748"/>
        </a:xfrm>
        <a:prstGeom prst="rect">
          <a:avLst/>
        </a:prstGeom>
        <a:noFill/>
        <a:ln w="9525">
          <a:noFill/>
          <a:miter lim="800000"/>
          <a:headEnd/>
          <a:tailEnd/>
        </a:ln>
      </xdr:spPr>
      <xdr:txBody>
        <a:bodyPr wrap="none" lIns="0" tIns="0" rIns="0" bIns="0" anchor="t" upright="1">
          <a:spAutoFit/>
        </a:bodyPr>
        <a:lstStyle/>
        <a:p>
          <a:pPr algn="l" rtl="0">
            <a:defRPr sz="1000"/>
          </a:pPr>
          <a:r>
            <a:rPr lang="en-US" sz="1000" b="0" i="0" strike="noStrike">
              <a:solidFill>
                <a:srgbClr val="000000"/>
              </a:solidFill>
              <a:latin typeface="Arial"/>
              <a:cs typeface="Arial"/>
            </a:rPr>
            <a:t> </a:t>
          </a:r>
          <a:endParaRPr lang="en-US" sz="1000" b="0" i="0" strike="noStrike">
            <a:solidFill>
              <a:srgbClr val="993300"/>
            </a:solidFill>
            <a:latin typeface="Arial"/>
            <a:cs typeface="Arial"/>
          </a:endParaRPr>
        </a:p>
        <a:p>
          <a:pPr algn="l" rtl="0">
            <a:defRPr sz="1000"/>
          </a:pPr>
          <a:endParaRPr lang="en-US" sz="1000" b="0" i="0" strike="noStrike">
            <a:solidFill>
              <a:srgbClr val="993300"/>
            </a:solidFill>
            <a:latin typeface="Arial"/>
            <a:cs typeface="Arial"/>
          </a:endParaRPr>
        </a:p>
      </xdr:txBody>
    </xdr:sp>
    <xdr:clientData/>
  </xdr:oneCellAnchor>
  <xdr:twoCellAnchor>
    <xdr:from>
      <xdr:col>6</xdr:col>
      <xdr:colOff>457200</xdr:colOff>
      <xdr:row>12</xdr:row>
      <xdr:rowOff>123825</xdr:rowOff>
    </xdr:from>
    <xdr:to>
      <xdr:col>6</xdr:col>
      <xdr:colOff>457200</xdr:colOff>
      <xdr:row>14</xdr:row>
      <xdr:rowOff>104775</xdr:rowOff>
    </xdr:to>
    <xdr:sp macro="" textlink="">
      <xdr:nvSpPr>
        <xdr:cNvPr id="25" name="Line 49">
          <a:extLst>
            <a:ext uri="{FF2B5EF4-FFF2-40B4-BE49-F238E27FC236}">
              <a16:creationId xmlns:a16="http://schemas.microsoft.com/office/drawing/2014/main" id="{55807F0F-5A6E-4932-AD2B-1DE2FCB65C68}"/>
            </a:ext>
          </a:extLst>
        </xdr:cNvPr>
        <xdr:cNvSpPr>
          <a:spLocks noChangeShapeType="1"/>
        </xdr:cNvSpPr>
      </xdr:nvSpPr>
      <xdr:spPr bwMode="auto">
        <a:xfrm>
          <a:off x="4114800" y="2276475"/>
          <a:ext cx="0" cy="304800"/>
        </a:xfrm>
        <a:prstGeom prst="line">
          <a:avLst/>
        </a:prstGeom>
        <a:noFill/>
        <a:ln w="38100" cmpd="dbl">
          <a:solidFill>
            <a:srgbClr val="000000"/>
          </a:solidFill>
          <a:round/>
          <a:headEnd/>
          <a:tailEnd/>
        </a:ln>
      </xdr:spPr>
    </xdr:sp>
    <xdr:clientData/>
  </xdr:twoCellAnchor>
  <xdr:oneCellAnchor>
    <xdr:from>
      <xdr:col>5</xdr:col>
      <xdr:colOff>171450</xdr:colOff>
      <xdr:row>29</xdr:row>
      <xdr:rowOff>47625</xdr:rowOff>
    </xdr:from>
    <xdr:ext cx="601270" cy="680779"/>
    <xdr:sp macro="" textlink="">
      <xdr:nvSpPr>
        <xdr:cNvPr id="26" name="Text Box 50">
          <a:extLst>
            <a:ext uri="{FF2B5EF4-FFF2-40B4-BE49-F238E27FC236}">
              <a16:creationId xmlns:a16="http://schemas.microsoft.com/office/drawing/2014/main" id="{892D3512-D663-4AF6-907F-052213E7BA2F}"/>
            </a:ext>
          </a:extLst>
        </xdr:cNvPr>
        <xdr:cNvSpPr txBox="1">
          <a:spLocks noChangeArrowheads="1"/>
        </xdr:cNvSpPr>
      </xdr:nvSpPr>
      <xdr:spPr bwMode="auto">
        <a:xfrm>
          <a:off x="3219450" y="4953000"/>
          <a:ext cx="601270" cy="680779"/>
        </a:xfrm>
        <a:prstGeom prst="rect">
          <a:avLst/>
        </a:prstGeom>
        <a:noFill/>
        <a:ln w="9525">
          <a:noFill/>
          <a:miter lim="800000"/>
          <a:headEnd/>
          <a:tailEnd/>
        </a:ln>
      </xdr:spPr>
      <xdr:txBody>
        <a:bodyPr wrap="none" lIns="91440" tIns="45720" rIns="91440" bIns="45720" anchor="t" upright="1">
          <a:spAutoFit/>
        </a:bodyPr>
        <a:lstStyle/>
        <a:p>
          <a:pPr algn="l" rtl="0">
            <a:defRPr sz="1000"/>
          </a:pPr>
          <a:r>
            <a:rPr lang="en-US" sz="1200" b="0" i="0" strike="noStrike">
              <a:solidFill>
                <a:srgbClr val="000000"/>
              </a:solidFill>
              <a:latin typeface="Times New Roman"/>
              <a:cs typeface="Times New Roman"/>
            </a:rPr>
            <a:t>Building</a:t>
          </a:r>
        </a:p>
        <a:p>
          <a:pPr algn="l" rtl="0">
            <a:defRPr sz="1000"/>
          </a:pPr>
          <a:r>
            <a:rPr lang="en-US" sz="1200" b="0" i="0" strike="noStrike">
              <a:solidFill>
                <a:srgbClr val="000000"/>
              </a:solidFill>
              <a:latin typeface="Times New Roman"/>
              <a:cs typeface="Times New Roman"/>
            </a:rPr>
            <a:t>Cable </a:t>
          </a:r>
        </a:p>
        <a:p>
          <a:pPr algn="l" rtl="0">
            <a:defRPr sz="1000"/>
          </a:pPr>
          <a:endParaRPr lang="en-US" sz="1200" b="0" i="0" strike="noStrike">
            <a:solidFill>
              <a:srgbClr val="000000"/>
            </a:solidFill>
            <a:latin typeface="Times New Roman"/>
            <a:cs typeface="Times New Roman"/>
          </a:endParaRPr>
        </a:p>
      </xdr:txBody>
    </xdr:sp>
    <xdr:clientData/>
  </xdr:oneCellAnchor>
  <xdr:twoCellAnchor>
    <xdr:from>
      <xdr:col>2</xdr:col>
      <xdr:colOff>152400</xdr:colOff>
      <xdr:row>12</xdr:row>
      <xdr:rowOff>123825</xdr:rowOff>
    </xdr:from>
    <xdr:to>
      <xdr:col>3</xdr:col>
      <xdr:colOff>152400</xdr:colOff>
      <xdr:row>23</xdr:row>
      <xdr:rowOff>66675</xdr:rowOff>
    </xdr:to>
    <xdr:sp macro="" textlink="">
      <xdr:nvSpPr>
        <xdr:cNvPr id="27" name="Text Box 52">
          <a:extLst>
            <a:ext uri="{FF2B5EF4-FFF2-40B4-BE49-F238E27FC236}">
              <a16:creationId xmlns:a16="http://schemas.microsoft.com/office/drawing/2014/main" id="{051FBEEB-96DA-4C6A-911A-03A067B8A160}"/>
            </a:ext>
          </a:extLst>
        </xdr:cNvPr>
        <xdr:cNvSpPr txBox="1">
          <a:spLocks noChangeArrowheads="1"/>
        </xdr:cNvSpPr>
      </xdr:nvSpPr>
      <xdr:spPr bwMode="auto">
        <a:xfrm>
          <a:off x="1371600" y="2276475"/>
          <a:ext cx="609600" cy="1724025"/>
        </a:xfrm>
        <a:prstGeom prst="rect">
          <a:avLst/>
        </a:prstGeom>
        <a:solidFill>
          <a:srgbClr val="FFCC00"/>
        </a:solidFill>
        <a:ln w="38100">
          <a:solidFill>
            <a:srgbClr val="000000"/>
          </a:solidFill>
          <a:miter lim="800000"/>
          <a:headEnd/>
          <a:tailEnd/>
        </a:ln>
        <a:effectLst/>
      </xdr:spPr>
      <xdr:txBody>
        <a:bodyPr vertOverflow="clip" wrap="square" lIns="91440" tIns="45720" rIns="91440" bIns="45720" anchor="t" upright="1"/>
        <a:lstStyle/>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r>
            <a:rPr lang="en-US" sz="1000" b="0" i="0" strike="noStrike">
              <a:solidFill>
                <a:srgbClr val="000000"/>
              </a:solidFill>
              <a:latin typeface="Arial"/>
              <a:cs typeface="Arial"/>
            </a:rPr>
            <a:t>FOT Panel</a:t>
          </a:r>
          <a:endParaRPr lang="en-US" sz="800" b="0" i="0" strike="noStrike">
            <a:solidFill>
              <a:srgbClr val="000000"/>
            </a:solidFill>
            <a:latin typeface="Arial"/>
            <a:cs typeface="Arial"/>
          </a:endParaRPr>
        </a:p>
        <a:p>
          <a:pPr algn="l" rtl="0">
            <a:defRPr sz="1000"/>
          </a:pPr>
          <a:endParaRPr lang="en-US" sz="800" b="0" i="0" strike="noStrike">
            <a:solidFill>
              <a:srgbClr val="000000"/>
            </a:solidFill>
            <a:latin typeface="Arial"/>
            <a:cs typeface="Arial"/>
          </a:endParaRPr>
        </a:p>
      </xdr:txBody>
    </xdr:sp>
    <xdr:clientData/>
  </xdr:twoCellAnchor>
  <xdr:twoCellAnchor>
    <xdr:from>
      <xdr:col>2</xdr:col>
      <xdr:colOff>228600</xdr:colOff>
      <xdr:row>13</xdr:row>
      <xdr:rowOff>38100</xdr:rowOff>
    </xdr:from>
    <xdr:to>
      <xdr:col>2</xdr:col>
      <xdr:colOff>457200</xdr:colOff>
      <xdr:row>14</xdr:row>
      <xdr:rowOff>104775</xdr:rowOff>
    </xdr:to>
    <xdr:sp macro="" textlink="">
      <xdr:nvSpPr>
        <xdr:cNvPr id="28" name="Freeform 54">
          <a:extLst>
            <a:ext uri="{FF2B5EF4-FFF2-40B4-BE49-F238E27FC236}">
              <a16:creationId xmlns:a16="http://schemas.microsoft.com/office/drawing/2014/main" id="{70C2F228-BFEC-4F63-B856-F93F77F1C7A6}"/>
            </a:ext>
          </a:extLst>
        </xdr:cNvPr>
        <xdr:cNvSpPr>
          <a:spLocks/>
        </xdr:cNvSpPr>
      </xdr:nvSpPr>
      <xdr:spPr bwMode="auto">
        <a:xfrm>
          <a:off x="1447800" y="2352675"/>
          <a:ext cx="228600" cy="228600"/>
        </a:xfrm>
        <a:custGeom>
          <a:avLst/>
          <a:gdLst>
            <a:gd name="T0" fmla="*/ 2147483647 w 226"/>
            <a:gd name="T1" fmla="*/ 0 h 226"/>
            <a:gd name="T2" fmla="*/ 2147483647 w 226"/>
            <a:gd name="T3" fmla="*/ 2147483647 h 226"/>
            <a:gd name="T4" fmla="*/ 0 w 226"/>
            <a:gd name="T5" fmla="*/ 2147483647 h 226"/>
            <a:gd name="T6" fmla="*/ 0 w 226"/>
            <a:gd name="T7" fmla="*/ 2147483647 h 226"/>
            <a:gd name="T8" fmla="*/ 2147483647 w 226"/>
            <a:gd name="T9" fmla="*/ 2147483647 h 226"/>
            <a:gd name="T10" fmla="*/ 2147483647 w 226"/>
            <a:gd name="T11" fmla="*/ 2147483647 h 226"/>
            <a:gd name="T12" fmla="*/ 2147483647 w 226"/>
            <a:gd name="T13" fmla="*/ 2147483647 h 226"/>
            <a:gd name="T14" fmla="*/ 2147483647 w 226"/>
            <a:gd name="T15" fmla="*/ 2147483647 h 226"/>
            <a:gd name="T16" fmla="*/ 2147483647 w 226"/>
            <a:gd name="T17" fmla="*/ 2147483647 h 226"/>
            <a:gd name="T18" fmla="*/ 2147483647 w 226"/>
            <a:gd name="T19" fmla="*/ 2147483647 h 226"/>
            <a:gd name="T20" fmla="*/ 2147483647 w 226"/>
            <a:gd name="T21" fmla="*/ 2147483647 h 226"/>
            <a:gd name="T22" fmla="*/ 2147483647 w 226"/>
            <a:gd name="T23" fmla="*/ 0 h 226"/>
            <a:gd name="T24" fmla="*/ 2147483647 w 226"/>
            <a:gd name="T25" fmla="*/ 0 h 226"/>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w 226"/>
            <a:gd name="T40" fmla="*/ 0 h 226"/>
            <a:gd name="T41" fmla="*/ 226 w 226"/>
            <a:gd name="T42" fmla="*/ 226 h 226"/>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T39" t="T40" r="T41" b="T42"/>
          <a:pathLst>
            <a:path w="226" h="226">
              <a:moveTo>
                <a:pt x="55" y="0"/>
              </a:moveTo>
              <a:lnTo>
                <a:pt x="55" y="57"/>
              </a:lnTo>
              <a:lnTo>
                <a:pt x="0" y="57"/>
              </a:lnTo>
              <a:lnTo>
                <a:pt x="0" y="169"/>
              </a:lnTo>
              <a:lnTo>
                <a:pt x="55" y="169"/>
              </a:lnTo>
              <a:lnTo>
                <a:pt x="55" y="226"/>
              </a:lnTo>
              <a:lnTo>
                <a:pt x="169" y="226"/>
              </a:lnTo>
              <a:lnTo>
                <a:pt x="169" y="169"/>
              </a:lnTo>
              <a:lnTo>
                <a:pt x="226" y="169"/>
              </a:lnTo>
              <a:lnTo>
                <a:pt x="226" y="57"/>
              </a:lnTo>
              <a:lnTo>
                <a:pt x="169" y="57"/>
              </a:lnTo>
              <a:lnTo>
                <a:pt x="169" y="0"/>
              </a:lnTo>
              <a:lnTo>
                <a:pt x="55" y="0"/>
              </a:lnTo>
              <a:close/>
            </a:path>
          </a:pathLst>
        </a:custGeom>
        <a:solidFill>
          <a:srgbClr val="3333CC"/>
        </a:solidFill>
        <a:ln w="9525">
          <a:solidFill>
            <a:srgbClr val="000000"/>
          </a:solidFill>
          <a:round/>
          <a:headEnd/>
          <a:tailEnd/>
        </a:ln>
      </xdr:spPr>
    </xdr:sp>
    <xdr:clientData/>
  </xdr:twoCellAnchor>
  <xdr:twoCellAnchor>
    <xdr:from>
      <xdr:col>1</xdr:col>
      <xdr:colOff>381000</xdr:colOff>
      <xdr:row>14</xdr:row>
      <xdr:rowOff>28575</xdr:rowOff>
    </xdr:from>
    <xdr:to>
      <xdr:col>2</xdr:col>
      <xdr:colOff>228600</xdr:colOff>
      <xdr:row>14</xdr:row>
      <xdr:rowOff>28575</xdr:rowOff>
    </xdr:to>
    <xdr:sp macro="" textlink="">
      <xdr:nvSpPr>
        <xdr:cNvPr id="29" name="Line 55">
          <a:extLst>
            <a:ext uri="{FF2B5EF4-FFF2-40B4-BE49-F238E27FC236}">
              <a16:creationId xmlns:a16="http://schemas.microsoft.com/office/drawing/2014/main" id="{611753A5-F03D-407F-9364-A87383442C70}"/>
            </a:ext>
          </a:extLst>
        </xdr:cNvPr>
        <xdr:cNvSpPr>
          <a:spLocks noChangeShapeType="1"/>
        </xdr:cNvSpPr>
      </xdr:nvSpPr>
      <xdr:spPr bwMode="auto">
        <a:xfrm>
          <a:off x="990600" y="2505075"/>
          <a:ext cx="457200" cy="0"/>
        </a:xfrm>
        <a:prstGeom prst="line">
          <a:avLst/>
        </a:prstGeom>
        <a:noFill/>
        <a:ln w="9525">
          <a:solidFill>
            <a:srgbClr val="000000"/>
          </a:solidFill>
          <a:round/>
          <a:headEnd/>
          <a:tailEnd/>
        </a:ln>
      </xdr:spPr>
    </xdr:sp>
    <xdr:clientData/>
  </xdr:twoCellAnchor>
  <xdr:twoCellAnchor>
    <xdr:from>
      <xdr:col>2</xdr:col>
      <xdr:colOff>398495</xdr:colOff>
      <xdr:row>26</xdr:row>
      <xdr:rowOff>142875</xdr:rowOff>
    </xdr:from>
    <xdr:to>
      <xdr:col>4</xdr:col>
      <xdr:colOff>76199</xdr:colOff>
      <xdr:row>34</xdr:row>
      <xdr:rowOff>66675</xdr:rowOff>
    </xdr:to>
    <xdr:sp macro="" textlink="">
      <xdr:nvSpPr>
        <xdr:cNvPr id="30" name="Text Box 57">
          <a:extLst>
            <a:ext uri="{FF2B5EF4-FFF2-40B4-BE49-F238E27FC236}">
              <a16:creationId xmlns:a16="http://schemas.microsoft.com/office/drawing/2014/main" id="{AF744A1B-795A-4B6D-8784-CF5121A42328}"/>
            </a:ext>
          </a:extLst>
        </xdr:cNvPr>
        <xdr:cNvSpPr txBox="1">
          <a:spLocks noChangeArrowheads="1"/>
        </xdr:cNvSpPr>
      </xdr:nvSpPr>
      <xdr:spPr bwMode="auto">
        <a:xfrm>
          <a:off x="1617695" y="4562475"/>
          <a:ext cx="896904" cy="1219200"/>
        </a:xfrm>
        <a:prstGeom prst="rect">
          <a:avLst/>
        </a:prstGeom>
        <a:solidFill>
          <a:srgbClr val="00CC99"/>
        </a:solidFill>
        <a:ln w="38100">
          <a:solidFill>
            <a:srgbClr val="000000"/>
          </a:solidFill>
          <a:miter lim="800000"/>
          <a:headEnd/>
          <a:tailEnd/>
        </a:ln>
        <a:effectLst/>
      </xdr:spPr>
      <xdr:txBody>
        <a:bodyPr vertOverflow="clip" wrap="square" lIns="91440" tIns="45720" rIns="91440" bIns="45720" anchor="t" upright="1"/>
        <a:lstStyle/>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r>
            <a:rPr lang="en-US" sz="1000" b="0" i="0" strike="noStrike">
              <a:solidFill>
                <a:srgbClr val="000000"/>
              </a:solidFill>
              <a:latin typeface="Arial"/>
              <a:cs typeface="Arial"/>
            </a:rPr>
            <a:t>VAM</a:t>
          </a:r>
        </a:p>
        <a:p>
          <a:pPr algn="l" rtl="0">
            <a:defRPr sz="1000"/>
          </a:pPr>
          <a:r>
            <a:rPr lang="en-US" sz="1000" b="0" i="0" strike="noStrike">
              <a:solidFill>
                <a:srgbClr val="000000"/>
              </a:solidFill>
              <a:latin typeface="Arial"/>
              <a:cs typeface="Arial"/>
            </a:rPr>
            <a:t>Chassis</a:t>
          </a:r>
        </a:p>
        <a:p>
          <a:pPr algn="l" rtl="0">
            <a:defRPr sz="1000"/>
          </a:pPr>
          <a:endParaRPr lang="en-US" sz="1000" b="0" i="0" strike="noStrike">
            <a:solidFill>
              <a:srgbClr val="000000"/>
            </a:solidFill>
            <a:latin typeface="Arial"/>
            <a:cs typeface="Arial"/>
          </a:endParaRPr>
        </a:p>
      </xdr:txBody>
    </xdr:sp>
    <xdr:clientData/>
  </xdr:twoCellAnchor>
  <xdr:twoCellAnchor>
    <xdr:from>
      <xdr:col>4</xdr:col>
      <xdr:colOff>76200</xdr:colOff>
      <xdr:row>26</xdr:row>
      <xdr:rowOff>142875</xdr:rowOff>
    </xdr:from>
    <xdr:to>
      <xdr:col>5</xdr:col>
      <xdr:colOff>114300</xdr:colOff>
      <xdr:row>34</xdr:row>
      <xdr:rowOff>66675</xdr:rowOff>
    </xdr:to>
    <xdr:sp macro="" textlink="">
      <xdr:nvSpPr>
        <xdr:cNvPr id="31" name="Text Box 58">
          <a:extLst>
            <a:ext uri="{FF2B5EF4-FFF2-40B4-BE49-F238E27FC236}">
              <a16:creationId xmlns:a16="http://schemas.microsoft.com/office/drawing/2014/main" id="{D7E66321-96C4-4DA6-AA5D-4CB901225FEA}"/>
            </a:ext>
          </a:extLst>
        </xdr:cNvPr>
        <xdr:cNvSpPr txBox="1">
          <a:spLocks noChangeArrowheads="1"/>
        </xdr:cNvSpPr>
      </xdr:nvSpPr>
      <xdr:spPr bwMode="auto">
        <a:xfrm>
          <a:off x="2514600" y="4562475"/>
          <a:ext cx="647700" cy="1219200"/>
        </a:xfrm>
        <a:prstGeom prst="rect">
          <a:avLst/>
        </a:prstGeom>
        <a:solidFill>
          <a:srgbClr val="00CC99"/>
        </a:solidFill>
        <a:ln w="38100">
          <a:solidFill>
            <a:srgbClr val="000000"/>
          </a:solidFill>
          <a:miter lim="800000"/>
          <a:headEnd/>
          <a:tailEnd/>
        </a:ln>
        <a:effectLst/>
      </xdr:spPr>
      <xdr:txBody>
        <a:bodyPr vertOverflow="clip" wrap="square" lIns="91440" tIns="45720" rIns="91440" bIns="45720" anchor="t" upright="1"/>
        <a:lstStyle/>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r>
            <a:rPr lang="en-US" sz="1000" b="0" i="0" strike="noStrike">
              <a:solidFill>
                <a:srgbClr val="000000"/>
              </a:solidFill>
              <a:latin typeface="Arial"/>
              <a:cs typeface="Arial"/>
            </a:rPr>
            <a:t>OSP</a:t>
          </a: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xdr:txBody>
    </xdr:sp>
    <xdr:clientData/>
  </xdr:twoCellAnchor>
  <xdr:twoCellAnchor>
    <xdr:from>
      <xdr:col>2</xdr:col>
      <xdr:colOff>323849</xdr:colOff>
      <xdr:row>14</xdr:row>
      <xdr:rowOff>76201</xdr:rowOff>
    </xdr:from>
    <xdr:to>
      <xdr:col>2</xdr:col>
      <xdr:colOff>333374</xdr:colOff>
      <xdr:row>24</xdr:row>
      <xdr:rowOff>57151</xdr:rowOff>
    </xdr:to>
    <xdr:sp macro="" textlink="">
      <xdr:nvSpPr>
        <xdr:cNvPr id="32" name="Line 59">
          <a:extLst>
            <a:ext uri="{FF2B5EF4-FFF2-40B4-BE49-F238E27FC236}">
              <a16:creationId xmlns:a16="http://schemas.microsoft.com/office/drawing/2014/main" id="{2CDC0496-6E49-4F6E-8E8C-21848EC71BA9}"/>
            </a:ext>
          </a:extLst>
        </xdr:cNvPr>
        <xdr:cNvSpPr>
          <a:spLocks noChangeShapeType="1"/>
        </xdr:cNvSpPr>
      </xdr:nvSpPr>
      <xdr:spPr bwMode="auto">
        <a:xfrm flipH="1">
          <a:off x="1543049" y="2552701"/>
          <a:ext cx="9525" cy="1600200"/>
        </a:xfrm>
        <a:prstGeom prst="line">
          <a:avLst/>
        </a:prstGeom>
        <a:noFill/>
        <a:ln w="9525">
          <a:solidFill>
            <a:srgbClr val="000000"/>
          </a:solidFill>
          <a:round/>
          <a:headEnd/>
          <a:tailEnd/>
        </a:ln>
      </xdr:spPr>
    </xdr:sp>
    <xdr:clientData/>
  </xdr:twoCellAnchor>
  <xdr:twoCellAnchor>
    <xdr:from>
      <xdr:col>4</xdr:col>
      <xdr:colOff>38876</xdr:colOff>
      <xdr:row>28</xdr:row>
      <xdr:rowOff>47625</xdr:rowOff>
    </xdr:from>
    <xdr:to>
      <xdr:col>4</xdr:col>
      <xdr:colOff>380999</xdr:colOff>
      <xdr:row>28</xdr:row>
      <xdr:rowOff>47625</xdr:rowOff>
    </xdr:to>
    <xdr:sp macro="" textlink="">
      <xdr:nvSpPr>
        <xdr:cNvPr id="33" name="Line 60">
          <a:extLst>
            <a:ext uri="{FF2B5EF4-FFF2-40B4-BE49-F238E27FC236}">
              <a16:creationId xmlns:a16="http://schemas.microsoft.com/office/drawing/2014/main" id="{8D640A2D-5AF5-4D65-8AA5-8F019B26BFB8}"/>
            </a:ext>
          </a:extLst>
        </xdr:cNvPr>
        <xdr:cNvSpPr>
          <a:spLocks noChangeShapeType="1"/>
        </xdr:cNvSpPr>
      </xdr:nvSpPr>
      <xdr:spPr bwMode="auto">
        <a:xfrm>
          <a:off x="2477276" y="4791075"/>
          <a:ext cx="342123" cy="0"/>
        </a:xfrm>
        <a:prstGeom prst="line">
          <a:avLst/>
        </a:prstGeom>
        <a:noFill/>
        <a:ln w="9525">
          <a:solidFill>
            <a:srgbClr val="000000"/>
          </a:solidFill>
          <a:round/>
          <a:headEnd/>
          <a:tailEnd/>
        </a:ln>
      </xdr:spPr>
    </xdr:sp>
    <xdr:clientData/>
  </xdr:twoCellAnchor>
  <xdr:oneCellAnchor>
    <xdr:from>
      <xdr:col>2</xdr:col>
      <xdr:colOff>381000</xdr:colOff>
      <xdr:row>16</xdr:row>
      <xdr:rowOff>142875</xdr:rowOff>
    </xdr:from>
    <xdr:ext cx="284516" cy="388477"/>
    <xdr:sp macro="" textlink="">
      <xdr:nvSpPr>
        <xdr:cNvPr id="34" name="Text Box 61">
          <a:extLst>
            <a:ext uri="{FF2B5EF4-FFF2-40B4-BE49-F238E27FC236}">
              <a16:creationId xmlns:a16="http://schemas.microsoft.com/office/drawing/2014/main" id="{06C69B25-7ABE-4D6F-8BF5-9E1B73F1F74A}"/>
            </a:ext>
          </a:extLst>
        </xdr:cNvPr>
        <xdr:cNvSpPr txBox="1">
          <a:spLocks noChangeArrowheads="1"/>
        </xdr:cNvSpPr>
      </xdr:nvSpPr>
      <xdr:spPr bwMode="auto">
        <a:xfrm>
          <a:off x="1600200" y="2943225"/>
          <a:ext cx="284516" cy="388477"/>
        </a:xfrm>
        <a:prstGeom prst="rect">
          <a:avLst/>
        </a:prstGeom>
        <a:noFill/>
        <a:ln w="9525">
          <a:noFill/>
          <a:miter lim="800000"/>
          <a:headEnd/>
          <a:tailEnd/>
        </a:ln>
      </xdr:spPr>
      <xdr:txBody>
        <a:bodyPr wrap="none" lIns="91440" tIns="45720" rIns="91440" bIns="45720" anchor="t" upright="1">
          <a:spAutoFit/>
        </a:bodyPr>
        <a:lstStyle/>
        <a:p>
          <a:pPr algn="l" rtl="0">
            <a:defRPr sz="1000"/>
          </a:pPr>
          <a:r>
            <a:rPr lang="en-US" sz="1000" b="0" i="0" strike="noStrike">
              <a:solidFill>
                <a:srgbClr val="000000"/>
              </a:solidFill>
              <a:latin typeface="Times New Roman"/>
              <a:cs typeface="Times New Roman"/>
            </a:rPr>
            <a:t>C3</a:t>
          </a:r>
        </a:p>
        <a:p>
          <a:pPr algn="l" rtl="0">
            <a:defRPr sz="1000"/>
          </a:pPr>
          <a:endParaRPr lang="en-US" sz="1000" b="0" i="0" strike="noStrike">
            <a:solidFill>
              <a:srgbClr val="000000"/>
            </a:solidFill>
            <a:latin typeface="Times New Roman"/>
            <a:cs typeface="Times New Roman"/>
          </a:endParaRPr>
        </a:p>
      </xdr:txBody>
    </xdr:sp>
    <xdr:clientData/>
  </xdr:oneCellAnchor>
  <xdr:oneCellAnchor>
    <xdr:from>
      <xdr:col>4</xdr:col>
      <xdr:colOff>142875</xdr:colOff>
      <xdr:row>28</xdr:row>
      <xdr:rowOff>153176</xdr:rowOff>
    </xdr:from>
    <xdr:ext cx="319383" cy="224998"/>
    <xdr:sp macro="" textlink="">
      <xdr:nvSpPr>
        <xdr:cNvPr id="35" name="Text Box 64">
          <a:extLst>
            <a:ext uri="{FF2B5EF4-FFF2-40B4-BE49-F238E27FC236}">
              <a16:creationId xmlns:a16="http://schemas.microsoft.com/office/drawing/2014/main" id="{B50234EB-E850-47FC-86F1-316D18E9DCC4}"/>
            </a:ext>
          </a:extLst>
        </xdr:cNvPr>
        <xdr:cNvSpPr txBox="1">
          <a:spLocks noChangeArrowheads="1"/>
        </xdr:cNvSpPr>
      </xdr:nvSpPr>
      <xdr:spPr bwMode="auto">
        <a:xfrm>
          <a:off x="2581275" y="4896626"/>
          <a:ext cx="319383" cy="224998"/>
        </a:xfrm>
        <a:prstGeom prst="rect">
          <a:avLst/>
        </a:prstGeom>
        <a:noFill/>
        <a:ln w="9525">
          <a:noFill/>
          <a:miter lim="800000"/>
          <a:headEnd/>
          <a:tailEnd/>
        </a:ln>
      </xdr:spPr>
      <xdr:txBody>
        <a:bodyPr wrap="none" lIns="91440" tIns="45720" rIns="91440" bIns="45720" anchor="t" upright="1">
          <a:spAutoFit/>
        </a:bodyPr>
        <a:lstStyle/>
        <a:p>
          <a:pPr algn="l" rtl="0">
            <a:defRPr sz="1000"/>
          </a:pPr>
          <a:r>
            <a:rPr lang="en-US" sz="900" b="0" i="0" strike="noStrike">
              <a:solidFill>
                <a:srgbClr val="000000"/>
              </a:solidFill>
              <a:latin typeface="Times New Roman"/>
              <a:cs typeface="Times New Roman"/>
            </a:rPr>
            <a:t>C6</a:t>
          </a:r>
        </a:p>
      </xdr:txBody>
    </xdr:sp>
    <xdr:clientData/>
  </xdr:oneCellAnchor>
  <xdr:twoCellAnchor>
    <xdr:from>
      <xdr:col>1</xdr:col>
      <xdr:colOff>0</xdr:colOff>
      <xdr:row>10</xdr:row>
      <xdr:rowOff>142875</xdr:rowOff>
    </xdr:from>
    <xdr:to>
      <xdr:col>5</xdr:col>
      <xdr:colOff>228600</xdr:colOff>
      <xdr:row>35</xdr:row>
      <xdr:rowOff>133350</xdr:rowOff>
    </xdr:to>
    <xdr:sp macro="" textlink="">
      <xdr:nvSpPr>
        <xdr:cNvPr id="36" name="Rectangle 65">
          <a:extLst>
            <a:ext uri="{FF2B5EF4-FFF2-40B4-BE49-F238E27FC236}">
              <a16:creationId xmlns:a16="http://schemas.microsoft.com/office/drawing/2014/main" id="{DFF34CBD-23E2-490B-BEFD-68D4F4689589}"/>
            </a:ext>
          </a:extLst>
        </xdr:cNvPr>
        <xdr:cNvSpPr>
          <a:spLocks noChangeArrowheads="1"/>
        </xdr:cNvSpPr>
      </xdr:nvSpPr>
      <xdr:spPr bwMode="auto">
        <a:xfrm>
          <a:off x="609600" y="1971675"/>
          <a:ext cx="2667000" cy="4038600"/>
        </a:xfrm>
        <a:prstGeom prst="rect">
          <a:avLst/>
        </a:prstGeom>
        <a:noFill/>
        <a:ln w="57150">
          <a:solidFill>
            <a:srgbClr val="000000"/>
          </a:solidFill>
          <a:miter lim="800000"/>
          <a:headEnd/>
          <a:tailEnd/>
        </a:ln>
      </xdr:spPr>
    </xdr:sp>
    <xdr:clientData/>
  </xdr:twoCellAnchor>
  <xdr:twoCellAnchor>
    <xdr:from>
      <xdr:col>5</xdr:col>
      <xdr:colOff>228600</xdr:colOff>
      <xdr:row>10</xdr:row>
      <xdr:rowOff>142875</xdr:rowOff>
    </xdr:from>
    <xdr:to>
      <xdr:col>6</xdr:col>
      <xdr:colOff>304800</xdr:colOff>
      <xdr:row>35</xdr:row>
      <xdr:rowOff>133350</xdr:rowOff>
    </xdr:to>
    <xdr:sp macro="" textlink="">
      <xdr:nvSpPr>
        <xdr:cNvPr id="37" name="Rectangle 66">
          <a:extLst>
            <a:ext uri="{FF2B5EF4-FFF2-40B4-BE49-F238E27FC236}">
              <a16:creationId xmlns:a16="http://schemas.microsoft.com/office/drawing/2014/main" id="{0B481E4C-1485-4ABC-A736-E77D6A5FF28E}"/>
            </a:ext>
          </a:extLst>
        </xdr:cNvPr>
        <xdr:cNvSpPr>
          <a:spLocks noChangeArrowheads="1"/>
        </xdr:cNvSpPr>
      </xdr:nvSpPr>
      <xdr:spPr bwMode="auto">
        <a:xfrm>
          <a:off x="3276600" y="1971675"/>
          <a:ext cx="685800" cy="4038600"/>
        </a:xfrm>
        <a:prstGeom prst="rect">
          <a:avLst/>
        </a:prstGeom>
        <a:noFill/>
        <a:ln w="57150">
          <a:solidFill>
            <a:srgbClr val="000000"/>
          </a:solidFill>
          <a:miter lim="800000"/>
          <a:headEnd/>
          <a:tailEnd/>
        </a:ln>
      </xdr:spPr>
    </xdr:sp>
    <xdr:clientData/>
  </xdr:twoCellAnchor>
  <xdr:oneCellAnchor>
    <xdr:from>
      <xdr:col>5</xdr:col>
      <xdr:colOff>190500</xdr:colOff>
      <xdr:row>8</xdr:row>
      <xdr:rowOff>0</xdr:rowOff>
    </xdr:from>
    <xdr:ext cx="656822" cy="474761"/>
    <xdr:sp macro="" textlink="">
      <xdr:nvSpPr>
        <xdr:cNvPr id="38" name="Text Box 67">
          <a:extLst>
            <a:ext uri="{FF2B5EF4-FFF2-40B4-BE49-F238E27FC236}">
              <a16:creationId xmlns:a16="http://schemas.microsoft.com/office/drawing/2014/main" id="{EF022341-6074-4272-A740-3155B996A7C6}"/>
            </a:ext>
          </a:extLst>
        </xdr:cNvPr>
        <xdr:cNvSpPr txBox="1">
          <a:spLocks noChangeArrowheads="1"/>
        </xdr:cNvSpPr>
      </xdr:nvSpPr>
      <xdr:spPr bwMode="auto">
        <a:xfrm>
          <a:off x="3238500" y="1504950"/>
          <a:ext cx="656822" cy="474761"/>
        </a:xfrm>
        <a:prstGeom prst="rect">
          <a:avLst/>
        </a:prstGeom>
        <a:noFill/>
        <a:ln w="9525">
          <a:noFill/>
          <a:miter lim="800000"/>
          <a:headEnd/>
          <a:tailEnd/>
        </a:ln>
      </xdr:spPr>
      <xdr:txBody>
        <a:bodyPr wrap="none" lIns="91440" tIns="45720" rIns="91440" bIns="45720" anchor="t" upright="1">
          <a:spAutoFit/>
        </a:bodyPr>
        <a:lstStyle/>
        <a:p>
          <a:pPr algn="l" rtl="0">
            <a:defRPr sz="1000"/>
          </a:pPr>
          <a:r>
            <a:rPr lang="en-US" sz="1200" b="0" i="0" strike="noStrike">
              <a:solidFill>
                <a:srgbClr val="000000"/>
              </a:solidFill>
              <a:latin typeface="Times New Roman"/>
              <a:cs typeface="Times New Roman"/>
            </a:rPr>
            <a:t>CO Vault</a:t>
          </a:r>
        </a:p>
        <a:p>
          <a:pPr algn="l" rtl="0">
            <a:defRPr sz="1000"/>
          </a:pPr>
          <a:endParaRPr lang="en-US" sz="1200" b="0" i="0" strike="noStrike">
            <a:solidFill>
              <a:srgbClr val="000000"/>
            </a:solidFill>
            <a:latin typeface="Times New Roman"/>
            <a:cs typeface="Times New Roman"/>
          </a:endParaRPr>
        </a:p>
      </xdr:txBody>
    </xdr:sp>
    <xdr:clientData/>
  </xdr:oneCellAnchor>
  <xdr:twoCellAnchor>
    <xdr:from>
      <xdr:col>4</xdr:col>
      <xdr:colOff>428624</xdr:colOff>
      <xdr:row>28</xdr:row>
      <xdr:rowOff>47625</xdr:rowOff>
    </xdr:from>
    <xdr:to>
      <xdr:col>5</xdr:col>
      <xdr:colOff>380999</xdr:colOff>
      <xdr:row>28</xdr:row>
      <xdr:rowOff>47625</xdr:rowOff>
    </xdr:to>
    <xdr:sp macro="" textlink="">
      <xdr:nvSpPr>
        <xdr:cNvPr id="39" name="Line 68">
          <a:extLst>
            <a:ext uri="{FF2B5EF4-FFF2-40B4-BE49-F238E27FC236}">
              <a16:creationId xmlns:a16="http://schemas.microsoft.com/office/drawing/2014/main" id="{08420641-12B0-42B7-90E6-6743334FEAE6}"/>
            </a:ext>
          </a:extLst>
        </xdr:cNvPr>
        <xdr:cNvSpPr>
          <a:spLocks noChangeShapeType="1"/>
        </xdr:cNvSpPr>
      </xdr:nvSpPr>
      <xdr:spPr bwMode="auto">
        <a:xfrm>
          <a:off x="2867024" y="4791075"/>
          <a:ext cx="561975" cy="0"/>
        </a:xfrm>
        <a:prstGeom prst="line">
          <a:avLst/>
        </a:prstGeom>
        <a:noFill/>
        <a:ln w="19050">
          <a:solidFill>
            <a:srgbClr val="3333CC"/>
          </a:solidFill>
          <a:prstDash val="sysDot"/>
          <a:round/>
          <a:headEnd/>
          <a:tailEnd/>
        </a:ln>
      </xdr:spPr>
    </xdr:sp>
    <xdr:clientData/>
  </xdr:twoCellAnchor>
  <xdr:twoCellAnchor>
    <xdr:from>
      <xdr:col>5</xdr:col>
      <xdr:colOff>381000</xdr:colOff>
      <xdr:row>13</xdr:row>
      <xdr:rowOff>114300</xdr:rowOff>
    </xdr:from>
    <xdr:to>
      <xdr:col>5</xdr:col>
      <xdr:colOff>381000</xdr:colOff>
      <xdr:row>28</xdr:row>
      <xdr:rowOff>47625</xdr:rowOff>
    </xdr:to>
    <xdr:sp macro="" textlink="">
      <xdr:nvSpPr>
        <xdr:cNvPr id="40" name="Line 69">
          <a:extLst>
            <a:ext uri="{FF2B5EF4-FFF2-40B4-BE49-F238E27FC236}">
              <a16:creationId xmlns:a16="http://schemas.microsoft.com/office/drawing/2014/main" id="{62056B9B-B03D-448F-9905-C315211CBB22}"/>
            </a:ext>
          </a:extLst>
        </xdr:cNvPr>
        <xdr:cNvSpPr>
          <a:spLocks noChangeShapeType="1"/>
        </xdr:cNvSpPr>
      </xdr:nvSpPr>
      <xdr:spPr bwMode="auto">
        <a:xfrm>
          <a:off x="3429000" y="2428875"/>
          <a:ext cx="0" cy="2362200"/>
        </a:xfrm>
        <a:prstGeom prst="line">
          <a:avLst/>
        </a:prstGeom>
        <a:noFill/>
        <a:ln w="19050">
          <a:solidFill>
            <a:srgbClr val="3333CC"/>
          </a:solidFill>
          <a:prstDash val="sysDot"/>
          <a:round/>
          <a:headEnd/>
          <a:tailEnd/>
        </a:ln>
      </xdr:spPr>
    </xdr:sp>
    <xdr:clientData/>
  </xdr:twoCellAnchor>
  <xdr:twoCellAnchor>
    <xdr:from>
      <xdr:col>5</xdr:col>
      <xdr:colOff>381000</xdr:colOff>
      <xdr:row>13</xdr:row>
      <xdr:rowOff>38100</xdr:rowOff>
    </xdr:from>
    <xdr:to>
      <xdr:col>5</xdr:col>
      <xdr:colOff>476250</xdr:colOff>
      <xdr:row>13</xdr:row>
      <xdr:rowOff>123825</xdr:rowOff>
    </xdr:to>
    <xdr:sp macro="" textlink="">
      <xdr:nvSpPr>
        <xdr:cNvPr id="41" name="Freeform 70">
          <a:extLst>
            <a:ext uri="{FF2B5EF4-FFF2-40B4-BE49-F238E27FC236}">
              <a16:creationId xmlns:a16="http://schemas.microsoft.com/office/drawing/2014/main" id="{65C95419-C577-43D1-8BA5-19F9CB3F3867}"/>
            </a:ext>
          </a:extLst>
        </xdr:cNvPr>
        <xdr:cNvSpPr>
          <a:spLocks/>
        </xdr:cNvSpPr>
      </xdr:nvSpPr>
      <xdr:spPr bwMode="auto">
        <a:xfrm>
          <a:off x="3429000" y="2352675"/>
          <a:ext cx="95250" cy="85725"/>
        </a:xfrm>
        <a:custGeom>
          <a:avLst/>
          <a:gdLst>
            <a:gd name="T0" fmla="*/ 2147483647 w 114"/>
            <a:gd name="T1" fmla="*/ 0 h 114"/>
            <a:gd name="T2" fmla="*/ 0 w 114"/>
            <a:gd name="T3" fmla="*/ 2147483647 h 114"/>
            <a:gd name="T4" fmla="*/ 2147483647 w 114"/>
            <a:gd name="T5" fmla="*/ 2147483647 h 114"/>
            <a:gd name="T6" fmla="*/ 2147483647 w 114"/>
            <a:gd name="T7" fmla="*/ 0 h 114"/>
            <a:gd name="T8" fmla="*/ 0 60000 65536"/>
            <a:gd name="T9" fmla="*/ 0 60000 65536"/>
            <a:gd name="T10" fmla="*/ 0 60000 65536"/>
            <a:gd name="T11" fmla="*/ 0 60000 65536"/>
            <a:gd name="T12" fmla="*/ 0 w 114"/>
            <a:gd name="T13" fmla="*/ 0 h 114"/>
            <a:gd name="T14" fmla="*/ 114 w 114"/>
            <a:gd name="T15" fmla="*/ 114 h 114"/>
          </a:gdLst>
          <a:ahLst/>
          <a:cxnLst>
            <a:cxn ang="T8">
              <a:pos x="T0" y="T1"/>
            </a:cxn>
            <a:cxn ang="T9">
              <a:pos x="T2" y="T3"/>
            </a:cxn>
            <a:cxn ang="T10">
              <a:pos x="T4" y="T5"/>
            </a:cxn>
            <a:cxn ang="T11">
              <a:pos x="T6" y="T7"/>
            </a:cxn>
          </a:cxnLst>
          <a:rect l="T12" t="T13" r="T14" b="T15"/>
          <a:pathLst>
            <a:path w="114" h="114">
              <a:moveTo>
                <a:pt x="57" y="0"/>
              </a:moveTo>
              <a:lnTo>
                <a:pt x="0" y="114"/>
              </a:lnTo>
              <a:lnTo>
                <a:pt x="114" y="114"/>
              </a:lnTo>
              <a:lnTo>
                <a:pt x="57" y="0"/>
              </a:lnTo>
              <a:close/>
            </a:path>
          </a:pathLst>
        </a:custGeom>
        <a:solidFill>
          <a:srgbClr val="003300"/>
        </a:solidFill>
        <a:ln w="12700">
          <a:solidFill>
            <a:srgbClr val="000000"/>
          </a:solidFill>
          <a:round/>
          <a:headEnd/>
          <a:tailEnd/>
        </a:ln>
      </xdr:spPr>
    </xdr:sp>
    <xdr:clientData/>
  </xdr:twoCellAnchor>
  <xdr:oneCellAnchor>
    <xdr:from>
      <xdr:col>2</xdr:col>
      <xdr:colOff>352425</xdr:colOff>
      <xdr:row>14</xdr:row>
      <xdr:rowOff>28575</xdr:rowOff>
    </xdr:from>
    <xdr:ext cx="284516" cy="379637"/>
    <xdr:sp macro="" textlink="">
      <xdr:nvSpPr>
        <xdr:cNvPr id="42" name="Text Box 86">
          <a:extLst>
            <a:ext uri="{FF2B5EF4-FFF2-40B4-BE49-F238E27FC236}">
              <a16:creationId xmlns:a16="http://schemas.microsoft.com/office/drawing/2014/main" id="{FF290FE9-7993-44EF-94B2-D327D402D7D1}"/>
            </a:ext>
          </a:extLst>
        </xdr:cNvPr>
        <xdr:cNvSpPr txBox="1">
          <a:spLocks noChangeArrowheads="1"/>
        </xdr:cNvSpPr>
      </xdr:nvSpPr>
      <xdr:spPr bwMode="auto">
        <a:xfrm>
          <a:off x="1571625" y="2505075"/>
          <a:ext cx="284516" cy="379637"/>
        </a:xfrm>
        <a:prstGeom prst="rect">
          <a:avLst/>
        </a:prstGeom>
        <a:noFill/>
        <a:ln w="9525">
          <a:noFill/>
          <a:miter lim="800000"/>
          <a:headEnd/>
          <a:tailEnd/>
        </a:ln>
      </xdr:spPr>
      <xdr:txBody>
        <a:bodyPr wrap="none" lIns="91440" tIns="45720" rIns="91440" bIns="45720" anchor="t" upright="1">
          <a:spAutoFit/>
        </a:bodyPr>
        <a:lstStyle/>
        <a:p>
          <a:pPr algn="l" rtl="0">
            <a:defRPr sz="1000"/>
          </a:pPr>
          <a:r>
            <a:rPr lang="en-US" sz="1000" b="0" i="0" strike="noStrike">
              <a:solidFill>
                <a:srgbClr val="000000"/>
              </a:solidFill>
              <a:latin typeface="Times New Roman"/>
              <a:cs typeface="Times New Roman"/>
            </a:rPr>
            <a:t>C4</a:t>
          </a:r>
        </a:p>
        <a:p>
          <a:pPr algn="l" rtl="0">
            <a:defRPr sz="1000"/>
          </a:pPr>
          <a:endParaRPr lang="en-US" sz="1000" b="0" i="0" strike="noStrike">
            <a:solidFill>
              <a:srgbClr val="000000"/>
            </a:solidFill>
            <a:latin typeface="Times New Roman"/>
            <a:cs typeface="Times New Roman"/>
          </a:endParaRPr>
        </a:p>
      </xdr:txBody>
    </xdr:sp>
    <xdr:clientData/>
  </xdr:oneCellAnchor>
  <xdr:twoCellAnchor>
    <xdr:from>
      <xdr:col>3</xdr:col>
      <xdr:colOff>76200</xdr:colOff>
      <xdr:row>14</xdr:row>
      <xdr:rowOff>28575</xdr:rowOff>
    </xdr:from>
    <xdr:to>
      <xdr:col>3</xdr:col>
      <xdr:colOff>76200</xdr:colOff>
      <xdr:row>15</xdr:row>
      <xdr:rowOff>95250</xdr:rowOff>
    </xdr:to>
    <xdr:sp macro="" textlink="">
      <xdr:nvSpPr>
        <xdr:cNvPr id="43" name="Line 88">
          <a:extLst>
            <a:ext uri="{FF2B5EF4-FFF2-40B4-BE49-F238E27FC236}">
              <a16:creationId xmlns:a16="http://schemas.microsoft.com/office/drawing/2014/main" id="{CB9BF73F-64C6-4C1F-A085-E9D8D97D5FBE}"/>
            </a:ext>
          </a:extLst>
        </xdr:cNvPr>
        <xdr:cNvSpPr>
          <a:spLocks noChangeShapeType="1"/>
        </xdr:cNvSpPr>
      </xdr:nvSpPr>
      <xdr:spPr bwMode="auto">
        <a:xfrm>
          <a:off x="1905000" y="2505075"/>
          <a:ext cx="0" cy="228600"/>
        </a:xfrm>
        <a:prstGeom prst="line">
          <a:avLst/>
        </a:prstGeom>
        <a:noFill/>
        <a:ln w="38100" cmpd="dbl">
          <a:solidFill>
            <a:srgbClr val="000000"/>
          </a:solidFill>
          <a:round/>
          <a:headEnd/>
          <a:tailEnd/>
        </a:ln>
      </xdr:spPr>
    </xdr:sp>
    <xdr:clientData/>
  </xdr:twoCellAnchor>
  <xdr:twoCellAnchor>
    <xdr:from>
      <xdr:col>12</xdr:col>
      <xdr:colOff>565547</xdr:colOff>
      <xdr:row>12</xdr:row>
      <xdr:rowOff>47625</xdr:rowOff>
    </xdr:from>
    <xdr:to>
      <xdr:col>13</xdr:col>
      <xdr:colOff>188913</xdr:colOff>
      <xdr:row>12</xdr:row>
      <xdr:rowOff>123825</xdr:rowOff>
    </xdr:to>
    <xdr:sp macro="" textlink="">
      <xdr:nvSpPr>
        <xdr:cNvPr id="44" name="Line 90">
          <a:extLst>
            <a:ext uri="{FF2B5EF4-FFF2-40B4-BE49-F238E27FC236}">
              <a16:creationId xmlns:a16="http://schemas.microsoft.com/office/drawing/2014/main" id="{FF62F6DF-F95E-4FEB-883C-44601D28C808}"/>
            </a:ext>
          </a:extLst>
        </xdr:cNvPr>
        <xdr:cNvSpPr>
          <a:spLocks noChangeShapeType="1"/>
        </xdr:cNvSpPr>
      </xdr:nvSpPr>
      <xdr:spPr bwMode="auto">
        <a:xfrm flipV="1">
          <a:off x="7880747" y="2200275"/>
          <a:ext cx="232966" cy="76200"/>
        </a:xfrm>
        <a:prstGeom prst="line">
          <a:avLst/>
        </a:prstGeom>
        <a:noFill/>
        <a:ln w="12700">
          <a:solidFill>
            <a:srgbClr val="000000"/>
          </a:solidFill>
          <a:round/>
          <a:headEnd/>
          <a:tailEnd/>
        </a:ln>
      </xdr:spPr>
    </xdr:sp>
    <xdr:clientData/>
  </xdr:twoCellAnchor>
  <xdr:twoCellAnchor>
    <xdr:from>
      <xdr:col>12</xdr:col>
      <xdr:colOff>265113</xdr:colOff>
      <xdr:row>12</xdr:row>
      <xdr:rowOff>123825</xdr:rowOff>
    </xdr:from>
    <xdr:to>
      <xdr:col>12</xdr:col>
      <xdr:colOff>565547</xdr:colOff>
      <xdr:row>14</xdr:row>
      <xdr:rowOff>104775</xdr:rowOff>
    </xdr:to>
    <xdr:grpSp>
      <xdr:nvGrpSpPr>
        <xdr:cNvPr id="45" name="Group 94">
          <a:extLst>
            <a:ext uri="{FF2B5EF4-FFF2-40B4-BE49-F238E27FC236}">
              <a16:creationId xmlns:a16="http://schemas.microsoft.com/office/drawing/2014/main" id="{F8F453FF-0389-4F8E-BFEB-A33282300479}"/>
            </a:ext>
          </a:extLst>
        </xdr:cNvPr>
        <xdr:cNvGrpSpPr>
          <a:grpSpLocks noChangeAspect="1"/>
        </xdr:cNvGrpSpPr>
      </xdr:nvGrpSpPr>
      <xdr:grpSpPr bwMode="auto">
        <a:xfrm>
          <a:off x="7631113" y="2251075"/>
          <a:ext cx="300434" cy="298450"/>
          <a:chOff x="1056" y="3408"/>
          <a:chExt cx="144" cy="96"/>
        </a:xfrm>
      </xdr:grpSpPr>
      <xdr:sp macro="" textlink="">
        <xdr:nvSpPr>
          <xdr:cNvPr id="46" name="Rectangle 95">
            <a:extLst>
              <a:ext uri="{FF2B5EF4-FFF2-40B4-BE49-F238E27FC236}">
                <a16:creationId xmlns:a16="http://schemas.microsoft.com/office/drawing/2014/main" id="{F73F0D3D-F697-462A-A5F3-59446FE3B601}"/>
              </a:ext>
            </a:extLst>
          </xdr:cNvPr>
          <xdr:cNvSpPr>
            <a:spLocks noChangeAspect="1" noChangeArrowheads="1"/>
          </xdr:cNvSpPr>
        </xdr:nvSpPr>
        <xdr:spPr bwMode="auto">
          <a:xfrm>
            <a:off x="1056" y="3408"/>
            <a:ext cx="144" cy="96"/>
          </a:xfrm>
          <a:prstGeom prst="rect">
            <a:avLst/>
          </a:prstGeom>
          <a:solidFill>
            <a:srgbClr val="000000"/>
          </a:solidFill>
          <a:ln w="12700">
            <a:solidFill>
              <a:srgbClr val="000000"/>
            </a:solidFill>
            <a:miter lim="800000"/>
            <a:headEnd/>
            <a:tailEnd/>
          </a:ln>
        </xdr:spPr>
      </xdr:sp>
      <xdr:sp macro="" textlink="">
        <xdr:nvSpPr>
          <xdr:cNvPr id="47" name="Rectangle 96">
            <a:extLst>
              <a:ext uri="{FF2B5EF4-FFF2-40B4-BE49-F238E27FC236}">
                <a16:creationId xmlns:a16="http://schemas.microsoft.com/office/drawing/2014/main" id="{0E242E29-E6EE-41D0-A397-76EC052DC97D}"/>
              </a:ext>
            </a:extLst>
          </xdr:cNvPr>
          <xdr:cNvSpPr>
            <a:spLocks noChangeAspect="1" noChangeArrowheads="1"/>
          </xdr:cNvSpPr>
        </xdr:nvSpPr>
        <xdr:spPr bwMode="auto">
          <a:xfrm>
            <a:off x="1056" y="3408"/>
            <a:ext cx="96" cy="96"/>
          </a:xfrm>
          <a:prstGeom prst="rect">
            <a:avLst/>
          </a:prstGeom>
          <a:noFill/>
          <a:ln w="9525">
            <a:solidFill>
              <a:srgbClr val="FFCC00"/>
            </a:solidFill>
            <a:miter lim="800000"/>
            <a:headEnd/>
            <a:tailEnd/>
          </a:ln>
        </xdr:spPr>
      </xdr:sp>
      <xdr:sp macro="" textlink="">
        <xdr:nvSpPr>
          <xdr:cNvPr id="48" name="Rectangle 97" descr="Light horizontal">
            <a:extLst>
              <a:ext uri="{FF2B5EF4-FFF2-40B4-BE49-F238E27FC236}">
                <a16:creationId xmlns:a16="http://schemas.microsoft.com/office/drawing/2014/main" id="{9A773A0A-EE90-4787-8A72-2F8EE68A897B}"/>
              </a:ext>
            </a:extLst>
          </xdr:cNvPr>
          <xdr:cNvSpPr>
            <a:spLocks noChangeAspect="1" noChangeArrowheads="1"/>
          </xdr:cNvSpPr>
        </xdr:nvSpPr>
        <xdr:spPr bwMode="auto">
          <a:xfrm>
            <a:off x="1151" y="3408"/>
            <a:ext cx="50" cy="96"/>
          </a:xfrm>
          <a:prstGeom prst="rect">
            <a:avLst/>
          </a:prstGeom>
          <a:pattFill prst="ltHorz">
            <a:fgClr>
              <a:srgbClr val="FF9933"/>
            </a:fgClr>
            <a:bgClr>
              <a:srgbClr val="000000"/>
            </a:bgClr>
          </a:pattFill>
          <a:ln w="9525">
            <a:solidFill>
              <a:srgbClr val="FF9900"/>
            </a:solidFill>
            <a:miter lim="800000"/>
            <a:headEnd/>
            <a:tailEnd/>
          </a:ln>
          <a:effectLst/>
        </xdr:spPr>
        <xdr:txBody>
          <a:bodyPr vertOverflow="clip" wrap="square" lIns="0" tIns="0" rIns="0" bIns="0" anchor="t" upright="1"/>
          <a:lstStyle/>
          <a:p>
            <a:pPr algn="l" rtl="0">
              <a:defRPr sz="1000"/>
            </a:pPr>
            <a:endParaRPr lang="en-US" sz="1000" b="0" i="0" strike="noStrike">
              <a:solidFill>
                <a:srgbClr val="008080"/>
              </a:solidFill>
              <a:latin typeface="Arial Narrow"/>
            </a:endParaRPr>
          </a:p>
          <a:p>
            <a:pPr algn="l" rtl="0">
              <a:defRPr sz="1000"/>
            </a:pPr>
            <a:endParaRPr lang="en-US" sz="1000" b="0" i="0" strike="noStrike">
              <a:solidFill>
                <a:srgbClr val="008080"/>
              </a:solidFill>
              <a:latin typeface="Arial Narrow"/>
            </a:endParaRPr>
          </a:p>
        </xdr:txBody>
      </xdr:sp>
      <xdr:sp macro="" textlink="">
        <xdr:nvSpPr>
          <xdr:cNvPr id="49" name="Line 98">
            <a:extLst>
              <a:ext uri="{FF2B5EF4-FFF2-40B4-BE49-F238E27FC236}">
                <a16:creationId xmlns:a16="http://schemas.microsoft.com/office/drawing/2014/main" id="{00973552-96B5-43E3-9610-6166EF2B4B59}"/>
              </a:ext>
            </a:extLst>
          </xdr:cNvPr>
          <xdr:cNvSpPr>
            <a:spLocks noChangeAspect="1" noChangeShapeType="1"/>
          </xdr:cNvSpPr>
        </xdr:nvSpPr>
        <xdr:spPr bwMode="auto">
          <a:xfrm>
            <a:off x="1056" y="3456"/>
            <a:ext cx="96" cy="0"/>
          </a:xfrm>
          <a:prstGeom prst="line">
            <a:avLst/>
          </a:prstGeom>
          <a:noFill/>
          <a:ln w="9525">
            <a:solidFill>
              <a:srgbClr val="FFCC00"/>
            </a:solidFill>
            <a:round/>
            <a:headEnd/>
            <a:tailEnd/>
          </a:ln>
        </xdr:spPr>
      </xdr:sp>
      <xdr:sp macro="" textlink="">
        <xdr:nvSpPr>
          <xdr:cNvPr id="50" name="Rectangle 99">
            <a:extLst>
              <a:ext uri="{FF2B5EF4-FFF2-40B4-BE49-F238E27FC236}">
                <a16:creationId xmlns:a16="http://schemas.microsoft.com/office/drawing/2014/main" id="{E03BC8D7-CB7A-441B-96C4-7FA267EAB5B7}"/>
              </a:ext>
            </a:extLst>
          </xdr:cNvPr>
          <xdr:cNvSpPr>
            <a:spLocks noChangeAspect="1" noChangeArrowheads="1"/>
          </xdr:cNvSpPr>
        </xdr:nvSpPr>
        <xdr:spPr bwMode="auto">
          <a:xfrm>
            <a:off x="1104" y="3408"/>
            <a:ext cx="48" cy="96"/>
          </a:xfrm>
          <a:prstGeom prst="rect">
            <a:avLst/>
          </a:prstGeom>
          <a:solidFill>
            <a:srgbClr val="FF9900"/>
          </a:solidFill>
          <a:ln w="9525">
            <a:solidFill>
              <a:srgbClr val="FF9900"/>
            </a:solidFill>
            <a:miter lim="800000"/>
            <a:headEnd/>
            <a:tailEnd/>
          </a:ln>
        </xdr:spPr>
      </xdr:sp>
    </xdr:grpSp>
    <xdr:clientData/>
  </xdr:twoCellAnchor>
  <xdr:oneCellAnchor>
    <xdr:from>
      <xdr:col>2</xdr:col>
      <xdr:colOff>466725</xdr:colOff>
      <xdr:row>12</xdr:row>
      <xdr:rowOff>142875</xdr:rowOff>
    </xdr:from>
    <xdr:ext cx="149470" cy="322385"/>
    <xdr:sp macro="" textlink="">
      <xdr:nvSpPr>
        <xdr:cNvPr id="51" name="Rectangle 101">
          <a:extLst>
            <a:ext uri="{FF2B5EF4-FFF2-40B4-BE49-F238E27FC236}">
              <a16:creationId xmlns:a16="http://schemas.microsoft.com/office/drawing/2014/main" id="{CD5F8A77-7A9C-4839-9079-DD5FC9F94AA1}"/>
            </a:ext>
          </a:extLst>
        </xdr:cNvPr>
        <xdr:cNvSpPr>
          <a:spLocks noChangeArrowheads="1"/>
        </xdr:cNvSpPr>
      </xdr:nvSpPr>
      <xdr:spPr bwMode="auto">
        <a:xfrm>
          <a:off x="1685925" y="2295525"/>
          <a:ext cx="149470" cy="322385"/>
        </a:xfrm>
        <a:prstGeom prst="rect">
          <a:avLst/>
        </a:prstGeom>
        <a:noFill/>
        <a:ln w="9525">
          <a:noFill/>
          <a:miter lim="800000"/>
          <a:headEnd/>
          <a:tailEnd/>
        </a:ln>
      </xdr:spPr>
      <xdr:txBody>
        <a:bodyPr wrap="none" lIns="0" tIns="0" rIns="0" bIns="0" anchor="t" upright="1">
          <a:spAutoFit/>
        </a:bodyPr>
        <a:lstStyle/>
        <a:p>
          <a:pPr algn="l" rtl="0">
            <a:defRPr sz="1000"/>
          </a:pPr>
          <a:r>
            <a:rPr lang="en-US" sz="900" b="0" i="0" strike="noStrike">
              <a:solidFill>
                <a:srgbClr val="000000"/>
              </a:solidFill>
              <a:latin typeface="Arial"/>
              <a:cs typeface="Arial"/>
            </a:rPr>
            <a:t>C2</a:t>
          </a:r>
          <a:endParaRPr lang="en-US" sz="1000" b="0" i="0" strike="noStrike">
            <a:solidFill>
              <a:srgbClr val="993300"/>
            </a:solidFill>
            <a:latin typeface="Arial"/>
            <a:cs typeface="Arial"/>
          </a:endParaRPr>
        </a:p>
        <a:p>
          <a:pPr algn="l" rtl="0">
            <a:defRPr sz="1000"/>
          </a:pPr>
          <a:endParaRPr lang="en-US" sz="1000" b="0" i="0" strike="noStrike">
            <a:solidFill>
              <a:srgbClr val="993300"/>
            </a:solidFill>
            <a:latin typeface="Arial"/>
            <a:cs typeface="Arial"/>
          </a:endParaRPr>
        </a:p>
      </xdr:txBody>
    </xdr:sp>
    <xdr:clientData/>
  </xdr:oneCellAnchor>
  <xdr:twoCellAnchor>
    <xdr:from>
      <xdr:col>7</xdr:col>
      <xdr:colOff>561975</xdr:colOff>
      <xdr:row>13</xdr:row>
      <xdr:rowOff>38100</xdr:rowOff>
    </xdr:from>
    <xdr:to>
      <xdr:col>8</xdr:col>
      <xdr:colOff>38100</xdr:colOff>
      <xdr:row>13</xdr:row>
      <xdr:rowOff>123825</xdr:rowOff>
    </xdr:to>
    <xdr:sp macro="" textlink="">
      <xdr:nvSpPr>
        <xdr:cNvPr id="52" name="Freeform 105">
          <a:extLst>
            <a:ext uri="{FF2B5EF4-FFF2-40B4-BE49-F238E27FC236}">
              <a16:creationId xmlns:a16="http://schemas.microsoft.com/office/drawing/2014/main" id="{BA627466-F233-4423-9166-E3DE9E74BEE2}"/>
            </a:ext>
          </a:extLst>
        </xdr:cNvPr>
        <xdr:cNvSpPr>
          <a:spLocks/>
        </xdr:cNvSpPr>
      </xdr:nvSpPr>
      <xdr:spPr bwMode="auto">
        <a:xfrm>
          <a:off x="4829175" y="2352675"/>
          <a:ext cx="85725" cy="85725"/>
        </a:xfrm>
        <a:custGeom>
          <a:avLst/>
          <a:gdLst>
            <a:gd name="T0" fmla="*/ 2147483647 w 114"/>
            <a:gd name="T1" fmla="*/ 0 h 114"/>
            <a:gd name="T2" fmla="*/ 0 w 114"/>
            <a:gd name="T3" fmla="*/ 2147483647 h 114"/>
            <a:gd name="T4" fmla="*/ 2147483647 w 114"/>
            <a:gd name="T5" fmla="*/ 2147483647 h 114"/>
            <a:gd name="T6" fmla="*/ 2147483647 w 114"/>
            <a:gd name="T7" fmla="*/ 0 h 114"/>
            <a:gd name="T8" fmla="*/ 0 60000 65536"/>
            <a:gd name="T9" fmla="*/ 0 60000 65536"/>
            <a:gd name="T10" fmla="*/ 0 60000 65536"/>
            <a:gd name="T11" fmla="*/ 0 60000 65536"/>
            <a:gd name="T12" fmla="*/ 0 w 114"/>
            <a:gd name="T13" fmla="*/ 0 h 114"/>
            <a:gd name="T14" fmla="*/ 114 w 114"/>
            <a:gd name="T15" fmla="*/ 114 h 114"/>
          </a:gdLst>
          <a:ahLst/>
          <a:cxnLst>
            <a:cxn ang="T8">
              <a:pos x="T0" y="T1"/>
            </a:cxn>
            <a:cxn ang="T9">
              <a:pos x="T2" y="T3"/>
            </a:cxn>
            <a:cxn ang="T10">
              <a:pos x="T4" y="T5"/>
            </a:cxn>
            <a:cxn ang="T11">
              <a:pos x="T6" y="T7"/>
            </a:cxn>
          </a:cxnLst>
          <a:rect l="T12" t="T13" r="T14" b="T15"/>
          <a:pathLst>
            <a:path w="114" h="114">
              <a:moveTo>
                <a:pt x="57" y="0"/>
              </a:moveTo>
              <a:lnTo>
                <a:pt x="0" y="114"/>
              </a:lnTo>
              <a:lnTo>
                <a:pt x="114" y="114"/>
              </a:lnTo>
              <a:lnTo>
                <a:pt x="57" y="0"/>
              </a:lnTo>
              <a:close/>
            </a:path>
          </a:pathLst>
        </a:custGeom>
        <a:solidFill>
          <a:srgbClr val="003300"/>
        </a:solidFill>
        <a:ln w="12700">
          <a:solidFill>
            <a:srgbClr val="000000"/>
          </a:solidFill>
          <a:round/>
          <a:headEnd/>
          <a:tailEnd/>
        </a:ln>
      </xdr:spPr>
    </xdr:sp>
    <xdr:clientData/>
  </xdr:twoCellAnchor>
  <xdr:oneCellAnchor>
    <xdr:from>
      <xdr:col>7</xdr:col>
      <xdr:colOff>419100</xdr:colOff>
      <xdr:row>5</xdr:row>
      <xdr:rowOff>85725</xdr:rowOff>
    </xdr:from>
    <xdr:ext cx="635900" cy="388477"/>
    <xdr:sp macro="" textlink="">
      <xdr:nvSpPr>
        <xdr:cNvPr id="53" name="Text Box 107">
          <a:extLst>
            <a:ext uri="{FF2B5EF4-FFF2-40B4-BE49-F238E27FC236}">
              <a16:creationId xmlns:a16="http://schemas.microsoft.com/office/drawing/2014/main" id="{B79F9400-D6B9-46AA-B505-2900A9AE4530}"/>
            </a:ext>
          </a:extLst>
        </xdr:cNvPr>
        <xdr:cNvSpPr txBox="1">
          <a:spLocks noChangeArrowheads="1"/>
        </xdr:cNvSpPr>
      </xdr:nvSpPr>
      <xdr:spPr bwMode="auto">
        <a:xfrm>
          <a:off x="4686300" y="1104900"/>
          <a:ext cx="635900" cy="388477"/>
        </a:xfrm>
        <a:prstGeom prst="rect">
          <a:avLst/>
        </a:prstGeom>
        <a:noFill/>
        <a:ln w="9525">
          <a:noFill/>
          <a:miter lim="800000"/>
          <a:headEnd/>
          <a:tailEnd/>
        </a:ln>
      </xdr:spPr>
      <xdr:txBody>
        <a:bodyPr wrap="none" lIns="91440" tIns="45720" rIns="91440" bIns="45720" anchor="t" upright="1">
          <a:spAutoFit/>
        </a:bodyPr>
        <a:lstStyle/>
        <a:p>
          <a:pPr algn="l" rtl="0">
            <a:defRPr sz="1000"/>
          </a:pPr>
          <a:r>
            <a:rPr lang="en-US" sz="1000" b="0" i="0" strike="noStrike">
              <a:solidFill>
                <a:srgbClr val="000000"/>
              </a:solidFill>
              <a:latin typeface="Times New Roman"/>
              <a:cs typeface="Times New Roman"/>
            </a:rPr>
            <a:t>Last </a:t>
          </a:r>
        </a:p>
        <a:p>
          <a:pPr algn="l" rtl="0">
            <a:defRPr sz="1000"/>
          </a:pPr>
          <a:r>
            <a:rPr lang="en-US" sz="1000" b="0" i="0" strike="noStrike">
              <a:solidFill>
                <a:srgbClr val="000000"/>
              </a:solidFill>
              <a:latin typeface="Times New Roman"/>
              <a:cs typeface="Times New Roman"/>
            </a:rPr>
            <a:t>manhole</a:t>
          </a:r>
        </a:p>
      </xdr:txBody>
    </xdr:sp>
    <xdr:clientData/>
  </xdr:oneCellAnchor>
  <xdr:twoCellAnchor>
    <xdr:from>
      <xdr:col>5</xdr:col>
      <xdr:colOff>0</xdr:colOff>
      <xdr:row>27</xdr:row>
      <xdr:rowOff>133350</xdr:rowOff>
    </xdr:from>
    <xdr:to>
      <xdr:col>5</xdr:col>
      <xdr:colOff>95250</xdr:colOff>
      <xdr:row>28</xdr:row>
      <xdr:rowOff>57150</xdr:rowOff>
    </xdr:to>
    <xdr:sp macro="" textlink="">
      <xdr:nvSpPr>
        <xdr:cNvPr id="54" name="Freeform 109">
          <a:extLst>
            <a:ext uri="{FF2B5EF4-FFF2-40B4-BE49-F238E27FC236}">
              <a16:creationId xmlns:a16="http://schemas.microsoft.com/office/drawing/2014/main" id="{9E852B36-6ADE-40E1-9911-A94405AA2F01}"/>
            </a:ext>
          </a:extLst>
        </xdr:cNvPr>
        <xdr:cNvSpPr>
          <a:spLocks/>
        </xdr:cNvSpPr>
      </xdr:nvSpPr>
      <xdr:spPr bwMode="auto">
        <a:xfrm>
          <a:off x="3048000" y="4714875"/>
          <a:ext cx="95250" cy="85725"/>
        </a:xfrm>
        <a:custGeom>
          <a:avLst/>
          <a:gdLst>
            <a:gd name="T0" fmla="*/ 2147483647 w 114"/>
            <a:gd name="T1" fmla="*/ 0 h 114"/>
            <a:gd name="T2" fmla="*/ 0 w 114"/>
            <a:gd name="T3" fmla="*/ 2147483647 h 114"/>
            <a:gd name="T4" fmla="*/ 2147483647 w 114"/>
            <a:gd name="T5" fmla="*/ 2147483647 h 114"/>
            <a:gd name="T6" fmla="*/ 2147483647 w 114"/>
            <a:gd name="T7" fmla="*/ 0 h 114"/>
            <a:gd name="T8" fmla="*/ 0 60000 65536"/>
            <a:gd name="T9" fmla="*/ 0 60000 65536"/>
            <a:gd name="T10" fmla="*/ 0 60000 65536"/>
            <a:gd name="T11" fmla="*/ 0 60000 65536"/>
            <a:gd name="T12" fmla="*/ 0 w 114"/>
            <a:gd name="T13" fmla="*/ 0 h 114"/>
            <a:gd name="T14" fmla="*/ 114 w 114"/>
            <a:gd name="T15" fmla="*/ 114 h 114"/>
          </a:gdLst>
          <a:ahLst/>
          <a:cxnLst>
            <a:cxn ang="T8">
              <a:pos x="T0" y="T1"/>
            </a:cxn>
            <a:cxn ang="T9">
              <a:pos x="T2" y="T3"/>
            </a:cxn>
            <a:cxn ang="T10">
              <a:pos x="T4" y="T5"/>
            </a:cxn>
            <a:cxn ang="T11">
              <a:pos x="T6" y="T7"/>
            </a:cxn>
          </a:cxnLst>
          <a:rect l="T12" t="T13" r="T14" b="T15"/>
          <a:pathLst>
            <a:path w="114" h="114">
              <a:moveTo>
                <a:pt x="57" y="0"/>
              </a:moveTo>
              <a:lnTo>
                <a:pt x="0" y="114"/>
              </a:lnTo>
              <a:lnTo>
                <a:pt x="114" y="114"/>
              </a:lnTo>
              <a:lnTo>
                <a:pt x="57" y="0"/>
              </a:lnTo>
              <a:close/>
            </a:path>
          </a:pathLst>
        </a:custGeom>
        <a:solidFill>
          <a:srgbClr val="FF0000"/>
        </a:solidFill>
        <a:ln w="12700">
          <a:solidFill>
            <a:srgbClr val="000000"/>
          </a:solidFill>
          <a:round/>
          <a:headEnd/>
          <a:tailEnd/>
        </a:ln>
      </xdr:spPr>
    </xdr:sp>
    <xdr:clientData/>
  </xdr:twoCellAnchor>
  <xdr:oneCellAnchor>
    <xdr:from>
      <xdr:col>4</xdr:col>
      <xdr:colOff>238320</xdr:colOff>
      <xdr:row>25</xdr:row>
      <xdr:rowOff>37128</xdr:rowOff>
    </xdr:from>
    <xdr:ext cx="347211" cy="269304"/>
    <xdr:sp macro="" textlink="">
      <xdr:nvSpPr>
        <xdr:cNvPr id="55" name="Text Box 110">
          <a:extLst>
            <a:ext uri="{FF2B5EF4-FFF2-40B4-BE49-F238E27FC236}">
              <a16:creationId xmlns:a16="http://schemas.microsoft.com/office/drawing/2014/main" id="{0F746ED0-4330-4E3E-9C45-BDD4344CEE0D}"/>
            </a:ext>
          </a:extLst>
        </xdr:cNvPr>
        <xdr:cNvSpPr txBox="1">
          <a:spLocks noChangeArrowheads="1"/>
        </xdr:cNvSpPr>
      </xdr:nvSpPr>
      <xdr:spPr bwMode="auto">
        <a:xfrm>
          <a:off x="2676720" y="4294803"/>
          <a:ext cx="347211" cy="269304"/>
        </a:xfrm>
        <a:prstGeom prst="rect">
          <a:avLst/>
        </a:prstGeom>
        <a:noFill/>
        <a:ln w="9525">
          <a:noFill/>
          <a:miter lim="800000"/>
          <a:headEnd/>
          <a:tailEnd/>
        </a:ln>
      </xdr:spPr>
      <xdr:txBody>
        <a:bodyPr wrap="none" lIns="91440" tIns="45720" rIns="91440" bIns="45720" anchor="t" upright="1">
          <a:spAutoFit/>
        </a:bodyPr>
        <a:lstStyle/>
        <a:p>
          <a:pPr algn="l" rtl="0">
            <a:defRPr sz="1000"/>
          </a:pPr>
          <a:r>
            <a:rPr lang="en-US" sz="1200" b="0" i="0" strike="noStrike">
              <a:solidFill>
                <a:srgbClr val="000000"/>
              </a:solidFill>
              <a:latin typeface="Times New Roman"/>
              <a:cs typeface="Times New Roman"/>
            </a:rPr>
            <a:t>P8</a:t>
          </a:r>
        </a:p>
      </xdr:txBody>
    </xdr:sp>
    <xdr:clientData/>
  </xdr:oneCellAnchor>
  <xdr:twoCellAnchor>
    <xdr:from>
      <xdr:col>7</xdr:col>
      <xdr:colOff>228600</xdr:colOff>
      <xdr:row>13</xdr:row>
      <xdr:rowOff>38100</xdr:rowOff>
    </xdr:from>
    <xdr:to>
      <xdr:col>7</xdr:col>
      <xdr:colOff>323850</xdr:colOff>
      <xdr:row>13</xdr:row>
      <xdr:rowOff>123825</xdr:rowOff>
    </xdr:to>
    <xdr:sp macro="" textlink="">
      <xdr:nvSpPr>
        <xdr:cNvPr id="56" name="Freeform 111">
          <a:extLst>
            <a:ext uri="{FF2B5EF4-FFF2-40B4-BE49-F238E27FC236}">
              <a16:creationId xmlns:a16="http://schemas.microsoft.com/office/drawing/2014/main" id="{AEBBE20B-FB76-45E6-B9D6-AE586AFDF2D4}"/>
            </a:ext>
          </a:extLst>
        </xdr:cNvPr>
        <xdr:cNvSpPr>
          <a:spLocks/>
        </xdr:cNvSpPr>
      </xdr:nvSpPr>
      <xdr:spPr bwMode="auto">
        <a:xfrm>
          <a:off x="4495800" y="2352675"/>
          <a:ext cx="95250" cy="85725"/>
        </a:xfrm>
        <a:custGeom>
          <a:avLst/>
          <a:gdLst>
            <a:gd name="T0" fmla="*/ 2147483647 w 114"/>
            <a:gd name="T1" fmla="*/ 0 h 114"/>
            <a:gd name="T2" fmla="*/ 0 w 114"/>
            <a:gd name="T3" fmla="*/ 2147483647 h 114"/>
            <a:gd name="T4" fmla="*/ 2147483647 w 114"/>
            <a:gd name="T5" fmla="*/ 2147483647 h 114"/>
            <a:gd name="T6" fmla="*/ 2147483647 w 114"/>
            <a:gd name="T7" fmla="*/ 0 h 114"/>
            <a:gd name="T8" fmla="*/ 0 60000 65536"/>
            <a:gd name="T9" fmla="*/ 0 60000 65536"/>
            <a:gd name="T10" fmla="*/ 0 60000 65536"/>
            <a:gd name="T11" fmla="*/ 0 60000 65536"/>
            <a:gd name="T12" fmla="*/ 0 w 114"/>
            <a:gd name="T13" fmla="*/ 0 h 114"/>
            <a:gd name="T14" fmla="*/ 114 w 114"/>
            <a:gd name="T15" fmla="*/ 114 h 114"/>
          </a:gdLst>
          <a:ahLst/>
          <a:cxnLst>
            <a:cxn ang="T8">
              <a:pos x="T0" y="T1"/>
            </a:cxn>
            <a:cxn ang="T9">
              <a:pos x="T2" y="T3"/>
            </a:cxn>
            <a:cxn ang="T10">
              <a:pos x="T4" y="T5"/>
            </a:cxn>
            <a:cxn ang="T11">
              <a:pos x="T6" y="T7"/>
            </a:cxn>
          </a:cxnLst>
          <a:rect l="T12" t="T13" r="T14" b="T15"/>
          <a:pathLst>
            <a:path w="114" h="114">
              <a:moveTo>
                <a:pt x="57" y="0"/>
              </a:moveTo>
              <a:lnTo>
                <a:pt x="0" y="114"/>
              </a:lnTo>
              <a:lnTo>
                <a:pt x="114" y="114"/>
              </a:lnTo>
              <a:lnTo>
                <a:pt x="57" y="0"/>
              </a:lnTo>
              <a:close/>
            </a:path>
          </a:pathLst>
        </a:custGeom>
        <a:solidFill>
          <a:srgbClr val="003300"/>
        </a:solidFill>
        <a:ln w="12700">
          <a:solidFill>
            <a:srgbClr val="000000"/>
          </a:solidFill>
          <a:round/>
          <a:headEnd/>
          <a:tailEnd/>
        </a:ln>
      </xdr:spPr>
    </xdr:sp>
    <xdr:clientData/>
  </xdr:twoCellAnchor>
  <xdr:oneCellAnchor>
    <xdr:from>
      <xdr:col>17</xdr:col>
      <xdr:colOff>103189</xdr:colOff>
      <xdr:row>10</xdr:row>
      <xdr:rowOff>76200</xdr:rowOff>
    </xdr:from>
    <xdr:ext cx="184731" cy="239809"/>
    <xdr:sp macro="" textlink="">
      <xdr:nvSpPr>
        <xdr:cNvPr id="57" name="Text Box 113">
          <a:extLst>
            <a:ext uri="{FF2B5EF4-FFF2-40B4-BE49-F238E27FC236}">
              <a16:creationId xmlns:a16="http://schemas.microsoft.com/office/drawing/2014/main" id="{FA1727ED-811A-4EE2-B71E-CC3853421C6D}"/>
            </a:ext>
          </a:extLst>
        </xdr:cNvPr>
        <xdr:cNvSpPr txBox="1">
          <a:spLocks noChangeArrowheads="1"/>
        </xdr:cNvSpPr>
      </xdr:nvSpPr>
      <xdr:spPr bwMode="auto">
        <a:xfrm>
          <a:off x="10466389" y="1905000"/>
          <a:ext cx="184731" cy="239809"/>
        </a:xfrm>
        <a:prstGeom prst="rect">
          <a:avLst/>
        </a:prstGeom>
        <a:noFill/>
        <a:ln w="9525">
          <a:noFill/>
          <a:miter lim="800000"/>
          <a:headEnd/>
          <a:tailEnd/>
        </a:ln>
      </xdr:spPr>
      <xdr:txBody>
        <a:bodyPr wrap="none" lIns="91440" tIns="45720" rIns="91440" bIns="45720" anchor="t" upright="1">
          <a:spAutoFit/>
        </a:bodyPr>
        <a:lstStyle/>
        <a:p>
          <a:pPr algn="l" rtl="0">
            <a:defRPr sz="1000"/>
          </a:pPr>
          <a:endParaRPr lang="en-US" sz="1000" b="0" i="0" strike="noStrike">
            <a:solidFill>
              <a:srgbClr val="000000"/>
            </a:solidFill>
            <a:latin typeface="Times New Roman"/>
            <a:cs typeface="Times New Roman"/>
          </a:endParaRPr>
        </a:p>
      </xdr:txBody>
    </xdr:sp>
    <xdr:clientData/>
  </xdr:oneCellAnchor>
  <xdr:twoCellAnchor>
    <xdr:from>
      <xdr:col>4</xdr:col>
      <xdr:colOff>449033</xdr:colOff>
      <xdr:row>26</xdr:row>
      <xdr:rowOff>84360</xdr:rowOff>
    </xdr:from>
    <xdr:to>
      <xdr:col>4</xdr:col>
      <xdr:colOff>449033</xdr:colOff>
      <xdr:row>29</xdr:row>
      <xdr:rowOff>135290</xdr:rowOff>
    </xdr:to>
    <xdr:sp macro="" textlink="">
      <xdr:nvSpPr>
        <xdr:cNvPr id="58" name="Line 115">
          <a:extLst>
            <a:ext uri="{FF2B5EF4-FFF2-40B4-BE49-F238E27FC236}">
              <a16:creationId xmlns:a16="http://schemas.microsoft.com/office/drawing/2014/main" id="{ECB1FF91-6ABE-4A0C-9140-D6398FFF5049}"/>
            </a:ext>
          </a:extLst>
        </xdr:cNvPr>
        <xdr:cNvSpPr>
          <a:spLocks noChangeShapeType="1"/>
        </xdr:cNvSpPr>
      </xdr:nvSpPr>
      <xdr:spPr bwMode="auto">
        <a:xfrm flipH="1" flipV="1">
          <a:off x="2887433" y="4503960"/>
          <a:ext cx="0" cy="536705"/>
        </a:xfrm>
        <a:prstGeom prst="line">
          <a:avLst/>
        </a:prstGeom>
        <a:noFill/>
        <a:ln w="38100" cmpd="dbl">
          <a:solidFill>
            <a:srgbClr val="000000"/>
          </a:solidFill>
          <a:round/>
          <a:headEnd/>
          <a:tailEnd/>
        </a:ln>
      </xdr:spPr>
    </xdr:sp>
    <xdr:clientData/>
  </xdr:twoCellAnchor>
  <xdr:twoCellAnchor>
    <xdr:from>
      <xdr:col>2</xdr:col>
      <xdr:colOff>445538</xdr:colOff>
      <xdr:row>27</xdr:row>
      <xdr:rowOff>96026</xdr:rowOff>
    </xdr:from>
    <xdr:to>
      <xdr:col>3</xdr:col>
      <xdr:colOff>61817</xdr:colOff>
      <xdr:row>28</xdr:row>
      <xdr:rowOff>162701</xdr:rowOff>
    </xdr:to>
    <xdr:sp macro="" textlink="">
      <xdr:nvSpPr>
        <xdr:cNvPr id="59" name="Freeform 137">
          <a:extLst>
            <a:ext uri="{FF2B5EF4-FFF2-40B4-BE49-F238E27FC236}">
              <a16:creationId xmlns:a16="http://schemas.microsoft.com/office/drawing/2014/main" id="{7726FDF4-C2F2-4D18-AA2D-ED32A258E864}"/>
            </a:ext>
          </a:extLst>
        </xdr:cNvPr>
        <xdr:cNvSpPr>
          <a:spLocks/>
        </xdr:cNvSpPr>
      </xdr:nvSpPr>
      <xdr:spPr bwMode="auto">
        <a:xfrm>
          <a:off x="1664738" y="4677551"/>
          <a:ext cx="225879" cy="228600"/>
        </a:xfrm>
        <a:custGeom>
          <a:avLst/>
          <a:gdLst>
            <a:gd name="T0" fmla="*/ 14 w 226"/>
            <a:gd name="T1" fmla="*/ 0 h 226"/>
            <a:gd name="T2" fmla="*/ 14 w 226"/>
            <a:gd name="T3" fmla="*/ 15 h 226"/>
            <a:gd name="T4" fmla="*/ 0 w 226"/>
            <a:gd name="T5" fmla="*/ 15 h 226"/>
            <a:gd name="T6" fmla="*/ 0 w 226"/>
            <a:gd name="T7" fmla="*/ 44 h 226"/>
            <a:gd name="T8" fmla="*/ 14 w 226"/>
            <a:gd name="T9" fmla="*/ 44 h 226"/>
            <a:gd name="T10" fmla="*/ 14 w 226"/>
            <a:gd name="T11" fmla="*/ 59 h 226"/>
            <a:gd name="T12" fmla="*/ 44 w 226"/>
            <a:gd name="T13" fmla="*/ 59 h 226"/>
            <a:gd name="T14" fmla="*/ 44 w 226"/>
            <a:gd name="T15" fmla="*/ 44 h 226"/>
            <a:gd name="T16" fmla="*/ 60 w 226"/>
            <a:gd name="T17" fmla="*/ 44 h 226"/>
            <a:gd name="T18" fmla="*/ 60 w 226"/>
            <a:gd name="T19" fmla="*/ 15 h 226"/>
            <a:gd name="T20" fmla="*/ 44 w 226"/>
            <a:gd name="T21" fmla="*/ 15 h 226"/>
            <a:gd name="T22" fmla="*/ 44 w 226"/>
            <a:gd name="T23" fmla="*/ 0 h 226"/>
            <a:gd name="T24" fmla="*/ 14 w 226"/>
            <a:gd name="T25" fmla="*/ 0 h 226"/>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w 226"/>
            <a:gd name="T40" fmla="*/ 0 h 226"/>
            <a:gd name="T41" fmla="*/ 226 w 226"/>
            <a:gd name="T42" fmla="*/ 226 h 226"/>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T39" t="T40" r="T41" b="T42"/>
          <a:pathLst>
            <a:path w="226" h="226">
              <a:moveTo>
                <a:pt x="55" y="0"/>
              </a:moveTo>
              <a:lnTo>
                <a:pt x="55" y="57"/>
              </a:lnTo>
              <a:lnTo>
                <a:pt x="0" y="57"/>
              </a:lnTo>
              <a:lnTo>
                <a:pt x="0" y="169"/>
              </a:lnTo>
              <a:lnTo>
                <a:pt x="55" y="169"/>
              </a:lnTo>
              <a:lnTo>
                <a:pt x="55" y="226"/>
              </a:lnTo>
              <a:lnTo>
                <a:pt x="169" y="226"/>
              </a:lnTo>
              <a:lnTo>
                <a:pt x="169" y="169"/>
              </a:lnTo>
              <a:lnTo>
                <a:pt x="226" y="169"/>
              </a:lnTo>
              <a:lnTo>
                <a:pt x="226" y="57"/>
              </a:lnTo>
              <a:lnTo>
                <a:pt x="169" y="57"/>
              </a:lnTo>
              <a:lnTo>
                <a:pt x="169" y="0"/>
              </a:lnTo>
              <a:lnTo>
                <a:pt x="55" y="0"/>
              </a:lnTo>
              <a:close/>
            </a:path>
          </a:pathLst>
        </a:custGeom>
        <a:solidFill>
          <a:srgbClr val="00B0F0"/>
        </a:solidFill>
        <a:ln w="9525">
          <a:solidFill>
            <a:srgbClr val="000000"/>
          </a:solidFill>
          <a:round/>
          <a:headEnd/>
          <a:tailEnd/>
        </a:ln>
      </xdr:spPr>
    </xdr:sp>
    <xdr:clientData/>
  </xdr:twoCellAnchor>
  <xdr:twoCellAnchor>
    <xdr:from>
      <xdr:col>4</xdr:col>
      <xdr:colOff>228600</xdr:colOff>
      <xdr:row>27</xdr:row>
      <xdr:rowOff>96026</xdr:rowOff>
    </xdr:from>
    <xdr:to>
      <xdr:col>4</xdr:col>
      <xdr:colOff>457200</xdr:colOff>
      <xdr:row>28</xdr:row>
      <xdr:rowOff>162701</xdr:rowOff>
    </xdr:to>
    <xdr:sp macro="" textlink="">
      <xdr:nvSpPr>
        <xdr:cNvPr id="60" name="Freeform 161">
          <a:extLst>
            <a:ext uri="{FF2B5EF4-FFF2-40B4-BE49-F238E27FC236}">
              <a16:creationId xmlns:a16="http://schemas.microsoft.com/office/drawing/2014/main" id="{E96EBC46-E174-4BF4-8F9D-9A813222CC5B}"/>
            </a:ext>
          </a:extLst>
        </xdr:cNvPr>
        <xdr:cNvSpPr>
          <a:spLocks/>
        </xdr:cNvSpPr>
      </xdr:nvSpPr>
      <xdr:spPr bwMode="auto">
        <a:xfrm>
          <a:off x="2667000" y="4677551"/>
          <a:ext cx="228600" cy="228600"/>
        </a:xfrm>
        <a:custGeom>
          <a:avLst/>
          <a:gdLst>
            <a:gd name="T0" fmla="*/ 14 w 226"/>
            <a:gd name="T1" fmla="*/ 0 h 226"/>
            <a:gd name="T2" fmla="*/ 14 w 226"/>
            <a:gd name="T3" fmla="*/ 15 h 226"/>
            <a:gd name="T4" fmla="*/ 0 w 226"/>
            <a:gd name="T5" fmla="*/ 15 h 226"/>
            <a:gd name="T6" fmla="*/ 0 w 226"/>
            <a:gd name="T7" fmla="*/ 44 h 226"/>
            <a:gd name="T8" fmla="*/ 14 w 226"/>
            <a:gd name="T9" fmla="*/ 44 h 226"/>
            <a:gd name="T10" fmla="*/ 14 w 226"/>
            <a:gd name="T11" fmla="*/ 59 h 226"/>
            <a:gd name="T12" fmla="*/ 44 w 226"/>
            <a:gd name="T13" fmla="*/ 59 h 226"/>
            <a:gd name="T14" fmla="*/ 44 w 226"/>
            <a:gd name="T15" fmla="*/ 44 h 226"/>
            <a:gd name="T16" fmla="*/ 60 w 226"/>
            <a:gd name="T17" fmla="*/ 44 h 226"/>
            <a:gd name="T18" fmla="*/ 60 w 226"/>
            <a:gd name="T19" fmla="*/ 15 h 226"/>
            <a:gd name="T20" fmla="*/ 44 w 226"/>
            <a:gd name="T21" fmla="*/ 15 h 226"/>
            <a:gd name="T22" fmla="*/ 44 w 226"/>
            <a:gd name="T23" fmla="*/ 0 h 226"/>
            <a:gd name="T24" fmla="*/ 14 w 226"/>
            <a:gd name="T25" fmla="*/ 0 h 226"/>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w 226"/>
            <a:gd name="T40" fmla="*/ 0 h 226"/>
            <a:gd name="T41" fmla="*/ 226 w 226"/>
            <a:gd name="T42" fmla="*/ 226 h 226"/>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T39" t="T40" r="T41" b="T42"/>
          <a:pathLst>
            <a:path w="226" h="226">
              <a:moveTo>
                <a:pt x="55" y="0"/>
              </a:moveTo>
              <a:lnTo>
                <a:pt x="55" y="57"/>
              </a:lnTo>
              <a:lnTo>
                <a:pt x="0" y="57"/>
              </a:lnTo>
              <a:lnTo>
                <a:pt x="0" y="169"/>
              </a:lnTo>
              <a:lnTo>
                <a:pt x="55" y="169"/>
              </a:lnTo>
              <a:lnTo>
                <a:pt x="55" y="226"/>
              </a:lnTo>
              <a:lnTo>
                <a:pt x="169" y="226"/>
              </a:lnTo>
              <a:lnTo>
                <a:pt x="169" y="169"/>
              </a:lnTo>
              <a:lnTo>
                <a:pt x="226" y="169"/>
              </a:lnTo>
              <a:lnTo>
                <a:pt x="226" y="57"/>
              </a:lnTo>
              <a:lnTo>
                <a:pt x="169" y="57"/>
              </a:lnTo>
              <a:lnTo>
                <a:pt x="169" y="0"/>
              </a:lnTo>
              <a:lnTo>
                <a:pt x="55" y="0"/>
              </a:lnTo>
              <a:close/>
            </a:path>
          </a:pathLst>
        </a:custGeom>
        <a:solidFill>
          <a:srgbClr val="0000FF"/>
        </a:solidFill>
        <a:ln w="9525">
          <a:solidFill>
            <a:srgbClr val="000000"/>
          </a:solidFill>
          <a:round/>
          <a:headEnd/>
          <a:tailEnd/>
        </a:ln>
      </xdr:spPr>
    </xdr:sp>
    <xdr:clientData/>
  </xdr:twoCellAnchor>
  <xdr:twoCellAnchor editAs="oneCell">
    <xdr:from>
      <xdr:col>7</xdr:col>
      <xdr:colOff>142875</xdr:colOff>
      <xdr:row>20</xdr:row>
      <xdr:rowOff>76200</xdr:rowOff>
    </xdr:from>
    <xdr:to>
      <xdr:col>7</xdr:col>
      <xdr:colOff>142875</xdr:colOff>
      <xdr:row>21</xdr:row>
      <xdr:rowOff>85725</xdr:rowOff>
    </xdr:to>
    <xdr:sp macro="" textlink="">
      <xdr:nvSpPr>
        <xdr:cNvPr id="61" name="Rectangle 165">
          <a:extLst>
            <a:ext uri="{FF2B5EF4-FFF2-40B4-BE49-F238E27FC236}">
              <a16:creationId xmlns:a16="http://schemas.microsoft.com/office/drawing/2014/main" id="{41B19A12-E0D5-44AA-B694-32A5E7F26231}"/>
            </a:ext>
          </a:extLst>
        </xdr:cNvPr>
        <xdr:cNvSpPr>
          <a:spLocks noChangeArrowheads="1"/>
        </xdr:cNvSpPr>
      </xdr:nvSpPr>
      <xdr:spPr bwMode="auto">
        <a:xfrm>
          <a:off x="4410075" y="3524250"/>
          <a:ext cx="0" cy="171450"/>
        </a:xfrm>
        <a:prstGeom prst="rect">
          <a:avLst/>
        </a:prstGeom>
        <a:noFill/>
        <a:ln w="9525">
          <a:noFill/>
          <a:miter lim="800000"/>
          <a:headEnd/>
          <a:tailEnd/>
        </a:ln>
      </xdr:spPr>
    </xdr:sp>
    <xdr:clientData/>
  </xdr:twoCellAnchor>
  <xdr:twoCellAnchor>
    <xdr:from>
      <xdr:col>5</xdr:col>
      <xdr:colOff>485775</xdr:colOff>
      <xdr:row>14</xdr:row>
      <xdr:rowOff>0</xdr:rowOff>
    </xdr:from>
    <xdr:to>
      <xdr:col>6</xdr:col>
      <xdr:colOff>571500</xdr:colOff>
      <xdr:row>20</xdr:row>
      <xdr:rowOff>76200</xdr:rowOff>
    </xdr:to>
    <xdr:sp macro="" textlink="">
      <xdr:nvSpPr>
        <xdr:cNvPr id="62" name="Line 167">
          <a:extLst>
            <a:ext uri="{FF2B5EF4-FFF2-40B4-BE49-F238E27FC236}">
              <a16:creationId xmlns:a16="http://schemas.microsoft.com/office/drawing/2014/main" id="{76F9F1EA-0CE9-4C6F-A460-72D77141A9F5}"/>
            </a:ext>
          </a:extLst>
        </xdr:cNvPr>
        <xdr:cNvSpPr>
          <a:spLocks noChangeShapeType="1"/>
        </xdr:cNvSpPr>
      </xdr:nvSpPr>
      <xdr:spPr bwMode="auto">
        <a:xfrm flipH="1" flipV="1">
          <a:off x="3533775" y="2476500"/>
          <a:ext cx="695325" cy="1047750"/>
        </a:xfrm>
        <a:prstGeom prst="line">
          <a:avLst/>
        </a:prstGeom>
        <a:noFill/>
        <a:ln w="25400">
          <a:solidFill>
            <a:srgbClr val="FF0000"/>
          </a:solidFill>
          <a:round/>
          <a:headEnd/>
          <a:tailEnd type="triangle" w="med" len="lg"/>
        </a:ln>
      </xdr:spPr>
    </xdr:sp>
    <xdr:clientData/>
  </xdr:twoCellAnchor>
  <xdr:twoCellAnchor>
    <xdr:from>
      <xdr:col>8</xdr:col>
      <xdr:colOff>295275</xdr:colOff>
      <xdr:row>13</xdr:row>
      <xdr:rowOff>38100</xdr:rowOff>
    </xdr:from>
    <xdr:to>
      <xdr:col>8</xdr:col>
      <xdr:colOff>381000</xdr:colOff>
      <xdr:row>13</xdr:row>
      <xdr:rowOff>123825</xdr:rowOff>
    </xdr:to>
    <xdr:sp macro="" textlink="">
      <xdr:nvSpPr>
        <xdr:cNvPr id="63" name="Freeform 171">
          <a:extLst>
            <a:ext uri="{FF2B5EF4-FFF2-40B4-BE49-F238E27FC236}">
              <a16:creationId xmlns:a16="http://schemas.microsoft.com/office/drawing/2014/main" id="{4029467E-F8F1-4BA0-AEB1-908A933B80B0}"/>
            </a:ext>
          </a:extLst>
        </xdr:cNvPr>
        <xdr:cNvSpPr>
          <a:spLocks/>
        </xdr:cNvSpPr>
      </xdr:nvSpPr>
      <xdr:spPr bwMode="auto">
        <a:xfrm>
          <a:off x="5172075" y="2352675"/>
          <a:ext cx="85725" cy="85725"/>
        </a:xfrm>
        <a:custGeom>
          <a:avLst/>
          <a:gdLst>
            <a:gd name="T0" fmla="*/ 2147483647 w 114"/>
            <a:gd name="T1" fmla="*/ 0 h 114"/>
            <a:gd name="T2" fmla="*/ 0 w 114"/>
            <a:gd name="T3" fmla="*/ 2147483647 h 114"/>
            <a:gd name="T4" fmla="*/ 2147483647 w 114"/>
            <a:gd name="T5" fmla="*/ 2147483647 h 114"/>
            <a:gd name="T6" fmla="*/ 2147483647 w 114"/>
            <a:gd name="T7" fmla="*/ 0 h 114"/>
            <a:gd name="T8" fmla="*/ 0 60000 65536"/>
            <a:gd name="T9" fmla="*/ 0 60000 65536"/>
            <a:gd name="T10" fmla="*/ 0 60000 65536"/>
            <a:gd name="T11" fmla="*/ 0 60000 65536"/>
            <a:gd name="T12" fmla="*/ 0 w 114"/>
            <a:gd name="T13" fmla="*/ 0 h 114"/>
            <a:gd name="T14" fmla="*/ 114 w 114"/>
            <a:gd name="T15" fmla="*/ 114 h 114"/>
          </a:gdLst>
          <a:ahLst/>
          <a:cxnLst>
            <a:cxn ang="T8">
              <a:pos x="T0" y="T1"/>
            </a:cxn>
            <a:cxn ang="T9">
              <a:pos x="T2" y="T3"/>
            </a:cxn>
            <a:cxn ang="T10">
              <a:pos x="T4" y="T5"/>
            </a:cxn>
            <a:cxn ang="T11">
              <a:pos x="T6" y="T7"/>
            </a:cxn>
          </a:cxnLst>
          <a:rect l="T12" t="T13" r="T14" b="T15"/>
          <a:pathLst>
            <a:path w="114" h="114">
              <a:moveTo>
                <a:pt x="57" y="0"/>
              </a:moveTo>
              <a:lnTo>
                <a:pt x="0" y="114"/>
              </a:lnTo>
              <a:lnTo>
                <a:pt x="114" y="114"/>
              </a:lnTo>
              <a:lnTo>
                <a:pt x="57" y="0"/>
              </a:lnTo>
              <a:close/>
            </a:path>
          </a:pathLst>
        </a:custGeom>
        <a:solidFill>
          <a:srgbClr val="003300"/>
        </a:solidFill>
        <a:ln w="12700">
          <a:solidFill>
            <a:srgbClr val="000000"/>
          </a:solidFill>
          <a:round/>
          <a:headEnd/>
          <a:tailEnd/>
        </a:ln>
      </xdr:spPr>
    </xdr:sp>
    <xdr:clientData/>
  </xdr:twoCellAnchor>
  <xdr:twoCellAnchor>
    <xdr:from>
      <xdr:col>8</xdr:col>
      <xdr:colOff>104775</xdr:colOff>
      <xdr:row>7</xdr:row>
      <xdr:rowOff>123825</xdr:rowOff>
    </xdr:from>
    <xdr:to>
      <xdr:col>8</xdr:col>
      <xdr:colOff>228600</xdr:colOff>
      <xdr:row>12</xdr:row>
      <xdr:rowOff>114300</xdr:rowOff>
    </xdr:to>
    <xdr:sp macro="" textlink="">
      <xdr:nvSpPr>
        <xdr:cNvPr id="64" name="Line 173">
          <a:extLst>
            <a:ext uri="{FF2B5EF4-FFF2-40B4-BE49-F238E27FC236}">
              <a16:creationId xmlns:a16="http://schemas.microsoft.com/office/drawing/2014/main" id="{03F80FDF-4C3A-434B-9A3C-0AA929E531ED}"/>
            </a:ext>
          </a:extLst>
        </xdr:cNvPr>
        <xdr:cNvSpPr>
          <a:spLocks noChangeShapeType="1"/>
        </xdr:cNvSpPr>
      </xdr:nvSpPr>
      <xdr:spPr bwMode="auto">
        <a:xfrm>
          <a:off x="4981575" y="1466850"/>
          <a:ext cx="123825" cy="800100"/>
        </a:xfrm>
        <a:prstGeom prst="line">
          <a:avLst/>
        </a:prstGeom>
        <a:noFill/>
        <a:ln w="9525">
          <a:solidFill>
            <a:srgbClr val="000000"/>
          </a:solidFill>
          <a:round/>
          <a:headEnd/>
          <a:tailEnd type="triangle" w="med" len="med"/>
        </a:ln>
      </xdr:spPr>
    </xdr:sp>
    <xdr:clientData/>
  </xdr:twoCellAnchor>
  <xdr:oneCellAnchor>
    <xdr:from>
      <xdr:col>6</xdr:col>
      <xdr:colOff>426245</xdr:colOff>
      <xdr:row>2</xdr:row>
      <xdr:rowOff>88106</xdr:rowOff>
    </xdr:from>
    <xdr:ext cx="2269670" cy="442429"/>
    <xdr:sp macro="" textlink="">
      <xdr:nvSpPr>
        <xdr:cNvPr id="65" name="Rectangle 174">
          <a:extLst>
            <a:ext uri="{FF2B5EF4-FFF2-40B4-BE49-F238E27FC236}">
              <a16:creationId xmlns:a16="http://schemas.microsoft.com/office/drawing/2014/main" id="{2623F381-FC7E-4CBD-8C79-2ED7C3A7EE3E}"/>
            </a:ext>
          </a:extLst>
        </xdr:cNvPr>
        <xdr:cNvSpPr>
          <a:spLocks noChangeArrowheads="1"/>
        </xdr:cNvSpPr>
      </xdr:nvSpPr>
      <xdr:spPr bwMode="auto">
        <a:xfrm>
          <a:off x="4083845" y="621506"/>
          <a:ext cx="2269670" cy="442429"/>
        </a:xfrm>
        <a:prstGeom prst="rect">
          <a:avLst/>
        </a:prstGeom>
        <a:noFill/>
        <a:ln w="9525">
          <a:noFill/>
          <a:miter lim="800000"/>
          <a:headEnd/>
          <a:tailEnd/>
        </a:ln>
      </xdr:spPr>
      <xdr:txBody>
        <a:bodyPr wrap="square" lIns="0" tIns="0" rIns="0" bIns="0" anchor="t" upright="1">
          <a:spAutoFit/>
        </a:bodyPr>
        <a:lstStyle/>
        <a:p>
          <a:pPr algn="l" rtl="0">
            <a:defRPr sz="1000"/>
          </a:pPr>
          <a:r>
            <a:rPr lang="en-US" sz="1000" b="0" i="0" strike="noStrike">
              <a:solidFill>
                <a:srgbClr val="FF0000"/>
              </a:solidFill>
              <a:latin typeface="Arial"/>
              <a:cs typeface="Arial"/>
            </a:rPr>
            <a:t>User</a:t>
          </a:r>
          <a:r>
            <a:rPr lang="en-US" sz="1000" b="0" i="0" strike="noStrike" baseline="0">
              <a:solidFill>
                <a:srgbClr val="FF0000"/>
              </a:solidFill>
              <a:latin typeface="Arial"/>
              <a:cs typeface="Arial"/>
            </a:rPr>
            <a:t> Inputs - </a:t>
          </a:r>
          <a:r>
            <a:rPr lang="en-US" sz="1000" b="0" i="0" strike="noStrike">
              <a:solidFill>
                <a:srgbClr val="FF0000"/>
              </a:solidFill>
              <a:latin typeface="Arial"/>
              <a:cs typeface="Arial"/>
            </a:rPr>
            <a:t>Backbone Feeder</a:t>
          </a:r>
        </a:p>
        <a:p>
          <a:pPr algn="l" rtl="0">
            <a:defRPr sz="1000"/>
          </a:pPr>
          <a:r>
            <a:rPr lang="en-US" sz="1000" b="0" i="0" strike="noStrike">
              <a:solidFill>
                <a:srgbClr val="FF0000"/>
              </a:solidFill>
              <a:latin typeface="Arial"/>
              <a:cs typeface="Arial"/>
            </a:rPr>
            <a:t> Splice Spacing</a:t>
          </a:r>
        </a:p>
        <a:p>
          <a:pPr algn="l" rtl="0">
            <a:defRPr sz="1000"/>
          </a:pPr>
          <a:r>
            <a:rPr lang="en-US" sz="1000" b="0" i="0" strike="noStrike">
              <a:solidFill>
                <a:srgbClr val="FF0000"/>
              </a:solidFill>
              <a:latin typeface="Arial"/>
              <a:cs typeface="Arial"/>
            </a:rPr>
            <a:t> - default modeled every 4000 feet</a:t>
          </a:r>
        </a:p>
      </xdr:txBody>
    </xdr:sp>
    <xdr:clientData/>
  </xdr:oneCellAnchor>
  <xdr:twoCellAnchor>
    <xdr:from>
      <xdr:col>6</xdr:col>
      <xdr:colOff>314325</xdr:colOff>
      <xdr:row>3</xdr:row>
      <xdr:rowOff>142875</xdr:rowOff>
    </xdr:from>
    <xdr:to>
      <xdr:col>7</xdr:col>
      <xdr:colOff>581025</xdr:colOff>
      <xdr:row>13</xdr:row>
      <xdr:rowOff>28575</xdr:rowOff>
    </xdr:to>
    <xdr:sp macro="" textlink="">
      <xdr:nvSpPr>
        <xdr:cNvPr id="66" name="Line 175">
          <a:extLst>
            <a:ext uri="{FF2B5EF4-FFF2-40B4-BE49-F238E27FC236}">
              <a16:creationId xmlns:a16="http://schemas.microsoft.com/office/drawing/2014/main" id="{2B9844B7-7D37-45DC-BA3D-EAED02A3FDBE}"/>
            </a:ext>
          </a:extLst>
        </xdr:cNvPr>
        <xdr:cNvSpPr>
          <a:spLocks noChangeShapeType="1"/>
        </xdr:cNvSpPr>
      </xdr:nvSpPr>
      <xdr:spPr bwMode="auto">
        <a:xfrm>
          <a:off x="3971925" y="838200"/>
          <a:ext cx="876300" cy="1504950"/>
        </a:xfrm>
        <a:prstGeom prst="line">
          <a:avLst/>
        </a:prstGeom>
        <a:noFill/>
        <a:ln w="25400">
          <a:solidFill>
            <a:srgbClr val="FF0000"/>
          </a:solidFill>
          <a:round/>
          <a:headEnd/>
          <a:tailEnd type="triangle" w="med" len="lg"/>
        </a:ln>
      </xdr:spPr>
    </xdr:sp>
    <xdr:clientData/>
  </xdr:twoCellAnchor>
  <xdr:oneCellAnchor>
    <xdr:from>
      <xdr:col>11</xdr:col>
      <xdr:colOff>455613</xdr:colOff>
      <xdr:row>2</xdr:row>
      <xdr:rowOff>114300</xdr:rowOff>
    </xdr:from>
    <xdr:ext cx="1682127" cy="294953"/>
    <xdr:sp macro="" textlink="">
      <xdr:nvSpPr>
        <xdr:cNvPr id="67" name="Rectangle 176">
          <a:extLst>
            <a:ext uri="{FF2B5EF4-FFF2-40B4-BE49-F238E27FC236}">
              <a16:creationId xmlns:a16="http://schemas.microsoft.com/office/drawing/2014/main" id="{4C33810B-C854-4C49-9F08-B7F235FB2443}"/>
            </a:ext>
          </a:extLst>
        </xdr:cNvPr>
        <xdr:cNvSpPr>
          <a:spLocks noChangeArrowheads="1"/>
        </xdr:cNvSpPr>
      </xdr:nvSpPr>
      <xdr:spPr bwMode="auto">
        <a:xfrm>
          <a:off x="7161213" y="647700"/>
          <a:ext cx="1682127" cy="294953"/>
        </a:xfrm>
        <a:prstGeom prst="rect">
          <a:avLst/>
        </a:prstGeom>
        <a:noFill/>
        <a:ln w="9525">
          <a:noFill/>
          <a:miter lim="800000"/>
          <a:headEnd/>
          <a:tailEnd/>
        </a:ln>
      </xdr:spPr>
      <xdr:txBody>
        <a:bodyPr wrap="none" lIns="0" tIns="0" rIns="0" bIns="0" anchor="t" upright="1">
          <a:spAutoFit/>
        </a:bodyPr>
        <a:lstStyle/>
        <a:p>
          <a:pPr algn="l" rtl="0">
            <a:defRPr sz="1000"/>
          </a:pPr>
          <a:r>
            <a:rPr lang="en-US" sz="1000" b="0" i="0" strike="noStrike">
              <a:solidFill>
                <a:srgbClr val="000000"/>
              </a:solidFill>
              <a:latin typeface="Arial"/>
              <a:cs typeface="Arial"/>
            </a:rPr>
            <a:t>Lateral Feeder Splice at PFP.</a:t>
          </a:r>
        </a:p>
        <a:p>
          <a:pPr algn="l" rtl="0">
            <a:defRPr sz="1000"/>
          </a:pPr>
          <a:r>
            <a:rPr lang="en-US" sz="1000" b="0" i="0" strike="noStrike">
              <a:solidFill>
                <a:srgbClr val="000000"/>
              </a:solidFill>
              <a:latin typeface="Arial"/>
              <a:cs typeface="Arial"/>
            </a:rPr>
            <a:t>1 Every PFP</a:t>
          </a:r>
        </a:p>
      </xdr:txBody>
    </xdr:sp>
    <xdr:clientData/>
  </xdr:oneCellAnchor>
  <xdr:twoCellAnchor>
    <xdr:from>
      <xdr:col>12</xdr:col>
      <xdr:colOff>188913</xdr:colOff>
      <xdr:row>6</xdr:row>
      <xdr:rowOff>47625</xdr:rowOff>
    </xdr:from>
    <xdr:to>
      <xdr:col>12</xdr:col>
      <xdr:colOff>217488</xdr:colOff>
      <xdr:row>11</xdr:row>
      <xdr:rowOff>47625</xdr:rowOff>
    </xdr:to>
    <xdr:sp macro="" textlink="">
      <xdr:nvSpPr>
        <xdr:cNvPr id="68" name="Line 180">
          <a:extLst>
            <a:ext uri="{FF2B5EF4-FFF2-40B4-BE49-F238E27FC236}">
              <a16:creationId xmlns:a16="http://schemas.microsoft.com/office/drawing/2014/main" id="{DAA97DD8-7B98-4EC9-9C0D-886AE2DAA709}"/>
            </a:ext>
          </a:extLst>
        </xdr:cNvPr>
        <xdr:cNvSpPr>
          <a:spLocks noChangeShapeType="1"/>
        </xdr:cNvSpPr>
      </xdr:nvSpPr>
      <xdr:spPr bwMode="auto">
        <a:xfrm flipH="1">
          <a:off x="7504113" y="1228725"/>
          <a:ext cx="28575" cy="809625"/>
        </a:xfrm>
        <a:prstGeom prst="line">
          <a:avLst/>
        </a:prstGeom>
        <a:noFill/>
        <a:ln w="9525">
          <a:solidFill>
            <a:srgbClr val="000000"/>
          </a:solidFill>
          <a:round/>
          <a:headEnd/>
          <a:tailEnd type="triangle" w="med" len="med"/>
        </a:ln>
      </xdr:spPr>
    </xdr:sp>
    <xdr:clientData/>
  </xdr:twoCellAnchor>
  <xdr:oneCellAnchor>
    <xdr:from>
      <xdr:col>11</xdr:col>
      <xdr:colOff>179388</xdr:colOff>
      <xdr:row>21</xdr:row>
      <xdr:rowOff>22112</xdr:rowOff>
    </xdr:from>
    <xdr:ext cx="825867" cy="534762"/>
    <xdr:sp macro="" textlink="">
      <xdr:nvSpPr>
        <xdr:cNvPr id="69" name="Text Box 181">
          <a:extLst>
            <a:ext uri="{FF2B5EF4-FFF2-40B4-BE49-F238E27FC236}">
              <a16:creationId xmlns:a16="http://schemas.microsoft.com/office/drawing/2014/main" id="{49649387-5AAA-40F2-B1F5-C626132F8099}"/>
            </a:ext>
          </a:extLst>
        </xdr:cNvPr>
        <xdr:cNvSpPr txBox="1">
          <a:spLocks noChangeArrowheads="1"/>
        </xdr:cNvSpPr>
      </xdr:nvSpPr>
      <xdr:spPr bwMode="auto">
        <a:xfrm>
          <a:off x="6884988" y="3632087"/>
          <a:ext cx="825867" cy="534762"/>
        </a:xfrm>
        <a:prstGeom prst="rect">
          <a:avLst/>
        </a:prstGeom>
        <a:noFill/>
        <a:ln w="9525">
          <a:noFill/>
          <a:miter lim="800000"/>
          <a:headEnd/>
          <a:tailEnd/>
        </a:ln>
      </xdr:spPr>
      <xdr:txBody>
        <a:bodyPr wrap="none" lIns="91440" tIns="45720" rIns="91440" bIns="45720" anchor="t" upright="1">
          <a:spAutoFit/>
        </a:bodyPr>
        <a:lstStyle/>
        <a:p>
          <a:pPr algn="l" rtl="0">
            <a:defRPr sz="1000"/>
          </a:pPr>
          <a:r>
            <a:rPr lang="en-US" sz="1000" b="0" i="0" strike="noStrike">
              <a:solidFill>
                <a:srgbClr val="000000"/>
              </a:solidFill>
              <a:latin typeface="Times New Roman"/>
              <a:cs typeface="Times New Roman"/>
            </a:rPr>
            <a:t>Early FTTP </a:t>
          </a:r>
        </a:p>
        <a:p>
          <a:pPr algn="l" rtl="0">
            <a:defRPr sz="1000"/>
          </a:pPr>
          <a:r>
            <a:rPr lang="en-US" sz="1000" b="0" i="0" strike="noStrike">
              <a:solidFill>
                <a:srgbClr val="000000"/>
              </a:solidFill>
              <a:latin typeface="Times New Roman"/>
              <a:cs typeface="Times New Roman"/>
            </a:rPr>
            <a:t>used</a:t>
          </a:r>
        </a:p>
        <a:p>
          <a:pPr algn="l" rtl="0">
            <a:defRPr sz="1000"/>
          </a:pPr>
          <a:r>
            <a:rPr lang="en-US" sz="1000" b="0" i="0" strike="noStrike">
              <a:solidFill>
                <a:srgbClr val="000000"/>
              </a:solidFill>
              <a:latin typeface="Times New Roman"/>
              <a:cs typeface="Times New Roman"/>
            </a:rPr>
            <a:t>Splice </a:t>
          </a:r>
        </a:p>
      </xdr:txBody>
    </xdr:sp>
    <xdr:clientData/>
  </xdr:oneCellAnchor>
  <xdr:twoCellAnchor>
    <xdr:from>
      <xdr:col>11</xdr:col>
      <xdr:colOff>510267</xdr:colOff>
      <xdr:row>13</xdr:row>
      <xdr:rowOff>152399</xdr:rowOff>
    </xdr:from>
    <xdr:to>
      <xdr:col>12</xdr:col>
      <xdr:colOff>141287</xdr:colOff>
      <xdr:row>18</xdr:row>
      <xdr:rowOff>102053</xdr:rowOff>
    </xdr:to>
    <xdr:sp macro="" textlink="">
      <xdr:nvSpPr>
        <xdr:cNvPr id="70" name="Line 182">
          <a:extLst>
            <a:ext uri="{FF2B5EF4-FFF2-40B4-BE49-F238E27FC236}">
              <a16:creationId xmlns:a16="http://schemas.microsoft.com/office/drawing/2014/main" id="{EF38439A-3A1C-43FD-8A5D-E24218AB78EB}"/>
            </a:ext>
          </a:extLst>
        </xdr:cNvPr>
        <xdr:cNvSpPr>
          <a:spLocks noChangeShapeType="1"/>
        </xdr:cNvSpPr>
      </xdr:nvSpPr>
      <xdr:spPr bwMode="auto">
        <a:xfrm flipV="1">
          <a:off x="7215867" y="2466974"/>
          <a:ext cx="240620" cy="759279"/>
        </a:xfrm>
        <a:prstGeom prst="line">
          <a:avLst/>
        </a:prstGeom>
        <a:noFill/>
        <a:ln w="25400">
          <a:solidFill>
            <a:srgbClr val="FF0000"/>
          </a:solidFill>
          <a:round/>
          <a:headEnd/>
          <a:tailEnd type="triangle" w="med" len="lg"/>
        </a:ln>
      </xdr:spPr>
    </xdr:sp>
    <xdr:clientData/>
  </xdr:twoCellAnchor>
  <xdr:oneCellAnchor>
    <xdr:from>
      <xdr:col>15</xdr:col>
      <xdr:colOff>304800</xdr:colOff>
      <xdr:row>1</xdr:row>
      <xdr:rowOff>104775</xdr:rowOff>
    </xdr:from>
    <xdr:ext cx="65" cy="147476"/>
    <xdr:sp macro="" textlink="">
      <xdr:nvSpPr>
        <xdr:cNvPr id="71" name="Rectangle 184">
          <a:extLst>
            <a:ext uri="{FF2B5EF4-FFF2-40B4-BE49-F238E27FC236}">
              <a16:creationId xmlns:a16="http://schemas.microsoft.com/office/drawing/2014/main" id="{6208CA6F-BE82-443D-96A2-E172C6D54E1F}"/>
            </a:ext>
          </a:extLst>
        </xdr:cNvPr>
        <xdr:cNvSpPr>
          <a:spLocks noChangeArrowheads="1"/>
        </xdr:cNvSpPr>
      </xdr:nvSpPr>
      <xdr:spPr bwMode="auto">
        <a:xfrm>
          <a:off x="9448800" y="409575"/>
          <a:ext cx="65" cy="147476"/>
        </a:xfrm>
        <a:prstGeom prst="rect">
          <a:avLst/>
        </a:prstGeom>
        <a:noFill/>
        <a:ln w="9525">
          <a:noFill/>
          <a:miter lim="800000"/>
          <a:headEnd/>
          <a:tailEnd/>
        </a:ln>
      </xdr:spPr>
      <xdr:txBody>
        <a:bodyPr wrap="none" lIns="0" tIns="0" rIns="0" bIns="0" anchor="t" upright="1">
          <a:spAutoFit/>
        </a:bodyPr>
        <a:lstStyle/>
        <a:p>
          <a:pPr algn="l" rtl="0">
            <a:defRPr sz="1000"/>
          </a:pPr>
          <a:endParaRPr lang="en-US" sz="1000" b="0" i="0" strike="noStrike">
            <a:solidFill>
              <a:srgbClr val="000000"/>
            </a:solidFill>
            <a:latin typeface="Arial"/>
            <a:cs typeface="Arial"/>
          </a:endParaRPr>
        </a:p>
      </xdr:txBody>
    </xdr:sp>
    <xdr:clientData/>
  </xdr:oneCellAnchor>
  <xdr:twoCellAnchor>
    <xdr:from>
      <xdr:col>17</xdr:col>
      <xdr:colOff>613172</xdr:colOff>
      <xdr:row>5</xdr:row>
      <xdr:rowOff>47624</xdr:rowOff>
    </xdr:from>
    <xdr:to>
      <xdr:col>17</xdr:col>
      <xdr:colOff>832247</xdr:colOff>
      <xdr:row>12</xdr:row>
      <xdr:rowOff>85724</xdr:rowOff>
    </xdr:to>
    <xdr:sp macro="" textlink="">
      <xdr:nvSpPr>
        <xdr:cNvPr id="72" name="Line 185">
          <a:extLst>
            <a:ext uri="{FF2B5EF4-FFF2-40B4-BE49-F238E27FC236}">
              <a16:creationId xmlns:a16="http://schemas.microsoft.com/office/drawing/2014/main" id="{0BA33F8E-CA9A-4896-8D3B-243A6EF0DAA8}"/>
            </a:ext>
          </a:extLst>
        </xdr:cNvPr>
        <xdr:cNvSpPr>
          <a:spLocks noChangeShapeType="1"/>
        </xdr:cNvSpPr>
      </xdr:nvSpPr>
      <xdr:spPr bwMode="auto">
        <a:xfrm flipH="1">
          <a:off x="10976372" y="1066799"/>
          <a:ext cx="219075" cy="1171575"/>
        </a:xfrm>
        <a:prstGeom prst="line">
          <a:avLst/>
        </a:prstGeom>
        <a:ln>
          <a:headEnd/>
          <a:tailEnd type="triangle" w="med" len="lg"/>
        </a:ln>
      </xdr:spPr>
      <xdr:style>
        <a:lnRef idx="2">
          <a:schemeClr val="dk1"/>
        </a:lnRef>
        <a:fillRef idx="0">
          <a:schemeClr val="dk1"/>
        </a:fillRef>
        <a:effectRef idx="1">
          <a:schemeClr val="dk1"/>
        </a:effectRef>
        <a:fontRef idx="minor">
          <a:schemeClr val="tx1"/>
        </a:fontRef>
      </xdr:style>
    </xdr:sp>
    <xdr:clientData/>
  </xdr:twoCellAnchor>
  <xdr:twoCellAnchor>
    <xdr:from>
      <xdr:col>7</xdr:col>
      <xdr:colOff>295275</xdr:colOff>
      <xdr:row>20</xdr:row>
      <xdr:rowOff>76200</xdr:rowOff>
    </xdr:from>
    <xdr:to>
      <xdr:col>9</xdr:col>
      <xdr:colOff>314325</xdr:colOff>
      <xdr:row>21</xdr:row>
      <xdr:rowOff>76200</xdr:rowOff>
    </xdr:to>
    <xdr:sp macro="" textlink="">
      <xdr:nvSpPr>
        <xdr:cNvPr id="73" name="AutoShape 186">
          <a:extLst>
            <a:ext uri="{FF2B5EF4-FFF2-40B4-BE49-F238E27FC236}">
              <a16:creationId xmlns:a16="http://schemas.microsoft.com/office/drawing/2014/main" id="{45A6D44C-92A0-432E-8005-AC59E7AC147E}"/>
            </a:ext>
          </a:extLst>
        </xdr:cNvPr>
        <xdr:cNvSpPr>
          <a:spLocks/>
        </xdr:cNvSpPr>
      </xdr:nvSpPr>
      <xdr:spPr bwMode="auto">
        <a:xfrm rot="-5400000">
          <a:off x="5100637" y="2986088"/>
          <a:ext cx="161925" cy="1238250"/>
        </a:xfrm>
        <a:prstGeom prst="leftBrace">
          <a:avLst>
            <a:gd name="adj1" fmla="val 63725"/>
            <a:gd name="adj2" fmla="val 50000"/>
          </a:avLst>
        </a:prstGeom>
        <a:noFill/>
        <a:ln w="25400">
          <a:solidFill>
            <a:srgbClr val="FF0000"/>
          </a:solidFill>
          <a:round/>
          <a:headEnd/>
          <a:tailEnd type="none" w="med" len="lg"/>
        </a:ln>
      </xdr:spPr>
    </xdr:sp>
    <xdr:clientData/>
  </xdr:twoCellAnchor>
  <xdr:twoCellAnchor>
    <xdr:from>
      <xdr:col>12</xdr:col>
      <xdr:colOff>446088</xdr:colOff>
      <xdr:row>19</xdr:row>
      <xdr:rowOff>28575</xdr:rowOff>
    </xdr:from>
    <xdr:to>
      <xdr:col>15</xdr:col>
      <xdr:colOff>594122</xdr:colOff>
      <xdr:row>20</xdr:row>
      <xdr:rowOff>133350</xdr:rowOff>
    </xdr:to>
    <xdr:sp macro="" textlink="">
      <xdr:nvSpPr>
        <xdr:cNvPr id="74" name="AutoShape 188">
          <a:extLst>
            <a:ext uri="{FF2B5EF4-FFF2-40B4-BE49-F238E27FC236}">
              <a16:creationId xmlns:a16="http://schemas.microsoft.com/office/drawing/2014/main" id="{033CA7E9-B0DA-44D5-914B-25E809185C71}"/>
            </a:ext>
          </a:extLst>
        </xdr:cNvPr>
        <xdr:cNvSpPr>
          <a:spLocks/>
        </xdr:cNvSpPr>
      </xdr:nvSpPr>
      <xdr:spPr bwMode="auto">
        <a:xfrm rot="-5400000">
          <a:off x="8616355" y="2459633"/>
          <a:ext cx="266700" cy="1976834"/>
        </a:xfrm>
        <a:prstGeom prst="leftBrace">
          <a:avLst>
            <a:gd name="adj1" fmla="val 61905"/>
            <a:gd name="adj2" fmla="val 66662"/>
          </a:avLst>
        </a:prstGeom>
        <a:noFill/>
        <a:ln w="25400">
          <a:solidFill>
            <a:srgbClr val="FF0000"/>
          </a:solidFill>
          <a:round/>
          <a:headEnd/>
          <a:tailEnd type="none" w="med" len="lg"/>
        </a:ln>
      </xdr:spPr>
    </xdr:sp>
    <xdr:clientData/>
  </xdr:twoCellAnchor>
  <xdr:oneCellAnchor>
    <xdr:from>
      <xdr:col>12</xdr:col>
      <xdr:colOff>594122</xdr:colOff>
      <xdr:row>6</xdr:row>
      <xdr:rowOff>38100</xdr:rowOff>
    </xdr:from>
    <xdr:ext cx="1678639" cy="161192"/>
    <xdr:sp macro="" textlink="">
      <xdr:nvSpPr>
        <xdr:cNvPr id="75" name="Rectangle 194">
          <a:extLst>
            <a:ext uri="{FF2B5EF4-FFF2-40B4-BE49-F238E27FC236}">
              <a16:creationId xmlns:a16="http://schemas.microsoft.com/office/drawing/2014/main" id="{01E75386-0244-4C24-8384-89D518F2A4B5}"/>
            </a:ext>
          </a:extLst>
        </xdr:cNvPr>
        <xdr:cNvSpPr>
          <a:spLocks noChangeArrowheads="1"/>
        </xdr:cNvSpPr>
      </xdr:nvSpPr>
      <xdr:spPr bwMode="auto">
        <a:xfrm>
          <a:off x="7909322" y="1219200"/>
          <a:ext cx="1678639" cy="161192"/>
        </a:xfrm>
        <a:prstGeom prst="rect">
          <a:avLst/>
        </a:prstGeom>
        <a:noFill/>
        <a:ln w="9525">
          <a:noFill/>
          <a:miter lim="800000"/>
          <a:headEnd/>
          <a:tailEnd/>
        </a:ln>
      </xdr:spPr>
      <xdr:txBody>
        <a:bodyPr wrap="none" lIns="0" tIns="0" rIns="0" bIns="0" anchor="t" upright="1">
          <a:spAutoFit/>
        </a:bodyPr>
        <a:lstStyle/>
        <a:p>
          <a:pPr algn="l" rtl="0">
            <a:defRPr sz="1000"/>
          </a:pPr>
          <a:r>
            <a:rPr lang="en-US" sz="1000" b="0" i="0" strike="noStrike">
              <a:solidFill>
                <a:srgbClr val="FF0000"/>
              </a:solidFill>
              <a:latin typeface="Arial"/>
              <a:cs typeface="Arial"/>
            </a:rPr>
            <a:t>Distribution Splice 4 Per DA</a:t>
          </a:r>
        </a:p>
      </xdr:txBody>
    </xdr:sp>
    <xdr:clientData/>
  </xdr:oneCellAnchor>
  <xdr:twoCellAnchor>
    <xdr:from>
      <xdr:col>14</xdr:col>
      <xdr:colOff>19846</xdr:colOff>
      <xdr:row>8</xdr:row>
      <xdr:rowOff>152400</xdr:rowOff>
    </xdr:from>
    <xdr:to>
      <xdr:col>14</xdr:col>
      <xdr:colOff>103190</xdr:colOff>
      <xdr:row>13</xdr:row>
      <xdr:rowOff>0</xdr:rowOff>
    </xdr:to>
    <xdr:sp macro="" textlink="">
      <xdr:nvSpPr>
        <xdr:cNvPr id="76" name="Line 195">
          <a:extLst>
            <a:ext uri="{FF2B5EF4-FFF2-40B4-BE49-F238E27FC236}">
              <a16:creationId xmlns:a16="http://schemas.microsoft.com/office/drawing/2014/main" id="{1F5DA05F-AB0E-41C2-BCA5-0260C92DFAA5}"/>
            </a:ext>
          </a:extLst>
        </xdr:cNvPr>
        <xdr:cNvSpPr>
          <a:spLocks noChangeShapeType="1"/>
        </xdr:cNvSpPr>
      </xdr:nvSpPr>
      <xdr:spPr bwMode="auto">
        <a:xfrm flipH="1">
          <a:off x="8554246" y="1657350"/>
          <a:ext cx="83344" cy="657225"/>
        </a:xfrm>
        <a:prstGeom prst="line">
          <a:avLst/>
        </a:prstGeom>
        <a:noFill/>
        <a:ln w="25400">
          <a:solidFill>
            <a:srgbClr val="FF0000"/>
          </a:solidFill>
          <a:round/>
          <a:headEnd/>
          <a:tailEnd type="triangle" w="med" len="lg"/>
        </a:ln>
      </xdr:spPr>
    </xdr:sp>
    <xdr:clientData/>
  </xdr:twoCellAnchor>
  <xdr:twoCellAnchor>
    <xdr:from>
      <xdr:col>15</xdr:col>
      <xdr:colOff>601265</xdr:colOff>
      <xdr:row>6</xdr:row>
      <xdr:rowOff>47625</xdr:rowOff>
    </xdr:from>
    <xdr:to>
      <xdr:col>16</xdr:col>
      <xdr:colOff>198438</xdr:colOff>
      <xdr:row>13</xdr:row>
      <xdr:rowOff>130969</xdr:rowOff>
    </xdr:to>
    <xdr:sp macro="" textlink="">
      <xdr:nvSpPr>
        <xdr:cNvPr id="77" name="Line 196">
          <a:extLst>
            <a:ext uri="{FF2B5EF4-FFF2-40B4-BE49-F238E27FC236}">
              <a16:creationId xmlns:a16="http://schemas.microsoft.com/office/drawing/2014/main" id="{9CE70EA7-C3FC-4298-B1C2-6433E3F07B2C}"/>
            </a:ext>
          </a:extLst>
        </xdr:cNvPr>
        <xdr:cNvSpPr>
          <a:spLocks noChangeShapeType="1"/>
        </xdr:cNvSpPr>
      </xdr:nvSpPr>
      <xdr:spPr bwMode="auto">
        <a:xfrm flipH="1">
          <a:off x="9745265" y="1228725"/>
          <a:ext cx="206773" cy="1216819"/>
        </a:xfrm>
        <a:prstGeom prst="line">
          <a:avLst/>
        </a:prstGeom>
        <a:ln>
          <a:headEnd/>
          <a:tailEnd type="triangle" w="med" len="lg"/>
        </a:ln>
      </xdr:spPr>
      <xdr:style>
        <a:lnRef idx="2">
          <a:schemeClr val="dk1"/>
        </a:lnRef>
        <a:fillRef idx="0">
          <a:schemeClr val="dk1"/>
        </a:fillRef>
        <a:effectRef idx="1">
          <a:schemeClr val="dk1"/>
        </a:effectRef>
        <a:fontRef idx="minor">
          <a:schemeClr val="tx1"/>
        </a:fontRef>
      </xdr:style>
    </xdr:sp>
    <xdr:clientData/>
  </xdr:twoCellAnchor>
  <xdr:oneCellAnchor>
    <xdr:from>
      <xdr:col>16</xdr:col>
      <xdr:colOff>379413</xdr:colOff>
      <xdr:row>4</xdr:row>
      <xdr:rowOff>104775</xdr:rowOff>
    </xdr:from>
    <xdr:ext cx="676980" cy="442429"/>
    <xdr:sp macro="" textlink="">
      <xdr:nvSpPr>
        <xdr:cNvPr id="78" name="Rectangle 197">
          <a:extLst>
            <a:ext uri="{FF2B5EF4-FFF2-40B4-BE49-F238E27FC236}">
              <a16:creationId xmlns:a16="http://schemas.microsoft.com/office/drawing/2014/main" id="{2B83EA52-DA2A-4481-84B8-1AD43067683B}"/>
            </a:ext>
          </a:extLst>
        </xdr:cNvPr>
        <xdr:cNvSpPr>
          <a:spLocks noChangeArrowheads="1"/>
        </xdr:cNvSpPr>
      </xdr:nvSpPr>
      <xdr:spPr bwMode="auto">
        <a:xfrm>
          <a:off x="10133013" y="962025"/>
          <a:ext cx="676980" cy="442429"/>
        </a:xfrm>
        <a:prstGeom prst="rect">
          <a:avLst/>
        </a:prstGeom>
        <a:noFill/>
        <a:ln w="9525">
          <a:noFill/>
          <a:miter lim="800000"/>
          <a:headEnd/>
          <a:tailEnd/>
        </a:ln>
      </xdr:spPr>
      <xdr:txBody>
        <a:bodyPr wrap="none" lIns="0" tIns="0" rIns="0" bIns="0" anchor="t" upright="1">
          <a:spAutoFit/>
        </a:bodyPr>
        <a:lstStyle/>
        <a:p>
          <a:pPr marL="0" indent="0" algn="l" rtl="0">
            <a:defRPr sz="1000"/>
          </a:pPr>
          <a:r>
            <a:rPr lang="en-US" sz="1000" b="0" i="0" strike="noStrike">
              <a:solidFill>
                <a:srgbClr val="000000"/>
              </a:solidFill>
              <a:latin typeface="Arial"/>
              <a:ea typeface="+mn-ea"/>
              <a:cs typeface="Arial"/>
            </a:rPr>
            <a:t>Fiber Drop, </a:t>
          </a:r>
        </a:p>
        <a:p>
          <a:pPr marL="0" indent="0" algn="l" rtl="0">
            <a:defRPr sz="1000"/>
          </a:pPr>
          <a:r>
            <a:rPr lang="en-US" sz="1000" b="0" i="0" strike="noStrike">
              <a:solidFill>
                <a:srgbClr val="000000"/>
              </a:solidFill>
              <a:latin typeface="Arial"/>
              <a:ea typeface="+mn-ea"/>
              <a:cs typeface="Arial"/>
            </a:rPr>
            <a:t>500 feet</a:t>
          </a:r>
        </a:p>
        <a:p>
          <a:pPr marL="0" indent="0" algn="l" rtl="0">
            <a:defRPr sz="1000"/>
          </a:pPr>
          <a:endParaRPr lang="en-US" sz="1000" b="0" i="0" strike="noStrike">
            <a:solidFill>
              <a:srgbClr val="000000"/>
            </a:solidFill>
            <a:latin typeface="Arial"/>
            <a:ea typeface="+mn-ea"/>
            <a:cs typeface="Arial"/>
          </a:endParaRPr>
        </a:p>
      </xdr:txBody>
    </xdr:sp>
    <xdr:clientData/>
  </xdr:oneCellAnchor>
  <xdr:twoCellAnchor>
    <xdr:from>
      <xdr:col>0</xdr:col>
      <xdr:colOff>295275</xdr:colOff>
      <xdr:row>3</xdr:row>
      <xdr:rowOff>104775</xdr:rowOff>
    </xdr:from>
    <xdr:to>
      <xdr:col>1</xdr:col>
      <xdr:colOff>0</xdr:colOff>
      <xdr:row>5</xdr:row>
      <xdr:rowOff>85725</xdr:rowOff>
    </xdr:to>
    <xdr:sp macro="" textlink="">
      <xdr:nvSpPr>
        <xdr:cNvPr id="79" name="Oval 198">
          <a:extLst>
            <a:ext uri="{FF2B5EF4-FFF2-40B4-BE49-F238E27FC236}">
              <a16:creationId xmlns:a16="http://schemas.microsoft.com/office/drawing/2014/main" id="{4A152728-02E1-45CF-9267-3DD4C7F713F5}"/>
            </a:ext>
          </a:extLst>
        </xdr:cNvPr>
        <xdr:cNvSpPr>
          <a:spLocks noChangeArrowheads="1"/>
        </xdr:cNvSpPr>
      </xdr:nvSpPr>
      <xdr:spPr bwMode="auto">
        <a:xfrm>
          <a:off x="295275" y="800100"/>
          <a:ext cx="314325" cy="304800"/>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B</a:t>
          </a:r>
        </a:p>
      </xdr:txBody>
    </xdr:sp>
    <xdr:clientData/>
  </xdr:twoCellAnchor>
  <xdr:twoCellAnchor>
    <xdr:from>
      <xdr:col>16</xdr:col>
      <xdr:colOff>417513</xdr:colOff>
      <xdr:row>22</xdr:row>
      <xdr:rowOff>0</xdr:rowOff>
    </xdr:from>
    <xdr:to>
      <xdr:col>17</xdr:col>
      <xdr:colOff>79377</xdr:colOff>
      <xdr:row>23</xdr:row>
      <xdr:rowOff>107156</xdr:rowOff>
    </xdr:to>
    <xdr:sp macro="" textlink="">
      <xdr:nvSpPr>
        <xdr:cNvPr id="80" name="Oval 200">
          <a:extLst>
            <a:ext uri="{FF2B5EF4-FFF2-40B4-BE49-F238E27FC236}">
              <a16:creationId xmlns:a16="http://schemas.microsoft.com/office/drawing/2014/main" id="{19115EB1-EBEC-40CF-9336-B50DFF52D970}"/>
            </a:ext>
          </a:extLst>
        </xdr:cNvPr>
        <xdr:cNvSpPr>
          <a:spLocks noChangeArrowheads="1"/>
        </xdr:cNvSpPr>
      </xdr:nvSpPr>
      <xdr:spPr bwMode="auto">
        <a:xfrm>
          <a:off x="10171113" y="3771900"/>
          <a:ext cx="271464" cy="269081"/>
        </a:xfrm>
        <a:prstGeom prst="ellipse">
          <a:avLst/>
        </a:prstGeom>
        <a:solidFill>
          <a:srgbClr val="00B05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V</a:t>
          </a:r>
        </a:p>
      </xdr:txBody>
    </xdr:sp>
    <xdr:clientData/>
  </xdr:twoCellAnchor>
  <xdr:twoCellAnchor>
    <xdr:from>
      <xdr:col>16</xdr:col>
      <xdr:colOff>455613</xdr:colOff>
      <xdr:row>14</xdr:row>
      <xdr:rowOff>95249</xdr:rowOff>
    </xdr:from>
    <xdr:to>
      <xdr:col>16</xdr:col>
      <xdr:colOff>531813</xdr:colOff>
      <xdr:row>22</xdr:row>
      <xdr:rowOff>3174</xdr:rowOff>
    </xdr:to>
    <xdr:sp macro="" textlink="">
      <xdr:nvSpPr>
        <xdr:cNvPr id="81" name="Line 201">
          <a:extLst>
            <a:ext uri="{FF2B5EF4-FFF2-40B4-BE49-F238E27FC236}">
              <a16:creationId xmlns:a16="http://schemas.microsoft.com/office/drawing/2014/main" id="{8830AFB5-6666-467F-8FAF-683737E65C1C}"/>
            </a:ext>
          </a:extLst>
        </xdr:cNvPr>
        <xdr:cNvSpPr>
          <a:spLocks noChangeShapeType="1"/>
        </xdr:cNvSpPr>
      </xdr:nvSpPr>
      <xdr:spPr bwMode="auto">
        <a:xfrm flipH="1" flipV="1">
          <a:off x="10209213" y="2571749"/>
          <a:ext cx="76200" cy="1203325"/>
        </a:xfrm>
        <a:prstGeom prst="line">
          <a:avLst/>
        </a:prstGeom>
        <a:ln>
          <a:headEnd/>
          <a:tailEnd type="triangle" w="med" len="lg"/>
        </a:ln>
      </xdr:spPr>
      <xdr:style>
        <a:lnRef idx="2">
          <a:schemeClr val="dk1"/>
        </a:lnRef>
        <a:fillRef idx="0">
          <a:schemeClr val="dk1"/>
        </a:fillRef>
        <a:effectRef idx="1">
          <a:schemeClr val="dk1"/>
        </a:effectRef>
        <a:fontRef idx="minor">
          <a:schemeClr val="tx1"/>
        </a:fontRef>
      </xdr:style>
    </xdr:sp>
    <xdr:clientData/>
  </xdr:twoCellAnchor>
  <xdr:twoCellAnchor>
    <xdr:from>
      <xdr:col>0</xdr:col>
      <xdr:colOff>161925</xdr:colOff>
      <xdr:row>20</xdr:row>
      <xdr:rowOff>47625</xdr:rowOff>
    </xdr:from>
    <xdr:to>
      <xdr:col>0</xdr:col>
      <xdr:colOff>476250</xdr:colOff>
      <xdr:row>22</xdr:row>
      <xdr:rowOff>28575</xdr:rowOff>
    </xdr:to>
    <xdr:sp macro="" textlink="">
      <xdr:nvSpPr>
        <xdr:cNvPr id="82" name="Oval 202">
          <a:extLst>
            <a:ext uri="{FF2B5EF4-FFF2-40B4-BE49-F238E27FC236}">
              <a16:creationId xmlns:a16="http://schemas.microsoft.com/office/drawing/2014/main" id="{9D1E78C7-BC10-4E15-A645-6B440F28B699}"/>
            </a:ext>
          </a:extLst>
        </xdr:cNvPr>
        <xdr:cNvSpPr>
          <a:spLocks noChangeArrowheads="1"/>
        </xdr:cNvSpPr>
      </xdr:nvSpPr>
      <xdr:spPr bwMode="auto">
        <a:xfrm>
          <a:off x="161925" y="3495675"/>
          <a:ext cx="314325" cy="304800"/>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D</a:t>
          </a:r>
        </a:p>
      </xdr:txBody>
    </xdr:sp>
    <xdr:clientData/>
  </xdr:twoCellAnchor>
  <xdr:twoCellAnchor>
    <xdr:from>
      <xdr:col>0</xdr:col>
      <xdr:colOff>485775</xdr:colOff>
      <xdr:row>18</xdr:row>
      <xdr:rowOff>0</xdr:rowOff>
    </xdr:from>
    <xdr:to>
      <xdr:col>2</xdr:col>
      <xdr:colOff>276225</xdr:colOff>
      <xdr:row>21</xdr:row>
      <xdr:rowOff>28575</xdr:rowOff>
    </xdr:to>
    <xdr:sp macro="" textlink="">
      <xdr:nvSpPr>
        <xdr:cNvPr id="83" name="Line 203">
          <a:extLst>
            <a:ext uri="{FF2B5EF4-FFF2-40B4-BE49-F238E27FC236}">
              <a16:creationId xmlns:a16="http://schemas.microsoft.com/office/drawing/2014/main" id="{A02E8633-6D2D-4E6C-AF0C-F2D4140D8EC5}"/>
            </a:ext>
          </a:extLst>
        </xdr:cNvPr>
        <xdr:cNvSpPr>
          <a:spLocks noChangeShapeType="1"/>
        </xdr:cNvSpPr>
      </xdr:nvSpPr>
      <xdr:spPr bwMode="auto">
        <a:xfrm flipV="1">
          <a:off x="485775" y="3124200"/>
          <a:ext cx="1009650" cy="514350"/>
        </a:xfrm>
        <a:prstGeom prst="line">
          <a:avLst/>
        </a:prstGeom>
        <a:noFill/>
        <a:ln w="25400">
          <a:solidFill>
            <a:srgbClr val="FF0000"/>
          </a:solidFill>
          <a:round/>
          <a:headEnd/>
          <a:tailEnd type="triangle" w="med" len="lg"/>
        </a:ln>
      </xdr:spPr>
    </xdr:sp>
    <xdr:clientData/>
  </xdr:twoCellAnchor>
  <xdr:twoCellAnchor>
    <xdr:from>
      <xdr:col>0</xdr:col>
      <xdr:colOff>219075</xdr:colOff>
      <xdr:row>33</xdr:row>
      <xdr:rowOff>85725</xdr:rowOff>
    </xdr:from>
    <xdr:to>
      <xdr:col>0</xdr:col>
      <xdr:colOff>533400</xdr:colOff>
      <xdr:row>35</xdr:row>
      <xdr:rowOff>66675</xdr:rowOff>
    </xdr:to>
    <xdr:sp macro="" textlink="">
      <xdr:nvSpPr>
        <xdr:cNvPr id="84" name="Oval 206">
          <a:extLst>
            <a:ext uri="{FF2B5EF4-FFF2-40B4-BE49-F238E27FC236}">
              <a16:creationId xmlns:a16="http://schemas.microsoft.com/office/drawing/2014/main" id="{49D25AC0-A1CB-4144-9CEE-CDA266A5DC2E}"/>
            </a:ext>
          </a:extLst>
        </xdr:cNvPr>
        <xdr:cNvSpPr>
          <a:spLocks noChangeArrowheads="1"/>
        </xdr:cNvSpPr>
      </xdr:nvSpPr>
      <xdr:spPr bwMode="auto">
        <a:xfrm>
          <a:off x="219075" y="5638800"/>
          <a:ext cx="314325" cy="304800"/>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F</a:t>
          </a:r>
        </a:p>
      </xdr:txBody>
    </xdr:sp>
    <xdr:clientData/>
  </xdr:twoCellAnchor>
  <xdr:twoCellAnchor>
    <xdr:from>
      <xdr:col>1</xdr:col>
      <xdr:colOff>560615</xdr:colOff>
      <xdr:row>37</xdr:row>
      <xdr:rowOff>37323</xdr:rowOff>
    </xdr:from>
    <xdr:to>
      <xdr:col>2</xdr:col>
      <xdr:colOff>262618</xdr:colOff>
      <xdr:row>39</xdr:row>
      <xdr:rowOff>18273</xdr:rowOff>
    </xdr:to>
    <xdr:sp macro="" textlink="">
      <xdr:nvSpPr>
        <xdr:cNvPr id="85" name="Oval 207">
          <a:extLst>
            <a:ext uri="{FF2B5EF4-FFF2-40B4-BE49-F238E27FC236}">
              <a16:creationId xmlns:a16="http://schemas.microsoft.com/office/drawing/2014/main" id="{CD41A0B2-A402-4361-B536-51D9474CDCF8}"/>
            </a:ext>
          </a:extLst>
        </xdr:cNvPr>
        <xdr:cNvSpPr>
          <a:spLocks noChangeArrowheads="1"/>
        </xdr:cNvSpPr>
      </xdr:nvSpPr>
      <xdr:spPr bwMode="auto">
        <a:xfrm>
          <a:off x="1170215" y="6238098"/>
          <a:ext cx="311603" cy="304800"/>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G1</a:t>
          </a:r>
        </a:p>
      </xdr:txBody>
    </xdr:sp>
    <xdr:clientData/>
  </xdr:twoCellAnchor>
  <xdr:twoCellAnchor>
    <xdr:from>
      <xdr:col>4</xdr:col>
      <xdr:colOff>141125</xdr:colOff>
      <xdr:row>37</xdr:row>
      <xdr:rowOff>85725</xdr:rowOff>
    </xdr:from>
    <xdr:to>
      <xdr:col>4</xdr:col>
      <xdr:colOff>455450</xdr:colOff>
      <xdr:row>39</xdr:row>
      <xdr:rowOff>66675</xdr:rowOff>
    </xdr:to>
    <xdr:sp macro="" textlink="">
      <xdr:nvSpPr>
        <xdr:cNvPr id="86" name="Oval 208">
          <a:extLst>
            <a:ext uri="{FF2B5EF4-FFF2-40B4-BE49-F238E27FC236}">
              <a16:creationId xmlns:a16="http://schemas.microsoft.com/office/drawing/2014/main" id="{9CDDB0A1-C910-425C-8BFE-13BD2A659166}"/>
            </a:ext>
          </a:extLst>
        </xdr:cNvPr>
        <xdr:cNvSpPr>
          <a:spLocks noChangeArrowheads="1"/>
        </xdr:cNvSpPr>
      </xdr:nvSpPr>
      <xdr:spPr bwMode="auto">
        <a:xfrm>
          <a:off x="2579525" y="6286500"/>
          <a:ext cx="314325" cy="304800"/>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H</a:t>
          </a:r>
        </a:p>
      </xdr:txBody>
    </xdr:sp>
    <xdr:clientData/>
  </xdr:twoCellAnchor>
  <xdr:twoCellAnchor>
    <xdr:from>
      <xdr:col>5</xdr:col>
      <xdr:colOff>14580</xdr:colOff>
      <xdr:row>37</xdr:row>
      <xdr:rowOff>114300</xdr:rowOff>
    </xdr:from>
    <xdr:to>
      <xdr:col>5</xdr:col>
      <xdr:colOff>328905</xdr:colOff>
      <xdr:row>39</xdr:row>
      <xdr:rowOff>95250</xdr:rowOff>
    </xdr:to>
    <xdr:sp macro="" textlink="">
      <xdr:nvSpPr>
        <xdr:cNvPr id="87" name="Oval 209">
          <a:extLst>
            <a:ext uri="{FF2B5EF4-FFF2-40B4-BE49-F238E27FC236}">
              <a16:creationId xmlns:a16="http://schemas.microsoft.com/office/drawing/2014/main" id="{15D9FC12-6ED7-4DE3-96BB-D2E5E96BB581}"/>
            </a:ext>
          </a:extLst>
        </xdr:cNvPr>
        <xdr:cNvSpPr>
          <a:spLocks noChangeArrowheads="1"/>
        </xdr:cNvSpPr>
      </xdr:nvSpPr>
      <xdr:spPr bwMode="auto">
        <a:xfrm>
          <a:off x="3062580" y="6315075"/>
          <a:ext cx="314325" cy="304800"/>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I</a:t>
          </a:r>
        </a:p>
      </xdr:txBody>
    </xdr:sp>
    <xdr:clientData/>
  </xdr:twoCellAnchor>
  <xdr:twoCellAnchor>
    <xdr:from>
      <xdr:col>4</xdr:col>
      <xdr:colOff>272142</xdr:colOff>
      <xdr:row>29</xdr:row>
      <xdr:rowOff>48597</xdr:rowOff>
    </xdr:from>
    <xdr:to>
      <xdr:col>4</xdr:col>
      <xdr:colOff>379055</xdr:colOff>
      <xdr:row>37</xdr:row>
      <xdr:rowOff>87474</xdr:rowOff>
    </xdr:to>
    <xdr:sp macro="" textlink="">
      <xdr:nvSpPr>
        <xdr:cNvPr id="88" name="Line 212">
          <a:extLst>
            <a:ext uri="{FF2B5EF4-FFF2-40B4-BE49-F238E27FC236}">
              <a16:creationId xmlns:a16="http://schemas.microsoft.com/office/drawing/2014/main" id="{2B8BD458-8ADD-4209-BFFE-31FA0CECCEE7}"/>
            </a:ext>
          </a:extLst>
        </xdr:cNvPr>
        <xdr:cNvSpPr>
          <a:spLocks noChangeShapeType="1"/>
        </xdr:cNvSpPr>
      </xdr:nvSpPr>
      <xdr:spPr bwMode="auto">
        <a:xfrm flipV="1">
          <a:off x="2710542" y="4953972"/>
          <a:ext cx="106913" cy="1334277"/>
        </a:xfrm>
        <a:prstGeom prst="line">
          <a:avLst/>
        </a:prstGeom>
        <a:noFill/>
        <a:ln w="25400">
          <a:solidFill>
            <a:srgbClr val="FF0000"/>
          </a:solidFill>
          <a:round/>
          <a:headEnd/>
          <a:tailEnd type="triangle" w="med" len="lg"/>
        </a:ln>
      </xdr:spPr>
    </xdr:sp>
    <xdr:clientData/>
  </xdr:twoCellAnchor>
  <xdr:twoCellAnchor>
    <xdr:from>
      <xdr:col>5</xdr:col>
      <xdr:colOff>38100</xdr:colOff>
      <xdr:row>28</xdr:row>
      <xdr:rowOff>76199</xdr:rowOff>
    </xdr:from>
    <xdr:to>
      <xdr:col>5</xdr:col>
      <xdr:colOff>126352</xdr:colOff>
      <xdr:row>37</xdr:row>
      <xdr:rowOff>116632</xdr:rowOff>
    </xdr:to>
    <xdr:sp macro="" textlink="">
      <xdr:nvSpPr>
        <xdr:cNvPr id="89" name="Line 213">
          <a:extLst>
            <a:ext uri="{FF2B5EF4-FFF2-40B4-BE49-F238E27FC236}">
              <a16:creationId xmlns:a16="http://schemas.microsoft.com/office/drawing/2014/main" id="{2B5F4349-0C43-4B4F-A95A-3F2AEE0E0671}"/>
            </a:ext>
          </a:extLst>
        </xdr:cNvPr>
        <xdr:cNvSpPr>
          <a:spLocks noChangeShapeType="1"/>
        </xdr:cNvSpPr>
      </xdr:nvSpPr>
      <xdr:spPr bwMode="auto">
        <a:xfrm flipH="1" flipV="1">
          <a:off x="3086100" y="4819649"/>
          <a:ext cx="88252" cy="1497758"/>
        </a:xfrm>
        <a:prstGeom prst="line">
          <a:avLst/>
        </a:prstGeom>
        <a:noFill/>
        <a:ln w="25400">
          <a:solidFill>
            <a:srgbClr val="FF0000"/>
          </a:solidFill>
          <a:round/>
          <a:headEnd/>
          <a:tailEnd type="triangle" w="med" len="lg"/>
        </a:ln>
      </xdr:spPr>
    </xdr:sp>
    <xdr:clientData/>
  </xdr:twoCellAnchor>
  <xdr:twoCellAnchor>
    <xdr:from>
      <xdr:col>6</xdr:col>
      <xdr:colOff>485775</xdr:colOff>
      <xdr:row>29</xdr:row>
      <xdr:rowOff>47625</xdr:rowOff>
    </xdr:from>
    <xdr:to>
      <xdr:col>7</xdr:col>
      <xdr:colOff>190500</xdr:colOff>
      <xdr:row>31</xdr:row>
      <xdr:rowOff>28575</xdr:rowOff>
    </xdr:to>
    <xdr:sp macro="" textlink="">
      <xdr:nvSpPr>
        <xdr:cNvPr id="90" name="Oval 215">
          <a:extLst>
            <a:ext uri="{FF2B5EF4-FFF2-40B4-BE49-F238E27FC236}">
              <a16:creationId xmlns:a16="http://schemas.microsoft.com/office/drawing/2014/main" id="{EF332B4B-3940-4A31-9ADD-C1E8A9858FF9}"/>
            </a:ext>
          </a:extLst>
        </xdr:cNvPr>
        <xdr:cNvSpPr>
          <a:spLocks noChangeArrowheads="1"/>
        </xdr:cNvSpPr>
      </xdr:nvSpPr>
      <xdr:spPr bwMode="auto">
        <a:xfrm>
          <a:off x="4143375" y="4953000"/>
          <a:ext cx="314325" cy="304800"/>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J</a:t>
          </a:r>
        </a:p>
      </xdr:txBody>
    </xdr:sp>
    <xdr:clientData/>
  </xdr:twoCellAnchor>
  <xdr:twoCellAnchor>
    <xdr:from>
      <xdr:col>6</xdr:col>
      <xdr:colOff>447675</xdr:colOff>
      <xdr:row>20</xdr:row>
      <xdr:rowOff>76200</xdr:rowOff>
    </xdr:from>
    <xdr:to>
      <xdr:col>7</xdr:col>
      <xdr:colOff>152400</xdr:colOff>
      <xdr:row>22</xdr:row>
      <xdr:rowOff>57150</xdr:rowOff>
    </xdr:to>
    <xdr:sp macro="" textlink="">
      <xdr:nvSpPr>
        <xdr:cNvPr id="91" name="Oval 216">
          <a:extLst>
            <a:ext uri="{FF2B5EF4-FFF2-40B4-BE49-F238E27FC236}">
              <a16:creationId xmlns:a16="http://schemas.microsoft.com/office/drawing/2014/main" id="{E0FF6AA9-A1CE-438B-A65D-3286E10D5A56}"/>
            </a:ext>
          </a:extLst>
        </xdr:cNvPr>
        <xdr:cNvSpPr>
          <a:spLocks noChangeArrowheads="1"/>
        </xdr:cNvSpPr>
      </xdr:nvSpPr>
      <xdr:spPr bwMode="auto">
        <a:xfrm>
          <a:off x="4105275" y="3524250"/>
          <a:ext cx="314325" cy="304800"/>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K</a:t>
          </a:r>
        </a:p>
      </xdr:txBody>
    </xdr:sp>
    <xdr:clientData/>
  </xdr:twoCellAnchor>
  <xdr:twoCellAnchor>
    <xdr:from>
      <xdr:col>5</xdr:col>
      <xdr:colOff>390525</xdr:colOff>
      <xdr:row>24</xdr:row>
      <xdr:rowOff>123825</xdr:rowOff>
    </xdr:from>
    <xdr:to>
      <xdr:col>6</xdr:col>
      <xdr:colOff>485775</xdr:colOff>
      <xdr:row>29</xdr:row>
      <xdr:rowOff>114300</xdr:rowOff>
    </xdr:to>
    <xdr:sp macro="" textlink="">
      <xdr:nvSpPr>
        <xdr:cNvPr id="92" name="Line 217">
          <a:extLst>
            <a:ext uri="{FF2B5EF4-FFF2-40B4-BE49-F238E27FC236}">
              <a16:creationId xmlns:a16="http://schemas.microsoft.com/office/drawing/2014/main" id="{5E4F5668-09E0-4435-8C6E-4B0D5640D55B}"/>
            </a:ext>
          </a:extLst>
        </xdr:cNvPr>
        <xdr:cNvSpPr>
          <a:spLocks noChangeShapeType="1"/>
        </xdr:cNvSpPr>
      </xdr:nvSpPr>
      <xdr:spPr bwMode="auto">
        <a:xfrm flipH="1" flipV="1">
          <a:off x="3438525" y="4219575"/>
          <a:ext cx="704850" cy="800100"/>
        </a:xfrm>
        <a:prstGeom prst="line">
          <a:avLst/>
        </a:prstGeom>
        <a:noFill/>
        <a:ln w="25400">
          <a:solidFill>
            <a:srgbClr val="FF0000"/>
          </a:solidFill>
          <a:round/>
          <a:headEnd/>
          <a:tailEnd type="triangle" w="med" len="lg"/>
        </a:ln>
      </xdr:spPr>
    </xdr:sp>
    <xdr:clientData/>
  </xdr:twoCellAnchor>
  <xdr:twoCellAnchor>
    <xdr:from>
      <xdr:col>6</xdr:col>
      <xdr:colOff>28575</xdr:colOff>
      <xdr:row>2</xdr:row>
      <xdr:rowOff>66675</xdr:rowOff>
    </xdr:from>
    <xdr:to>
      <xdr:col>6</xdr:col>
      <xdr:colOff>342900</xdr:colOff>
      <xdr:row>4</xdr:row>
      <xdr:rowOff>47625</xdr:rowOff>
    </xdr:to>
    <xdr:sp macro="" textlink="">
      <xdr:nvSpPr>
        <xdr:cNvPr id="93" name="Oval 218">
          <a:extLst>
            <a:ext uri="{FF2B5EF4-FFF2-40B4-BE49-F238E27FC236}">
              <a16:creationId xmlns:a16="http://schemas.microsoft.com/office/drawing/2014/main" id="{A114B1A0-F880-4F23-BF0A-70A913FE1409}"/>
            </a:ext>
          </a:extLst>
        </xdr:cNvPr>
        <xdr:cNvSpPr>
          <a:spLocks noChangeArrowheads="1"/>
        </xdr:cNvSpPr>
      </xdr:nvSpPr>
      <xdr:spPr bwMode="auto">
        <a:xfrm>
          <a:off x="3686175" y="600075"/>
          <a:ext cx="314325" cy="304800"/>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M</a:t>
          </a:r>
        </a:p>
      </xdr:txBody>
    </xdr:sp>
    <xdr:clientData/>
  </xdr:twoCellAnchor>
  <xdr:twoCellAnchor>
    <xdr:from>
      <xdr:col>8</xdr:col>
      <xdr:colOff>133350</xdr:colOff>
      <xdr:row>22</xdr:row>
      <xdr:rowOff>76200</xdr:rowOff>
    </xdr:from>
    <xdr:to>
      <xdr:col>8</xdr:col>
      <xdr:colOff>447675</xdr:colOff>
      <xdr:row>24</xdr:row>
      <xdr:rowOff>57150</xdr:rowOff>
    </xdr:to>
    <xdr:sp macro="" textlink="">
      <xdr:nvSpPr>
        <xdr:cNvPr id="94" name="Oval 223">
          <a:extLst>
            <a:ext uri="{FF2B5EF4-FFF2-40B4-BE49-F238E27FC236}">
              <a16:creationId xmlns:a16="http://schemas.microsoft.com/office/drawing/2014/main" id="{5AAC917E-160C-4BF3-92E8-ADE1C5F1F609}"/>
            </a:ext>
          </a:extLst>
        </xdr:cNvPr>
        <xdr:cNvSpPr>
          <a:spLocks noChangeArrowheads="1"/>
        </xdr:cNvSpPr>
      </xdr:nvSpPr>
      <xdr:spPr bwMode="auto">
        <a:xfrm>
          <a:off x="5010150" y="3848100"/>
          <a:ext cx="314325" cy="304800"/>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L1</a:t>
          </a:r>
        </a:p>
      </xdr:txBody>
    </xdr:sp>
    <xdr:clientData/>
  </xdr:twoCellAnchor>
  <xdr:twoCellAnchor>
    <xdr:from>
      <xdr:col>11</xdr:col>
      <xdr:colOff>298110</xdr:colOff>
      <xdr:row>18</xdr:row>
      <xdr:rowOff>104776</xdr:rowOff>
    </xdr:from>
    <xdr:to>
      <xdr:col>12</xdr:col>
      <xdr:colOff>2836</xdr:colOff>
      <xdr:row>20</xdr:row>
      <xdr:rowOff>85725</xdr:rowOff>
    </xdr:to>
    <xdr:sp macro="" textlink="">
      <xdr:nvSpPr>
        <xdr:cNvPr id="95" name="Oval 228">
          <a:extLst>
            <a:ext uri="{FF2B5EF4-FFF2-40B4-BE49-F238E27FC236}">
              <a16:creationId xmlns:a16="http://schemas.microsoft.com/office/drawing/2014/main" id="{8FE4CF56-693B-491C-BE62-B4921800CB1F}"/>
            </a:ext>
          </a:extLst>
        </xdr:cNvPr>
        <xdr:cNvSpPr>
          <a:spLocks noChangeArrowheads="1"/>
        </xdr:cNvSpPr>
      </xdr:nvSpPr>
      <xdr:spPr bwMode="auto">
        <a:xfrm>
          <a:off x="7003710" y="3228976"/>
          <a:ext cx="314326" cy="304799"/>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N</a:t>
          </a:r>
        </a:p>
      </xdr:txBody>
    </xdr:sp>
    <xdr:clientData/>
  </xdr:twoCellAnchor>
  <xdr:twoCellAnchor>
    <xdr:from>
      <xdr:col>13</xdr:col>
      <xdr:colOff>255588</xdr:colOff>
      <xdr:row>29</xdr:row>
      <xdr:rowOff>0</xdr:rowOff>
    </xdr:from>
    <xdr:to>
      <xdr:col>13</xdr:col>
      <xdr:colOff>565548</xdr:colOff>
      <xdr:row>30</xdr:row>
      <xdr:rowOff>142875</xdr:rowOff>
    </xdr:to>
    <xdr:sp macro="" textlink="">
      <xdr:nvSpPr>
        <xdr:cNvPr id="96" name="Oval 229">
          <a:extLst>
            <a:ext uri="{FF2B5EF4-FFF2-40B4-BE49-F238E27FC236}">
              <a16:creationId xmlns:a16="http://schemas.microsoft.com/office/drawing/2014/main" id="{5F429E2A-D346-47BE-B934-0CABB1380A76}"/>
            </a:ext>
          </a:extLst>
        </xdr:cNvPr>
        <xdr:cNvSpPr>
          <a:spLocks noChangeArrowheads="1"/>
        </xdr:cNvSpPr>
      </xdr:nvSpPr>
      <xdr:spPr bwMode="auto">
        <a:xfrm>
          <a:off x="8180388" y="4905375"/>
          <a:ext cx="309960" cy="304800"/>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P</a:t>
          </a:r>
        </a:p>
      </xdr:txBody>
    </xdr:sp>
    <xdr:clientData/>
  </xdr:twoCellAnchor>
  <xdr:twoCellAnchor>
    <xdr:from>
      <xdr:col>14</xdr:col>
      <xdr:colOff>446089</xdr:colOff>
      <xdr:row>26</xdr:row>
      <xdr:rowOff>133351</xdr:rowOff>
    </xdr:from>
    <xdr:to>
      <xdr:col>15</xdr:col>
      <xdr:colOff>115094</xdr:colOff>
      <xdr:row>28</xdr:row>
      <xdr:rowOff>103188</xdr:rowOff>
    </xdr:to>
    <xdr:sp macro="" textlink="">
      <xdr:nvSpPr>
        <xdr:cNvPr id="97" name="Oval 230">
          <a:extLst>
            <a:ext uri="{FF2B5EF4-FFF2-40B4-BE49-F238E27FC236}">
              <a16:creationId xmlns:a16="http://schemas.microsoft.com/office/drawing/2014/main" id="{AD95DFD6-178C-46AD-BEB3-F98FD835E4F3}"/>
            </a:ext>
          </a:extLst>
        </xdr:cNvPr>
        <xdr:cNvSpPr>
          <a:spLocks noChangeArrowheads="1"/>
        </xdr:cNvSpPr>
      </xdr:nvSpPr>
      <xdr:spPr bwMode="auto">
        <a:xfrm>
          <a:off x="8980489" y="4552951"/>
          <a:ext cx="278605" cy="293687"/>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Q</a:t>
          </a:r>
        </a:p>
      </xdr:txBody>
    </xdr:sp>
    <xdr:clientData/>
  </xdr:twoCellAnchor>
  <xdr:twoCellAnchor>
    <xdr:from>
      <xdr:col>12</xdr:col>
      <xdr:colOff>446088</xdr:colOff>
      <xdr:row>14</xdr:row>
      <xdr:rowOff>123825</xdr:rowOff>
    </xdr:from>
    <xdr:to>
      <xdr:col>13</xdr:col>
      <xdr:colOff>350838</xdr:colOff>
      <xdr:row>29</xdr:row>
      <xdr:rowOff>9525</xdr:rowOff>
    </xdr:to>
    <xdr:sp macro="" textlink="">
      <xdr:nvSpPr>
        <xdr:cNvPr id="98" name="Line 231">
          <a:extLst>
            <a:ext uri="{FF2B5EF4-FFF2-40B4-BE49-F238E27FC236}">
              <a16:creationId xmlns:a16="http://schemas.microsoft.com/office/drawing/2014/main" id="{B5FA832A-F12E-47FA-B5F6-0493FBC534FB}"/>
            </a:ext>
          </a:extLst>
        </xdr:cNvPr>
        <xdr:cNvSpPr>
          <a:spLocks noChangeShapeType="1"/>
        </xdr:cNvSpPr>
      </xdr:nvSpPr>
      <xdr:spPr bwMode="auto">
        <a:xfrm flipH="1" flipV="1">
          <a:off x="7761288" y="2600325"/>
          <a:ext cx="514350" cy="2314575"/>
        </a:xfrm>
        <a:prstGeom prst="line">
          <a:avLst/>
        </a:prstGeom>
        <a:noFill/>
        <a:ln w="25400">
          <a:solidFill>
            <a:srgbClr val="FF0000"/>
          </a:solidFill>
          <a:round/>
          <a:headEnd/>
          <a:tailEnd type="triangle" w="med" len="lg"/>
        </a:ln>
      </xdr:spPr>
    </xdr:sp>
    <xdr:clientData/>
  </xdr:twoCellAnchor>
  <xdr:twoCellAnchor>
    <xdr:from>
      <xdr:col>13</xdr:col>
      <xdr:colOff>179388</xdr:colOff>
      <xdr:row>13</xdr:row>
      <xdr:rowOff>142875</xdr:rowOff>
    </xdr:from>
    <xdr:to>
      <xdr:col>14</xdr:col>
      <xdr:colOff>522289</xdr:colOff>
      <xdr:row>26</xdr:row>
      <xdr:rowOff>142875</xdr:rowOff>
    </xdr:to>
    <xdr:sp macro="" textlink="">
      <xdr:nvSpPr>
        <xdr:cNvPr id="99" name="Line 232">
          <a:extLst>
            <a:ext uri="{FF2B5EF4-FFF2-40B4-BE49-F238E27FC236}">
              <a16:creationId xmlns:a16="http://schemas.microsoft.com/office/drawing/2014/main" id="{D2BEBCF6-A5D3-42AF-89B4-626A0448B54F}"/>
            </a:ext>
          </a:extLst>
        </xdr:cNvPr>
        <xdr:cNvSpPr>
          <a:spLocks noChangeShapeType="1"/>
        </xdr:cNvSpPr>
      </xdr:nvSpPr>
      <xdr:spPr bwMode="auto">
        <a:xfrm flipH="1" flipV="1">
          <a:off x="8104188" y="2457450"/>
          <a:ext cx="952501" cy="2105025"/>
        </a:xfrm>
        <a:prstGeom prst="line">
          <a:avLst/>
        </a:prstGeom>
        <a:noFill/>
        <a:ln w="25400">
          <a:solidFill>
            <a:srgbClr val="FF0000"/>
          </a:solidFill>
          <a:round/>
          <a:headEnd/>
          <a:tailEnd type="triangle" w="med" len="lg"/>
        </a:ln>
      </xdr:spPr>
    </xdr:sp>
    <xdr:clientData/>
  </xdr:twoCellAnchor>
  <xdr:twoCellAnchor>
    <xdr:from>
      <xdr:col>14</xdr:col>
      <xdr:colOff>417514</xdr:colOff>
      <xdr:row>20</xdr:row>
      <xdr:rowOff>142875</xdr:rowOff>
    </xdr:from>
    <xdr:to>
      <xdr:col>15</xdr:col>
      <xdr:colOff>122238</xdr:colOff>
      <xdr:row>22</xdr:row>
      <xdr:rowOff>123825</xdr:rowOff>
    </xdr:to>
    <xdr:sp macro="" textlink="">
      <xdr:nvSpPr>
        <xdr:cNvPr id="100" name="Oval 233">
          <a:extLst>
            <a:ext uri="{FF2B5EF4-FFF2-40B4-BE49-F238E27FC236}">
              <a16:creationId xmlns:a16="http://schemas.microsoft.com/office/drawing/2014/main" id="{2355E36C-77A0-4B07-8A12-29A725058ECD}"/>
            </a:ext>
          </a:extLst>
        </xdr:cNvPr>
        <xdr:cNvSpPr>
          <a:spLocks noChangeArrowheads="1"/>
        </xdr:cNvSpPr>
      </xdr:nvSpPr>
      <xdr:spPr bwMode="auto">
        <a:xfrm>
          <a:off x="8951914" y="3590925"/>
          <a:ext cx="314324" cy="304800"/>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S</a:t>
          </a:r>
        </a:p>
      </xdr:txBody>
    </xdr:sp>
    <xdr:clientData/>
  </xdr:twoCellAnchor>
  <xdr:twoCellAnchor>
    <xdr:from>
      <xdr:col>13</xdr:col>
      <xdr:colOff>562768</xdr:colOff>
      <xdr:row>7</xdr:row>
      <xdr:rowOff>26194</xdr:rowOff>
    </xdr:from>
    <xdr:to>
      <xdr:col>14</xdr:col>
      <xdr:colOff>267494</xdr:colOff>
      <xdr:row>9</xdr:row>
      <xdr:rowOff>7144</xdr:rowOff>
    </xdr:to>
    <xdr:sp macro="" textlink="">
      <xdr:nvSpPr>
        <xdr:cNvPr id="101" name="Oval 234">
          <a:extLst>
            <a:ext uri="{FF2B5EF4-FFF2-40B4-BE49-F238E27FC236}">
              <a16:creationId xmlns:a16="http://schemas.microsoft.com/office/drawing/2014/main" id="{8D20421A-E4DD-452C-8457-785D90E7879D}"/>
            </a:ext>
          </a:extLst>
        </xdr:cNvPr>
        <xdr:cNvSpPr>
          <a:spLocks noChangeArrowheads="1"/>
        </xdr:cNvSpPr>
      </xdr:nvSpPr>
      <xdr:spPr bwMode="auto">
        <a:xfrm>
          <a:off x="8487568" y="1369219"/>
          <a:ext cx="314326" cy="304800"/>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R</a:t>
          </a:r>
        </a:p>
      </xdr:txBody>
    </xdr:sp>
    <xdr:clientData/>
  </xdr:twoCellAnchor>
  <xdr:twoCellAnchor>
    <xdr:from>
      <xdr:col>12</xdr:col>
      <xdr:colOff>46038</xdr:colOff>
      <xdr:row>4</xdr:row>
      <xdr:rowOff>104775</xdr:rowOff>
    </xdr:from>
    <xdr:to>
      <xdr:col>12</xdr:col>
      <xdr:colOff>360363</xdr:colOff>
      <xdr:row>6</xdr:row>
      <xdr:rowOff>85725</xdr:rowOff>
    </xdr:to>
    <xdr:sp macro="" textlink="">
      <xdr:nvSpPr>
        <xdr:cNvPr id="102" name="Oval 235">
          <a:extLst>
            <a:ext uri="{FF2B5EF4-FFF2-40B4-BE49-F238E27FC236}">
              <a16:creationId xmlns:a16="http://schemas.microsoft.com/office/drawing/2014/main" id="{7BA05FE0-CE46-440B-8459-998644BB3E7A}"/>
            </a:ext>
          </a:extLst>
        </xdr:cNvPr>
        <xdr:cNvSpPr>
          <a:spLocks noChangeArrowheads="1"/>
        </xdr:cNvSpPr>
      </xdr:nvSpPr>
      <xdr:spPr bwMode="auto">
        <a:xfrm>
          <a:off x="7361238" y="962025"/>
          <a:ext cx="314325" cy="304800"/>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O</a:t>
          </a:r>
        </a:p>
      </xdr:txBody>
    </xdr:sp>
    <xdr:clientData/>
  </xdr:twoCellAnchor>
  <xdr:twoCellAnchor>
    <xdr:from>
      <xdr:col>4</xdr:col>
      <xdr:colOff>104775</xdr:colOff>
      <xdr:row>5</xdr:row>
      <xdr:rowOff>57150</xdr:rowOff>
    </xdr:from>
    <xdr:to>
      <xdr:col>4</xdr:col>
      <xdr:colOff>476250</xdr:colOff>
      <xdr:row>7</xdr:row>
      <xdr:rowOff>95250</xdr:rowOff>
    </xdr:to>
    <xdr:sp macro="" textlink="">
      <xdr:nvSpPr>
        <xdr:cNvPr id="103" name="Oval 236">
          <a:extLst>
            <a:ext uri="{FF2B5EF4-FFF2-40B4-BE49-F238E27FC236}">
              <a16:creationId xmlns:a16="http://schemas.microsoft.com/office/drawing/2014/main" id="{00EB5D49-C4C4-40EF-B2E0-F15A27E156F2}"/>
            </a:ext>
          </a:extLst>
        </xdr:cNvPr>
        <xdr:cNvSpPr>
          <a:spLocks noChangeArrowheads="1"/>
        </xdr:cNvSpPr>
      </xdr:nvSpPr>
      <xdr:spPr bwMode="auto">
        <a:xfrm>
          <a:off x="2543175" y="1076325"/>
          <a:ext cx="371475" cy="361950"/>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C</a:t>
          </a:r>
        </a:p>
      </xdr:txBody>
    </xdr:sp>
    <xdr:clientData/>
  </xdr:twoCellAnchor>
  <xdr:twoCellAnchor>
    <xdr:from>
      <xdr:col>17</xdr:col>
      <xdr:colOff>727473</xdr:colOff>
      <xdr:row>3</xdr:row>
      <xdr:rowOff>38099</xdr:rowOff>
    </xdr:from>
    <xdr:to>
      <xdr:col>17</xdr:col>
      <xdr:colOff>1041798</xdr:colOff>
      <xdr:row>5</xdr:row>
      <xdr:rowOff>47624</xdr:rowOff>
    </xdr:to>
    <xdr:sp macro="" textlink="">
      <xdr:nvSpPr>
        <xdr:cNvPr id="104" name="Oval 240">
          <a:extLst>
            <a:ext uri="{FF2B5EF4-FFF2-40B4-BE49-F238E27FC236}">
              <a16:creationId xmlns:a16="http://schemas.microsoft.com/office/drawing/2014/main" id="{ED34174A-B43A-4CEA-B9E6-4082527DCC21}"/>
            </a:ext>
          </a:extLst>
        </xdr:cNvPr>
        <xdr:cNvSpPr>
          <a:spLocks noChangeArrowheads="1"/>
        </xdr:cNvSpPr>
      </xdr:nvSpPr>
      <xdr:spPr bwMode="auto">
        <a:xfrm>
          <a:off x="11090673" y="733424"/>
          <a:ext cx="314325" cy="333375"/>
        </a:xfrm>
        <a:prstGeom prst="ellipse">
          <a:avLst/>
        </a:prstGeom>
        <a:solidFill>
          <a:srgbClr val="00B05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W</a:t>
          </a:r>
        </a:p>
      </xdr:txBody>
    </xdr:sp>
    <xdr:clientData/>
  </xdr:twoCellAnchor>
  <xdr:twoCellAnchor>
    <xdr:from>
      <xdr:col>17</xdr:col>
      <xdr:colOff>603648</xdr:colOff>
      <xdr:row>20</xdr:row>
      <xdr:rowOff>17453</xdr:rowOff>
    </xdr:from>
    <xdr:to>
      <xdr:col>17</xdr:col>
      <xdr:colOff>917973</xdr:colOff>
      <xdr:row>22</xdr:row>
      <xdr:rowOff>1578</xdr:rowOff>
    </xdr:to>
    <xdr:sp macro="" textlink="">
      <xdr:nvSpPr>
        <xdr:cNvPr id="105" name="Oval 241">
          <a:extLst>
            <a:ext uri="{FF2B5EF4-FFF2-40B4-BE49-F238E27FC236}">
              <a16:creationId xmlns:a16="http://schemas.microsoft.com/office/drawing/2014/main" id="{27870DCA-599E-4CBD-92D6-6C40C374A397}"/>
            </a:ext>
          </a:extLst>
        </xdr:cNvPr>
        <xdr:cNvSpPr>
          <a:spLocks noChangeArrowheads="1"/>
        </xdr:cNvSpPr>
      </xdr:nvSpPr>
      <xdr:spPr bwMode="auto">
        <a:xfrm>
          <a:off x="10966848" y="3465503"/>
          <a:ext cx="314325" cy="307975"/>
        </a:xfrm>
        <a:prstGeom prst="ellipse">
          <a:avLst/>
        </a:prstGeom>
        <a:solidFill>
          <a:srgbClr val="00B05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X</a:t>
          </a:r>
        </a:p>
      </xdr:txBody>
    </xdr:sp>
    <xdr:clientData/>
  </xdr:twoCellAnchor>
  <xdr:twoCellAnchor>
    <xdr:from>
      <xdr:col>16</xdr:col>
      <xdr:colOff>26988</xdr:colOff>
      <xdr:row>4</xdr:row>
      <xdr:rowOff>57150</xdr:rowOff>
    </xdr:from>
    <xdr:to>
      <xdr:col>16</xdr:col>
      <xdr:colOff>341313</xdr:colOff>
      <xdr:row>6</xdr:row>
      <xdr:rowOff>38100</xdr:rowOff>
    </xdr:to>
    <xdr:sp macro="" textlink="">
      <xdr:nvSpPr>
        <xdr:cNvPr id="106" name="Oval 243">
          <a:extLst>
            <a:ext uri="{FF2B5EF4-FFF2-40B4-BE49-F238E27FC236}">
              <a16:creationId xmlns:a16="http://schemas.microsoft.com/office/drawing/2014/main" id="{6331824E-2609-4665-8CE3-7D0992433675}"/>
            </a:ext>
          </a:extLst>
        </xdr:cNvPr>
        <xdr:cNvSpPr>
          <a:spLocks noChangeArrowheads="1"/>
        </xdr:cNvSpPr>
      </xdr:nvSpPr>
      <xdr:spPr bwMode="auto">
        <a:xfrm>
          <a:off x="9780588" y="914400"/>
          <a:ext cx="314325" cy="304800"/>
        </a:xfrm>
        <a:prstGeom prst="ellipse">
          <a:avLst/>
        </a:prstGeom>
        <a:solidFill>
          <a:srgbClr val="00B05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U</a:t>
          </a:r>
        </a:p>
      </xdr:txBody>
    </xdr:sp>
    <xdr:clientData/>
  </xdr:twoCellAnchor>
  <xdr:twoCellAnchor>
    <xdr:from>
      <xdr:col>17</xdr:col>
      <xdr:colOff>1022748</xdr:colOff>
      <xdr:row>6</xdr:row>
      <xdr:rowOff>114300</xdr:rowOff>
    </xdr:from>
    <xdr:to>
      <xdr:col>18</xdr:col>
      <xdr:colOff>201613</xdr:colOff>
      <xdr:row>8</xdr:row>
      <xdr:rowOff>95250</xdr:rowOff>
    </xdr:to>
    <xdr:sp macro="" textlink="">
      <xdr:nvSpPr>
        <xdr:cNvPr id="107" name="Oval 244">
          <a:extLst>
            <a:ext uri="{FF2B5EF4-FFF2-40B4-BE49-F238E27FC236}">
              <a16:creationId xmlns:a16="http://schemas.microsoft.com/office/drawing/2014/main" id="{2475C146-5BBA-4ED7-BAA8-3790E65661A1}"/>
            </a:ext>
          </a:extLst>
        </xdr:cNvPr>
        <xdr:cNvSpPr>
          <a:spLocks noChangeArrowheads="1"/>
        </xdr:cNvSpPr>
      </xdr:nvSpPr>
      <xdr:spPr bwMode="auto">
        <a:xfrm>
          <a:off x="11385948" y="1295400"/>
          <a:ext cx="312340" cy="304800"/>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Y</a:t>
          </a:r>
        </a:p>
      </xdr:txBody>
    </xdr:sp>
    <xdr:clientData/>
  </xdr:twoCellAnchor>
  <xdr:twoCellAnchor>
    <xdr:from>
      <xdr:col>17</xdr:col>
      <xdr:colOff>975123</xdr:colOff>
      <xdr:row>8</xdr:row>
      <xdr:rowOff>76200</xdr:rowOff>
    </xdr:from>
    <xdr:to>
      <xdr:col>18</xdr:col>
      <xdr:colOff>34528</xdr:colOff>
      <xdr:row>14</xdr:row>
      <xdr:rowOff>133350</xdr:rowOff>
    </xdr:to>
    <xdr:sp macro="" textlink="">
      <xdr:nvSpPr>
        <xdr:cNvPr id="108" name="Line 246">
          <a:extLst>
            <a:ext uri="{FF2B5EF4-FFF2-40B4-BE49-F238E27FC236}">
              <a16:creationId xmlns:a16="http://schemas.microsoft.com/office/drawing/2014/main" id="{1A5338A0-E05B-4358-ABA5-968EA3C29234}"/>
            </a:ext>
          </a:extLst>
        </xdr:cNvPr>
        <xdr:cNvSpPr>
          <a:spLocks noChangeShapeType="1"/>
        </xdr:cNvSpPr>
      </xdr:nvSpPr>
      <xdr:spPr bwMode="auto">
        <a:xfrm flipH="1">
          <a:off x="11338323" y="1581150"/>
          <a:ext cx="192880" cy="1028700"/>
        </a:xfrm>
        <a:prstGeom prst="line">
          <a:avLst/>
        </a:prstGeom>
        <a:ln>
          <a:headEnd/>
          <a:tailEnd type="triangle" w="med" len="lg"/>
        </a:ln>
      </xdr:spPr>
      <xdr:style>
        <a:lnRef idx="2">
          <a:schemeClr val="dk1"/>
        </a:lnRef>
        <a:fillRef idx="0">
          <a:schemeClr val="dk1"/>
        </a:fillRef>
        <a:effectRef idx="1">
          <a:schemeClr val="dk1"/>
        </a:effectRef>
        <a:fontRef idx="minor">
          <a:schemeClr val="tx1"/>
        </a:fontRef>
      </xdr:style>
    </xdr:sp>
    <xdr:clientData/>
  </xdr:twoCellAnchor>
  <xdr:twoCellAnchor>
    <xdr:from>
      <xdr:col>15</xdr:col>
      <xdr:colOff>503238</xdr:colOff>
      <xdr:row>16</xdr:row>
      <xdr:rowOff>66674</xdr:rowOff>
    </xdr:from>
    <xdr:to>
      <xdr:col>15</xdr:col>
      <xdr:colOff>503238</xdr:colOff>
      <xdr:row>29</xdr:row>
      <xdr:rowOff>123823</xdr:rowOff>
    </xdr:to>
    <xdr:sp macro="" textlink="">
      <xdr:nvSpPr>
        <xdr:cNvPr id="109" name="Line 247">
          <a:extLst>
            <a:ext uri="{FF2B5EF4-FFF2-40B4-BE49-F238E27FC236}">
              <a16:creationId xmlns:a16="http://schemas.microsoft.com/office/drawing/2014/main" id="{292459C0-EE5A-46B1-9403-AF5509C79AF3}"/>
            </a:ext>
          </a:extLst>
        </xdr:cNvPr>
        <xdr:cNvSpPr>
          <a:spLocks noChangeShapeType="1"/>
        </xdr:cNvSpPr>
      </xdr:nvSpPr>
      <xdr:spPr bwMode="auto">
        <a:xfrm flipH="1" flipV="1">
          <a:off x="9647238" y="2867024"/>
          <a:ext cx="0" cy="2162174"/>
        </a:xfrm>
        <a:prstGeom prst="line">
          <a:avLst/>
        </a:prstGeom>
        <a:ln>
          <a:headEnd/>
          <a:tailEnd type="triangle" w="med" len="lg"/>
        </a:ln>
      </xdr:spPr>
      <xdr:style>
        <a:lnRef idx="2">
          <a:schemeClr val="dk1"/>
        </a:lnRef>
        <a:fillRef idx="0">
          <a:schemeClr val="dk1"/>
        </a:fillRef>
        <a:effectRef idx="1">
          <a:schemeClr val="dk1"/>
        </a:effectRef>
        <a:fontRef idx="minor">
          <a:schemeClr val="tx1"/>
        </a:fontRef>
      </xdr:style>
    </xdr:sp>
    <xdr:clientData/>
  </xdr:twoCellAnchor>
  <xdr:twoCellAnchor>
    <xdr:from>
      <xdr:col>15</xdr:col>
      <xdr:colOff>346076</xdr:colOff>
      <xdr:row>29</xdr:row>
      <xdr:rowOff>104777</xdr:rowOff>
    </xdr:from>
    <xdr:to>
      <xdr:col>16</xdr:col>
      <xdr:colOff>50801</xdr:colOff>
      <xdr:row>31</xdr:row>
      <xdr:rowOff>80964</xdr:rowOff>
    </xdr:to>
    <xdr:sp macro="" textlink="">
      <xdr:nvSpPr>
        <xdr:cNvPr id="110" name="Oval 250">
          <a:extLst>
            <a:ext uri="{FF2B5EF4-FFF2-40B4-BE49-F238E27FC236}">
              <a16:creationId xmlns:a16="http://schemas.microsoft.com/office/drawing/2014/main" id="{9F445C28-7BC7-42EB-AC9B-148D968A5C36}"/>
            </a:ext>
          </a:extLst>
        </xdr:cNvPr>
        <xdr:cNvSpPr>
          <a:spLocks noChangeArrowheads="1"/>
        </xdr:cNvSpPr>
      </xdr:nvSpPr>
      <xdr:spPr bwMode="auto">
        <a:xfrm>
          <a:off x="9490076" y="5010152"/>
          <a:ext cx="314325" cy="300037"/>
        </a:xfrm>
        <a:prstGeom prst="ellipse">
          <a:avLst/>
        </a:prstGeom>
        <a:solidFill>
          <a:srgbClr val="00B05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T</a:t>
          </a:r>
        </a:p>
      </xdr:txBody>
    </xdr:sp>
    <xdr:clientData/>
  </xdr:twoCellAnchor>
  <xdr:twoCellAnchor>
    <xdr:from>
      <xdr:col>6</xdr:col>
      <xdr:colOff>523875</xdr:colOff>
      <xdr:row>14</xdr:row>
      <xdr:rowOff>28575</xdr:rowOff>
    </xdr:from>
    <xdr:to>
      <xdr:col>8</xdr:col>
      <xdr:colOff>47625</xdr:colOff>
      <xdr:row>20</xdr:row>
      <xdr:rowOff>57150</xdr:rowOff>
    </xdr:to>
    <xdr:sp macro="" textlink="">
      <xdr:nvSpPr>
        <xdr:cNvPr id="111" name="Line 251">
          <a:extLst>
            <a:ext uri="{FF2B5EF4-FFF2-40B4-BE49-F238E27FC236}">
              <a16:creationId xmlns:a16="http://schemas.microsoft.com/office/drawing/2014/main" id="{0A5DAC7A-5ED4-409D-B718-B6D0326BA0D9}"/>
            </a:ext>
          </a:extLst>
        </xdr:cNvPr>
        <xdr:cNvSpPr>
          <a:spLocks noChangeShapeType="1"/>
        </xdr:cNvSpPr>
      </xdr:nvSpPr>
      <xdr:spPr bwMode="auto">
        <a:xfrm flipH="1" flipV="1">
          <a:off x="4181475" y="2505075"/>
          <a:ext cx="742950" cy="1000125"/>
        </a:xfrm>
        <a:prstGeom prst="line">
          <a:avLst/>
        </a:prstGeom>
        <a:noFill/>
        <a:ln w="28575">
          <a:solidFill>
            <a:srgbClr val="FF0000"/>
          </a:solidFill>
          <a:round/>
          <a:headEnd/>
          <a:tailEnd type="triangle" w="med" len="med"/>
        </a:ln>
      </xdr:spPr>
    </xdr:sp>
    <xdr:clientData/>
  </xdr:twoCellAnchor>
  <xdr:twoCellAnchor>
    <xdr:from>
      <xdr:col>8</xdr:col>
      <xdr:colOff>485775</xdr:colOff>
      <xdr:row>13</xdr:row>
      <xdr:rowOff>133350</xdr:rowOff>
    </xdr:from>
    <xdr:to>
      <xdr:col>8</xdr:col>
      <xdr:colOff>485775</xdr:colOff>
      <xdr:row>20</xdr:row>
      <xdr:rowOff>28575</xdr:rowOff>
    </xdr:to>
    <xdr:sp macro="" textlink="">
      <xdr:nvSpPr>
        <xdr:cNvPr id="112" name="Line 252">
          <a:extLst>
            <a:ext uri="{FF2B5EF4-FFF2-40B4-BE49-F238E27FC236}">
              <a16:creationId xmlns:a16="http://schemas.microsoft.com/office/drawing/2014/main" id="{50679E87-9680-42F0-BC12-7B6EA92B0F10}"/>
            </a:ext>
          </a:extLst>
        </xdr:cNvPr>
        <xdr:cNvSpPr>
          <a:spLocks noChangeShapeType="1"/>
        </xdr:cNvSpPr>
      </xdr:nvSpPr>
      <xdr:spPr bwMode="auto">
        <a:xfrm flipV="1">
          <a:off x="5362575" y="2447925"/>
          <a:ext cx="0" cy="1028700"/>
        </a:xfrm>
        <a:prstGeom prst="line">
          <a:avLst/>
        </a:prstGeom>
        <a:noFill/>
        <a:ln w="28575">
          <a:solidFill>
            <a:srgbClr val="FF0000"/>
          </a:solidFill>
          <a:round/>
          <a:headEnd/>
          <a:tailEnd type="triangle" w="med" len="med"/>
        </a:ln>
      </xdr:spPr>
    </xdr:sp>
    <xdr:clientData/>
  </xdr:twoCellAnchor>
  <xdr:twoCellAnchor>
    <xdr:from>
      <xdr:col>2</xdr:col>
      <xdr:colOff>428625</xdr:colOff>
      <xdr:row>6</xdr:row>
      <xdr:rowOff>85725</xdr:rowOff>
    </xdr:from>
    <xdr:to>
      <xdr:col>3</xdr:col>
      <xdr:colOff>209550</xdr:colOff>
      <xdr:row>8</xdr:row>
      <xdr:rowOff>123825</xdr:rowOff>
    </xdr:to>
    <xdr:sp macro="" textlink="">
      <xdr:nvSpPr>
        <xdr:cNvPr id="113" name="Oval 253">
          <a:extLst>
            <a:ext uri="{FF2B5EF4-FFF2-40B4-BE49-F238E27FC236}">
              <a16:creationId xmlns:a16="http://schemas.microsoft.com/office/drawing/2014/main" id="{159249CB-17DC-41AB-A499-3E11AAC0D54F}"/>
            </a:ext>
          </a:extLst>
        </xdr:cNvPr>
        <xdr:cNvSpPr>
          <a:spLocks noChangeArrowheads="1"/>
        </xdr:cNvSpPr>
      </xdr:nvSpPr>
      <xdr:spPr bwMode="auto">
        <a:xfrm>
          <a:off x="1647825" y="1266825"/>
          <a:ext cx="390525" cy="361950"/>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A</a:t>
          </a:r>
        </a:p>
      </xdr:txBody>
    </xdr:sp>
    <xdr:clientData/>
  </xdr:twoCellAnchor>
  <xdr:twoCellAnchor>
    <xdr:from>
      <xdr:col>1</xdr:col>
      <xdr:colOff>352425</xdr:colOff>
      <xdr:row>8</xdr:row>
      <xdr:rowOff>104775</xdr:rowOff>
    </xdr:from>
    <xdr:to>
      <xdr:col>2</xdr:col>
      <xdr:colOff>523875</xdr:colOff>
      <xdr:row>13</xdr:row>
      <xdr:rowOff>19050</xdr:rowOff>
    </xdr:to>
    <xdr:sp macro="" textlink="">
      <xdr:nvSpPr>
        <xdr:cNvPr id="114" name="Line 254">
          <a:extLst>
            <a:ext uri="{FF2B5EF4-FFF2-40B4-BE49-F238E27FC236}">
              <a16:creationId xmlns:a16="http://schemas.microsoft.com/office/drawing/2014/main" id="{C5C5EF05-CDF4-4872-B54D-C5841A6E31CD}"/>
            </a:ext>
          </a:extLst>
        </xdr:cNvPr>
        <xdr:cNvSpPr>
          <a:spLocks noChangeShapeType="1"/>
        </xdr:cNvSpPr>
      </xdr:nvSpPr>
      <xdr:spPr bwMode="auto">
        <a:xfrm flipH="1">
          <a:off x="962025" y="1609725"/>
          <a:ext cx="781050" cy="723900"/>
        </a:xfrm>
        <a:prstGeom prst="line">
          <a:avLst/>
        </a:prstGeom>
        <a:noFill/>
        <a:ln w="28575">
          <a:solidFill>
            <a:srgbClr val="FF0000"/>
          </a:solidFill>
          <a:round/>
          <a:headEnd/>
          <a:tailEnd type="triangle" w="med" len="med"/>
        </a:ln>
      </xdr:spPr>
    </xdr:sp>
    <xdr:clientData/>
  </xdr:twoCellAnchor>
  <xdr:twoCellAnchor>
    <xdr:from>
      <xdr:col>0</xdr:col>
      <xdr:colOff>552450</xdr:colOff>
      <xdr:row>5</xdr:row>
      <xdr:rowOff>47625</xdr:rowOff>
    </xdr:from>
    <xdr:to>
      <xdr:col>2</xdr:col>
      <xdr:colOff>333375</xdr:colOff>
      <xdr:row>13</xdr:row>
      <xdr:rowOff>85725</xdr:rowOff>
    </xdr:to>
    <xdr:sp macro="" textlink="">
      <xdr:nvSpPr>
        <xdr:cNvPr id="115" name="Line 255">
          <a:extLst>
            <a:ext uri="{FF2B5EF4-FFF2-40B4-BE49-F238E27FC236}">
              <a16:creationId xmlns:a16="http://schemas.microsoft.com/office/drawing/2014/main" id="{1BFA100D-052B-49E5-B952-B490AC3FDED5}"/>
            </a:ext>
          </a:extLst>
        </xdr:cNvPr>
        <xdr:cNvSpPr>
          <a:spLocks noChangeShapeType="1"/>
        </xdr:cNvSpPr>
      </xdr:nvSpPr>
      <xdr:spPr bwMode="auto">
        <a:xfrm>
          <a:off x="552450" y="1066800"/>
          <a:ext cx="1000125" cy="1333500"/>
        </a:xfrm>
        <a:prstGeom prst="line">
          <a:avLst/>
        </a:prstGeom>
        <a:noFill/>
        <a:ln w="28575">
          <a:solidFill>
            <a:srgbClr val="FF0000"/>
          </a:solidFill>
          <a:round/>
          <a:headEnd/>
          <a:tailEnd type="triangle" w="med" len="med"/>
        </a:ln>
      </xdr:spPr>
    </xdr:sp>
    <xdr:clientData/>
  </xdr:twoCellAnchor>
  <xdr:twoCellAnchor>
    <xdr:from>
      <xdr:col>3</xdr:col>
      <xdr:colOff>76200</xdr:colOff>
      <xdr:row>7</xdr:row>
      <xdr:rowOff>104775</xdr:rowOff>
    </xdr:from>
    <xdr:to>
      <xdr:col>4</xdr:col>
      <xdr:colOff>219075</xdr:colOff>
      <xdr:row>12</xdr:row>
      <xdr:rowOff>142875</xdr:rowOff>
    </xdr:to>
    <xdr:sp macro="" textlink="">
      <xdr:nvSpPr>
        <xdr:cNvPr id="116" name="Line 257">
          <a:extLst>
            <a:ext uri="{FF2B5EF4-FFF2-40B4-BE49-F238E27FC236}">
              <a16:creationId xmlns:a16="http://schemas.microsoft.com/office/drawing/2014/main" id="{96C3445F-AFD8-4BB4-8382-5856329F3C21}"/>
            </a:ext>
          </a:extLst>
        </xdr:cNvPr>
        <xdr:cNvSpPr>
          <a:spLocks noChangeShapeType="1"/>
        </xdr:cNvSpPr>
      </xdr:nvSpPr>
      <xdr:spPr bwMode="auto">
        <a:xfrm flipH="1">
          <a:off x="1905000" y="1447800"/>
          <a:ext cx="752475" cy="847725"/>
        </a:xfrm>
        <a:prstGeom prst="line">
          <a:avLst/>
        </a:prstGeom>
        <a:noFill/>
        <a:ln w="28575">
          <a:solidFill>
            <a:srgbClr val="FF0000"/>
          </a:solidFill>
          <a:round/>
          <a:headEnd/>
          <a:tailEnd type="triangle" w="med" len="med"/>
        </a:ln>
      </xdr:spPr>
    </xdr:sp>
    <xdr:clientData/>
  </xdr:twoCellAnchor>
  <xdr:twoCellAnchor>
    <xdr:from>
      <xdr:col>17</xdr:col>
      <xdr:colOff>446089</xdr:colOff>
      <xdr:row>12</xdr:row>
      <xdr:rowOff>142875</xdr:rowOff>
    </xdr:from>
    <xdr:to>
      <xdr:col>17</xdr:col>
      <xdr:colOff>696517</xdr:colOff>
      <xdr:row>14</xdr:row>
      <xdr:rowOff>104774</xdr:rowOff>
    </xdr:to>
    <xdr:grpSp>
      <xdr:nvGrpSpPr>
        <xdr:cNvPr id="117" name="Group 157">
          <a:extLst>
            <a:ext uri="{FF2B5EF4-FFF2-40B4-BE49-F238E27FC236}">
              <a16:creationId xmlns:a16="http://schemas.microsoft.com/office/drawing/2014/main" id="{C5B89D2A-2C7D-4D10-ABCA-ED3D3FFB2A76}"/>
            </a:ext>
          </a:extLst>
        </xdr:cNvPr>
        <xdr:cNvGrpSpPr>
          <a:grpSpLocks/>
        </xdr:cNvGrpSpPr>
      </xdr:nvGrpSpPr>
      <xdr:grpSpPr bwMode="auto">
        <a:xfrm>
          <a:off x="10881256" y="2270125"/>
          <a:ext cx="250428" cy="279399"/>
          <a:chOff x="3935" y="1056"/>
          <a:chExt cx="145" cy="144"/>
        </a:xfrm>
      </xdr:grpSpPr>
      <xdr:sp macro="" textlink="">
        <xdr:nvSpPr>
          <xdr:cNvPr id="118" name="Freeform 158">
            <a:extLst>
              <a:ext uri="{FF2B5EF4-FFF2-40B4-BE49-F238E27FC236}">
                <a16:creationId xmlns:a16="http://schemas.microsoft.com/office/drawing/2014/main" id="{A84D47D1-1E94-44AB-827B-50004C1C53FF}"/>
              </a:ext>
            </a:extLst>
          </xdr:cNvPr>
          <xdr:cNvSpPr>
            <a:spLocks/>
          </xdr:cNvSpPr>
        </xdr:nvSpPr>
        <xdr:spPr bwMode="auto">
          <a:xfrm>
            <a:off x="3935" y="1056"/>
            <a:ext cx="145" cy="144"/>
          </a:xfrm>
          <a:custGeom>
            <a:avLst/>
            <a:gdLst>
              <a:gd name="T0" fmla="*/ 14 w 226"/>
              <a:gd name="T1" fmla="*/ 0 h 226"/>
              <a:gd name="T2" fmla="*/ 14 w 226"/>
              <a:gd name="T3" fmla="*/ 15 h 226"/>
              <a:gd name="T4" fmla="*/ 0 w 226"/>
              <a:gd name="T5" fmla="*/ 15 h 226"/>
              <a:gd name="T6" fmla="*/ 0 w 226"/>
              <a:gd name="T7" fmla="*/ 44 h 226"/>
              <a:gd name="T8" fmla="*/ 14 w 226"/>
              <a:gd name="T9" fmla="*/ 44 h 226"/>
              <a:gd name="T10" fmla="*/ 14 w 226"/>
              <a:gd name="T11" fmla="*/ 59 h 226"/>
              <a:gd name="T12" fmla="*/ 44 w 226"/>
              <a:gd name="T13" fmla="*/ 59 h 226"/>
              <a:gd name="T14" fmla="*/ 44 w 226"/>
              <a:gd name="T15" fmla="*/ 44 h 226"/>
              <a:gd name="T16" fmla="*/ 60 w 226"/>
              <a:gd name="T17" fmla="*/ 44 h 226"/>
              <a:gd name="T18" fmla="*/ 60 w 226"/>
              <a:gd name="T19" fmla="*/ 15 h 226"/>
              <a:gd name="T20" fmla="*/ 44 w 226"/>
              <a:gd name="T21" fmla="*/ 15 h 226"/>
              <a:gd name="T22" fmla="*/ 44 w 226"/>
              <a:gd name="T23" fmla="*/ 0 h 226"/>
              <a:gd name="T24" fmla="*/ 14 w 226"/>
              <a:gd name="T25" fmla="*/ 0 h 226"/>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w 226"/>
              <a:gd name="T40" fmla="*/ 0 h 226"/>
              <a:gd name="T41" fmla="*/ 226 w 226"/>
              <a:gd name="T42" fmla="*/ 226 h 226"/>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T39" t="T40" r="T41" b="T42"/>
            <a:pathLst>
              <a:path w="226" h="226">
                <a:moveTo>
                  <a:pt x="55" y="0"/>
                </a:moveTo>
                <a:lnTo>
                  <a:pt x="55" y="57"/>
                </a:lnTo>
                <a:lnTo>
                  <a:pt x="0" y="57"/>
                </a:lnTo>
                <a:lnTo>
                  <a:pt x="0" y="169"/>
                </a:lnTo>
                <a:lnTo>
                  <a:pt x="55" y="169"/>
                </a:lnTo>
                <a:lnTo>
                  <a:pt x="55" y="226"/>
                </a:lnTo>
                <a:lnTo>
                  <a:pt x="169" y="226"/>
                </a:lnTo>
                <a:lnTo>
                  <a:pt x="169" y="169"/>
                </a:lnTo>
                <a:lnTo>
                  <a:pt x="226" y="169"/>
                </a:lnTo>
                <a:lnTo>
                  <a:pt x="226" y="57"/>
                </a:lnTo>
                <a:lnTo>
                  <a:pt x="169" y="57"/>
                </a:lnTo>
                <a:lnTo>
                  <a:pt x="169" y="0"/>
                </a:lnTo>
                <a:lnTo>
                  <a:pt x="55" y="0"/>
                </a:lnTo>
                <a:close/>
              </a:path>
            </a:pathLst>
          </a:custGeom>
          <a:solidFill>
            <a:srgbClr val="00FF00"/>
          </a:solidFill>
          <a:ln w="9525">
            <a:solidFill>
              <a:srgbClr val="000000"/>
            </a:solidFill>
            <a:round/>
            <a:headEnd/>
            <a:tailEnd/>
          </a:ln>
        </xdr:spPr>
      </xdr:sp>
      <xdr:sp macro="" textlink="">
        <xdr:nvSpPr>
          <xdr:cNvPr id="119" name="Line 159">
            <a:extLst>
              <a:ext uri="{FF2B5EF4-FFF2-40B4-BE49-F238E27FC236}">
                <a16:creationId xmlns:a16="http://schemas.microsoft.com/office/drawing/2014/main" id="{CC02F1F1-0823-4163-BA64-7CA15E4A8FFC}"/>
              </a:ext>
            </a:extLst>
          </xdr:cNvPr>
          <xdr:cNvSpPr>
            <a:spLocks noChangeShapeType="1"/>
          </xdr:cNvSpPr>
        </xdr:nvSpPr>
        <xdr:spPr bwMode="auto">
          <a:xfrm>
            <a:off x="3984" y="1104"/>
            <a:ext cx="48" cy="48"/>
          </a:xfrm>
          <a:prstGeom prst="line">
            <a:avLst/>
          </a:prstGeom>
          <a:noFill/>
          <a:ln w="9525">
            <a:solidFill>
              <a:srgbClr val="000000"/>
            </a:solidFill>
            <a:round/>
            <a:headEnd/>
            <a:tailEnd/>
          </a:ln>
        </xdr:spPr>
      </xdr:sp>
    </xdr:grpSp>
    <xdr:clientData/>
  </xdr:twoCellAnchor>
  <xdr:twoCellAnchor>
    <xdr:from>
      <xdr:col>17</xdr:col>
      <xdr:colOff>854486</xdr:colOff>
      <xdr:row>15</xdr:row>
      <xdr:rowOff>0</xdr:rowOff>
    </xdr:from>
    <xdr:to>
      <xdr:col>17</xdr:col>
      <xdr:colOff>1083314</xdr:colOff>
      <xdr:row>16</xdr:row>
      <xdr:rowOff>66675</xdr:rowOff>
    </xdr:to>
    <xdr:grpSp>
      <xdr:nvGrpSpPr>
        <xdr:cNvPr id="120" name="Group 157">
          <a:extLst>
            <a:ext uri="{FF2B5EF4-FFF2-40B4-BE49-F238E27FC236}">
              <a16:creationId xmlns:a16="http://schemas.microsoft.com/office/drawing/2014/main" id="{BB1B76F7-3A32-4FBF-94C7-ADDAB06E27C3}"/>
            </a:ext>
          </a:extLst>
        </xdr:cNvPr>
        <xdr:cNvGrpSpPr>
          <a:grpSpLocks/>
        </xdr:cNvGrpSpPr>
      </xdr:nvGrpSpPr>
      <xdr:grpSpPr bwMode="auto">
        <a:xfrm>
          <a:off x="11289653" y="2603500"/>
          <a:ext cx="228828" cy="225425"/>
          <a:chOff x="3786" y="1056"/>
          <a:chExt cx="145" cy="144"/>
        </a:xfrm>
      </xdr:grpSpPr>
      <xdr:sp macro="" textlink="">
        <xdr:nvSpPr>
          <xdr:cNvPr id="121" name="Freeform 158">
            <a:extLst>
              <a:ext uri="{FF2B5EF4-FFF2-40B4-BE49-F238E27FC236}">
                <a16:creationId xmlns:a16="http://schemas.microsoft.com/office/drawing/2014/main" id="{B65FDC7B-A908-496D-87E5-97E5D56D1C1A}"/>
              </a:ext>
            </a:extLst>
          </xdr:cNvPr>
          <xdr:cNvSpPr>
            <a:spLocks/>
          </xdr:cNvSpPr>
        </xdr:nvSpPr>
        <xdr:spPr bwMode="auto">
          <a:xfrm>
            <a:off x="3786" y="1056"/>
            <a:ext cx="145" cy="144"/>
          </a:xfrm>
          <a:custGeom>
            <a:avLst/>
            <a:gdLst>
              <a:gd name="T0" fmla="*/ 14 w 226"/>
              <a:gd name="T1" fmla="*/ 0 h 226"/>
              <a:gd name="T2" fmla="*/ 14 w 226"/>
              <a:gd name="T3" fmla="*/ 15 h 226"/>
              <a:gd name="T4" fmla="*/ 0 w 226"/>
              <a:gd name="T5" fmla="*/ 15 h 226"/>
              <a:gd name="T6" fmla="*/ 0 w 226"/>
              <a:gd name="T7" fmla="*/ 44 h 226"/>
              <a:gd name="T8" fmla="*/ 14 w 226"/>
              <a:gd name="T9" fmla="*/ 44 h 226"/>
              <a:gd name="T10" fmla="*/ 14 w 226"/>
              <a:gd name="T11" fmla="*/ 59 h 226"/>
              <a:gd name="T12" fmla="*/ 44 w 226"/>
              <a:gd name="T13" fmla="*/ 59 h 226"/>
              <a:gd name="T14" fmla="*/ 44 w 226"/>
              <a:gd name="T15" fmla="*/ 44 h 226"/>
              <a:gd name="T16" fmla="*/ 60 w 226"/>
              <a:gd name="T17" fmla="*/ 44 h 226"/>
              <a:gd name="T18" fmla="*/ 60 w 226"/>
              <a:gd name="T19" fmla="*/ 15 h 226"/>
              <a:gd name="T20" fmla="*/ 44 w 226"/>
              <a:gd name="T21" fmla="*/ 15 h 226"/>
              <a:gd name="T22" fmla="*/ 44 w 226"/>
              <a:gd name="T23" fmla="*/ 0 h 226"/>
              <a:gd name="T24" fmla="*/ 14 w 226"/>
              <a:gd name="T25" fmla="*/ 0 h 226"/>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w 226"/>
              <a:gd name="T40" fmla="*/ 0 h 226"/>
              <a:gd name="T41" fmla="*/ 226 w 226"/>
              <a:gd name="T42" fmla="*/ 226 h 226"/>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T39" t="T40" r="T41" b="T42"/>
            <a:pathLst>
              <a:path w="226" h="226">
                <a:moveTo>
                  <a:pt x="55" y="0"/>
                </a:moveTo>
                <a:lnTo>
                  <a:pt x="55" y="57"/>
                </a:lnTo>
                <a:lnTo>
                  <a:pt x="0" y="57"/>
                </a:lnTo>
                <a:lnTo>
                  <a:pt x="0" y="169"/>
                </a:lnTo>
                <a:lnTo>
                  <a:pt x="55" y="169"/>
                </a:lnTo>
                <a:lnTo>
                  <a:pt x="55" y="226"/>
                </a:lnTo>
                <a:lnTo>
                  <a:pt x="169" y="226"/>
                </a:lnTo>
                <a:lnTo>
                  <a:pt x="169" y="169"/>
                </a:lnTo>
                <a:lnTo>
                  <a:pt x="226" y="169"/>
                </a:lnTo>
                <a:lnTo>
                  <a:pt x="226" y="57"/>
                </a:lnTo>
                <a:lnTo>
                  <a:pt x="169" y="57"/>
                </a:lnTo>
                <a:lnTo>
                  <a:pt x="169" y="0"/>
                </a:lnTo>
                <a:lnTo>
                  <a:pt x="55" y="0"/>
                </a:lnTo>
                <a:close/>
              </a:path>
            </a:pathLst>
          </a:custGeom>
          <a:solidFill>
            <a:srgbClr val="00FF00"/>
          </a:solidFill>
          <a:ln w="9525">
            <a:solidFill>
              <a:srgbClr val="000000"/>
            </a:solidFill>
            <a:round/>
            <a:headEnd/>
            <a:tailEnd/>
          </a:ln>
        </xdr:spPr>
      </xdr:sp>
      <xdr:sp macro="" textlink="">
        <xdr:nvSpPr>
          <xdr:cNvPr id="122" name="Line 159">
            <a:extLst>
              <a:ext uri="{FF2B5EF4-FFF2-40B4-BE49-F238E27FC236}">
                <a16:creationId xmlns:a16="http://schemas.microsoft.com/office/drawing/2014/main" id="{431841B7-F5A3-4CCF-815D-0FD1DFF40212}"/>
              </a:ext>
            </a:extLst>
          </xdr:cNvPr>
          <xdr:cNvSpPr>
            <a:spLocks noChangeShapeType="1"/>
          </xdr:cNvSpPr>
        </xdr:nvSpPr>
        <xdr:spPr bwMode="auto">
          <a:xfrm>
            <a:off x="3835" y="1104"/>
            <a:ext cx="48" cy="48"/>
          </a:xfrm>
          <a:prstGeom prst="line">
            <a:avLst/>
          </a:prstGeom>
          <a:noFill/>
          <a:ln w="9525">
            <a:solidFill>
              <a:srgbClr val="000000"/>
            </a:solidFill>
            <a:round/>
            <a:headEnd/>
            <a:tailEnd/>
          </a:ln>
        </xdr:spPr>
      </xdr:sp>
    </xdr:grpSp>
    <xdr:clientData/>
  </xdr:twoCellAnchor>
  <xdr:twoCellAnchor>
    <xdr:from>
      <xdr:col>17</xdr:col>
      <xdr:colOff>575073</xdr:colOff>
      <xdr:row>15</xdr:row>
      <xdr:rowOff>133349</xdr:rowOff>
    </xdr:from>
    <xdr:to>
      <xdr:col>17</xdr:col>
      <xdr:colOff>851299</xdr:colOff>
      <xdr:row>15</xdr:row>
      <xdr:rowOff>142875</xdr:rowOff>
    </xdr:to>
    <xdr:sp macro="" textlink="">
      <xdr:nvSpPr>
        <xdr:cNvPr id="123" name="Line 32">
          <a:extLst>
            <a:ext uri="{FF2B5EF4-FFF2-40B4-BE49-F238E27FC236}">
              <a16:creationId xmlns:a16="http://schemas.microsoft.com/office/drawing/2014/main" id="{B8E7234E-28E5-4207-97ED-17E20A0DF8EA}"/>
            </a:ext>
          </a:extLst>
        </xdr:cNvPr>
        <xdr:cNvSpPr>
          <a:spLocks noChangeShapeType="1"/>
        </xdr:cNvSpPr>
      </xdr:nvSpPr>
      <xdr:spPr bwMode="auto">
        <a:xfrm flipV="1">
          <a:off x="10938273" y="2771774"/>
          <a:ext cx="276226" cy="9526"/>
        </a:xfrm>
        <a:prstGeom prst="line">
          <a:avLst/>
        </a:prstGeom>
        <a:ln>
          <a:headEnd/>
          <a:tailEnd/>
        </a:ln>
      </xdr:spPr>
      <xdr:style>
        <a:lnRef idx="3">
          <a:schemeClr val="accent6"/>
        </a:lnRef>
        <a:fillRef idx="0">
          <a:schemeClr val="accent6"/>
        </a:fillRef>
        <a:effectRef idx="2">
          <a:schemeClr val="accent6"/>
        </a:effectRef>
        <a:fontRef idx="minor">
          <a:schemeClr val="tx1"/>
        </a:fontRef>
      </xdr:style>
    </xdr:sp>
    <xdr:clientData/>
  </xdr:twoCellAnchor>
  <xdr:twoCellAnchor>
    <xdr:from>
      <xdr:col>17</xdr:col>
      <xdr:colOff>746521</xdr:colOff>
      <xdr:row>15</xdr:row>
      <xdr:rowOff>133348</xdr:rowOff>
    </xdr:from>
    <xdr:to>
      <xdr:col>17</xdr:col>
      <xdr:colOff>756047</xdr:colOff>
      <xdr:row>20</xdr:row>
      <xdr:rowOff>7937</xdr:rowOff>
    </xdr:to>
    <xdr:sp macro="" textlink="">
      <xdr:nvSpPr>
        <xdr:cNvPr id="124" name="Line 201">
          <a:extLst>
            <a:ext uri="{FF2B5EF4-FFF2-40B4-BE49-F238E27FC236}">
              <a16:creationId xmlns:a16="http://schemas.microsoft.com/office/drawing/2014/main" id="{E4D6B35A-9A66-4AC6-8E3E-B92792530136}"/>
            </a:ext>
          </a:extLst>
        </xdr:cNvPr>
        <xdr:cNvSpPr>
          <a:spLocks noChangeShapeType="1"/>
        </xdr:cNvSpPr>
      </xdr:nvSpPr>
      <xdr:spPr bwMode="auto">
        <a:xfrm flipH="1" flipV="1">
          <a:off x="11109721" y="2771773"/>
          <a:ext cx="9526" cy="684214"/>
        </a:xfrm>
        <a:prstGeom prst="line">
          <a:avLst/>
        </a:prstGeom>
        <a:ln>
          <a:headEnd/>
          <a:tailEnd type="triangle" w="med" len="lg"/>
        </a:ln>
      </xdr:spPr>
      <xdr:style>
        <a:lnRef idx="2">
          <a:schemeClr val="dk1"/>
        </a:lnRef>
        <a:fillRef idx="0">
          <a:schemeClr val="dk1"/>
        </a:fillRef>
        <a:effectRef idx="1">
          <a:schemeClr val="dk1"/>
        </a:effectRef>
        <a:fontRef idx="minor">
          <a:schemeClr val="tx1"/>
        </a:fontRef>
      </xdr:style>
    </xdr:sp>
    <xdr:clientData/>
  </xdr:twoCellAnchor>
  <xdr:twoCellAnchor>
    <xdr:from>
      <xdr:col>11</xdr:col>
      <xdr:colOff>481211</xdr:colOff>
      <xdr:row>13</xdr:row>
      <xdr:rowOff>35840</xdr:rowOff>
    </xdr:from>
    <xdr:to>
      <xdr:col>11</xdr:col>
      <xdr:colOff>568694</xdr:colOff>
      <xdr:row>13</xdr:row>
      <xdr:rowOff>122783</xdr:rowOff>
    </xdr:to>
    <xdr:sp macro="" textlink="">
      <xdr:nvSpPr>
        <xdr:cNvPr id="125" name="Freeform 26">
          <a:extLst>
            <a:ext uri="{FF2B5EF4-FFF2-40B4-BE49-F238E27FC236}">
              <a16:creationId xmlns:a16="http://schemas.microsoft.com/office/drawing/2014/main" id="{A9487790-5526-4697-8A8E-082B0EDE6B2A}"/>
            </a:ext>
          </a:extLst>
        </xdr:cNvPr>
        <xdr:cNvSpPr>
          <a:spLocks/>
        </xdr:cNvSpPr>
      </xdr:nvSpPr>
      <xdr:spPr bwMode="auto">
        <a:xfrm>
          <a:off x="7186811" y="2350415"/>
          <a:ext cx="87483" cy="86943"/>
        </a:xfrm>
        <a:custGeom>
          <a:avLst/>
          <a:gdLst>
            <a:gd name="T0" fmla="*/ 2147483647 w 114"/>
            <a:gd name="T1" fmla="*/ 0 h 114"/>
            <a:gd name="T2" fmla="*/ 0 w 114"/>
            <a:gd name="T3" fmla="*/ 2147483647 h 114"/>
            <a:gd name="T4" fmla="*/ 2147483647 w 114"/>
            <a:gd name="T5" fmla="*/ 2147483647 h 114"/>
            <a:gd name="T6" fmla="*/ 2147483647 w 114"/>
            <a:gd name="T7" fmla="*/ 0 h 114"/>
            <a:gd name="T8" fmla="*/ 0 60000 65536"/>
            <a:gd name="T9" fmla="*/ 0 60000 65536"/>
            <a:gd name="T10" fmla="*/ 0 60000 65536"/>
            <a:gd name="T11" fmla="*/ 0 60000 65536"/>
            <a:gd name="T12" fmla="*/ 0 w 114"/>
            <a:gd name="T13" fmla="*/ 0 h 114"/>
            <a:gd name="T14" fmla="*/ 114 w 114"/>
            <a:gd name="T15" fmla="*/ 114 h 114"/>
          </a:gdLst>
          <a:ahLst/>
          <a:cxnLst>
            <a:cxn ang="T8">
              <a:pos x="T0" y="T1"/>
            </a:cxn>
            <a:cxn ang="T9">
              <a:pos x="T2" y="T3"/>
            </a:cxn>
            <a:cxn ang="T10">
              <a:pos x="T4" y="T5"/>
            </a:cxn>
            <a:cxn ang="T11">
              <a:pos x="T6" y="T7"/>
            </a:cxn>
          </a:cxnLst>
          <a:rect l="T12" t="T13" r="T14" b="T15"/>
          <a:pathLst>
            <a:path w="114" h="114">
              <a:moveTo>
                <a:pt x="57" y="0"/>
              </a:moveTo>
              <a:lnTo>
                <a:pt x="0" y="114"/>
              </a:lnTo>
              <a:lnTo>
                <a:pt x="114" y="114"/>
              </a:lnTo>
              <a:lnTo>
                <a:pt x="57" y="0"/>
              </a:lnTo>
              <a:close/>
            </a:path>
          </a:pathLst>
        </a:custGeom>
        <a:solidFill>
          <a:srgbClr val="003300"/>
        </a:solidFill>
        <a:ln w="12700">
          <a:solidFill>
            <a:srgbClr val="000000"/>
          </a:solidFill>
          <a:round/>
          <a:headEnd/>
          <a:tailEnd/>
        </a:ln>
      </xdr:spPr>
    </xdr:sp>
    <xdr:clientData/>
  </xdr:twoCellAnchor>
  <xdr:twoCellAnchor>
    <xdr:from>
      <xdr:col>17</xdr:col>
      <xdr:colOff>312739</xdr:colOff>
      <xdr:row>10</xdr:row>
      <xdr:rowOff>38100</xdr:rowOff>
    </xdr:from>
    <xdr:to>
      <xdr:col>17</xdr:col>
      <xdr:colOff>322263</xdr:colOff>
      <xdr:row>13</xdr:row>
      <xdr:rowOff>9523</xdr:rowOff>
    </xdr:to>
    <xdr:sp macro="" textlink="">
      <xdr:nvSpPr>
        <xdr:cNvPr id="126" name="Line 201">
          <a:extLst>
            <a:ext uri="{FF2B5EF4-FFF2-40B4-BE49-F238E27FC236}">
              <a16:creationId xmlns:a16="http://schemas.microsoft.com/office/drawing/2014/main" id="{EEF7BCD4-9E9E-4077-B343-F31C4B390A61}"/>
            </a:ext>
          </a:extLst>
        </xdr:cNvPr>
        <xdr:cNvSpPr>
          <a:spLocks noChangeShapeType="1"/>
        </xdr:cNvSpPr>
      </xdr:nvSpPr>
      <xdr:spPr bwMode="auto">
        <a:xfrm>
          <a:off x="10675939" y="1866900"/>
          <a:ext cx="9524" cy="457198"/>
        </a:xfrm>
        <a:prstGeom prst="line">
          <a:avLst/>
        </a:prstGeom>
        <a:ln>
          <a:headEnd/>
          <a:tailEnd type="triangle" w="med" len="lg"/>
        </a:ln>
      </xdr:spPr>
      <xdr:style>
        <a:lnRef idx="2">
          <a:schemeClr val="dk1"/>
        </a:lnRef>
        <a:fillRef idx="0">
          <a:schemeClr val="dk1"/>
        </a:fillRef>
        <a:effectRef idx="1">
          <a:schemeClr val="dk1"/>
        </a:effectRef>
        <a:fontRef idx="minor">
          <a:schemeClr val="tx1"/>
        </a:fontRef>
      </xdr:style>
    </xdr:sp>
    <xdr:clientData/>
  </xdr:twoCellAnchor>
  <xdr:twoCellAnchor>
    <xdr:from>
      <xdr:col>13</xdr:col>
      <xdr:colOff>586980</xdr:colOff>
      <xdr:row>13</xdr:row>
      <xdr:rowOff>46038</xdr:rowOff>
    </xdr:from>
    <xdr:to>
      <xdr:col>14</xdr:col>
      <xdr:colOff>67471</xdr:colOff>
      <xdr:row>13</xdr:row>
      <xdr:rowOff>131763</xdr:rowOff>
    </xdr:to>
    <xdr:sp macro="" textlink="">
      <xdr:nvSpPr>
        <xdr:cNvPr id="127" name="Freeform 26">
          <a:extLst>
            <a:ext uri="{FF2B5EF4-FFF2-40B4-BE49-F238E27FC236}">
              <a16:creationId xmlns:a16="http://schemas.microsoft.com/office/drawing/2014/main" id="{CBAD5BA6-451E-4F99-A110-9A57AB144D51}"/>
            </a:ext>
          </a:extLst>
        </xdr:cNvPr>
        <xdr:cNvSpPr>
          <a:spLocks/>
        </xdr:cNvSpPr>
      </xdr:nvSpPr>
      <xdr:spPr bwMode="auto">
        <a:xfrm>
          <a:off x="8511780" y="2360613"/>
          <a:ext cx="90091" cy="85725"/>
        </a:xfrm>
        <a:custGeom>
          <a:avLst/>
          <a:gdLst>
            <a:gd name="T0" fmla="*/ 2147483647 w 114"/>
            <a:gd name="T1" fmla="*/ 0 h 114"/>
            <a:gd name="T2" fmla="*/ 0 w 114"/>
            <a:gd name="T3" fmla="*/ 2147483647 h 114"/>
            <a:gd name="T4" fmla="*/ 2147483647 w 114"/>
            <a:gd name="T5" fmla="*/ 2147483647 h 114"/>
            <a:gd name="T6" fmla="*/ 2147483647 w 114"/>
            <a:gd name="T7" fmla="*/ 0 h 114"/>
            <a:gd name="T8" fmla="*/ 0 60000 65536"/>
            <a:gd name="T9" fmla="*/ 0 60000 65536"/>
            <a:gd name="T10" fmla="*/ 0 60000 65536"/>
            <a:gd name="T11" fmla="*/ 0 60000 65536"/>
            <a:gd name="T12" fmla="*/ 0 w 114"/>
            <a:gd name="T13" fmla="*/ 0 h 114"/>
            <a:gd name="T14" fmla="*/ 114 w 114"/>
            <a:gd name="T15" fmla="*/ 114 h 114"/>
          </a:gdLst>
          <a:ahLst/>
          <a:cxnLst>
            <a:cxn ang="T8">
              <a:pos x="T0" y="T1"/>
            </a:cxn>
            <a:cxn ang="T9">
              <a:pos x="T2" y="T3"/>
            </a:cxn>
            <a:cxn ang="T10">
              <a:pos x="T4" y="T5"/>
            </a:cxn>
            <a:cxn ang="T11">
              <a:pos x="T6" y="T7"/>
            </a:cxn>
          </a:cxnLst>
          <a:rect l="T12" t="T13" r="T14" b="T15"/>
          <a:pathLst>
            <a:path w="114" h="114">
              <a:moveTo>
                <a:pt x="57" y="0"/>
              </a:moveTo>
              <a:lnTo>
                <a:pt x="0" y="114"/>
              </a:lnTo>
              <a:lnTo>
                <a:pt x="114" y="114"/>
              </a:lnTo>
              <a:lnTo>
                <a:pt x="57" y="0"/>
              </a:lnTo>
              <a:close/>
            </a:path>
          </a:pathLst>
        </a:custGeom>
        <a:solidFill>
          <a:srgbClr val="003300"/>
        </a:solidFill>
        <a:ln w="12700">
          <a:solidFill>
            <a:srgbClr val="000000"/>
          </a:solidFill>
          <a:round/>
          <a:headEnd/>
          <a:tailEnd/>
        </a:ln>
      </xdr:spPr>
    </xdr:sp>
    <xdr:clientData/>
  </xdr:twoCellAnchor>
  <xdr:twoCellAnchor>
    <xdr:from>
      <xdr:col>15</xdr:col>
      <xdr:colOff>253213</xdr:colOff>
      <xdr:row>12</xdr:row>
      <xdr:rowOff>140495</xdr:rowOff>
    </xdr:from>
    <xdr:to>
      <xdr:col>15</xdr:col>
      <xdr:colOff>505626</xdr:colOff>
      <xdr:row>14</xdr:row>
      <xdr:rowOff>121081</xdr:rowOff>
    </xdr:to>
    <xdr:grpSp>
      <xdr:nvGrpSpPr>
        <xdr:cNvPr id="128" name="Group 157">
          <a:extLst>
            <a:ext uri="{FF2B5EF4-FFF2-40B4-BE49-F238E27FC236}">
              <a16:creationId xmlns:a16="http://schemas.microsoft.com/office/drawing/2014/main" id="{FED2ECDF-23CD-469C-A33D-0D180216697E}"/>
            </a:ext>
          </a:extLst>
        </xdr:cNvPr>
        <xdr:cNvGrpSpPr>
          <a:grpSpLocks/>
        </xdr:cNvGrpSpPr>
      </xdr:nvGrpSpPr>
      <xdr:grpSpPr bwMode="auto">
        <a:xfrm>
          <a:off x="9460713" y="2267745"/>
          <a:ext cx="252413" cy="298086"/>
          <a:chOff x="3935" y="1056"/>
          <a:chExt cx="145" cy="144"/>
        </a:xfrm>
      </xdr:grpSpPr>
      <xdr:sp macro="" textlink="">
        <xdr:nvSpPr>
          <xdr:cNvPr id="129" name="Freeform 158">
            <a:extLst>
              <a:ext uri="{FF2B5EF4-FFF2-40B4-BE49-F238E27FC236}">
                <a16:creationId xmlns:a16="http://schemas.microsoft.com/office/drawing/2014/main" id="{F4BEE907-FAE9-41E1-B320-AA9BB9B89C92}"/>
              </a:ext>
            </a:extLst>
          </xdr:cNvPr>
          <xdr:cNvSpPr>
            <a:spLocks/>
          </xdr:cNvSpPr>
        </xdr:nvSpPr>
        <xdr:spPr bwMode="auto">
          <a:xfrm>
            <a:off x="3935" y="1056"/>
            <a:ext cx="145" cy="144"/>
          </a:xfrm>
          <a:custGeom>
            <a:avLst/>
            <a:gdLst>
              <a:gd name="T0" fmla="*/ 14 w 226"/>
              <a:gd name="T1" fmla="*/ 0 h 226"/>
              <a:gd name="T2" fmla="*/ 14 w 226"/>
              <a:gd name="T3" fmla="*/ 15 h 226"/>
              <a:gd name="T4" fmla="*/ 0 w 226"/>
              <a:gd name="T5" fmla="*/ 15 h 226"/>
              <a:gd name="T6" fmla="*/ 0 w 226"/>
              <a:gd name="T7" fmla="*/ 44 h 226"/>
              <a:gd name="T8" fmla="*/ 14 w 226"/>
              <a:gd name="T9" fmla="*/ 44 h 226"/>
              <a:gd name="T10" fmla="*/ 14 w 226"/>
              <a:gd name="T11" fmla="*/ 59 h 226"/>
              <a:gd name="T12" fmla="*/ 44 w 226"/>
              <a:gd name="T13" fmla="*/ 59 h 226"/>
              <a:gd name="T14" fmla="*/ 44 w 226"/>
              <a:gd name="T15" fmla="*/ 44 h 226"/>
              <a:gd name="T16" fmla="*/ 60 w 226"/>
              <a:gd name="T17" fmla="*/ 44 h 226"/>
              <a:gd name="T18" fmla="*/ 60 w 226"/>
              <a:gd name="T19" fmla="*/ 15 h 226"/>
              <a:gd name="T20" fmla="*/ 44 w 226"/>
              <a:gd name="T21" fmla="*/ 15 h 226"/>
              <a:gd name="T22" fmla="*/ 44 w 226"/>
              <a:gd name="T23" fmla="*/ 0 h 226"/>
              <a:gd name="T24" fmla="*/ 14 w 226"/>
              <a:gd name="T25" fmla="*/ 0 h 226"/>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w 226"/>
              <a:gd name="T40" fmla="*/ 0 h 226"/>
              <a:gd name="T41" fmla="*/ 226 w 226"/>
              <a:gd name="T42" fmla="*/ 226 h 226"/>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T39" t="T40" r="T41" b="T42"/>
            <a:pathLst>
              <a:path w="226" h="226">
                <a:moveTo>
                  <a:pt x="55" y="0"/>
                </a:moveTo>
                <a:lnTo>
                  <a:pt x="55" y="57"/>
                </a:lnTo>
                <a:lnTo>
                  <a:pt x="0" y="57"/>
                </a:lnTo>
                <a:lnTo>
                  <a:pt x="0" y="169"/>
                </a:lnTo>
                <a:lnTo>
                  <a:pt x="55" y="169"/>
                </a:lnTo>
                <a:lnTo>
                  <a:pt x="55" y="226"/>
                </a:lnTo>
                <a:lnTo>
                  <a:pt x="169" y="226"/>
                </a:lnTo>
                <a:lnTo>
                  <a:pt x="169" y="169"/>
                </a:lnTo>
                <a:lnTo>
                  <a:pt x="226" y="169"/>
                </a:lnTo>
                <a:lnTo>
                  <a:pt x="226" y="57"/>
                </a:lnTo>
                <a:lnTo>
                  <a:pt x="169" y="57"/>
                </a:lnTo>
                <a:lnTo>
                  <a:pt x="169" y="0"/>
                </a:lnTo>
                <a:lnTo>
                  <a:pt x="55" y="0"/>
                </a:lnTo>
                <a:close/>
              </a:path>
            </a:pathLst>
          </a:custGeom>
          <a:solidFill>
            <a:srgbClr val="00FF00"/>
          </a:solidFill>
          <a:ln w="9525">
            <a:solidFill>
              <a:srgbClr val="000000"/>
            </a:solidFill>
            <a:round/>
            <a:headEnd/>
            <a:tailEnd/>
          </a:ln>
        </xdr:spPr>
      </xdr:sp>
      <xdr:sp macro="" textlink="">
        <xdr:nvSpPr>
          <xdr:cNvPr id="130" name="Line 159">
            <a:extLst>
              <a:ext uri="{FF2B5EF4-FFF2-40B4-BE49-F238E27FC236}">
                <a16:creationId xmlns:a16="http://schemas.microsoft.com/office/drawing/2014/main" id="{52265C83-E963-4ED7-8448-4F8B1C392737}"/>
              </a:ext>
            </a:extLst>
          </xdr:cNvPr>
          <xdr:cNvSpPr>
            <a:spLocks noChangeShapeType="1"/>
          </xdr:cNvSpPr>
        </xdr:nvSpPr>
        <xdr:spPr bwMode="auto">
          <a:xfrm>
            <a:off x="3984" y="1104"/>
            <a:ext cx="48" cy="48"/>
          </a:xfrm>
          <a:prstGeom prst="line">
            <a:avLst/>
          </a:prstGeom>
          <a:noFill/>
          <a:ln w="9525">
            <a:solidFill>
              <a:srgbClr val="000000"/>
            </a:solidFill>
            <a:round/>
            <a:headEnd/>
            <a:tailEnd/>
          </a:ln>
        </xdr:spPr>
      </xdr:sp>
    </xdr:grpSp>
    <xdr:clientData/>
  </xdr:twoCellAnchor>
  <xdr:twoCellAnchor>
    <xdr:from>
      <xdr:col>16</xdr:col>
      <xdr:colOff>322262</xdr:colOff>
      <xdr:row>12</xdr:row>
      <xdr:rowOff>138113</xdr:rowOff>
    </xdr:from>
    <xdr:to>
      <xdr:col>16</xdr:col>
      <xdr:colOff>572692</xdr:colOff>
      <xdr:row>14</xdr:row>
      <xdr:rowOff>104775</xdr:rowOff>
    </xdr:to>
    <xdr:grpSp>
      <xdr:nvGrpSpPr>
        <xdr:cNvPr id="131" name="Group 157">
          <a:extLst>
            <a:ext uri="{FF2B5EF4-FFF2-40B4-BE49-F238E27FC236}">
              <a16:creationId xmlns:a16="http://schemas.microsoft.com/office/drawing/2014/main" id="{7DD37CE6-CF6B-4896-AC87-4492E4C20307}"/>
            </a:ext>
          </a:extLst>
        </xdr:cNvPr>
        <xdr:cNvGrpSpPr>
          <a:grpSpLocks/>
        </xdr:cNvGrpSpPr>
      </xdr:nvGrpSpPr>
      <xdr:grpSpPr bwMode="auto">
        <a:xfrm>
          <a:off x="10143595" y="2265363"/>
          <a:ext cx="250430" cy="284162"/>
          <a:chOff x="3935" y="1056"/>
          <a:chExt cx="145" cy="144"/>
        </a:xfrm>
      </xdr:grpSpPr>
      <xdr:sp macro="" textlink="">
        <xdr:nvSpPr>
          <xdr:cNvPr id="132" name="Freeform 158">
            <a:extLst>
              <a:ext uri="{FF2B5EF4-FFF2-40B4-BE49-F238E27FC236}">
                <a16:creationId xmlns:a16="http://schemas.microsoft.com/office/drawing/2014/main" id="{B679B0E1-0E27-4347-9D1E-012B4031A931}"/>
              </a:ext>
            </a:extLst>
          </xdr:cNvPr>
          <xdr:cNvSpPr>
            <a:spLocks/>
          </xdr:cNvSpPr>
        </xdr:nvSpPr>
        <xdr:spPr bwMode="auto">
          <a:xfrm>
            <a:off x="3935" y="1056"/>
            <a:ext cx="145" cy="144"/>
          </a:xfrm>
          <a:custGeom>
            <a:avLst/>
            <a:gdLst>
              <a:gd name="T0" fmla="*/ 14 w 226"/>
              <a:gd name="T1" fmla="*/ 0 h 226"/>
              <a:gd name="T2" fmla="*/ 14 w 226"/>
              <a:gd name="T3" fmla="*/ 15 h 226"/>
              <a:gd name="T4" fmla="*/ 0 w 226"/>
              <a:gd name="T5" fmla="*/ 15 h 226"/>
              <a:gd name="T6" fmla="*/ 0 w 226"/>
              <a:gd name="T7" fmla="*/ 44 h 226"/>
              <a:gd name="T8" fmla="*/ 14 w 226"/>
              <a:gd name="T9" fmla="*/ 44 h 226"/>
              <a:gd name="T10" fmla="*/ 14 w 226"/>
              <a:gd name="T11" fmla="*/ 59 h 226"/>
              <a:gd name="T12" fmla="*/ 44 w 226"/>
              <a:gd name="T13" fmla="*/ 59 h 226"/>
              <a:gd name="T14" fmla="*/ 44 w 226"/>
              <a:gd name="T15" fmla="*/ 44 h 226"/>
              <a:gd name="T16" fmla="*/ 60 w 226"/>
              <a:gd name="T17" fmla="*/ 44 h 226"/>
              <a:gd name="T18" fmla="*/ 60 w 226"/>
              <a:gd name="T19" fmla="*/ 15 h 226"/>
              <a:gd name="T20" fmla="*/ 44 w 226"/>
              <a:gd name="T21" fmla="*/ 15 h 226"/>
              <a:gd name="T22" fmla="*/ 44 w 226"/>
              <a:gd name="T23" fmla="*/ 0 h 226"/>
              <a:gd name="T24" fmla="*/ 14 w 226"/>
              <a:gd name="T25" fmla="*/ 0 h 226"/>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w 226"/>
              <a:gd name="T40" fmla="*/ 0 h 226"/>
              <a:gd name="T41" fmla="*/ 226 w 226"/>
              <a:gd name="T42" fmla="*/ 226 h 226"/>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T39" t="T40" r="T41" b="T42"/>
            <a:pathLst>
              <a:path w="226" h="226">
                <a:moveTo>
                  <a:pt x="55" y="0"/>
                </a:moveTo>
                <a:lnTo>
                  <a:pt x="55" y="57"/>
                </a:lnTo>
                <a:lnTo>
                  <a:pt x="0" y="57"/>
                </a:lnTo>
                <a:lnTo>
                  <a:pt x="0" y="169"/>
                </a:lnTo>
                <a:lnTo>
                  <a:pt x="55" y="169"/>
                </a:lnTo>
                <a:lnTo>
                  <a:pt x="55" y="226"/>
                </a:lnTo>
                <a:lnTo>
                  <a:pt x="169" y="226"/>
                </a:lnTo>
                <a:lnTo>
                  <a:pt x="169" y="169"/>
                </a:lnTo>
                <a:lnTo>
                  <a:pt x="226" y="169"/>
                </a:lnTo>
                <a:lnTo>
                  <a:pt x="226" y="57"/>
                </a:lnTo>
                <a:lnTo>
                  <a:pt x="169" y="57"/>
                </a:lnTo>
                <a:lnTo>
                  <a:pt x="169" y="0"/>
                </a:lnTo>
                <a:lnTo>
                  <a:pt x="55" y="0"/>
                </a:lnTo>
                <a:close/>
              </a:path>
            </a:pathLst>
          </a:custGeom>
          <a:solidFill>
            <a:srgbClr val="00FF00"/>
          </a:solidFill>
          <a:ln w="9525">
            <a:solidFill>
              <a:srgbClr val="000000"/>
            </a:solidFill>
            <a:round/>
            <a:headEnd/>
            <a:tailEnd/>
          </a:ln>
        </xdr:spPr>
      </xdr:sp>
      <xdr:sp macro="" textlink="">
        <xdr:nvSpPr>
          <xdr:cNvPr id="133" name="Line 159">
            <a:extLst>
              <a:ext uri="{FF2B5EF4-FFF2-40B4-BE49-F238E27FC236}">
                <a16:creationId xmlns:a16="http://schemas.microsoft.com/office/drawing/2014/main" id="{6F131AA4-2FFF-498F-B073-9DF3BAF3929E}"/>
              </a:ext>
            </a:extLst>
          </xdr:cNvPr>
          <xdr:cNvSpPr>
            <a:spLocks noChangeShapeType="1"/>
          </xdr:cNvSpPr>
        </xdr:nvSpPr>
        <xdr:spPr bwMode="auto">
          <a:xfrm>
            <a:off x="3984" y="1104"/>
            <a:ext cx="48" cy="48"/>
          </a:xfrm>
          <a:prstGeom prst="line">
            <a:avLst/>
          </a:prstGeom>
          <a:noFill/>
          <a:ln w="9525">
            <a:solidFill>
              <a:srgbClr val="000000"/>
            </a:solidFill>
            <a:round/>
            <a:headEnd/>
            <a:tailEnd/>
          </a:ln>
        </xdr:spPr>
      </xdr:sp>
    </xdr:grpSp>
    <xdr:clientData/>
  </xdr:twoCellAnchor>
  <xdr:twoCellAnchor>
    <xdr:from>
      <xdr:col>11</xdr:col>
      <xdr:colOff>596505</xdr:colOff>
      <xdr:row>12</xdr:row>
      <xdr:rowOff>140495</xdr:rowOff>
    </xdr:from>
    <xdr:to>
      <xdr:col>12</xdr:col>
      <xdr:colOff>243683</xdr:colOff>
      <xdr:row>14</xdr:row>
      <xdr:rowOff>137225</xdr:rowOff>
    </xdr:to>
    <xdr:grpSp>
      <xdr:nvGrpSpPr>
        <xdr:cNvPr id="134" name="Group 157">
          <a:extLst>
            <a:ext uri="{FF2B5EF4-FFF2-40B4-BE49-F238E27FC236}">
              <a16:creationId xmlns:a16="http://schemas.microsoft.com/office/drawing/2014/main" id="{8943380B-BE7E-42E3-8530-39181784D033}"/>
            </a:ext>
          </a:extLst>
        </xdr:cNvPr>
        <xdr:cNvGrpSpPr>
          <a:grpSpLocks/>
        </xdr:cNvGrpSpPr>
      </xdr:nvGrpSpPr>
      <xdr:grpSpPr bwMode="auto">
        <a:xfrm>
          <a:off x="7348672" y="2267745"/>
          <a:ext cx="261011" cy="314230"/>
          <a:chOff x="3935" y="1056"/>
          <a:chExt cx="145" cy="144"/>
        </a:xfrm>
      </xdr:grpSpPr>
      <xdr:sp macro="" textlink="">
        <xdr:nvSpPr>
          <xdr:cNvPr id="135" name="Freeform 158">
            <a:extLst>
              <a:ext uri="{FF2B5EF4-FFF2-40B4-BE49-F238E27FC236}">
                <a16:creationId xmlns:a16="http://schemas.microsoft.com/office/drawing/2014/main" id="{D30196CE-CFB1-495D-8F34-E1DBD6875901}"/>
              </a:ext>
            </a:extLst>
          </xdr:cNvPr>
          <xdr:cNvSpPr>
            <a:spLocks/>
          </xdr:cNvSpPr>
        </xdr:nvSpPr>
        <xdr:spPr bwMode="auto">
          <a:xfrm>
            <a:off x="3935" y="1056"/>
            <a:ext cx="145" cy="144"/>
          </a:xfrm>
          <a:custGeom>
            <a:avLst/>
            <a:gdLst>
              <a:gd name="T0" fmla="*/ 14 w 226"/>
              <a:gd name="T1" fmla="*/ 0 h 226"/>
              <a:gd name="T2" fmla="*/ 14 w 226"/>
              <a:gd name="T3" fmla="*/ 15 h 226"/>
              <a:gd name="T4" fmla="*/ 0 w 226"/>
              <a:gd name="T5" fmla="*/ 15 h 226"/>
              <a:gd name="T6" fmla="*/ 0 w 226"/>
              <a:gd name="T7" fmla="*/ 44 h 226"/>
              <a:gd name="T8" fmla="*/ 14 w 226"/>
              <a:gd name="T9" fmla="*/ 44 h 226"/>
              <a:gd name="T10" fmla="*/ 14 w 226"/>
              <a:gd name="T11" fmla="*/ 59 h 226"/>
              <a:gd name="T12" fmla="*/ 44 w 226"/>
              <a:gd name="T13" fmla="*/ 59 h 226"/>
              <a:gd name="T14" fmla="*/ 44 w 226"/>
              <a:gd name="T15" fmla="*/ 44 h 226"/>
              <a:gd name="T16" fmla="*/ 60 w 226"/>
              <a:gd name="T17" fmla="*/ 44 h 226"/>
              <a:gd name="T18" fmla="*/ 60 w 226"/>
              <a:gd name="T19" fmla="*/ 15 h 226"/>
              <a:gd name="T20" fmla="*/ 44 w 226"/>
              <a:gd name="T21" fmla="*/ 15 h 226"/>
              <a:gd name="T22" fmla="*/ 44 w 226"/>
              <a:gd name="T23" fmla="*/ 0 h 226"/>
              <a:gd name="T24" fmla="*/ 14 w 226"/>
              <a:gd name="T25" fmla="*/ 0 h 226"/>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w 226"/>
              <a:gd name="T40" fmla="*/ 0 h 226"/>
              <a:gd name="T41" fmla="*/ 226 w 226"/>
              <a:gd name="T42" fmla="*/ 226 h 226"/>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T39" t="T40" r="T41" b="T42"/>
            <a:pathLst>
              <a:path w="226" h="226">
                <a:moveTo>
                  <a:pt x="55" y="0"/>
                </a:moveTo>
                <a:lnTo>
                  <a:pt x="55" y="57"/>
                </a:lnTo>
                <a:lnTo>
                  <a:pt x="0" y="57"/>
                </a:lnTo>
                <a:lnTo>
                  <a:pt x="0" y="169"/>
                </a:lnTo>
                <a:lnTo>
                  <a:pt x="55" y="169"/>
                </a:lnTo>
                <a:lnTo>
                  <a:pt x="55" y="226"/>
                </a:lnTo>
                <a:lnTo>
                  <a:pt x="169" y="226"/>
                </a:lnTo>
                <a:lnTo>
                  <a:pt x="169" y="169"/>
                </a:lnTo>
                <a:lnTo>
                  <a:pt x="226" y="169"/>
                </a:lnTo>
                <a:lnTo>
                  <a:pt x="226" y="57"/>
                </a:lnTo>
                <a:lnTo>
                  <a:pt x="169" y="57"/>
                </a:lnTo>
                <a:lnTo>
                  <a:pt x="169" y="0"/>
                </a:lnTo>
                <a:lnTo>
                  <a:pt x="55" y="0"/>
                </a:lnTo>
                <a:close/>
              </a:path>
            </a:pathLst>
          </a:custGeom>
          <a:solidFill>
            <a:srgbClr val="00FF00"/>
          </a:solidFill>
          <a:ln w="9525">
            <a:solidFill>
              <a:srgbClr val="000000"/>
            </a:solidFill>
            <a:round/>
            <a:headEnd/>
            <a:tailEnd/>
          </a:ln>
        </xdr:spPr>
      </xdr:sp>
      <xdr:sp macro="" textlink="">
        <xdr:nvSpPr>
          <xdr:cNvPr id="136" name="Line 159">
            <a:extLst>
              <a:ext uri="{FF2B5EF4-FFF2-40B4-BE49-F238E27FC236}">
                <a16:creationId xmlns:a16="http://schemas.microsoft.com/office/drawing/2014/main" id="{7A0CA065-F1F8-4D8E-93C4-549F759E986D}"/>
              </a:ext>
            </a:extLst>
          </xdr:cNvPr>
          <xdr:cNvSpPr>
            <a:spLocks noChangeShapeType="1"/>
          </xdr:cNvSpPr>
        </xdr:nvSpPr>
        <xdr:spPr bwMode="auto">
          <a:xfrm>
            <a:off x="3984" y="1104"/>
            <a:ext cx="48" cy="48"/>
          </a:xfrm>
          <a:prstGeom prst="line">
            <a:avLst/>
          </a:prstGeom>
          <a:noFill/>
          <a:ln w="9525">
            <a:solidFill>
              <a:srgbClr val="000000"/>
            </a:solidFill>
            <a:round/>
            <a:headEnd/>
            <a:tailEnd/>
          </a:ln>
        </xdr:spPr>
      </xdr:sp>
    </xdr:grpSp>
    <xdr:clientData/>
  </xdr:twoCellAnchor>
  <xdr:twoCellAnchor>
    <xdr:from>
      <xdr:col>13</xdr:col>
      <xdr:colOff>119857</xdr:colOff>
      <xdr:row>12</xdr:row>
      <xdr:rowOff>138112</xdr:rowOff>
    </xdr:from>
    <xdr:to>
      <xdr:col>13</xdr:col>
      <xdr:colOff>372270</xdr:colOff>
      <xdr:row>14</xdr:row>
      <xdr:rowOff>113008</xdr:rowOff>
    </xdr:to>
    <xdr:grpSp>
      <xdr:nvGrpSpPr>
        <xdr:cNvPr id="137" name="Group 157">
          <a:extLst>
            <a:ext uri="{FF2B5EF4-FFF2-40B4-BE49-F238E27FC236}">
              <a16:creationId xmlns:a16="http://schemas.microsoft.com/office/drawing/2014/main" id="{9FE31388-9080-4C08-A5BE-68B605A6E474}"/>
            </a:ext>
          </a:extLst>
        </xdr:cNvPr>
        <xdr:cNvGrpSpPr>
          <a:grpSpLocks/>
        </xdr:cNvGrpSpPr>
      </xdr:nvGrpSpPr>
      <xdr:grpSpPr bwMode="auto">
        <a:xfrm>
          <a:off x="8099690" y="2265362"/>
          <a:ext cx="252413" cy="292396"/>
          <a:chOff x="3935" y="1056"/>
          <a:chExt cx="145" cy="144"/>
        </a:xfrm>
      </xdr:grpSpPr>
      <xdr:sp macro="" textlink="">
        <xdr:nvSpPr>
          <xdr:cNvPr id="138" name="Freeform 158">
            <a:extLst>
              <a:ext uri="{FF2B5EF4-FFF2-40B4-BE49-F238E27FC236}">
                <a16:creationId xmlns:a16="http://schemas.microsoft.com/office/drawing/2014/main" id="{7E8761D9-BA14-4A09-8D78-FA11288D88A1}"/>
              </a:ext>
            </a:extLst>
          </xdr:cNvPr>
          <xdr:cNvSpPr>
            <a:spLocks/>
          </xdr:cNvSpPr>
        </xdr:nvSpPr>
        <xdr:spPr bwMode="auto">
          <a:xfrm>
            <a:off x="3935" y="1056"/>
            <a:ext cx="145" cy="144"/>
          </a:xfrm>
          <a:custGeom>
            <a:avLst/>
            <a:gdLst>
              <a:gd name="T0" fmla="*/ 14 w 226"/>
              <a:gd name="T1" fmla="*/ 0 h 226"/>
              <a:gd name="T2" fmla="*/ 14 w 226"/>
              <a:gd name="T3" fmla="*/ 15 h 226"/>
              <a:gd name="T4" fmla="*/ 0 w 226"/>
              <a:gd name="T5" fmla="*/ 15 h 226"/>
              <a:gd name="T6" fmla="*/ 0 w 226"/>
              <a:gd name="T7" fmla="*/ 44 h 226"/>
              <a:gd name="T8" fmla="*/ 14 w 226"/>
              <a:gd name="T9" fmla="*/ 44 h 226"/>
              <a:gd name="T10" fmla="*/ 14 w 226"/>
              <a:gd name="T11" fmla="*/ 59 h 226"/>
              <a:gd name="T12" fmla="*/ 44 w 226"/>
              <a:gd name="T13" fmla="*/ 59 h 226"/>
              <a:gd name="T14" fmla="*/ 44 w 226"/>
              <a:gd name="T15" fmla="*/ 44 h 226"/>
              <a:gd name="T16" fmla="*/ 60 w 226"/>
              <a:gd name="T17" fmla="*/ 44 h 226"/>
              <a:gd name="T18" fmla="*/ 60 w 226"/>
              <a:gd name="T19" fmla="*/ 15 h 226"/>
              <a:gd name="T20" fmla="*/ 44 w 226"/>
              <a:gd name="T21" fmla="*/ 15 h 226"/>
              <a:gd name="T22" fmla="*/ 44 w 226"/>
              <a:gd name="T23" fmla="*/ 0 h 226"/>
              <a:gd name="T24" fmla="*/ 14 w 226"/>
              <a:gd name="T25" fmla="*/ 0 h 226"/>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w 226"/>
              <a:gd name="T40" fmla="*/ 0 h 226"/>
              <a:gd name="T41" fmla="*/ 226 w 226"/>
              <a:gd name="T42" fmla="*/ 226 h 226"/>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T39" t="T40" r="T41" b="T42"/>
            <a:pathLst>
              <a:path w="226" h="226">
                <a:moveTo>
                  <a:pt x="55" y="0"/>
                </a:moveTo>
                <a:lnTo>
                  <a:pt x="55" y="57"/>
                </a:lnTo>
                <a:lnTo>
                  <a:pt x="0" y="57"/>
                </a:lnTo>
                <a:lnTo>
                  <a:pt x="0" y="169"/>
                </a:lnTo>
                <a:lnTo>
                  <a:pt x="55" y="169"/>
                </a:lnTo>
                <a:lnTo>
                  <a:pt x="55" y="226"/>
                </a:lnTo>
                <a:lnTo>
                  <a:pt x="169" y="226"/>
                </a:lnTo>
                <a:lnTo>
                  <a:pt x="169" y="169"/>
                </a:lnTo>
                <a:lnTo>
                  <a:pt x="226" y="169"/>
                </a:lnTo>
                <a:lnTo>
                  <a:pt x="226" y="57"/>
                </a:lnTo>
                <a:lnTo>
                  <a:pt x="169" y="57"/>
                </a:lnTo>
                <a:lnTo>
                  <a:pt x="169" y="0"/>
                </a:lnTo>
                <a:lnTo>
                  <a:pt x="55" y="0"/>
                </a:lnTo>
                <a:close/>
              </a:path>
            </a:pathLst>
          </a:custGeom>
          <a:solidFill>
            <a:srgbClr val="00FF00"/>
          </a:solidFill>
          <a:ln w="9525">
            <a:solidFill>
              <a:srgbClr val="000000"/>
            </a:solidFill>
            <a:round/>
            <a:headEnd/>
            <a:tailEnd/>
          </a:ln>
        </xdr:spPr>
      </xdr:sp>
      <xdr:sp macro="" textlink="">
        <xdr:nvSpPr>
          <xdr:cNvPr id="139" name="Line 159">
            <a:extLst>
              <a:ext uri="{FF2B5EF4-FFF2-40B4-BE49-F238E27FC236}">
                <a16:creationId xmlns:a16="http://schemas.microsoft.com/office/drawing/2014/main" id="{929333F4-F890-41C4-AE3C-1C5F4262BF9C}"/>
              </a:ext>
            </a:extLst>
          </xdr:cNvPr>
          <xdr:cNvSpPr>
            <a:spLocks noChangeShapeType="1"/>
          </xdr:cNvSpPr>
        </xdr:nvSpPr>
        <xdr:spPr bwMode="auto">
          <a:xfrm>
            <a:off x="3984" y="1104"/>
            <a:ext cx="48" cy="48"/>
          </a:xfrm>
          <a:prstGeom prst="line">
            <a:avLst/>
          </a:prstGeom>
          <a:noFill/>
          <a:ln w="9525">
            <a:solidFill>
              <a:srgbClr val="000000"/>
            </a:solidFill>
            <a:round/>
            <a:headEnd/>
            <a:tailEnd/>
          </a:ln>
        </xdr:spPr>
      </xdr:sp>
    </xdr:grpSp>
    <xdr:clientData/>
  </xdr:twoCellAnchor>
  <xdr:twoCellAnchor>
    <xdr:from>
      <xdr:col>17</xdr:col>
      <xdr:colOff>565548</xdr:colOff>
      <xdr:row>14</xdr:row>
      <xdr:rowOff>104775</xdr:rowOff>
    </xdr:from>
    <xdr:to>
      <xdr:col>17</xdr:col>
      <xdr:colOff>577455</xdr:colOff>
      <xdr:row>15</xdr:row>
      <xdr:rowOff>154781</xdr:rowOff>
    </xdr:to>
    <xdr:sp macro="" textlink="">
      <xdr:nvSpPr>
        <xdr:cNvPr id="140" name="Line 32">
          <a:extLst>
            <a:ext uri="{FF2B5EF4-FFF2-40B4-BE49-F238E27FC236}">
              <a16:creationId xmlns:a16="http://schemas.microsoft.com/office/drawing/2014/main" id="{5B46FCE5-9970-429F-9BD6-EAA1E891E948}"/>
            </a:ext>
          </a:extLst>
        </xdr:cNvPr>
        <xdr:cNvSpPr>
          <a:spLocks noChangeShapeType="1"/>
        </xdr:cNvSpPr>
      </xdr:nvSpPr>
      <xdr:spPr bwMode="auto">
        <a:xfrm>
          <a:off x="10928748" y="2581275"/>
          <a:ext cx="11907" cy="211931"/>
        </a:xfrm>
        <a:prstGeom prst="line">
          <a:avLst/>
        </a:prstGeom>
        <a:ln>
          <a:headEnd/>
          <a:tailEnd/>
        </a:ln>
      </xdr:spPr>
      <xdr:style>
        <a:lnRef idx="3">
          <a:schemeClr val="accent6"/>
        </a:lnRef>
        <a:fillRef idx="0">
          <a:schemeClr val="accent6"/>
        </a:fillRef>
        <a:effectRef idx="2">
          <a:schemeClr val="accent6"/>
        </a:effectRef>
        <a:fontRef idx="minor">
          <a:schemeClr val="tx1"/>
        </a:fontRef>
      </xdr:style>
    </xdr:sp>
    <xdr:clientData/>
  </xdr:twoCellAnchor>
  <xdr:twoCellAnchor>
    <xdr:from>
      <xdr:col>16</xdr:col>
      <xdr:colOff>25402</xdr:colOff>
      <xdr:row>13</xdr:row>
      <xdr:rowOff>41284</xdr:rowOff>
    </xdr:from>
    <xdr:to>
      <xdr:col>16</xdr:col>
      <xdr:colOff>400844</xdr:colOff>
      <xdr:row>15</xdr:row>
      <xdr:rowOff>3174</xdr:rowOff>
    </xdr:to>
    <xdr:sp macro="" textlink="">
      <xdr:nvSpPr>
        <xdr:cNvPr id="141" name="Freeform 120">
          <a:extLst>
            <a:ext uri="{FF2B5EF4-FFF2-40B4-BE49-F238E27FC236}">
              <a16:creationId xmlns:a16="http://schemas.microsoft.com/office/drawing/2014/main" id="{547675DF-6D02-4E7A-87AF-73B9F262612B}"/>
            </a:ext>
          </a:extLst>
        </xdr:cNvPr>
        <xdr:cNvSpPr>
          <a:spLocks/>
        </xdr:cNvSpPr>
      </xdr:nvSpPr>
      <xdr:spPr bwMode="auto">
        <a:xfrm>
          <a:off x="9779002" y="2355859"/>
          <a:ext cx="375442" cy="285740"/>
        </a:xfrm>
        <a:custGeom>
          <a:avLst/>
          <a:gdLst>
            <a:gd name="T0" fmla="*/ 2147483647 w 114"/>
            <a:gd name="T1" fmla="*/ 0 h 113"/>
            <a:gd name="T2" fmla="*/ 0 w 114"/>
            <a:gd name="T3" fmla="*/ 2147483647 h 113"/>
            <a:gd name="T4" fmla="*/ 2147483647 w 114"/>
            <a:gd name="T5" fmla="*/ 2147483647 h 113"/>
            <a:gd name="T6" fmla="*/ 2147483647 w 114"/>
            <a:gd name="T7" fmla="*/ 0 h 113"/>
            <a:gd name="T8" fmla="*/ 0 60000 65536"/>
            <a:gd name="T9" fmla="*/ 0 60000 65536"/>
            <a:gd name="T10" fmla="*/ 0 60000 65536"/>
            <a:gd name="T11" fmla="*/ 0 60000 65536"/>
            <a:gd name="T12" fmla="*/ 0 w 114"/>
            <a:gd name="T13" fmla="*/ 0 h 113"/>
            <a:gd name="T14" fmla="*/ 114 w 114"/>
            <a:gd name="T15" fmla="*/ 113 h 113"/>
          </a:gdLst>
          <a:ahLst/>
          <a:cxnLst>
            <a:cxn ang="T8">
              <a:pos x="T0" y="T1"/>
            </a:cxn>
            <a:cxn ang="T9">
              <a:pos x="T2" y="T3"/>
            </a:cxn>
            <a:cxn ang="T10">
              <a:pos x="T4" y="T5"/>
            </a:cxn>
            <a:cxn ang="T11">
              <a:pos x="T6" y="T7"/>
            </a:cxn>
          </a:cxnLst>
          <a:rect l="T12" t="T13" r="T14" b="T15"/>
          <a:pathLst>
            <a:path w="114" h="113">
              <a:moveTo>
                <a:pt x="57" y="0"/>
              </a:moveTo>
              <a:lnTo>
                <a:pt x="0" y="113"/>
              </a:lnTo>
              <a:lnTo>
                <a:pt x="114" y="113"/>
              </a:lnTo>
              <a:lnTo>
                <a:pt x="57" y="0"/>
              </a:lnTo>
              <a:close/>
            </a:path>
          </a:pathLst>
        </a:custGeom>
        <a:solidFill>
          <a:schemeClr val="accent2">
            <a:lumMod val="20000"/>
            <a:lumOff val="80000"/>
          </a:schemeClr>
        </a:solidFill>
        <a:ln w="9525">
          <a:noFill/>
          <a:round/>
          <a:headEnd/>
          <a:tailEnd/>
        </a:ln>
      </xdr:spPr>
      <xdr:txBody>
        <a:bodyPr/>
        <a:lstStyle/>
        <a:p>
          <a:pPr algn="ctr"/>
          <a:r>
            <a:rPr lang="en-US" sz="1400" b="1">
              <a:solidFill>
                <a:schemeClr val="accent4"/>
              </a:solidFill>
            </a:rPr>
            <a:t>F</a:t>
          </a:r>
          <a:endParaRPr lang="en-US" b="1">
            <a:solidFill>
              <a:schemeClr val="accent4"/>
            </a:solidFill>
          </a:endParaRPr>
        </a:p>
      </xdr:txBody>
    </xdr:sp>
    <xdr:clientData/>
  </xdr:twoCellAnchor>
  <xdr:twoCellAnchor>
    <xdr:from>
      <xdr:col>14</xdr:col>
      <xdr:colOff>496139</xdr:colOff>
      <xdr:row>10</xdr:row>
      <xdr:rowOff>138155</xdr:rowOff>
    </xdr:from>
    <xdr:to>
      <xdr:col>15</xdr:col>
      <xdr:colOff>203244</xdr:colOff>
      <xdr:row>12</xdr:row>
      <xdr:rowOff>114342</xdr:rowOff>
    </xdr:to>
    <xdr:sp macro="" textlink="">
      <xdr:nvSpPr>
        <xdr:cNvPr id="142" name="Oval 241">
          <a:extLst>
            <a:ext uri="{FF2B5EF4-FFF2-40B4-BE49-F238E27FC236}">
              <a16:creationId xmlns:a16="http://schemas.microsoft.com/office/drawing/2014/main" id="{B2973ED8-0022-44ED-8D23-7164E1119677}"/>
            </a:ext>
          </a:extLst>
        </xdr:cNvPr>
        <xdr:cNvSpPr>
          <a:spLocks noChangeArrowheads="1"/>
        </xdr:cNvSpPr>
      </xdr:nvSpPr>
      <xdr:spPr bwMode="auto">
        <a:xfrm>
          <a:off x="9030539" y="1966955"/>
          <a:ext cx="316705" cy="300037"/>
        </a:xfrm>
        <a:prstGeom prst="ellipse">
          <a:avLst/>
        </a:prstGeom>
        <a:solidFill>
          <a:srgbClr val="00B05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Z2</a:t>
          </a:r>
        </a:p>
      </xdr:txBody>
    </xdr:sp>
    <xdr:clientData/>
  </xdr:twoCellAnchor>
  <xdr:twoCellAnchor>
    <xdr:from>
      <xdr:col>14</xdr:col>
      <xdr:colOff>148487</xdr:colOff>
      <xdr:row>10</xdr:row>
      <xdr:rowOff>147683</xdr:rowOff>
    </xdr:from>
    <xdr:to>
      <xdr:col>14</xdr:col>
      <xdr:colOff>462812</xdr:colOff>
      <xdr:row>12</xdr:row>
      <xdr:rowOff>123870</xdr:rowOff>
    </xdr:to>
    <xdr:sp macro="" textlink="">
      <xdr:nvSpPr>
        <xdr:cNvPr id="143" name="Oval 241">
          <a:extLst>
            <a:ext uri="{FF2B5EF4-FFF2-40B4-BE49-F238E27FC236}">
              <a16:creationId xmlns:a16="http://schemas.microsoft.com/office/drawing/2014/main" id="{9606A828-1D71-4039-8EF9-28F91E2C0EDB}"/>
            </a:ext>
          </a:extLst>
        </xdr:cNvPr>
        <xdr:cNvSpPr>
          <a:spLocks noChangeArrowheads="1"/>
        </xdr:cNvSpPr>
      </xdr:nvSpPr>
      <xdr:spPr bwMode="auto">
        <a:xfrm>
          <a:off x="8682887" y="1976483"/>
          <a:ext cx="314325" cy="300037"/>
        </a:xfrm>
        <a:prstGeom prst="ellipse">
          <a:avLst/>
        </a:prstGeom>
        <a:solidFill>
          <a:srgbClr val="00B05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Z1</a:t>
          </a:r>
        </a:p>
      </xdr:txBody>
    </xdr:sp>
    <xdr:clientData/>
  </xdr:twoCellAnchor>
  <xdr:twoCellAnchor>
    <xdr:from>
      <xdr:col>13</xdr:col>
      <xdr:colOff>455620</xdr:colOff>
      <xdr:row>13</xdr:row>
      <xdr:rowOff>43660</xdr:rowOff>
    </xdr:from>
    <xdr:to>
      <xdr:col>13</xdr:col>
      <xdr:colOff>541345</xdr:colOff>
      <xdr:row>13</xdr:row>
      <xdr:rowOff>129385</xdr:rowOff>
    </xdr:to>
    <xdr:sp macro="" textlink="">
      <xdr:nvSpPr>
        <xdr:cNvPr id="144" name="Freeform 26">
          <a:extLst>
            <a:ext uri="{FF2B5EF4-FFF2-40B4-BE49-F238E27FC236}">
              <a16:creationId xmlns:a16="http://schemas.microsoft.com/office/drawing/2014/main" id="{A78C2740-D092-4D29-BABC-8D13ED2AC70A}"/>
            </a:ext>
          </a:extLst>
        </xdr:cNvPr>
        <xdr:cNvSpPr>
          <a:spLocks/>
        </xdr:cNvSpPr>
      </xdr:nvSpPr>
      <xdr:spPr bwMode="auto">
        <a:xfrm>
          <a:off x="8380420" y="2358235"/>
          <a:ext cx="85725" cy="85725"/>
        </a:xfrm>
        <a:custGeom>
          <a:avLst/>
          <a:gdLst>
            <a:gd name="T0" fmla="*/ 2147483647 w 114"/>
            <a:gd name="T1" fmla="*/ 0 h 114"/>
            <a:gd name="T2" fmla="*/ 0 w 114"/>
            <a:gd name="T3" fmla="*/ 2147483647 h 114"/>
            <a:gd name="T4" fmla="*/ 2147483647 w 114"/>
            <a:gd name="T5" fmla="*/ 2147483647 h 114"/>
            <a:gd name="T6" fmla="*/ 2147483647 w 114"/>
            <a:gd name="T7" fmla="*/ 0 h 114"/>
            <a:gd name="T8" fmla="*/ 0 60000 65536"/>
            <a:gd name="T9" fmla="*/ 0 60000 65536"/>
            <a:gd name="T10" fmla="*/ 0 60000 65536"/>
            <a:gd name="T11" fmla="*/ 0 60000 65536"/>
            <a:gd name="T12" fmla="*/ 0 w 114"/>
            <a:gd name="T13" fmla="*/ 0 h 114"/>
            <a:gd name="T14" fmla="*/ 114 w 114"/>
            <a:gd name="T15" fmla="*/ 114 h 114"/>
          </a:gdLst>
          <a:ahLst/>
          <a:cxnLst>
            <a:cxn ang="T8">
              <a:pos x="T0" y="T1"/>
            </a:cxn>
            <a:cxn ang="T9">
              <a:pos x="T2" y="T3"/>
            </a:cxn>
            <a:cxn ang="T10">
              <a:pos x="T4" y="T5"/>
            </a:cxn>
            <a:cxn ang="T11">
              <a:pos x="T6" y="T7"/>
            </a:cxn>
          </a:cxnLst>
          <a:rect l="T12" t="T13" r="T14" b="T15"/>
          <a:pathLst>
            <a:path w="114" h="114">
              <a:moveTo>
                <a:pt x="57" y="0"/>
              </a:moveTo>
              <a:lnTo>
                <a:pt x="0" y="114"/>
              </a:lnTo>
              <a:lnTo>
                <a:pt x="114" y="114"/>
              </a:lnTo>
              <a:lnTo>
                <a:pt x="57" y="0"/>
              </a:lnTo>
              <a:close/>
            </a:path>
          </a:pathLst>
        </a:custGeom>
        <a:solidFill>
          <a:srgbClr val="003300"/>
        </a:solidFill>
        <a:ln w="12700">
          <a:solidFill>
            <a:srgbClr val="000000"/>
          </a:solidFill>
          <a:round/>
          <a:headEnd/>
          <a:tailEnd/>
        </a:ln>
      </xdr:spPr>
    </xdr:sp>
    <xdr:clientData/>
  </xdr:twoCellAnchor>
  <xdr:twoCellAnchor>
    <xdr:from>
      <xdr:col>14</xdr:col>
      <xdr:colOff>494082</xdr:colOff>
      <xdr:row>12</xdr:row>
      <xdr:rowOff>137922</xdr:rowOff>
    </xdr:from>
    <xdr:to>
      <xdr:col>15</xdr:col>
      <xdr:colOff>238543</xdr:colOff>
      <xdr:row>14</xdr:row>
      <xdr:rowOff>121080</xdr:rowOff>
    </xdr:to>
    <xdr:grpSp>
      <xdr:nvGrpSpPr>
        <xdr:cNvPr id="145" name="Group 144">
          <a:extLst>
            <a:ext uri="{FF2B5EF4-FFF2-40B4-BE49-F238E27FC236}">
              <a16:creationId xmlns:a16="http://schemas.microsoft.com/office/drawing/2014/main" id="{A9499AF9-1B4D-47D1-853F-6F6083C8406C}"/>
            </a:ext>
          </a:extLst>
        </xdr:cNvPr>
        <xdr:cNvGrpSpPr/>
      </xdr:nvGrpSpPr>
      <xdr:grpSpPr>
        <a:xfrm>
          <a:off x="9087749" y="2265172"/>
          <a:ext cx="358294" cy="300658"/>
          <a:chOff x="4984140" y="4866720"/>
          <a:chExt cx="352597" cy="291433"/>
        </a:xfrm>
      </xdr:grpSpPr>
      <xdr:sp macro="" textlink="">
        <xdr:nvSpPr>
          <xdr:cNvPr id="146" name="Freeform 158">
            <a:extLst>
              <a:ext uri="{FF2B5EF4-FFF2-40B4-BE49-F238E27FC236}">
                <a16:creationId xmlns:a16="http://schemas.microsoft.com/office/drawing/2014/main" id="{4520BB90-D055-470B-A31F-E66F68873197}"/>
              </a:ext>
            </a:extLst>
          </xdr:cNvPr>
          <xdr:cNvSpPr>
            <a:spLocks/>
          </xdr:cNvSpPr>
        </xdr:nvSpPr>
        <xdr:spPr bwMode="auto">
          <a:xfrm>
            <a:off x="4984140" y="4866720"/>
            <a:ext cx="352597" cy="291433"/>
          </a:xfrm>
          <a:custGeom>
            <a:avLst/>
            <a:gdLst>
              <a:gd name="T0" fmla="*/ 14 w 226"/>
              <a:gd name="T1" fmla="*/ 0 h 226"/>
              <a:gd name="T2" fmla="*/ 14 w 226"/>
              <a:gd name="T3" fmla="*/ 15 h 226"/>
              <a:gd name="T4" fmla="*/ 0 w 226"/>
              <a:gd name="T5" fmla="*/ 15 h 226"/>
              <a:gd name="T6" fmla="*/ 0 w 226"/>
              <a:gd name="T7" fmla="*/ 44 h 226"/>
              <a:gd name="T8" fmla="*/ 14 w 226"/>
              <a:gd name="T9" fmla="*/ 44 h 226"/>
              <a:gd name="T10" fmla="*/ 14 w 226"/>
              <a:gd name="T11" fmla="*/ 59 h 226"/>
              <a:gd name="T12" fmla="*/ 44 w 226"/>
              <a:gd name="T13" fmla="*/ 59 h 226"/>
              <a:gd name="T14" fmla="*/ 44 w 226"/>
              <a:gd name="T15" fmla="*/ 44 h 226"/>
              <a:gd name="T16" fmla="*/ 60 w 226"/>
              <a:gd name="T17" fmla="*/ 44 h 226"/>
              <a:gd name="T18" fmla="*/ 60 w 226"/>
              <a:gd name="T19" fmla="*/ 15 h 226"/>
              <a:gd name="T20" fmla="*/ 44 w 226"/>
              <a:gd name="T21" fmla="*/ 15 h 226"/>
              <a:gd name="T22" fmla="*/ 44 w 226"/>
              <a:gd name="T23" fmla="*/ 0 h 226"/>
              <a:gd name="T24" fmla="*/ 14 w 226"/>
              <a:gd name="T25" fmla="*/ 0 h 226"/>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w 226"/>
              <a:gd name="T40" fmla="*/ 0 h 226"/>
              <a:gd name="T41" fmla="*/ 226 w 226"/>
              <a:gd name="T42" fmla="*/ 226 h 226"/>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T39" t="T40" r="T41" b="T42"/>
            <a:pathLst>
              <a:path w="226" h="226">
                <a:moveTo>
                  <a:pt x="55" y="0"/>
                </a:moveTo>
                <a:lnTo>
                  <a:pt x="55" y="57"/>
                </a:lnTo>
                <a:lnTo>
                  <a:pt x="0" y="57"/>
                </a:lnTo>
                <a:lnTo>
                  <a:pt x="0" y="169"/>
                </a:lnTo>
                <a:lnTo>
                  <a:pt x="55" y="169"/>
                </a:lnTo>
                <a:lnTo>
                  <a:pt x="55" y="226"/>
                </a:lnTo>
                <a:lnTo>
                  <a:pt x="169" y="226"/>
                </a:lnTo>
                <a:lnTo>
                  <a:pt x="169" y="169"/>
                </a:lnTo>
                <a:lnTo>
                  <a:pt x="226" y="169"/>
                </a:lnTo>
                <a:lnTo>
                  <a:pt x="226" y="57"/>
                </a:lnTo>
                <a:lnTo>
                  <a:pt x="169" y="57"/>
                </a:lnTo>
                <a:lnTo>
                  <a:pt x="169" y="0"/>
                </a:lnTo>
                <a:lnTo>
                  <a:pt x="55" y="0"/>
                </a:lnTo>
                <a:close/>
              </a:path>
            </a:pathLst>
          </a:custGeom>
          <a:solidFill>
            <a:srgbClr val="00FF00"/>
          </a:solidFill>
          <a:ln w="9525">
            <a:solidFill>
              <a:srgbClr val="000000"/>
            </a:solidFill>
            <a:round/>
            <a:headEnd/>
            <a:tailEnd/>
          </a:ln>
        </xdr:spPr>
      </xdr:sp>
      <xdr:sp macro="" textlink="">
        <xdr:nvSpPr>
          <xdr:cNvPr id="147" name="Flowchart: Connector 146">
            <a:extLst>
              <a:ext uri="{FF2B5EF4-FFF2-40B4-BE49-F238E27FC236}">
                <a16:creationId xmlns:a16="http://schemas.microsoft.com/office/drawing/2014/main" id="{7B6E7EDD-CC61-4B4A-BE9F-9E933F760861}"/>
              </a:ext>
            </a:extLst>
          </xdr:cNvPr>
          <xdr:cNvSpPr/>
        </xdr:nvSpPr>
        <xdr:spPr>
          <a:xfrm flipH="1">
            <a:off x="5115110" y="4998865"/>
            <a:ext cx="59530" cy="45719"/>
          </a:xfrm>
          <a:prstGeom prst="flowChartConnec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48" name="Flowchart: Connector 147">
            <a:extLst>
              <a:ext uri="{FF2B5EF4-FFF2-40B4-BE49-F238E27FC236}">
                <a16:creationId xmlns:a16="http://schemas.microsoft.com/office/drawing/2014/main" id="{997C2729-5C0C-4475-9B91-96B0F20B561F}"/>
              </a:ext>
            </a:extLst>
          </xdr:cNvPr>
          <xdr:cNvSpPr/>
        </xdr:nvSpPr>
        <xdr:spPr>
          <a:xfrm flipH="1">
            <a:off x="5172260" y="4996484"/>
            <a:ext cx="59530" cy="45719"/>
          </a:xfrm>
          <a:prstGeom prst="flowChartConnec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49" name="Flowchart: Connector 148">
            <a:extLst>
              <a:ext uri="{FF2B5EF4-FFF2-40B4-BE49-F238E27FC236}">
                <a16:creationId xmlns:a16="http://schemas.microsoft.com/office/drawing/2014/main" id="{CFFD33C2-40F9-4446-B736-41B4A1995B8E}"/>
              </a:ext>
            </a:extLst>
          </xdr:cNvPr>
          <xdr:cNvSpPr/>
        </xdr:nvSpPr>
        <xdr:spPr>
          <a:xfrm flipH="1">
            <a:off x="5241318" y="5001433"/>
            <a:ext cx="59530" cy="45719"/>
          </a:xfrm>
          <a:prstGeom prst="flowChartConnec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0" name="Flowchart: Connector 149">
            <a:extLst>
              <a:ext uri="{FF2B5EF4-FFF2-40B4-BE49-F238E27FC236}">
                <a16:creationId xmlns:a16="http://schemas.microsoft.com/office/drawing/2014/main" id="{9714BB1F-0700-41F5-94B0-07C1277FACD4}"/>
              </a:ext>
            </a:extLst>
          </xdr:cNvPr>
          <xdr:cNvSpPr/>
        </xdr:nvSpPr>
        <xdr:spPr>
          <a:xfrm flipH="1">
            <a:off x="5048623" y="4996487"/>
            <a:ext cx="59530" cy="45719"/>
          </a:xfrm>
          <a:prstGeom prst="flowChartConnec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14</xdr:col>
      <xdr:colOff>85239</xdr:colOff>
      <xdr:row>12</xdr:row>
      <xdr:rowOff>132062</xdr:rowOff>
    </xdr:from>
    <xdr:to>
      <xdr:col>14</xdr:col>
      <xdr:colOff>437836</xdr:colOff>
      <xdr:row>14</xdr:row>
      <xdr:rowOff>113009</xdr:rowOff>
    </xdr:to>
    <xdr:grpSp>
      <xdr:nvGrpSpPr>
        <xdr:cNvPr id="151" name="Group 150">
          <a:extLst>
            <a:ext uri="{FF2B5EF4-FFF2-40B4-BE49-F238E27FC236}">
              <a16:creationId xmlns:a16="http://schemas.microsoft.com/office/drawing/2014/main" id="{A33E6AA0-7223-4D2A-BADB-DC6CD04E84E5}"/>
            </a:ext>
          </a:extLst>
        </xdr:cNvPr>
        <xdr:cNvGrpSpPr/>
      </xdr:nvGrpSpPr>
      <xdr:grpSpPr>
        <a:xfrm>
          <a:off x="8678906" y="2259312"/>
          <a:ext cx="352597" cy="298447"/>
          <a:chOff x="4984140" y="4866720"/>
          <a:chExt cx="352597" cy="291433"/>
        </a:xfrm>
      </xdr:grpSpPr>
      <xdr:sp macro="" textlink="">
        <xdr:nvSpPr>
          <xdr:cNvPr id="152" name="Freeform 158">
            <a:extLst>
              <a:ext uri="{FF2B5EF4-FFF2-40B4-BE49-F238E27FC236}">
                <a16:creationId xmlns:a16="http://schemas.microsoft.com/office/drawing/2014/main" id="{63345E51-74D0-486B-8DDF-373647EAD987}"/>
              </a:ext>
            </a:extLst>
          </xdr:cNvPr>
          <xdr:cNvSpPr>
            <a:spLocks/>
          </xdr:cNvSpPr>
        </xdr:nvSpPr>
        <xdr:spPr bwMode="auto">
          <a:xfrm>
            <a:off x="4984140" y="4866720"/>
            <a:ext cx="352597" cy="291433"/>
          </a:xfrm>
          <a:custGeom>
            <a:avLst/>
            <a:gdLst>
              <a:gd name="T0" fmla="*/ 14 w 226"/>
              <a:gd name="T1" fmla="*/ 0 h 226"/>
              <a:gd name="T2" fmla="*/ 14 w 226"/>
              <a:gd name="T3" fmla="*/ 15 h 226"/>
              <a:gd name="T4" fmla="*/ 0 w 226"/>
              <a:gd name="T5" fmla="*/ 15 h 226"/>
              <a:gd name="T6" fmla="*/ 0 w 226"/>
              <a:gd name="T7" fmla="*/ 44 h 226"/>
              <a:gd name="T8" fmla="*/ 14 w 226"/>
              <a:gd name="T9" fmla="*/ 44 h 226"/>
              <a:gd name="T10" fmla="*/ 14 w 226"/>
              <a:gd name="T11" fmla="*/ 59 h 226"/>
              <a:gd name="T12" fmla="*/ 44 w 226"/>
              <a:gd name="T13" fmla="*/ 59 h 226"/>
              <a:gd name="T14" fmla="*/ 44 w 226"/>
              <a:gd name="T15" fmla="*/ 44 h 226"/>
              <a:gd name="T16" fmla="*/ 60 w 226"/>
              <a:gd name="T17" fmla="*/ 44 h 226"/>
              <a:gd name="T18" fmla="*/ 60 w 226"/>
              <a:gd name="T19" fmla="*/ 15 h 226"/>
              <a:gd name="T20" fmla="*/ 44 w 226"/>
              <a:gd name="T21" fmla="*/ 15 h 226"/>
              <a:gd name="T22" fmla="*/ 44 w 226"/>
              <a:gd name="T23" fmla="*/ 0 h 226"/>
              <a:gd name="T24" fmla="*/ 14 w 226"/>
              <a:gd name="T25" fmla="*/ 0 h 226"/>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w 226"/>
              <a:gd name="T40" fmla="*/ 0 h 226"/>
              <a:gd name="T41" fmla="*/ 226 w 226"/>
              <a:gd name="T42" fmla="*/ 226 h 226"/>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T39" t="T40" r="T41" b="T42"/>
            <a:pathLst>
              <a:path w="226" h="226">
                <a:moveTo>
                  <a:pt x="55" y="0"/>
                </a:moveTo>
                <a:lnTo>
                  <a:pt x="55" y="57"/>
                </a:lnTo>
                <a:lnTo>
                  <a:pt x="0" y="57"/>
                </a:lnTo>
                <a:lnTo>
                  <a:pt x="0" y="169"/>
                </a:lnTo>
                <a:lnTo>
                  <a:pt x="55" y="169"/>
                </a:lnTo>
                <a:lnTo>
                  <a:pt x="55" y="226"/>
                </a:lnTo>
                <a:lnTo>
                  <a:pt x="169" y="226"/>
                </a:lnTo>
                <a:lnTo>
                  <a:pt x="169" y="169"/>
                </a:lnTo>
                <a:lnTo>
                  <a:pt x="226" y="169"/>
                </a:lnTo>
                <a:lnTo>
                  <a:pt x="226" y="57"/>
                </a:lnTo>
                <a:lnTo>
                  <a:pt x="169" y="57"/>
                </a:lnTo>
                <a:lnTo>
                  <a:pt x="169" y="0"/>
                </a:lnTo>
                <a:lnTo>
                  <a:pt x="55" y="0"/>
                </a:lnTo>
                <a:close/>
              </a:path>
            </a:pathLst>
          </a:custGeom>
          <a:solidFill>
            <a:srgbClr val="00FF00"/>
          </a:solidFill>
          <a:ln w="9525">
            <a:solidFill>
              <a:srgbClr val="000000"/>
            </a:solidFill>
            <a:round/>
            <a:headEnd/>
            <a:tailEnd/>
          </a:ln>
        </xdr:spPr>
      </xdr:sp>
      <xdr:sp macro="" textlink="">
        <xdr:nvSpPr>
          <xdr:cNvPr id="153" name="Flowchart: Connector 152">
            <a:extLst>
              <a:ext uri="{FF2B5EF4-FFF2-40B4-BE49-F238E27FC236}">
                <a16:creationId xmlns:a16="http://schemas.microsoft.com/office/drawing/2014/main" id="{9774811B-76C1-47F1-97E3-CA1C7EAA07FA}"/>
              </a:ext>
            </a:extLst>
          </xdr:cNvPr>
          <xdr:cNvSpPr/>
        </xdr:nvSpPr>
        <xdr:spPr>
          <a:xfrm flipH="1">
            <a:off x="5115110" y="4998865"/>
            <a:ext cx="59530" cy="45719"/>
          </a:xfrm>
          <a:prstGeom prst="flowChartConnec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4" name="Flowchart: Connector 153">
            <a:extLst>
              <a:ext uri="{FF2B5EF4-FFF2-40B4-BE49-F238E27FC236}">
                <a16:creationId xmlns:a16="http://schemas.microsoft.com/office/drawing/2014/main" id="{7D1E5D26-E589-470A-A738-86FCCEBB43B4}"/>
              </a:ext>
            </a:extLst>
          </xdr:cNvPr>
          <xdr:cNvSpPr/>
        </xdr:nvSpPr>
        <xdr:spPr>
          <a:xfrm flipH="1">
            <a:off x="5172260" y="4996484"/>
            <a:ext cx="59530" cy="45719"/>
          </a:xfrm>
          <a:prstGeom prst="flowChartConnec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5" name="Flowchart: Connector 154">
            <a:extLst>
              <a:ext uri="{FF2B5EF4-FFF2-40B4-BE49-F238E27FC236}">
                <a16:creationId xmlns:a16="http://schemas.microsoft.com/office/drawing/2014/main" id="{EA196FE8-302C-4F54-AE1C-B67236C4C1D9}"/>
              </a:ext>
            </a:extLst>
          </xdr:cNvPr>
          <xdr:cNvSpPr/>
        </xdr:nvSpPr>
        <xdr:spPr>
          <a:xfrm flipH="1">
            <a:off x="5241318" y="4998427"/>
            <a:ext cx="45719" cy="48726"/>
          </a:xfrm>
          <a:prstGeom prst="flowChartConnec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6" name="Flowchart: Connector 155">
            <a:extLst>
              <a:ext uri="{FF2B5EF4-FFF2-40B4-BE49-F238E27FC236}">
                <a16:creationId xmlns:a16="http://schemas.microsoft.com/office/drawing/2014/main" id="{9E627A69-32E4-4EA3-A20B-D9B196289756}"/>
              </a:ext>
            </a:extLst>
          </xdr:cNvPr>
          <xdr:cNvSpPr/>
        </xdr:nvSpPr>
        <xdr:spPr>
          <a:xfrm flipH="1">
            <a:off x="5048623" y="4996487"/>
            <a:ext cx="59530" cy="45719"/>
          </a:xfrm>
          <a:prstGeom prst="flowChartConnec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20</xdr:col>
      <xdr:colOff>792957</xdr:colOff>
      <xdr:row>9</xdr:row>
      <xdr:rowOff>3404</xdr:rowOff>
    </xdr:from>
    <xdr:to>
      <xdr:col>20</xdr:col>
      <xdr:colOff>1714501</xdr:colOff>
      <xdr:row>11</xdr:row>
      <xdr:rowOff>12928</xdr:rowOff>
    </xdr:to>
    <xdr:sp macro="" textlink="">
      <xdr:nvSpPr>
        <xdr:cNvPr id="157" name="Rectangle 42">
          <a:extLst>
            <a:ext uri="{FF2B5EF4-FFF2-40B4-BE49-F238E27FC236}">
              <a16:creationId xmlns:a16="http://schemas.microsoft.com/office/drawing/2014/main" id="{67627311-814F-4830-B9FD-371213B58794}"/>
            </a:ext>
          </a:extLst>
        </xdr:cNvPr>
        <xdr:cNvSpPr>
          <a:spLocks noChangeArrowheads="1"/>
        </xdr:cNvSpPr>
      </xdr:nvSpPr>
      <xdr:spPr bwMode="auto">
        <a:xfrm>
          <a:off x="14432757" y="1670279"/>
          <a:ext cx="921544" cy="333374"/>
        </a:xfrm>
        <a:prstGeom prst="rect">
          <a:avLst/>
        </a:prstGeom>
        <a:noFill/>
        <a:ln w="9525">
          <a:noFill/>
          <a:miter lim="800000"/>
          <a:headEnd/>
          <a:tailEnd/>
        </a:ln>
      </xdr:spPr>
      <xdr:txBody>
        <a:bodyPr vertOverflow="clip" wrap="square" lIns="0" tIns="0" rIns="0" bIns="0" anchor="t" upright="1"/>
        <a:lstStyle/>
        <a:p>
          <a:pPr algn="l" rtl="0">
            <a:defRPr sz="1000"/>
          </a:pPr>
          <a:r>
            <a:rPr lang="en-US" sz="1000" b="0" i="0" strike="noStrike">
              <a:solidFill>
                <a:srgbClr val="000000"/>
              </a:solidFill>
              <a:latin typeface="Arial"/>
              <a:cs typeface="Arial"/>
            </a:rPr>
            <a:t>SC/APC Connector</a:t>
          </a:r>
          <a:endParaRPr lang="en-US" sz="1000" b="0" i="0" strike="noStrike">
            <a:solidFill>
              <a:srgbClr val="993300"/>
            </a:solidFill>
            <a:latin typeface="Arial"/>
            <a:cs typeface="Arial"/>
          </a:endParaRPr>
        </a:p>
        <a:p>
          <a:pPr algn="l" rtl="0">
            <a:defRPr sz="1000"/>
          </a:pPr>
          <a:endParaRPr lang="en-US" sz="1000" b="0" i="0" strike="noStrike">
            <a:solidFill>
              <a:srgbClr val="993300"/>
            </a:solidFill>
            <a:latin typeface="Arial"/>
            <a:cs typeface="Arial"/>
          </a:endParaRPr>
        </a:p>
      </xdr:txBody>
    </xdr:sp>
    <xdr:clientData/>
  </xdr:twoCellAnchor>
  <xdr:twoCellAnchor>
    <xdr:from>
      <xdr:col>20</xdr:col>
      <xdr:colOff>792957</xdr:colOff>
      <xdr:row>13</xdr:row>
      <xdr:rowOff>12928</xdr:rowOff>
    </xdr:from>
    <xdr:to>
      <xdr:col>20</xdr:col>
      <xdr:colOff>2519363</xdr:colOff>
      <xdr:row>14</xdr:row>
      <xdr:rowOff>97195</xdr:rowOff>
    </xdr:to>
    <xdr:sp macro="" textlink="">
      <xdr:nvSpPr>
        <xdr:cNvPr id="158" name="Rectangle 118">
          <a:extLst>
            <a:ext uri="{FF2B5EF4-FFF2-40B4-BE49-F238E27FC236}">
              <a16:creationId xmlns:a16="http://schemas.microsoft.com/office/drawing/2014/main" id="{D41F6E15-37A1-4230-A8B0-FC1E6E92F4BD}"/>
            </a:ext>
          </a:extLst>
        </xdr:cNvPr>
        <xdr:cNvSpPr>
          <a:spLocks noChangeArrowheads="1"/>
        </xdr:cNvSpPr>
      </xdr:nvSpPr>
      <xdr:spPr bwMode="auto">
        <a:xfrm>
          <a:off x="14432757" y="2327503"/>
          <a:ext cx="1726406" cy="246192"/>
        </a:xfrm>
        <a:prstGeom prst="rect">
          <a:avLst/>
        </a:prstGeom>
        <a:noFill/>
        <a:ln w="9525">
          <a:noFill/>
          <a:miter lim="800000"/>
          <a:headEnd/>
          <a:tailEnd/>
        </a:ln>
        <a:effectLst/>
      </xdr:spPr>
      <xdr:txBody>
        <a:bodyPr vertOverflow="clip" wrap="square" lIns="0" tIns="0" rIns="0" bIns="0" anchor="t" upright="1"/>
        <a:lstStyle/>
        <a:p>
          <a:pPr algn="l" rtl="0">
            <a:defRPr sz="1000"/>
          </a:pPr>
          <a:r>
            <a:rPr lang="en-US" sz="1000" b="0" i="0" strike="noStrike">
              <a:solidFill>
                <a:srgbClr val="000000"/>
              </a:solidFill>
              <a:latin typeface="Arial"/>
              <a:cs typeface="Arial"/>
            </a:rPr>
            <a:t>1:64</a:t>
          </a:r>
          <a:r>
            <a:rPr lang="en-US" sz="1000" b="0" i="0" strike="noStrike" baseline="0">
              <a:solidFill>
                <a:srgbClr val="000000"/>
              </a:solidFill>
              <a:latin typeface="Arial"/>
              <a:cs typeface="Arial"/>
            </a:rPr>
            <a:t> or </a:t>
          </a:r>
          <a:r>
            <a:rPr lang="en-US" sz="1000" b="0" i="0" strike="noStrike">
              <a:solidFill>
                <a:srgbClr val="000000"/>
              </a:solidFill>
              <a:latin typeface="Arial"/>
              <a:cs typeface="Arial"/>
            </a:rPr>
            <a:t>1:32 PON Coupler</a:t>
          </a:r>
        </a:p>
        <a:p>
          <a:pPr algn="l" rtl="0">
            <a:defRPr sz="1000"/>
          </a:pPr>
          <a:endParaRPr lang="en-US" sz="1000" b="0" i="0" strike="noStrike">
            <a:solidFill>
              <a:srgbClr val="000000"/>
            </a:solidFill>
            <a:latin typeface="Arial"/>
            <a:cs typeface="Arial"/>
          </a:endParaRPr>
        </a:p>
      </xdr:txBody>
    </xdr:sp>
    <xdr:clientData/>
  </xdr:twoCellAnchor>
  <xdr:twoCellAnchor>
    <xdr:from>
      <xdr:col>20</xdr:col>
      <xdr:colOff>792957</xdr:colOff>
      <xdr:row>14</xdr:row>
      <xdr:rowOff>106720</xdr:rowOff>
    </xdr:from>
    <xdr:to>
      <xdr:col>20</xdr:col>
      <xdr:colOff>1552576</xdr:colOff>
      <xdr:row>16</xdr:row>
      <xdr:rowOff>140058</xdr:rowOff>
    </xdr:to>
    <xdr:sp macro="" textlink="">
      <xdr:nvSpPr>
        <xdr:cNvPr id="159" name="Rectangle 119">
          <a:extLst>
            <a:ext uri="{FF2B5EF4-FFF2-40B4-BE49-F238E27FC236}">
              <a16:creationId xmlns:a16="http://schemas.microsoft.com/office/drawing/2014/main" id="{E7E52739-269E-4AC7-94D8-8AD6A876239B}"/>
            </a:ext>
          </a:extLst>
        </xdr:cNvPr>
        <xdr:cNvSpPr>
          <a:spLocks noChangeArrowheads="1"/>
        </xdr:cNvSpPr>
      </xdr:nvSpPr>
      <xdr:spPr bwMode="auto">
        <a:xfrm>
          <a:off x="14432757" y="2583220"/>
          <a:ext cx="759619" cy="357188"/>
        </a:xfrm>
        <a:prstGeom prst="rect">
          <a:avLst/>
        </a:prstGeom>
        <a:noFill/>
        <a:ln w="9525">
          <a:noFill/>
          <a:miter lim="800000"/>
          <a:headEnd/>
          <a:tailEnd/>
        </a:ln>
        <a:effectLst/>
      </xdr:spPr>
      <xdr:txBody>
        <a:bodyPr vertOverflow="clip" wrap="square" lIns="0" tIns="0" rIns="0" bIns="0" anchor="t" upright="1"/>
        <a:lstStyle/>
        <a:p>
          <a:pPr algn="l" rtl="0">
            <a:defRPr sz="1000"/>
          </a:pPr>
          <a:r>
            <a:rPr lang="en-US" sz="1000" b="0" i="0" strike="noStrike">
              <a:solidFill>
                <a:srgbClr val="000000"/>
              </a:solidFill>
              <a:latin typeface="Arial"/>
              <a:cs typeface="Arial"/>
            </a:rPr>
            <a:t>Fusion Splice</a:t>
          </a:r>
        </a:p>
        <a:p>
          <a:pPr algn="l" rtl="0">
            <a:defRPr sz="1000"/>
          </a:pPr>
          <a:endParaRPr lang="en-US" sz="1000" b="0" i="0" strike="noStrike">
            <a:solidFill>
              <a:srgbClr val="000000"/>
            </a:solidFill>
            <a:latin typeface="Arial"/>
            <a:cs typeface="Arial"/>
          </a:endParaRPr>
        </a:p>
      </xdr:txBody>
    </xdr:sp>
    <xdr:clientData/>
  </xdr:twoCellAnchor>
  <xdr:twoCellAnchor>
    <xdr:from>
      <xdr:col>20</xdr:col>
      <xdr:colOff>347663</xdr:colOff>
      <xdr:row>15</xdr:row>
      <xdr:rowOff>51028</xdr:rowOff>
    </xdr:from>
    <xdr:to>
      <xdr:col>20</xdr:col>
      <xdr:colOff>452438</xdr:colOff>
      <xdr:row>15</xdr:row>
      <xdr:rowOff>116245</xdr:rowOff>
    </xdr:to>
    <xdr:sp macro="" textlink="">
      <xdr:nvSpPr>
        <xdr:cNvPr id="160" name="Freeform 120">
          <a:extLst>
            <a:ext uri="{FF2B5EF4-FFF2-40B4-BE49-F238E27FC236}">
              <a16:creationId xmlns:a16="http://schemas.microsoft.com/office/drawing/2014/main" id="{A725725D-39D8-45C9-B9C9-9CA1C508DE09}"/>
            </a:ext>
          </a:extLst>
        </xdr:cNvPr>
        <xdr:cNvSpPr>
          <a:spLocks/>
        </xdr:cNvSpPr>
      </xdr:nvSpPr>
      <xdr:spPr bwMode="auto">
        <a:xfrm>
          <a:off x="13987463" y="2689453"/>
          <a:ext cx="104775" cy="65217"/>
        </a:xfrm>
        <a:custGeom>
          <a:avLst/>
          <a:gdLst>
            <a:gd name="T0" fmla="*/ 2147483647 w 114"/>
            <a:gd name="T1" fmla="*/ 0 h 113"/>
            <a:gd name="T2" fmla="*/ 0 w 114"/>
            <a:gd name="T3" fmla="*/ 2147483647 h 113"/>
            <a:gd name="T4" fmla="*/ 2147483647 w 114"/>
            <a:gd name="T5" fmla="*/ 2147483647 h 113"/>
            <a:gd name="T6" fmla="*/ 2147483647 w 114"/>
            <a:gd name="T7" fmla="*/ 0 h 113"/>
            <a:gd name="T8" fmla="*/ 0 60000 65536"/>
            <a:gd name="T9" fmla="*/ 0 60000 65536"/>
            <a:gd name="T10" fmla="*/ 0 60000 65536"/>
            <a:gd name="T11" fmla="*/ 0 60000 65536"/>
            <a:gd name="T12" fmla="*/ 0 w 114"/>
            <a:gd name="T13" fmla="*/ 0 h 113"/>
            <a:gd name="T14" fmla="*/ 114 w 114"/>
            <a:gd name="T15" fmla="*/ 113 h 113"/>
          </a:gdLst>
          <a:ahLst/>
          <a:cxnLst>
            <a:cxn ang="T8">
              <a:pos x="T0" y="T1"/>
            </a:cxn>
            <a:cxn ang="T9">
              <a:pos x="T2" y="T3"/>
            </a:cxn>
            <a:cxn ang="T10">
              <a:pos x="T4" y="T5"/>
            </a:cxn>
            <a:cxn ang="T11">
              <a:pos x="T6" y="T7"/>
            </a:cxn>
          </a:cxnLst>
          <a:rect l="T12" t="T13" r="T14" b="T15"/>
          <a:pathLst>
            <a:path w="114" h="113">
              <a:moveTo>
                <a:pt x="57" y="0"/>
              </a:moveTo>
              <a:lnTo>
                <a:pt x="0" y="113"/>
              </a:lnTo>
              <a:lnTo>
                <a:pt x="114" y="113"/>
              </a:lnTo>
              <a:lnTo>
                <a:pt x="57" y="0"/>
              </a:lnTo>
              <a:close/>
            </a:path>
          </a:pathLst>
        </a:custGeom>
        <a:solidFill>
          <a:srgbClr val="003300"/>
        </a:solidFill>
        <a:ln w="9525">
          <a:noFill/>
          <a:round/>
          <a:headEnd/>
          <a:tailEnd/>
        </a:ln>
      </xdr:spPr>
    </xdr:sp>
    <xdr:clientData/>
  </xdr:twoCellAnchor>
  <xdr:twoCellAnchor>
    <xdr:from>
      <xdr:col>20</xdr:col>
      <xdr:colOff>252413</xdr:colOff>
      <xdr:row>13</xdr:row>
      <xdr:rowOff>3403</xdr:rowOff>
    </xdr:from>
    <xdr:to>
      <xdr:col>20</xdr:col>
      <xdr:colOff>490538</xdr:colOff>
      <xdr:row>14</xdr:row>
      <xdr:rowOff>60553</xdr:rowOff>
    </xdr:to>
    <xdr:sp macro="" textlink="">
      <xdr:nvSpPr>
        <xdr:cNvPr id="161" name="Rectangle 123">
          <a:extLst>
            <a:ext uri="{FF2B5EF4-FFF2-40B4-BE49-F238E27FC236}">
              <a16:creationId xmlns:a16="http://schemas.microsoft.com/office/drawing/2014/main" id="{B91A42C9-1E00-4399-A55B-2BF89310B807}"/>
            </a:ext>
          </a:extLst>
        </xdr:cNvPr>
        <xdr:cNvSpPr>
          <a:spLocks noChangeAspect="1" noChangeArrowheads="1"/>
        </xdr:cNvSpPr>
      </xdr:nvSpPr>
      <xdr:spPr bwMode="auto">
        <a:xfrm>
          <a:off x="13892213" y="2317978"/>
          <a:ext cx="238125" cy="219075"/>
        </a:xfrm>
        <a:prstGeom prst="rect">
          <a:avLst/>
        </a:prstGeom>
        <a:solidFill>
          <a:srgbClr val="000000"/>
        </a:solidFill>
        <a:ln w="12700">
          <a:solidFill>
            <a:srgbClr val="000000"/>
          </a:solidFill>
          <a:miter lim="800000"/>
          <a:headEnd/>
          <a:tailEnd/>
        </a:ln>
      </xdr:spPr>
    </xdr:sp>
    <xdr:clientData/>
  </xdr:twoCellAnchor>
  <xdr:twoCellAnchor>
    <xdr:from>
      <xdr:col>20</xdr:col>
      <xdr:colOff>252413</xdr:colOff>
      <xdr:row>13</xdr:row>
      <xdr:rowOff>3403</xdr:rowOff>
    </xdr:from>
    <xdr:to>
      <xdr:col>20</xdr:col>
      <xdr:colOff>414338</xdr:colOff>
      <xdr:row>14</xdr:row>
      <xdr:rowOff>60553</xdr:rowOff>
    </xdr:to>
    <xdr:sp macro="" textlink="">
      <xdr:nvSpPr>
        <xdr:cNvPr id="162" name="Rectangle 124">
          <a:extLst>
            <a:ext uri="{FF2B5EF4-FFF2-40B4-BE49-F238E27FC236}">
              <a16:creationId xmlns:a16="http://schemas.microsoft.com/office/drawing/2014/main" id="{6A0BF267-6A12-4C67-A249-DDDBC5D7678B}"/>
            </a:ext>
          </a:extLst>
        </xdr:cNvPr>
        <xdr:cNvSpPr>
          <a:spLocks noChangeAspect="1" noChangeArrowheads="1"/>
        </xdr:cNvSpPr>
      </xdr:nvSpPr>
      <xdr:spPr bwMode="auto">
        <a:xfrm>
          <a:off x="13892213" y="2317978"/>
          <a:ext cx="161925" cy="219075"/>
        </a:xfrm>
        <a:prstGeom prst="rect">
          <a:avLst/>
        </a:prstGeom>
        <a:noFill/>
        <a:ln w="9525">
          <a:solidFill>
            <a:srgbClr val="FFCC00"/>
          </a:solidFill>
          <a:miter lim="800000"/>
          <a:headEnd/>
          <a:tailEnd/>
        </a:ln>
      </xdr:spPr>
    </xdr:sp>
    <xdr:clientData/>
  </xdr:twoCellAnchor>
  <xdr:twoCellAnchor>
    <xdr:from>
      <xdr:col>20</xdr:col>
      <xdr:colOff>414338</xdr:colOff>
      <xdr:row>13</xdr:row>
      <xdr:rowOff>3403</xdr:rowOff>
    </xdr:from>
    <xdr:to>
      <xdr:col>20</xdr:col>
      <xdr:colOff>490538</xdr:colOff>
      <xdr:row>14</xdr:row>
      <xdr:rowOff>60553</xdr:rowOff>
    </xdr:to>
    <xdr:sp macro="" textlink="">
      <xdr:nvSpPr>
        <xdr:cNvPr id="163" name="Rectangle 125" descr="Light horizontal">
          <a:extLst>
            <a:ext uri="{FF2B5EF4-FFF2-40B4-BE49-F238E27FC236}">
              <a16:creationId xmlns:a16="http://schemas.microsoft.com/office/drawing/2014/main" id="{06CECC11-A26F-4095-A4D3-44AC68C112C4}"/>
            </a:ext>
          </a:extLst>
        </xdr:cNvPr>
        <xdr:cNvSpPr>
          <a:spLocks noChangeAspect="1" noChangeArrowheads="1"/>
        </xdr:cNvSpPr>
      </xdr:nvSpPr>
      <xdr:spPr bwMode="auto">
        <a:xfrm>
          <a:off x="14054138" y="2317978"/>
          <a:ext cx="76200" cy="219075"/>
        </a:xfrm>
        <a:prstGeom prst="rect">
          <a:avLst/>
        </a:prstGeom>
        <a:pattFill prst="ltHorz">
          <a:fgClr>
            <a:srgbClr val="FF9933"/>
          </a:fgClr>
          <a:bgClr>
            <a:srgbClr val="000000"/>
          </a:bgClr>
        </a:pattFill>
        <a:ln w="9525">
          <a:solidFill>
            <a:srgbClr val="FF9900"/>
          </a:solidFill>
          <a:miter lim="800000"/>
          <a:headEnd/>
          <a:tailEnd/>
        </a:ln>
        <a:effectLst/>
      </xdr:spPr>
      <xdr:txBody>
        <a:bodyPr vertOverflow="clip" wrap="square" lIns="0" tIns="0" rIns="0" bIns="0" anchor="t" upright="1"/>
        <a:lstStyle/>
        <a:p>
          <a:pPr algn="l" rtl="0">
            <a:defRPr sz="1000"/>
          </a:pPr>
          <a:endParaRPr lang="en-US" sz="1000" b="0" i="0" strike="noStrike">
            <a:solidFill>
              <a:srgbClr val="008080"/>
            </a:solidFill>
            <a:latin typeface="Arial Narrow"/>
          </a:endParaRPr>
        </a:p>
        <a:p>
          <a:pPr algn="l" rtl="0">
            <a:defRPr sz="1000"/>
          </a:pPr>
          <a:endParaRPr lang="en-US" sz="1000" b="0" i="0" strike="noStrike">
            <a:solidFill>
              <a:srgbClr val="008080"/>
            </a:solidFill>
            <a:latin typeface="Arial Narrow"/>
          </a:endParaRPr>
        </a:p>
      </xdr:txBody>
    </xdr:sp>
    <xdr:clientData/>
  </xdr:twoCellAnchor>
  <xdr:twoCellAnchor>
    <xdr:from>
      <xdr:col>20</xdr:col>
      <xdr:colOff>252413</xdr:colOff>
      <xdr:row>13</xdr:row>
      <xdr:rowOff>106720</xdr:rowOff>
    </xdr:from>
    <xdr:to>
      <xdr:col>20</xdr:col>
      <xdr:colOff>414338</xdr:colOff>
      <xdr:row>13</xdr:row>
      <xdr:rowOff>106720</xdr:rowOff>
    </xdr:to>
    <xdr:sp macro="" textlink="">
      <xdr:nvSpPr>
        <xdr:cNvPr id="164" name="Line 126">
          <a:extLst>
            <a:ext uri="{FF2B5EF4-FFF2-40B4-BE49-F238E27FC236}">
              <a16:creationId xmlns:a16="http://schemas.microsoft.com/office/drawing/2014/main" id="{83A39289-17EE-4DC1-87E4-731E07D3F6A3}"/>
            </a:ext>
          </a:extLst>
        </xdr:cNvPr>
        <xdr:cNvSpPr>
          <a:spLocks noChangeAspect="1" noChangeShapeType="1"/>
        </xdr:cNvSpPr>
      </xdr:nvSpPr>
      <xdr:spPr bwMode="auto">
        <a:xfrm>
          <a:off x="13892213" y="2421295"/>
          <a:ext cx="161925" cy="0"/>
        </a:xfrm>
        <a:prstGeom prst="line">
          <a:avLst/>
        </a:prstGeom>
        <a:noFill/>
        <a:ln w="9525">
          <a:solidFill>
            <a:srgbClr val="FFCC00"/>
          </a:solidFill>
          <a:round/>
          <a:headEnd/>
          <a:tailEnd/>
        </a:ln>
      </xdr:spPr>
    </xdr:sp>
    <xdr:clientData/>
  </xdr:twoCellAnchor>
  <xdr:twoCellAnchor>
    <xdr:from>
      <xdr:col>20</xdr:col>
      <xdr:colOff>338138</xdr:colOff>
      <xdr:row>13</xdr:row>
      <xdr:rowOff>3403</xdr:rowOff>
    </xdr:from>
    <xdr:to>
      <xdr:col>20</xdr:col>
      <xdr:colOff>414338</xdr:colOff>
      <xdr:row>14</xdr:row>
      <xdr:rowOff>60553</xdr:rowOff>
    </xdr:to>
    <xdr:sp macro="" textlink="">
      <xdr:nvSpPr>
        <xdr:cNvPr id="165" name="Rectangle 127">
          <a:extLst>
            <a:ext uri="{FF2B5EF4-FFF2-40B4-BE49-F238E27FC236}">
              <a16:creationId xmlns:a16="http://schemas.microsoft.com/office/drawing/2014/main" id="{B9668F99-5D09-4250-A2CC-3A0F2CB56A42}"/>
            </a:ext>
          </a:extLst>
        </xdr:cNvPr>
        <xdr:cNvSpPr>
          <a:spLocks noChangeAspect="1" noChangeArrowheads="1"/>
        </xdr:cNvSpPr>
      </xdr:nvSpPr>
      <xdr:spPr bwMode="auto">
        <a:xfrm>
          <a:off x="13977938" y="2317978"/>
          <a:ext cx="76200" cy="219075"/>
        </a:xfrm>
        <a:prstGeom prst="rect">
          <a:avLst/>
        </a:prstGeom>
        <a:solidFill>
          <a:srgbClr val="FF9900"/>
        </a:solidFill>
        <a:ln w="9525">
          <a:solidFill>
            <a:srgbClr val="FF9900"/>
          </a:solidFill>
          <a:miter lim="800000"/>
          <a:headEnd/>
          <a:tailEnd/>
        </a:ln>
      </xdr:spPr>
    </xdr:sp>
    <xdr:clientData/>
  </xdr:twoCellAnchor>
  <xdr:twoCellAnchor>
    <xdr:from>
      <xdr:col>20</xdr:col>
      <xdr:colOff>252413</xdr:colOff>
      <xdr:row>11</xdr:row>
      <xdr:rowOff>60553</xdr:rowOff>
    </xdr:from>
    <xdr:to>
      <xdr:col>20</xdr:col>
      <xdr:colOff>481013</xdr:colOff>
      <xdr:row>12</xdr:row>
      <xdr:rowOff>97195</xdr:rowOff>
    </xdr:to>
    <xdr:sp macro="" textlink="">
      <xdr:nvSpPr>
        <xdr:cNvPr id="166" name="Freeform 128">
          <a:extLst>
            <a:ext uri="{FF2B5EF4-FFF2-40B4-BE49-F238E27FC236}">
              <a16:creationId xmlns:a16="http://schemas.microsoft.com/office/drawing/2014/main" id="{D583F5BE-1DD1-4CE2-9B12-AD48734E364E}"/>
            </a:ext>
          </a:extLst>
        </xdr:cNvPr>
        <xdr:cNvSpPr>
          <a:spLocks/>
        </xdr:cNvSpPr>
      </xdr:nvSpPr>
      <xdr:spPr bwMode="auto">
        <a:xfrm>
          <a:off x="13892213" y="2051278"/>
          <a:ext cx="228600" cy="198567"/>
        </a:xfrm>
        <a:custGeom>
          <a:avLst/>
          <a:gdLst>
            <a:gd name="T0" fmla="*/ 2147483647 w 226"/>
            <a:gd name="T1" fmla="*/ 0 h 226"/>
            <a:gd name="T2" fmla="*/ 2147483647 w 226"/>
            <a:gd name="T3" fmla="*/ 2147483647 h 226"/>
            <a:gd name="T4" fmla="*/ 0 w 226"/>
            <a:gd name="T5" fmla="*/ 2147483647 h 226"/>
            <a:gd name="T6" fmla="*/ 0 w 226"/>
            <a:gd name="T7" fmla="*/ 2147483647 h 226"/>
            <a:gd name="T8" fmla="*/ 2147483647 w 226"/>
            <a:gd name="T9" fmla="*/ 2147483647 h 226"/>
            <a:gd name="T10" fmla="*/ 2147483647 w 226"/>
            <a:gd name="T11" fmla="*/ 2147483647 h 226"/>
            <a:gd name="T12" fmla="*/ 2147483647 w 226"/>
            <a:gd name="T13" fmla="*/ 2147483647 h 226"/>
            <a:gd name="T14" fmla="*/ 2147483647 w 226"/>
            <a:gd name="T15" fmla="*/ 2147483647 h 226"/>
            <a:gd name="T16" fmla="*/ 2147483647 w 226"/>
            <a:gd name="T17" fmla="*/ 2147483647 h 226"/>
            <a:gd name="T18" fmla="*/ 2147483647 w 226"/>
            <a:gd name="T19" fmla="*/ 2147483647 h 226"/>
            <a:gd name="T20" fmla="*/ 2147483647 w 226"/>
            <a:gd name="T21" fmla="*/ 2147483647 h 226"/>
            <a:gd name="T22" fmla="*/ 2147483647 w 226"/>
            <a:gd name="T23" fmla="*/ 0 h 226"/>
            <a:gd name="T24" fmla="*/ 2147483647 w 226"/>
            <a:gd name="T25" fmla="*/ 0 h 226"/>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w 226"/>
            <a:gd name="T40" fmla="*/ 0 h 226"/>
            <a:gd name="T41" fmla="*/ 226 w 226"/>
            <a:gd name="T42" fmla="*/ 226 h 226"/>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T39" t="T40" r="T41" b="T42"/>
          <a:pathLst>
            <a:path w="226" h="226">
              <a:moveTo>
                <a:pt x="55" y="0"/>
              </a:moveTo>
              <a:lnTo>
                <a:pt x="55" y="57"/>
              </a:lnTo>
              <a:lnTo>
                <a:pt x="0" y="57"/>
              </a:lnTo>
              <a:lnTo>
                <a:pt x="0" y="169"/>
              </a:lnTo>
              <a:lnTo>
                <a:pt x="55" y="169"/>
              </a:lnTo>
              <a:lnTo>
                <a:pt x="55" y="226"/>
              </a:lnTo>
              <a:lnTo>
                <a:pt x="169" y="226"/>
              </a:lnTo>
              <a:lnTo>
                <a:pt x="169" y="169"/>
              </a:lnTo>
              <a:lnTo>
                <a:pt x="226" y="169"/>
              </a:lnTo>
              <a:lnTo>
                <a:pt x="226" y="57"/>
              </a:lnTo>
              <a:lnTo>
                <a:pt x="169" y="57"/>
              </a:lnTo>
              <a:lnTo>
                <a:pt x="169" y="0"/>
              </a:lnTo>
              <a:lnTo>
                <a:pt x="55" y="0"/>
              </a:lnTo>
              <a:close/>
            </a:path>
          </a:pathLst>
        </a:custGeom>
        <a:solidFill>
          <a:srgbClr val="3333CC"/>
        </a:solidFill>
        <a:ln w="9525">
          <a:solidFill>
            <a:srgbClr val="000000"/>
          </a:solidFill>
          <a:round/>
          <a:headEnd/>
          <a:tailEnd/>
        </a:ln>
      </xdr:spPr>
    </xdr:sp>
    <xdr:clientData/>
  </xdr:twoCellAnchor>
  <xdr:twoCellAnchor>
    <xdr:from>
      <xdr:col>20</xdr:col>
      <xdr:colOff>707232</xdr:colOff>
      <xdr:row>11</xdr:row>
      <xdr:rowOff>60553</xdr:rowOff>
    </xdr:from>
    <xdr:to>
      <xdr:col>20</xdr:col>
      <xdr:colOff>2225740</xdr:colOff>
      <xdr:row>12</xdr:row>
      <xdr:rowOff>149583</xdr:rowOff>
    </xdr:to>
    <xdr:sp macro="" textlink="">
      <xdr:nvSpPr>
        <xdr:cNvPr id="167" name="Text Box 129">
          <a:extLst>
            <a:ext uri="{FF2B5EF4-FFF2-40B4-BE49-F238E27FC236}">
              <a16:creationId xmlns:a16="http://schemas.microsoft.com/office/drawing/2014/main" id="{DCF9E849-98EB-44AD-A02D-927D7AB42EFF}"/>
            </a:ext>
          </a:extLst>
        </xdr:cNvPr>
        <xdr:cNvSpPr txBox="1">
          <a:spLocks noChangeArrowheads="1"/>
        </xdr:cNvSpPr>
      </xdr:nvSpPr>
      <xdr:spPr bwMode="auto">
        <a:xfrm>
          <a:off x="14347032" y="2051278"/>
          <a:ext cx="1518508" cy="250955"/>
        </a:xfrm>
        <a:prstGeom prst="rect">
          <a:avLst/>
        </a:prstGeom>
        <a:noFill/>
        <a:ln w="9525">
          <a:noFill/>
          <a:miter lim="800000"/>
          <a:headEnd/>
          <a:tailEnd/>
        </a:ln>
      </xdr:spPr>
      <xdr:txBody>
        <a:bodyPr vertOverflow="clip" wrap="square" lIns="91440" tIns="45720" rIns="91440" bIns="45720" anchor="t" upright="1"/>
        <a:lstStyle/>
        <a:p>
          <a:pPr algn="l" rtl="0">
            <a:defRPr sz="1000"/>
          </a:pPr>
          <a:r>
            <a:rPr lang="en-US" sz="1000" b="0" i="0" strike="noStrike">
              <a:solidFill>
                <a:srgbClr val="000000"/>
              </a:solidFill>
              <a:latin typeface="Arial"/>
              <a:cs typeface="Arial"/>
            </a:rPr>
            <a:t>SC/UPC Connector</a:t>
          </a:r>
        </a:p>
        <a:p>
          <a:pPr algn="l" rtl="0">
            <a:defRPr sz="1000"/>
          </a:pPr>
          <a:endParaRPr lang="en-US" sz="1000" b="0" i="0" strike="noStrike">
            <a:solidFill>
              <a:srgbClr val="000000"/>
            </a:solidFill>
            <a:latin typeface="Arial"/>
            <a:cs typeface="Arial"/>
          </a:endParaRPr>
        </a:p>
      </xdr:txBody>
    </xdr:sp>
    <xdr:clientData/>
  </xdr:twoCellAnchor>
  <xdr:oneCellAnchor>
    <xdr:from>
      <xdr:col>7</xdr:col>
      <xdr:colOff>202407</xdr:colOff>
      <xdr:row>24</xdr:row>
      <xdr:rowOff>154781</xdr:rowOff>
    </xdr:from>
    <xdr:ext cx="1675202" cy="442429"/>
    <xdr:sp macro="" textlink="">
      <xdr:nvSpPr>
        <xdr:cNvPr id="168" name="Rectangle 187">
          <a:extLst>
            <a:ext uri="{FF2B5EF4-FFF2-40B4-BE49-F238E27FC236}">
              <a16:creationId xmlns:a16="http://schemas.microsoft.com/office/drawing/2014/main" id="{EAC9F18F-2D64-40B0-B134-6D5D9777E83E}"/>
            </a:ext>
          </a:extLst>
        </xdr:cNvPr>
        <xdr:cNvSpPr>
          <a:spLocks noChangeArrowheads="1"/>
        </xdr:cNvSpPr>
      </xdr:nvSpPr>
      <xdr:spPr bwMode="auto">
        <a:xfrm>
          <a:off x="4504020" y="4292523"/>
          <a:ext cx="1675202" cy="442429"/>
        </a:xfrm>
        <a:prstGeom prst="rect">
          <a:avLst/>
        </a:prstGeom>
        <a:noFill/>
        <a:ln w="9525">
          <a:noFill/>
          <a:miter lim="800000"/>
          <a:headEnd/>
          <a:tailEnd/>
        </a:ln>
      </xdr:spPr>
      <xdr:txBody>
        <a:bodyPr wrap="none" lIns="0" tIns="0" rIns="0" bIns="0" anchor="t" upright="1">
          <a:spAutoFit/>
        </a:bodyPr>
        <a:lstStyle/>
        <a:p>
          <a:pPr algn="l" rtl="0">
            <a:defRPr sz="1000"/>
          </a:pPr>
          <a:r>
            <a:rPr lang="en-US" sz="1000" b="0" i="0" strike="noStrike">
              <a:solidFill>
                <a:srgbClr val="000000"/>
              </a:solidFill>
              <a:latin typeface="Arial"/>
              <a:cs typeface="Arial"/>
            </a:rPr>
            <a:t>Backbone Feeder includes</a:t>
          </a:r>
        </a:p>
        <a:p>
          <a:pPr algn="l" rtl="0">
            <a:defRPr sz="1000"/>
          </a:pPr>
          <a:r>
            <a:rPr lang="en-US" sz="1000" b="0" i="0" strike="noStrike">
              <a:solidFill>
                <a:srgbClr val="000000"/>
              </a:solidFill>
              <a:latin typeface="Arial"/>
              <a:cs typeface="Arial"/>
            </a:rPr>
            <a:t>feeder lateral </a:t>
          </a:r>
          <a:r>
            <a:rPr lang="en-US" sz="1000" b="0" i="0" strike="noStrike">
              <a:solidFill>
                <a:srgbClr val="3333FF"/>
              </a:solidFill>
              <a:latin typeface="Arial"/>
              <a:cs typeface="Arial"/>
            </a:rPr>
            <a:t>to FAP</a:t>
          </a:r>
          <a:r>
            <a:rPr lang="en-US" sz="1000" b="0" i="0" strike="noStrike">
              <a:solidFill>
                <a:srgbClr val="000000"/>
              </a:solidFill>
              <a:latin typeface="Arial"/>
              <a:cs typeface="Arial"/>
            </a:rPr>
            <a:t>.  Length</a:t>
          </a:r>
        </a:p>
        <a:p>
          <a:pPr algn="l" rtl="0">
            <a:defRPr sz="1000"/>
          </a:pPr>
          <a:r>
            <a:rPr lang="en-US" sz="1000" b="0" i="0" strike="noStrike">
              <a:solidFill>
                <a:srgbClr val="000000"/>
              </a:solidFill>
              <a:latin typeface="Arial"/>
              <a:cs typeface="Arial"/>
            </a:rPr>
            <a:t>in feet</a:t>
          </a:r>
        </a:p>
      </xdr:txBody>
    </xdr:sp>
    <xdr:clientData/>
  </xdr:oneCellAnchor>
  <xdr:twoCellAnchor>
    <xdr:from>
      <xdr:col>20</xdr:col>
      <xdr:colOff>733085</xdr:colOff>
      <xdr:row>18</xdr:row>
      <xdr:rowOff>33140</xdr:rowOff>
    </xdr:from>
    <xdr:to>
      <xdr:col>21</xdr:col>
      <xdr:colOff>1292678</xdr:colOff>
      <xdr:row>19</xdr:row>
      <xdr:rowOff>68037</xdr:rowOff>
    </xdr:to>
    <xdr:sp macro="" textlink="">
      <xdr:nvSpPr>
        <xdr:cNvPr id="169" name="Rectangle 119">
          <a:extLst>
            <a:ext uri="{FF2B5EF4-FFF2-40B4-BE49-F238E27FC236}">
              <a16:creationId xmlns:a16="http://schemas.microsoft.com/office/drawing/2014/main" id="{A2424099-7A1C-454B-986D-22EE77D0B1FD}"/>
            </a:ext>
          </a:extLst>
        </xdr:cNvPr>
        <xdr:cNvSpPr>
          <a:spLocks noChangeArrowheads="1"/>
        </xdr:cNvSpPr>
      </xdr:nvSpPr>
      <xdr:spPr bwMode="auto">
        <a:xfrm>
          <a:off x="14372885" y="3157340"/>
          <a:ext cx="3445668" cy="196822"/>
        </a:xfrm>
        <a:prstGeom prst="rect">
          <a:avLst/>
        </a:prstGeom>
        <a:noFill/>
        <a:ln w="9525">
          <a:noFill/>
          <a:miter lim="800000"/>
          <a:headEnd/>
          <a:tailEnd/>
        </a:ln>
        <a:effectLst/>
      </xdr:spPr>
      <xdr:txBody>
        <a:bodyPr vertOverflow="clip" wrap="square" lIns="0" tIns="0" rIns="0" bIns="0" anchor="t" upright="1"/>
        <a:lstStyle/>
        <a:p>
          <a:pPr algn="l" rtl="0">
            <a:defRPr sz="1000"/>
          </a:pPr>
          <a:r>
            <a:rPr lang="en-US" sz="1000" b="0" i="0" strike="noStrike">
              <a:solidFill>
                <a:srgbClr val="000000"/>
              </a:solidFill>
              <a:latin typeface="Arial"/>
              <a:cs typeface="Arial"/>
            </a:rPr>
            <a:t>SFCM7 (DWDM inputs no impact to PON optical budget)</a:t>
          </a:r>
          <a:endParaRPr lang="en-US" sz="1000" b="0" i="0" strike="noStrike" baseline="0">
            <a:solidFill>
              <a:srgbClr val="000000"/>
            </a:solidFill>
            <a:latin typeface="Arial"/>
            <a:cs typeface="Arial"/>
          </a:endParaRPr>
        </a:p>
        <a:p>
          <a:pPr algn="l" rtl="0">
            <a:defRPr sz="1000"/>
          </a:pPr>
          <a:endParaRPr lang="en-US" sz="1000" b="0" i="0" strike="noStrike" baseline="0">
            <a:solidFill>
              <a:srgbClr val="000000"/>
            </a:solidFill>
            <a:latin typeface="Arial"/>
            <a:cs typeface="Arial"/>
          </a:endParaRPr>
        </a:p>
        <a:p>
          <a:pPr algn="l" rtl="0">
            <a:defRPr sz="1000"/>
          </a:pPr>
          <a:endParaRPr lang="en-US" sz="1000" b="0" i="0" strike="noStrike" baseline="0">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xdr:txBody>
    </xdr:sp>
    <xdr:clientData/>
  </xdr:twoCellAnchor>
  <xdr:twoCellAnchor>
    <xdr:from>
      <xdr:col>20</xdr:col>
      <xdr:colOff>119061</xdr:colOff>
      <xdr:row>26</xdr:row>
      <xdr:rowOff>78582</xdr:rowOff>
    </xdr:from>
    <xdr:to>
      <xdr:col>20</xdr:col>
      <xdr:colOff>535779</xdr:colOff>
      <xdr:row>28</xdr:row>
      <xdr:rowOff>7144</xdr:rowOff>
    </xdr:to>
    <xdr:sp macro="" textlink="">
      <xdr:nvSpPr>
        <xdr:cNvPr id="170" name="Freeform 120">
          <a:extLst>
            <a:ext uri="{FF2B5EF4-FFF2-40B4-BE49-F238E27FC236}">
              <a16:creationId xmlns:a16="http://schemas.microsoft.com/office/drawing/2014/main" id="{CC1FDED6-0172-415F-B374-91B78EE09215}"/>
            </a:ext>
          </a:extLst>
        </xdr:cNvPr>
        <xdr:cNvSpPr>
          <a:spLocks/>
        </xdr:cNvSpPr>
      </xdr:nvSpPr>
      <xdr:spPr bwMode="auto">
        <a:xfrm>
          <a:off x="13758861" y="4498182"/>
          <a:ext cx="416718" cy="252412"/>
        </a:xfrm>
        <a:custGeom>
          <a:avLst/>
          <a:gdLst>
            <a:gd name="T0" fmla="*/ 2147483647 w 114"/>
            <a:gd name="T1" fmla="*/ 0 h 113"/>
            <a:gd name="T2" fmla="*/ 0 w 114"/>
            <a:gd name="T3" fmla="*/ 2147483647 h 113"/>
            <a:gd name="T4" fmla="*/ 2147483647 w 114"/>
            <a:gd name="T5" fmla="*/ 2147483647 h 113"/>
            <a:gd name="T6" fmla="*/ 2147483647 w 114"/>
            <a:gd name="T7" fmla="*/ 0 h 113"/>
            <a:gd name="T8" fmla="*/ 0 60000 65536"/>
            <a:gd name="T9" fmla="*/ 0 60000 65536"/>
            <a:gd name="T10" fmla="*/ 0 60000 65536"/>
            <a:gd name="T11" fmla="*/ 0 60000 65536"/>
            <a:gd name="T12" fmla="*/ 0 w 114"/>
            <a:gd name="T13" fmla="*/ 0 h 113"/>
            <a:gd name="T14" fmla="*/ 114 w 114"/>
            <a:gd name="T15" fmla="*/ 113 h 113"/>
          </a:gdLst>
          <a:ahLst/>
          <a:cxnLst>
            <a:cxn ang="T8">
              <a:pos x="T0" y="T1"/>
            </a:cxn>
            <a:cxn ang="T9">
              <a:pos x="T2" y="T3"/>
            </a:cxn>
            <a:cxn ang="T10">
              <a:pos x="T4" y="T5"/>
            </a:cxn>
            <a:cxn ang="T11">
              <a:pos x="T6" y="T7"/>
            </a:cxn>
          </a:cxnLst>
          <a:rect l="T12" t="T13" r="T14" b="T15"/>
          <a:pathLst>
            <a:path w="114" h="113">
              <a:moveTo>
                <a:pt x="57" y="0"/>
              </a:moveTo>
              <a:lnTo>
                <a:pt x="0" y="113"/>
              </a:lnTo>
              <a:lnTo>
                <a:pt x="114" y="113"/>
              </a:lnTo>
              <a:lnTo>
                <a:pt x="57" y="0"/>
              </a:lnTo>
              <a:close/>
            </a:path>
          </a:pathLst>
        </a:custGeom>
        <a:solidFill>
          <a:schemeClr val="accent2">
            <a:lumMod val="20000"/>
            <a:lumOff val="80000"/>
          </a:schemeClr>
        </a:solidFill>
        <a:ln w="9525">
          <a:noFill/>
          <a:round/>
          <a:headEnd/>
          <a:tailEnd/>
        </a:ln>
      </xdr:spPr>
      <xdr:txBody>
        <a:bodyPr/>
        <a:lstStyle/>
        <a:p>
          <a:r>
            <a:rPr lang="en-US" b="1">
              <a:solidFill>
                <a:schemeClr val="accent4"/>
              </a:solidFill>
            </a:rPr>
            <a:t>   </a:t>
          </a:r>
          <a:r>
            <a:rPr lang="en-US" sz="1400" b="1">
              <a:solidFill>
                <a:schemeClr val="accent4"/>
              </a:solidFill>
            </a:rPr>
            <a:t>F</a:t>
          </a:r>
          <a:endParaRPr lang="en-US" b="1">
            <a:solidFill>
              <a:schemeClr val="accent4"/>
            </a:solidFill>
          </a:endParaRPr>
        </a:p>
      </xdr:txBody>
    </xdr:sp>
    <xdr:clientData/>
  </xdr:twoCellAnchor>
  <xdr:twoCellAnchor>
    <xdr:from>
      <xdr:col>20</xdr:col>
      <xdr:colOff>773903</xdr:colOff>
      <xdr:row>26</xdr:row>
      <xdr:rowOff>78585</xdr:rowOff>
    </xdr:from>
    <xdr:to>
      <xdr:col>21</xdr:col>
      <xdr:colOff>1476372</xdr:colOff>
      <xdr:row>28</xdr:row>
      <xdr:rowOff>111923</xdr:rowOff>
    </xdr:to>
    <xdr:sp macro="" textlink="">
      <xdr:nvSpPr>
        <xdr:cNvPr id="171" name="Rectangle 119">
          <a:extLst>
            <a:ext uri="{FF2B5EF4-FFF2-40B4-BE49-F238E27FC236}">
              <a16:creationId xmlns:a16="http://schemas.microsoft.com/office/drawing/2014/main" id="{3047E522-055E-4927-B190-3BABB1802ACB}"/>
            </a:ext>
          </a:extLst>
        </xdr:cNvPr>
        <xdr:cNvSpPr>
          <a:spLocks noChangeArrowheads="1"/>
        </xdr:cNvSpPr>
      </xdr:nvSpPr>
      <xdr:spPr bwMode="auto">
        <a:xfrm>
          <a:off x="14413703" y="4498185"/>
          <a:ext cx="3588544" cy="357188"/>
        </a:xfrm>
        <a:prstGeom prst="rect">
          <a:avLst/>
        </a:prstGeom>
        <a:noFill/>
        <a:ln w="9525">
          <a:noFill/>
          <a:miter lim="800000"/>
          <a:headEnd/>
          <a:tailEnd/>
        </a:ln>
        <a:effectLst/>
      </xdr:spPr>
      <xdr:txBody>
        <a:bodyPr vertOverflow="clip" wrap="square" lIns="0" tIns="0" rIns="0" bIns="0" anchor="t" upright="1"/>
        <a:lstStyle/>
        <a:p>
          <a:pPr algn="l" rtl="0">
            <a:defRPr sz="1000"/>
          </a:pPr>
          <a:r>
            <a:rPr lang="en-US" sz="1000" b="0" i="0" strike="noStrike">
              <a:solidFill>
                <a:srgbClr val="000000"/>
              </a:solidFill>
              <a:latin typeface="Arial" panose="020B0604020202020204" pitchFamily="34" charset="0"/>
              <a:cs typeface="Arial" panose="020B0604020202020204" pitchFamily="34" charset="0"/>
            </a:rPr>
            <a:t>Field</a:t>
          </a:r>
          <a:r>
            <a:rPr lang="en-US" sz="1000" b="0" i="0" strike="noStrike" baseline="0">
              <a:solidFill>
                <a:srgbClr val="000000"/>
              </a:solidFill>
              <a:latin typeface="Arial" panose="020B0604020202020204" pitchFamily="34" charset="0"/>
              <a:cs typeface="Arial" panose="020B0604020202020204" pitchFamily="34" charset="0"/>
            </a:rPr>
            <a:t> installed </a:t>
          </a:r>
          <a:r>
            <a:rPr lang="en-US" sz="1000" b="0" i="0" strike="noStrike">
              <a:solidFill>
                <a:srgbClr val="000000"/>
              </a:solidFill>
              <a:latin typeface="Arial" panose="020B0604020202020204" pitchFamily="34" charset="0"/>
              <a:cs typeface="Arial" panose="020B0604020202020204" pitchFamily="34" charset="0"/>
            </a:rPr>
            <a:t>Fiber Connection</a:t>
          </a:r>
          <a:r>
            <a:rPr lang="en-US" sz="1000" b="0" i="0" strike="noStrike" baseline="0">
              <a:solidFill>
                <a:srgbClr val="000000"/>
              </a:solidFill>
              <a:latin typeface="Arial" panose="020B0604020202020204" pitchFamily="34" charset="0"/>
              <a:cs typeface="Arial" panose="020B0604020202020204" pitchFamily="34" charset="0"/>
            </a:rPr>
            <a:t> to Premises side of Drop to avoid slack storage, </a:t>
          </a:r>
          <a:r>
            <a:rPr lang="en-US" sz="1000" b="0" i="0" strike="noStrike">
              <a:solidFill>
                <a:srgbClr val="000000"/>
              </a:solidFill>
              <a:latin typeface="Arial" panose="020B0604020202020204" pitchFamily="34" charset="0"/>
              <a:cs typeface="Arial" panose="020B0604020202020204" pitchFamily="34" charset="0"/>
            </a:rPr>
            <a:t> i.e. </a:t>
          </a:r>
          <a:r>
            <a:rPr lang="en-US" sz="1000" b="0" i="0">
              <a:effectLst/>
              <a:latin typeface="Arial" panose="020B0604020202020204" pitchFamily="34" charset="0"/>
              <a:ea typeface="+mn-ea"/>
              <a:cs typeface="Arial" panose="020B0604020202020204" pitchFamily="34" charset="0"/>
            </a:rPr>
            <a:t>Crimplok</a:t>
          </a:r>
          <a:r>
            <a:rPr lang="en-US" sz="1000" b="0" i="0" strike="noStrike">
              <a:solidFill>
                <a:srgbClr val="000000"/>
              </a:solidFill>
              <a:latin typeface="Arial" panose="020B0604020202020204" pitchFamily="34" charset="0"/>
              <a:cs typeface="Arial" panose="020B0604020202020204" pitchFamily="34" charset="0"/>
            </a:rPr>
            <a:t> 3M, or Corning </a:t>
          </a:r>
        </a:p>
        <a:p>
          <a:pPr algn="l" rtl="0">
            <a:defRPr sz="1000"/>
          </a:pPr>
          <a:endParaRPr lang="en-US" sz="1000" b="0" i="0" strike="noStrike">
            <a:solidFill>
              <a:srgbClr val="000000"/>
            </a:solidFill>
            <a:latin typeface="Arial"/>
            <a:cs typeface="Arial"/>
          </a:endParaRPr>
        </a:p>
      </xdr:txBody>
    </xdr:sp>
    <xdr:clientData/>
  </xdr:twoCellAnchor>
  <xdr:twoCellAnchor>
    <xdr:from>
      <xdr:col>20</xdr:col>
      <xdr:colOff>814390</xdr:colOff>
      <xdr:row>6</xdr:row>
      <xdr:rowOff>106732</xdr:rowOff>
    </xdr:from>
    <xdr:to>
      <xdr:col>20</xdr:col>
      <xdr:colOff>2071687</xdr:colOff>
      <xdr:row>8</xdr:row>
      <xdr:rowOff>116257</xdr:rowOff>
    </xdr:to>
    <xdr:sp macro="" textlink="">
      <xdr:nvSpPr>
        <xdr:cNvPr id="172" name="Rectangle 42">
          <a:extLst>
            <a:ext uri="{FF2B5EF4-FFF2-40B4-BE49-F238E27FC236}">
              <a16:creationId xmlns:a16="http://schemas.microsoft.com/office/drawing/2014/main" id="{5E56DD8B-7F77-4704-B508-02028A22F792}"/>
            </a:ext>
          </a:extLst>
        </xdr:cNvPr>
        <xdr:cNvSpPr>
          <a:spLocks noChangeArrowheads="1"/>
        </xdr:cNvSpPr>
      </xdr:nvSpPr>
      <xdr:spPr bwMode="auto">
        <a:xfrm>
          <a:off x="14454190" y="1287832"/>
          <a:ext cx="1257297" cy="333375"/>
        </a:xfrm>
        <a:prstGeom prst="rect">
          <a:avLst/>
        </a:prstGeom>
        <a:noFill/>
        <a:ln w="9525">
          <a:noFill/>
          <a:miter lim="800000"/>
          <a:headEnd/>
          <a:tailEnd/>
        </a:ln>
      </xdr:spPr>
      <xdr:txBody>
        <a:bodyPr vertOverflow="clip" wrap="square" lIns="0" tIns="0" rIns="0" bIns="0" anchor="t" upright="1"/>
        <a:lstStyle/>
        <a:p>
          <a:pPr algn="l" rtl="0">
            <a:defRPr sz="1000"/>
          </a:pPr>
          <a:r>
            <a:rPr lang="en-US" sz="1000" b="0" i="0" strike="noStrike">
              <a:solidFill>
                <a:srgbClr val="000000"/>
              </a:solidFill>
              <a:latin typeface="Arial"/>
              <a:cs typeface="Arial"/>
            </a:rPr>
            <a:t>MTP</a:t>
          </a:r>
          <a:r>
            <a:rPr lang="en-US" sz="1000" b="0" i="0" strike="noStrike" baseline="0">
              <a:solidFill>
                <a:srgbClr val="000000"/>
              </a:solidFill>
              <a:latin typeface="Arial"/>
              <a:cs typeface="Arial"/>
            </a:rPr>
            <a:t>-12 </a:t>
          </a:r>
          <a:r>
            <a:rPr lang="en-US" sz="1000" b="0" i="0" strike="noStrike">
              <a:solidFill>
                <a:srgbClr val="000000"/>
              </a:solidFill>
              <a:latin typeface="Arial"/>
              <a:cs typeface="Arial"/>
            </a:rPr>
            <a:t>Connector i.e. Corning OptiTip </a:t>
          </a:r>
          <a:endParaRPr lang="en-US" sz="1000" b="0" i="0" strike="noStrike">
            <a:solidFill>
              <a:srgbClr val="993300"/>
            </a:solidFill>
            <a:latin typeface="Arial"/>
            <a:cs typeface="Arial"/>
          </a:endParaRPr>
        </a:p>
        <a:p>
          <a:pPr algn="l" rtl="0">
            <a:defRPr sz="1000"/>
          </a:pPr>
          <a:endParaRPr lang="en-US" sz="1000" b="0" i="0" strike="noStrike">
            <a:solidFill>
              <a:srgbClr val="993300"/>
            </a:solidFill>
            <a:latin typeface="Arial"/>
            <a:cs typeface="Arial"/>
          </a:endParaRPr>
        </a:p>
      </xdr:txBody>
    </xdr:sp>
    <xdr:clientData/>
  </xdr:twoCellAnchor>
  <xdr:twoCellAnchor>
    <xdr:from>
      <xdr:col>20</xdr:col>
      <xdr:colOff>142876</xdr:colOff>
      <xdr:row>6</xdr:row>
      <xdr:rowOff>99571</xdr:rowOff>
    </xdr:from>
    <xdr:to>
      <xdr:col>20</xdr:col>
      <xdr:colOff>495473</xdr:colOff>
      <xdr:row>8</xdr:row>
      <xdr:rowOff>70076</xdr:rowOff>
    </xdr:to>
    <xdr:grpSp>
      <xdr:nvGrpSpPr>
        <xdr:cNvPr id="173" name="Group 172">
          <a:extLst>
            <a:ext uri="{FF2B5EF4-FFF2-40B4-BE49-F238E27FC236}">
              <a16:creationId xmlns:a16="http://schemas.microsoft.com/office/drawing/2014/main" id="{3B3697C8-4D99-4006-A96D-88A5FFF6D9C4}"/>
            </a:ext>
          </a:extLst>
        </xdr:cNvPr>
        <xdr:cNvGrpSpPr/>
      </xdr:nvGrpSpPr>
      <xdr:grpSpPr>
        <a:xfrm>
          <a:off x="13848293" y="1274321"/>
          <a:ext cx="352597" cy="288005"/>
          <a:chOff x="4984140" y="4866720"/>
          <a:chExt cx="352597" cy="291433"/>
        </a:xfrm>
      </xdr:grpSpPr>
      <xdr:sp macro="" textlink="">
        <xdr:nvSpPr>
          <xdr:cNvPr id="174" name="Freeform 158">
            <a:extLst>
              <a:ext uri="{FF2B5EF4-FFF2-40B4-BE49-F238E27FC236}">
                <a16:creationId xmlns:a16="http://schemas.microsoft.com/office/drawing/2014/main" id="{01050033-AB20-4B25-888D-6385F785899A}"/>
              </a:ext>
            </a:extLst>
          </xdr:cNvPr>
          <xdr:cNvSpPr>
            <a:spLocks/>
          </xdr:cNvSpPr>
        </xdr:nvSpPr>
        <xdr:spPr bwMode="auto">
          <a:xfrm>
            <a:off x="4984140" y="4866720"/>
            <a:ext cx="352597" cy="291433"/>
          </a:xfrm>
          <a:custGeom>
            <a:avLst/>
            <a:gdLst>
              <a:gd name="T0" fmla="*/ 14 w 226"/>
              <a:gd name="T1" fmla="*/ 0 h 226"/>
              <a:gd name="T2" fmla="*/ 14 w 226"/>
              <a:gd name="T3" fmla="*/ 15 h 226"/>
              <a:gd name="T4" fmla="*/ 0 w 226"/>
              <a:gd name="T5" fmla="*/ 15 h 226"/>
              <a:gd name="T6" fmla="*/ 0 w 226"/>
              <a:gd name="T7" fmla="*/ 44 h 226"/>
              <a:gd name="T8" fmla="*/ 14 w 226"/>
              <a:gd name="T9" fmla="*/ 44 h 226"/>
              <a:gd name="T10" fmla="*/ 14 w 226"/>
              <a:gd name="T11" fmla="*/ 59 h 226"/>
              <a:gd name="T12" fmla="*/ 44 w 226"/>
              <a:gd name="T13" fmla="*/ 59 h 226"/>
              <a:gd name="T14" fmla="*/ 44 w 226"/>
              <a:gd name="T15" fmla="*/ 44 h 226"/>
              <a:gd name="T16" fmla="*/ 60 w 226"/>
              <a:gd name="T17" fmla="*/ 44 h 226"/>
              <a:gd name="T18" fmla="*/ 60 w 226"/>
              <a:gd name="T19" fmla="*/ 15 h 226"/>
              <a:gd name="T20" fmla="*/ 44 w 226"/>
              <a:gd name="T21" fmla="*/ 15 h 226"/>
              <a:gd name="T22" fmla="*/ 44 w 226"/>
              <a:gd name="T23" fmla="*/ 0 h 226"/>
              <a:gd name="T24" fmla="*/ 14 w 226"/>
              <a:gd name="T25" fmla="*/ 0 h 226"/>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w 226"/>
              <a:gd name="T40" fmla="*/ 0 h 226"/>
              <a:gd name="T41" fmla="*/ 226 w 226"/>
              <a:gd name="T42" fmla="*/ 226 h 226"/>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T39" t="T40" r="T41" b="T42"/>
            <a:pathLst>
              <a:path w="226" h="226">
                <a:moveTo>
                  <a:pt x="55" y="0"/>
                </a:moveTo>
                <a:lnTo>
                  <a:pt x="55" y="57"/>
                </a:lnTo>
                <a:lnTo>
                  <a:pt x="0" y="57"/>
                </a:lnTo>
                <a:lnTo>
                  <a:pt x="0" y="169"/>
                </a:lnTo>
                <a:lnTo>
                  <a:pt x="55" y="169"/>
                </a:lnTo>
                <a:lnTo>
                  <a:pt x="55" y="226"/>
                </a:lnTo>
                <a:lnTo>
                  <a:pt x="169" y="226"/>
                </a:lnTo>
                <a:lnTo>
                  <a:pt x="169" y="169"/>
                </a:lnTo>
                <a:lnTo>
                  <a:pt x="226" y="169"/>
                </a:lnTo>
                <a:lnTo>
                  <a:pt x="226" y="57"/>
                </a:lnTo>
                <a:lnTo>
                  <a:pt x="169" y="57"/>
                </a:lnTo>
                <a:lnTo>
                  <a:pt x="169" y="0"/>
                </a:lnTo>
                <a:lnTo>
                  <a:pt x="55" y="0"/>
                </a:lnTo>
                <a:close/>
              </a:path>
            </a:pathLst>
          </a:custGeom>
          <a:solidFill>
            <a:srgbClr val="00FF00"/>
          </a:solidFill>
          <a:ln w="9525">
            <a:solidFill>
              <a:srgbClr val="000000"/>
            </a:solidFill>
            <a:round/>
            <a:headEnd/>
            <a:tailEnd/>
          </a:ln>
        </xdr:spPr>
      </xdr:sp>
      <xdr:sp macro="" textlink="">
        <xdr:nvSpPr>
          <xdr:cNvPr id="175" name="Flowchart: Connector 174">
            <a:extLst>
              <a:ext uri="{FF2B5EF4-FFF2-40B4-BE49-F238E27FC236}">
                <a16:creationId xmlns:a16="http://schemas.microsoft.com/office/drawing/2014/main" id="{340835D8-7A89-41B3-9DAB-6F2B6DF19825}"/>
              </a:ext>
            </a:extLst>
          </xdr:cNvPr>
          <xdr:cNvSpPr/>
        </xdr:nvSpPr>
        <xdr:spPr>
          <a:xfrm flipH="1">
            <a:off x="5115110" y="4998865"/>
            <a:ext cx="59530" cy="45719"/>
          </a:xfrm>
          <a:prstGeom prst="flowChartConnec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76" name="Flowchart: Connector 175">
            <a:extLst>
              <a:ext uri="{FF2B5EF4-FFF2-40B4-BE49-F238E27FC236}">
                <a16:creationId xmlns:a16="http://schemas.microsoft.com/office/drawing/2014/main" id="{32C1717B-5D2E-495F-A652-A76BAB7353B8}"/>
              </a:ext>
            </a:extLst>
          </xdr:cNvPr>
          <xdr:cNvSpPr/>
        </xdr:nvSpPr>
        <xdr:spPr>
          <a:xfrm flipH="1">
            <a:off x="5172260" y="4996484"/>
            <a:ext cx="59530" cy="45719"/>
          </a:xfrm>
          <a:prstGeom prst="flowChartConnec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77" name="Flowchart: Connector 176">
            <a:extLst>
              <a:ext uri="{FF2B5EF4-FFF2-40B4-BE49-F238E27FC236}">
                <a16:creationId xmlns:a16="http://schemas.microsoft.com/office/drawing/2014/main" id="{A8A2FC21-506A-461E-A77A-62DB2AC20656}"/>
              </a:ext>
            </a:extLst>
          </xdr:cNvPr>
          <xdr:cNvSpPr/>
        </xdr:nvSpPr>
        <xdr:spPr>
          <a:xfrm flipH="1">
            <a:off x="5241318" y="4994106"/>
            <a:ext cx="59530" cy="45719"/>
          </a:xfrm>
          <a:prstGeom prst="flowChartConnec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78" name="Flowchart: Connector 177">
            <a:extLst>
              <a:ext uri="{FF2B5EF4-FFF2-40B4-BE49-F238E27FC236}">
                <a16:creationId xmlns:a16="http://schemas.microsoft.com/office/drawing/2014/main" id="{0DF511D9-BD06-4B3D-8194-EFA4476194B0}"/>
              </a:ext>
            </a:extLst>
          </xdr:cNvPr>
          <xdr:cNvSpPr/>
        </xdr:nvSpPr>
        <xdr:spPr>
          <a:xfrm flipH="1">
            <a:off x="5048623" y="4996487"/>
            <a:ext cx="59530" cy="45719"/>
          </a:xfrm>
          <a:prstGeom prst="flowChartConnec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oneCellAnchor>
    <xdr:from>
      <xdr:col>15</xdr:col>
      <xdr:colOff>448468</xdr:colOff>
      <xdr:row>24</xdr:row>
      <xdr:rowOff>11905</xdr:rowOff>
    </xdr:from>
    <xdr:ext cx="2031325" cy="147476"/>
    <xdr:sp macro="" textlink="">
      <xdr:nvSpPr>
        <xdr:cNvPr id="179" name="Rectangle 176">
          <a:extLst>
            <a:ext uri="{FF2B5EF4-FFF2-40B4-BE49-F238E27FC236}">
              <a16:creationId xmlns:a16="http://schemas.microsoft.com/office/drawing/2014/main" id="{BA826185-D135-49C8-AB8F-76071DD2DDFC}"/>
            </a:ext>
          </a:extLst>
        </xdr:cNvPr>
        <xdr:cNvSpPr>
          <a:spLocks noChangeArrowheads="1"/>
        </xdr:cNvSpPr>
      </xdr:nvSpPr>
      <xdr:spPr bwMode="auto">
        <a:xfrm>
          <a:off x="9592468" y="4107655"/>
          <a:ext cx="2031325" cy="147476"/>
        </a:xfrm>
        <a:prstGeom prst="rect">
          <a:avLst/>
        </a:prstGeom>
        <a:noFill/>
        <a:ln w="9525">
          <a:noFill/>
          <a:miter lim="800000"/>
          <a:headEnd/>
          <a:tailEnd/>
        </a:ln>
      </xdr:spPr>
      <xdr:txBody>
        <a:bodyPr wrap="none" lIns="0" tIns="0" rIns="0" bIns="0" anchor="t" upright="1">
          <a:spAutoFit/>
        </a:bodyPr>
        <a:lstStyle/>
        <a:p>
          <a:pPr algn="l" rtl="0">
            <a:defRPr sz="1000"/>
          </a:pPr>
          <a:r>
            <a:rPr lang="en-US" sz="1000" b="0" i="0" strike="noStrike">
              <a:solidFill>
                <a:srgbClr val="000000"/>
              </a:solidFill>
              <a:latin typeface="Arial"/>
              <a:cs typeface="Arial"/>
            </a:rPr>
            <a:t>      Fiber Box Outside w/ Connector</a:t>
          </a:r>
        </a:p>
      </xdr:txBody>
    </xdr:sp>
    <xdr:clientData/>
  </xdr:oneCellAnchor>
  <xdr:oneCellAnchor>
    <xdr:from>
      <xdr:col>17</xdr:col>
      <xdr:colOff>231776</xdr:colOff>
      <xdr:row>22</xdr:row>
      <xdr:rowOff>45242</xdr:rowOff>
    </xdr:from>
    <xdr:ext cx="1382686" cy="147476"/>
    <xdr:sp macro="" textlink="">
      <xdr:nvSpPr>
        <xdr:cNvPr id="180" name="Rectangle 176">
          <a:extLst>
            <a:ext uri="{FF2B5EF4-FFF2-40B4-BE49-F238E27FC236}">
              <a16:creationId xmlns:a16="http://schemas.microsoft.com/office/drawing/2014/main" id="{6BAB9B2D-4592-4C84-88BA-7D31CDFCD19F}"/>
            </a:ext>
          </a:extLst>
        </xdr:cNvPr>
        <xdr:cNvSpPr>
          <a:spLocks noChangeArrowheads="1"/>
        </xdr:cNvSpPr>
      </xdr:nvSpPr>
      <xdr:spPr bwMode="auto">
        <a:xfrm>
          <a:off x="10594976" y="3817142"/>
          <a:ext cx="1382686" cy="147476"/>
        </a:xfrm>
        <a:prstGeom prst="rect">
          <a:avLst/>
        </a:prstGeom>
        <a:noFill/>
        <a:ln w="9525">
          <a:noFill/>
          <a:miter lim="800000"/>
          <a:headEnd/>
          <a:tailEnd/>
        </a:ln>
      </xdr:spPr>
      <xdr:txBody>
        <a:bodyPr wrap="none" lIns="0" tIns="0" rIns="0" bIns="0" anchor="t" upright="1">
          <a:spAutoFit/>
        </a:bodyPr>
        <a:lstStyle/>
        <a:p>
          <a:pPr algn="l" rtl="0">
            <a:defRPr sz="1000"/>
          </a:pPr>
          <a:r>
            <a:rPr lang="en-US" sz="1000" b="0" i="0" strike="noStrike">
              <a:solidFill>
                <a:srgbClr val="000000"/>
              </a:solidFill>
              <a:latin typeface="Arial"/>
              <a:cs typeface="Arial"/>
            </a:rPr>
            <a:t>      Inside Fiber Jumper </a:t>
          </a:r>
        </a:p>
      </xdr:txBody>
    </xdr:sp>
    <xdr:clientData/>
  </xdr:oneCellAnchor>
  <xdr:oneCellAnchor>
    <xdr:from>
      <xdr:col>14</xdr:col>
      <xdr:colOff>353220</xdr:colOff>
      <xdr:row>31</xdr:row>
      <xdr:rowOff>119062</xdr:rowOff>
    </xdr:from>
    <xdr:ext cx="1546449" cy="147476"/>
    <xdr:sp macro="" textlink="">
      <xdr:nvSpPr>
        <xdr:cNvPr id="181" name="Rectangle 176">
          <a:extLst>
            <a:ext uri="{FF2B5EF4-FFF2-40B4-BE49-F238E27FC236}">
              <a16:creationId xmlns:a16="http://schemas.microsoft.com/office/drawing/2014/main" id="{B6B29427-4FF8-4550-B4A3-9B0A398B921E}"/>
            </a:ext>
          </a:extLst>
        </xdr:cNvPr>
        <xdr:cNvSpPr>
          <a:spLocks noChangeArrowheads="1"/>
        </xdr:cNvSpPr>
      </xdr:nvSpPr>
      <xdr:spPr bwMode="auto">
        <a:xfrm>
          <a:off x="8887620" y="5348287"/>
          <a:ext cx="1546449" cy="147476"/>
        </a:xfrm>
        <a:prstGeom prst="rect">
          <a:avLst/>
        </a:prstGeom>
        <a:noFill/>
        <a:ln w="9525">
          <a:noFill/>
          <a:miter lim="800000"/>
          <a:headEnd/>
          <a:tailEnd/>
        </a:ln>
      </xdr:spPr>
      <xdr:txBody>
        <a:bodyPr wrap="none" lIns="0" tIns="0" rIns="0" bIns="0" anchor="t" upright="1">
          <a:spAutoFit/>
        </a:bodyPr>
        <a:lstStyle/>
        <a:p>
          <a:pPr algn="l" rtl="0">
            <a:defRPr sz="1000"/>
          </a:pPr>
          <a:r>
            <a:rPr lang="en-US" sz="1000" b="0" i="0" strike="noStrike">
              <a:solidFill>
                <a:srgbClr val="000000"/>
              </a:solidFill>
              <a:latin typeface="Arial"/>
              <a:cs typeface="Arial"/>
            </a:rPr>
            <a:t>      Fiber Serving Terminal </a:t>
          </a:r>
        </a:p>
      </xdr:txBody>
    </xdr:sp>
    <xdr:clientData/>
  </xdr:oneCellAnchor>
  <xdr:oneCellAnchor>
    <xdr:from>
      <xdr:col>16</xdr:col>
      <xdr:colOff>305594</xdr:colOff>
      <xdr:row>8</xdr:row>
      <xdr:rowOff>119063</xdr:rowOff>
    </xdr:from>
    <xdr:ext cx="1168781" cy="147476"/>
    <xdr:sp macro="" textlink="">
      <xdr:nvSpPr>
        <xdr:cNvPr id="182" name="Rectangle 176">
          <a:extLst>
            <a:ext uri="{FF2B5EF4-FFF2-40B4-BE49-F238E27FC236}">
              <a16:creationId xmlns:a16="http://schemas.microsoft.com/office/drawing/2014/main" id="{2495C384-A057-4CC0-B617-F9F0ABB3F0F8}"/>
            </a:ext>
          </a:extLst>
        </xdr:cNvPr>
        <xdr:cNvSpPr>
          <a:spLocks noChangeArrowheads="1"/>
        </xdr:cNvSpPr>
      </xdr:nvSpPr>
      <xdr:spPr bwMode="auto">
        <a:xfrm>
          <a:off x="10059194" y="1624013"/>
          <a:ext cx="1168781" cy="147476"/>
        </a:xfrm>
        <a:prstGeom prst="rect">
          <a:avLst/>
        </a:prstGeom>
        <a:noFill/>
        <a:ln w="9525">
          <a:noFill/>
          <a:miter lim="800000"/>
          <a:headEnd/>
          <a:tailEnd/>
        </a:ln>
      </xdr:spPr>
      <xdr:txBody>
        <a:bodyPr wrap="none" lIns="0" tIns="0" rIns="0" bIns="0" anchor="t" upright="1">
          <a:spAutoFit/>
        </a:bodyPr>
        <a:lstStyle/>
        <a:p>
          <a:pPr algn="l" rtl="0">
            <a:defRPr sz="1000"/>
          </a:pPr>
          <a:r>
            <a:rPr lang="en-US" sz="1000" b="0" i="0" strike="noStrike">
              <a:solidFill>
                <a:srgbClr val="000000"/>
              </a:solidFill>
              <a:latin typeface="Arial"/>
              <a:cs typeface="Arial"/>
            </a:rPr>
            <a:t>      Inside Wall Fiber</a:t>
          </a:r>
        </a:p>
      </xdr:txBody>
    </xdr:sp>
    <xdr:clientData/>
  </xdr:oneCellAnchor>
  <xdr:oneCellAnchor>
    <xdr:from>
      <xdr:col>17</xdr:col>
      <xdr:colOff>231776</xdr:colOff>
      <xdr:row>2</xdr:row>
      <xdr:rowOff>21429</xdr:rowOff>
    </xdr:from>
    <xdr:ext cx="1375505" cy="147476"/>
    <xdr:sp macro="" textlink="">
      <xdr:nvSpPr>
        <xdr:cNvPr id="183" name="Rectangle 176">
          <a:extLst>
            <a:ext uri="{FF2B5EF4-FFF2-40B4-BE49-F238E27FC236}">
              <a16:creationId xmlns:a16="http://schemas.microsoft.com/office/drawing/2014/main" id="{79FDF18F-E12B-4280-9BB7-9622663725C4}"/>
            </a:ext>
          </a:extLst>
        </xdr:cNvPr>
        <xdr:cNvSpPr>
          <a:spLocks noChangeArrowheads="1"/>
        </xdr:cNvSpPr>
      </xdr:nvSpPr>
      <xdr:spPr bwMode="auto">
        <a:xfrm>
          <a:off x="10594976" y="554829"/>
          <a:ext cx="1375505" cy="147476"/>
        </a:xfrm>
        <a:prstGeom prst="rect">
          <a:avLst/>
        </a:prstGeom>
        <a:noFill/>
        <a:ln w="9525">
          <a:noFill/>
          <a:miter lim="800000"/>
          <a:headEnd/>
          <a:tailEnd/>
        </a:ln>
      </xdr:spPr>
      <xdr:txBody>
        <a:bodyPr wrap="none" lIns="0" tIns="0" rIns="0" bIns="0" anchor="t" upright="1">
          <a:spAutoFit/>
        </a:bodyPr>
        <a:lstStyle/>
        <a:p>
          <a:pPr algn="l" rtl="0">
            <a:defRPr sz="1000"/>
          </a:pPr>
          <a:r>
            <a:rPr lang="en-US" sz="1000" b="0" i="0" strike="noStrike">
              <a:solidFill>
                <a:srgbClr val="000000"/>
              </a:solidFill>
              <a:latin typeface="Arial"/>
              <a:cs typeface="Arial"/>
            </a:rPr>
            <a:t>             Wall Fiber Jack </a:t>
          </a:r>
        </a:p>
      </xdr:txBody>
    </xdr:sp>
    <xdr:clientData/>
  </xdr:oneCellAnchor>
  <xdr:oneCellAnchor>
    <xdr:from>
      <xdr:col>16</xdr:col>
      <xdr:colOff>457993</xdr:colOff>
      <xdr:row>17</xdr:row>
      <xdr:rowOff>128586</xdr:rowOff>
    </xdr:from>
    <xdr:ext cx="883832" cy="147476"/>
    <xdr:sp macro="" textlink="">
      <xdr:nvSpPr>
        <xdr:cNvPr id="184" name="Rectangle 176">
          <a:extLst>
            <a:ext uri="{FF2B5EF4-FFF2-40B4-BE49-F238E27FC236}">
              <a16:creationId xmlns:a16="http://schemas.microsoft.com/office/drawing/2014/main" id="{483D47B5-E0E9-4ED4-BFE2-9ADEAFF95C42}"/>
            </a:ext>
          </a:extLst>
        </xdr:cNvPr>
        <xdr:cNvSpPr>
          <a:spLocks noChangeArrowheads="1"/>
        </xdr:cNvSpPr>
      </xdr:nvSpPr>
      <xdr:spPr bwMode="auto">
        <a:xfrm>
          <a:off x="10211593" y="3090861"/>
          <a:ext cx="883832" cy="147476"/>
        </a:xfrm>
        <a:prstGeom prst="rect">
          <a:avLst/>
        </a:prstGeom>
        <a:noFill/>
        <a:ln w="9525">
          <a:noFill/>
          <a:miter lim="800000"/>
          <a:headEnd/>
          <a:tailEnd/>
        </a:ln>
      </xdr:spPr>
      <xdr:txBody>
        <a:bodyPr wrap="none" lIns="0" tIns="0" rIns="0" bIns="0" anchor="t" upright="1">
          <a:spAutoFit/>
        </a:bodyPr>
        <a:lstStyle/>
        <a:p>
          <a:pPr algn="l" rtl="0">
            <a:defRPr sz="1000"/>
          </a:pPr>
          <a:r>
            <a:rPr lang="en-US" sz="1000" b="0" i="0" strike="noStrike">
              <a:solidFill>
                <a:srgbClr val="000000"/>
              </a:solidFill>
              <a:latin typeface="Arial"/>
              <a:cs typeface="Arial"/>
            </a:rPr>
            <a:t>      Fiber Inside</a:t>
          </a:r>
        </a:p>
      </xdr:txBody>
    </xdr:sp>
    <xdr:clientData/>
  </xdr:oneCellAnchor>
  <xdr:oneCellAnchor>
    <xdr:from>
      <xdr:col>3</xdr:col>
      <xdr:colOff>304800</xdr:colOff>
      <xdr:row>25</xdr:row>
      <xdr:rowOff>47625</xdr:rowOff>
    </xdr:from>
    <xdr:ext cx="466987" cy="269304"/>
    <xdr:sp macro="" textlink="">
      <xdr:nvSpPr>
        <xdr:cNvPr id="185" name="Text Box 116">
          <a:extLst>
            <a:ext uri="{FF2B5EF4-FFF2-40B4-BE49-F238E27FC236}">
              <a16:creationId xmlns:a16="http://schemas.microsoft.com/office/drawing/2014/main" id="{A76C57A3-989A-4ECF-8FED-C4056194B1E7}"/>
            </a:ext>
          </a:extLst>
        </xdr:cNvPr>
        <xdr:cNvSpPr txBox="1">
          <a:spLocks noChangeArrowheads="1"/>
        </xdr:cNvSpPr>
      </xdr:nvSpPr>
      <xdr:spPr bwMode="auto">
        <a:xfrm>
          <a:off x="2133600" y="4305300"/>
          <a:ext cx="466987" cy="269304"/>
        </a:xfrm>
        <a:prstGeom prst="rect">
          <a:avLst/>
        </a:prstGeom>
        <a:noFill/>
        <a:ln w="9525">
          <a:noFill/>
          <a:miter lim="800000"/>
          <a:headEnd/>
          <a:tailEnd/>
        </a:ln>
      </xdr:spPr>
      <xdr:txBody>
        <a:bodyPr wrap="none" lIns="91440" tIns="45720" rIns="91440" bIns="45720" anchor="t" upright="1">
          <a:spAutoFit/>
        </a:bodyPr>
        <a:lstStyle/>
        <a:p>
          <a:pPr algn="l" rtl="0">
            <a:defRPr sz="1000"/>
          </a:pPr>
          <a:r>
            <a:rPr lang="en-US" sz="1200" b="0" i="0" strike="noStrike">
              <a:solidFill>
                <a:srgbClr val="000000"/>
              </a:solidFill>
              <a:latin typeface="Times New Roman"/>
              <a:cs typeface="Times New Roman"/>
            </a:rPr>
            <a:t>FDF</a:t>
          </a:r>
        </a:p>
      </xdr:txBody>
    </xdr:sp>
    <xdr:clientData/>
  </xdr:oneCellAnchor>
  <xdr:twoCellAnchor>
    <xdr:from>
      <xdr:col>1</xdr:col>
      <xdr:colOff>342898</xdr:colOff>
      <xdr:row>26</xdr:row>
      <xdr:rowOff>142875</xdr:rowOff>
    </xdr:from>
    <xdr:to>
      <xdr:col>2</xdr:col>
      <xdr:colOff>398495</xdr:colOff>
      <xdr:row>34</xdr:row>
      <xdr:rowOff>66675</xdr:rowOff>
    </xdr:to>
    <xdr:sp macro="" textlink="">
      <xdr:nvSpPr>
        <xdr:cNvPr id="186" name="Text Box 58">
          <a:extLst>
            <a:ext uri="{FF2B5EF4-FFF2-40B4-BE49-F238E27FC236}">
              <a16:creationId xmlns:a16="http://schemas.microsoft.com/office/drawing/2014/main" id="{91CF1F77-0898-424B-9BE1-FD081F4BD523}"/>
            </a:ext>
          </a:extLst>
        </xdr:cNvPr>
        <xdr:cNvSpPr txBox="1">
          <a:spLocks noChangeArrowheads="1"/>
        </xdr:cNvSpPr>
      </xdr:nvSpPr>
      <xdr:spPr bwMode="auto">
        <a:xfrm>
          <a:off x="952498" y="4562475"/>
          <a:ext cx="665197" cy="1219200"/>
        </a:xfrm>
        <a:prstGeom prst="rect">
          <a:avLst/>
        </a:prstGeom>
        <a:solidFill>
          <a:srgbClr val="00CC99"/>
        </a:solidFill>
        <a:ln w="38100">
          <a:solidFill>
            <a:srgbClr val="000000"/>
          </a:solidFill>
          <a:miter lim="800000"/>
          <a:headEnd/>
          <a:tailEnd/>
        </a:ln>
        <a:effectLst/>
      </xdr:spPr>
      <xdr:txBody>
        <a:bodyPr vertOverflow="clip" wrap="square" lIns="91440" tIns="45720" rIns="91440" bIns="45720" anchor="t" upright="1"/>
        <a:lstStyle/>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r>
            <a:rPr lang="en-US" sz="1000" b="0" i="0" strike="noStrike">
              <a:solidFill>
                <a:srgbClr val="000000"/>
              </a:solidFill>
              <a:latin typeface="Arial"/>
              <a:cs typeface="Arial"/>
            </a:rPr>
            <a:t>FOT</a:t>
          </a:r>
        </a:p>
        <a:p>
          <a:pPr algn="l" rtl="0">
            <a:defRPr sz="1000"/>
          </a:pPr>
          <a:r>
            <a:rPr lang="en-US" sz="1000" b="0" i="0" strike="noStrike">
              <a:solidFill>
                <a:srgbClr val="000000"/>
              </a:solidFill>
              <a:latin typeface="Arial"/>
              <a:cs typeface="Arial"/>
            </a:rPr>
            <a:t>Termination</a:t>
          </a: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xdr:txBody>
    </xdr:sp>
    <xdr:clientData/>
  </xdr:twoCellAnchor>
  <xdr:oneCellAnchor>
    <xdr:from>
      <xdr:col>2</xdr:col>
      <xdr:colOff>76200</xdr:colOff>
      <xdr:row>26</xdr:row>
      <xdr:rowOff>143651</xdr:rowOff>
    </xdr:from>
    <xdr:ext cx="284516" cy="464654"/>
    <xdr:sp macro="" textlink="">
      <xdr:nvSpPr>
        <xdr:cNvPr id="187" name="Text Box 62">
          <a:extLst>
            <a:ext uri="{FF2B5EF4-FFF2-40B4-BE49-F238E27FC236}">
              <a16:creationId xmlns:a16="http://schemas.microsoft.com/office/drawing/2014/main" id="{76E02F9B-1669-496A-AE32-68498C05431D}"/>
            </a:ext>
          </a:extLst>
        </xdr:cNvPr>
        <xdr:cNvSpPr txBox="1">
          <a:spLocks noChangeArrowheads="1"/>
        </xdr:cNvSpPr>
      </xdr:nvSpPr>
      <xdr:spPr bwMode="auto">
        <a:xfrm>
          <a:off x="1295400" y="4563251"/>
          <a:ext cx="284516" cy="464654"/>
        </a:xfrm>
        <a:prstGeom prst="rect">
          <a:avLst/>
        </a:prstGeom>
        <a:noFill/>
        <a:ln w="9525">
          <a:noFill/>
          <a:miter lim="800000"/>
          <a:headEnd/>
          <a:tailEnd/>
        </a:ln>
      </xdr:spPr>
      <xdr:txBody>
        <a:bodyPr wrap="none" lIns="91440" tIns="45720" rIns="91440" bIns="45720" anchor="t" upright="1">
          <a:spAutoFit/>
        </a:bodyPr>
        <a:lstStyle/>
        <a:p>
          <a:pPr algn="l" rtl="0">
            <a:defRPr sz="1000"/>
          </a:pPr>
          <a:r>
            <a:rPr lang="en-US" sz="1200" b="0" i="0" strike="noStrike">
              <a:solidFill>
                <a:srgbClr val="000000"/>
              </a:solidFill>
              <a:latin typeface="Times New Roman"/>
              <a:cs typeface="Times New Roman"/>
            </a:rPr>
            <a:t>P4</a:t>
          </a:r>
        </a:p>
        <a:p>
          <a:pPr algn="l" rtl="0">
            <a:defRPr sz="1000"/>
          </a:pPr>
          <a:endParaRPr lang="en-US" sz="1200" b="0" i="0" strike="noStrike">
            <a:solidFill>
              <a:srgbClr val="000000"/>
            </a:solidFill>
            <a:latin typeface="Times New Roman"/>
            <a:cs typeface="Times New Roman"/>
          </a:endParaRPr>
        </a:p>
      </xdr:txBody>
    </xdr:sp>
    <xdr:clientData/>
  </xdr:oneCellAnchor>
  <xdr:twoCellAnchor>
    <xdr:from>
      <xdr:col>1</xdr:col>
      <xdr:colOff>381000</xdr:colOff>
      <xdr:row>27</xdr:row>
      <xdr:rowOff>96026</xdr:rowOff>
    </xdr:from>
    <xdr:to>
      <xdr:col>2</xdr:col>
      <xdr:colOff>152400</xdr:colOff>
      <xdr:row>27</xdr:row>
      <xdr:rowOff>96026</xdr:rowOff>
    </xdr:to>
    <xdr:sp macro="" textlink="">
      <xdr:nvSpPr>
        <xdr:cNvPr id="188" name="Line 114">
          <a:extLst>
            <a:ext uri="{FF2B5EF4-FFF2-40B4-BE49-F238E27FC236}">
              <a16:creationId xmlns:a16="http://schemas.microsoft.com/office/drawing/2014/main" id="{2963D9E7-27AD-4EEB-B37C-86A07FD5AD85}"/>
            </a:ext>
          </a:extLst>
        </xdr:cNvPr>
        <xdr:cNvSpPr>
          <a:spLocks noChangeShapeType="1"/>
        </xdr:cNvSpPr>
      </xdr:nvSpPr>
      <xdr:spPr bwMode="auto">
        <a:xfrm flipH="1">
          <a:off x="990600" y="4677551"/>
          <a:ext cx="381000" cy="0"/>
        </a:xfrm>
        <a:prstGeom prst="line">
          <a:avLst/>
        </a:prstGeom>
        <a:noFill/>
        <a:ln w="38100" cmpd="dbl">
          <a:solidFill>
            <a:srgbClr val="000000"/>
          </a:solidFill>
          <a:round/>
          <a:headEnd/>
          <a:tailEnd/>
        </a:ln>
      </xdr:spPr>
    </xdr:sp>
    <xdr:clientData/>
  </xdr:twoCellAnchor>
  <xdr:twoCellAnchor>
    <xdr:from>
      <xdr:col>1</xdr:col>
      <xdr:colOff>495300</xdr:colOff>
      <xdr:row>27</xdr:row>
      <xdr:rowOff>96026</xdr:rowOff>
    </xdr:from>
    <xdr:to>
      <xdr:col>2</xdr:col>
      <xdr:colOff>114300</xdr:colOff>
      <xdr:row>28</xdr:row>
      <xdr:rowOff>162701</xdr:rowOff>
    </xdr:to>
    <xdr:sp macro="" textlink="">
      <xdr:nvSpPr>
        <xdr:cNvPr id="189" name="Freeform 161">
          <a:extLst>
            <a:ext uri="{FF2B5EF4-FFF2-40B4-BE49-F238E27FC236}">
              <a16:creationId xmlns:a16="http://schemas.microsoft.com/office/drawing/2014/main" id="{FF41B6A9-9DAD-47F7-A7EE-E8848EE0BBCF}"/>
            </a:ext>
          </a:extLst>
        </xdr:cNvPr>
        <xdr:cNvSpPr>
          <a:spLocks/>
        </xdr:cNvSpPr>
      </xdr:nvSpPr>
      <xdr:spPr bwMode="auto">
        <a:xfrm>
          <a:off x="1104900" y="4677551"/>
          <a:ext cx="228600" cy="228600"/>
        </a:xfrm>
        <a:custGeom>
          <a:avLst/>
          <a:gdLst>
            <a:gd name="T0" fmla="*/ 14 w 226"/>
            <a:gd name="T1" fmla="*/ 0 h 226"/>
            <a:gd name="T2" fmla="*/ 14 w 226"/>
            <a:gd name="T3" fmla="*/ 15 h 226"/>
            <a:gd name="T4" fmla="*/ 0 w 226"/>
            <a:gd name="T5" fmla="*/ 15 h 226"/>
            <a:gd name="T6" fmla="*/ 0 w 226"/>
            <a:gd name="T7" fmla="*/ 44 h 226"/>
            <a:gd name="T8" fmla="*/ 14 w 226"/>
            <a:gd name="T9" fmla="*/ 44 h 226"/>
            <a:gd name="T10" fmla="*/ 14 w 226"/>
            <a:gd name="T11" fmla="*/ 59 h 226"/>
            <a:gd name="T12" fmla="*/ 44 w 226"/>
            <a:gd name="T13" fmla="*/ 59 h 226"/>
            <a:gd name="T14" fmla="*/ 44 w 226"/>
            <a:gd name="T15" fmla="*/ 44 h 226"/>
            <a:gd name="T16" fmla="*/ 60 w 226"/>
            <a:gd name="T17" fmla="*/ 44 h 226"/>
            <a:gd name="T18" fmla="*/ 60 w 226"/>
            <a:gd name="T19" fmla="*/ 15 h 226"/>
            <a:gd name="T20" fmla="*/ 44 w 226"/>
            <a:gd name="T21" fmla="*/ 15 h 226"/>
            <a:gd name="T22" fmla="*/ 44 w 226"/>
            <a:gd name="T23" fmla="*/ 0 h 226"/>
            <a:gd name="T24" fmla="*/ 14 w 226"/>
            <a:gd name="T25" fmla="*/ 0 h 226"/>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w 226"/>
            <a:gd name="T40" fmla="*/ 0 h 226"/>
            <a:gd name="T41" fmla="*/ 226 w 226"/>
            <a:gd name="T42" fmla="*/ 226 h 226"/>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T39" t="T40" r="T41" b="T42"/>
          <a:pathLst>
            <a:path w="226" h="226">
              <a:moveTo>
                <a:pt x="55" y="0"/>
              </a:moveTo>
              <a:lnTo>
                <a:pt x="55" y="57"/>
              </a:lnTo>
              <a:lnTo>
                <a:pt x="0" y="57"/>
              </a:lnTo>
              <a:lnTo>
                <a:pt x="0" y="169"/>
              </a:lnTo>
              <a:lnTo>
                <a:pt x="55" y="169"/>
              </a:lnTo>
              <a:lnTo>
                <a:pt x="55" y="226"/>
              </a:lnTo>
              <a:lnTo>
                <a:pt x="169" y="226"/>
              </a:lnTo>
              <a:lnTo>
                <a:pt x="169" y="169"/>
              </a:lnTo>
              <a:lnTo>
                <a:pt x="226" y="169"/>
              </a:lnTo>
              <a:lnTo>
                <a:pt x="226" y="57"/>
              </a:lnTo>
              <a:lnTo>
                <a:pt x="169" y="57"/>
              </a:lnTo>
              <a:lnTo>
                <a:pt x="169" y="0"/>
              </a:lnTo>
              <a:lnTo>
                <a:pt x="55" y="0"/>
              </a:lnTo>
              <a:close/>
            </a:path>
          </a:pathLst>
        </a:custGeom>
        <a:solidFill>
          <a:srgbClr val="0000FF"/>
        </a:solidFill>
        <a:ln w="9525">
          <a:solidFill>
            <a:srgbClr val="000000"/>
          </a:solidFill>
          <a:round/>
          <a:headEnd/>
          <a:tailEnd/>
        </a:ln>
      </xdr:spPr>
    </xdr:sp>
    <xdr:clientData/>
  </xdr:twoCellAnchor>
  <xdr:twoCellAnchor>
    <xdr:from>
      <xdr:col>1</xdr:col>
      <xdr:colOff>601807</xdr:colOff>
      <xdr:row>24</xdr:row>
      <xdr:rowOff>56284</xdr:rowOff>
    </xdr:from>
    <xdr:to>
      <xdr:col>2</xdr:col>
      <xdr:colOff>320387</xdr:colOff>
      <xdr:row>24</xdr:row>
      <xdr:rowOff>56284</xdr:rowOff>
    </xdr:to>
    <xdr:sp macro="" textlink="">
      <xdr:nvSpPr>
        <xdr:cNvPr id="190" name="Line 59">
          <a:extLst>
            <a:ext uri="{FF2B5EF4-FFF2-40B4-BE49-F238E27FC236}">
              <a16:creationId xmlns:a16="http://schemas.microsoft.com/office/drawing/2014/main" id="{375D865E-9072-4C1A-BBEA-1137384A4666}"/>
            </a:ext>
          </a:extLst>
        </xdr:cNvPr>
        <xdr:cNvSpPr>
          <a:spLocks noChangeShapeType="1"/>
        </xdr:cNvSpPr>
      </xdr:nvSpPr>
      <xdr:spPr bwMode="auto">
        <a:xfrm flipH="1">
          <a:off x="1211407" y="4152034"/>
          <a:ext cx="328180" cy="0"/>
        </a:xfrm>
        <a:prstGeom prst="line">
          <a:avLst/>
        </a:prstGeom>
        <a:noFill/>
        <a:ln w="9525">
          <a:solidFill>
            <a:srgbClr val="000000"/>
          </a:solidFill>
          <a:round/>
          <a:headEnd/>
          <a:tailEnd/>
        </a:ln>
      </xdr:spPr>
    </xdr:sp>
    <xdr:clientData/>
  </xdr:twoCellAnchor>
  <xdr:twoCellAnchor>
    <xdr:from>
      <xdr:col>1</xdr:col>
      <xdr:colOff>601168</xdr:colOff>
      <xdr:row>24</xdr:row>
      <xdr:rowOff>62459</xdr:rowOff>
    </xdr:from>
    <xdr:to>
      <xdr:col>1</xdr:col>
      <xdr:colOff>601168</xdr:colOff>
      <xdr:row>27</xdr:row>
      <xdr:rowOff>62459</xdr:rowOff>
    </xdr:to>
    <xdr:sp macro="" textlink="">
      <xdr:nvSpPr>
        <xdr:cNvPr id="191" name="Line 59">
          <a:extLst>
            <a:ext uri="{FF2B5EF4-FFF2-40B4-BE49-F238E27FC236}">
              <a16:creationId xmlns:a16="http://schemas.microsoft.com/office/drawing/2014/main" id="{735DEECC-F007-42B2-B627-CE632BC981C9}"/>
            </a:ext>
          </a:extLst>
        </xdr:cNvPr>
        <xdr:cNvSpPr>
          <a:spLocks noChangeShapeType="1"/>
        </xdr:cNvSpPr>
      </xdr:nvSpPr>
      <xdr:spPr bwMode="auto">
        <a:xfrm flipH="1">
          <a:off x="1210768" y="4158209"/>
          <a:ext cx="0" cy="485775"/>
        </a:xfrm>
        <a:prstGeom prst="line">
          <a:avLst/>
        </a:prstGeom>
        <a:noFill/>
        <a:ln w="9525">
          <a:solidFill>
            <a:srgbClr val="000000"/>
          </a:solidFill>
          <a:round/>
          <a:headEnd/>
          <a:tailEnd/>
        </a:ln>
      </xdr:spPr>
    </xdr:sp>
    <xdr:clientData/>
  </xdr:twoCellAnchor>
  <xdr:twoCellAnchor>
    <xdr:from>
      <xdr:col>2</xdr:col>
      <xdr:colOff>126352</xdr:colOff>
      <xdr:row>28</xdr:row>
      <xdr:rowOff>48597</xdr:rowOff>
    </xdr:from>
    <xdr:to>
      <xdr:col>2</xdr:col>
      <xdr:colOff>456811</xdr:colOff>
      <xdr:row>28</xdr:row>
      <xdr:rowOff>48597</xdr:rowOff>
    </xdr:to>
    <xdr:sp macro="" textlink="">
      <xdr:nvSpPr>
        <xdr:cNvPr id="192" name="Line 60">
          <a:extLst>
            <a:ext uri="{FF2B5EF4-FFF2-40B4-BE49-F238E27FC236}">
              <a16:creationId xmlns:a16="http://schemas.microsoft.com/office/drawing/2014/main" id="{5D9E2219-977F-49BF-940C-153D7042E8F5}"/>
            </a:ext>
          </a:extLst>
        </xdr:cNvPr>
        <xdr:cNvSpPr>
          <a:spLocks noChangeShapeType="1"/>
        </xdr:cNvSpPr>
      </xdr:nvSpPr>
      <xdr:spPr bwMode="auto">
        <a:xfrm>
          <a:off x="1345552" y="4792047"/>
          <a:ext cx="330459" cy="0"/>
        </a:xfrm>
        <a:prstGeom prst="line">
          <a:avLst/>
        </a:prstGeom>
        <a:noFill/>
        <a:ln w="9525">
          <a:solidFill>
            <a:srgbClr val="000000"/>
          </a:solidFill>
          <a:round/>
          <a:headEnd/>
          <a:tailEnd/>
        </a:ln>
      </xdr:spPr>
    </xdr:sp>
    <xdr:clientData/>
  </xdr:twoCellAnchor>
  <xdr:oneCellAnchor>
    <xdr:from>
      <xdr:col>1</xdr:col>
      <xdr:colOff>408798</xdr:colOff>
      <xdr:row>32</xdr:row>
      <xdr:rowOff>124897</xdr:rowOff>
    </xdr:from>
    <xdr:ext cx="397912" cy="234717"/>
    <xdr:sp macro="" textlink="">
      <xdr:nvSpPr>
        <xdr:cNvPr id="193" name="Text Box 84">
          <a:extLst>
            <a:ext uri="{FF2B5EF4-FFF2-40B4-BE49-F238E27FC236}">
              <a16:creationId xmlns:a16="http://schemas.microsoft.com/office/drawing/2014/main" id="{C16E9932-CD93-4258-B168-F88B72463ADE}"/>
            </a:ext>
          </a:extLst>
        </xdr:cNvPr>
        <xdr:cNvSpPr txBox="1">
          <a:spLocks noChangeArrowheads="1"/>
        </xdr:cNvSpPr>
      </xdr:nvSpPr>
      <xdr:spPr bwMode="auto">
        <a:xfrm flipV="1">
          <a:off x="1018398" y="5516047"/>
          <a:ext cx="397912" cy="234717"/>
        </a:xfrm>
        <a:prstGeom prst="rect">
          <a:avLst/>
        </a:prstGeom>
        <a:noFill/>
        <a:ln w="9525">
          <a:noFill/>
          <a:miter lim="800000"/>
          <a:headEnd/>
          <a:tailEnd/>
        </a:ln>
      </xdr:spPr>
      <xdr:txBody>
        <a:bodyPr wrap="none" lIns="91440" tIns="45720" rIns="91440" bIns="45720" anchor="t" upright="1">
          <a:noAutofit/>
        </a:bodyPr>
        <a:lstStyle/>
        <a:p>
          <a:pPr algn="l" rtl="0">
            <a:defRPr sz="1000"/>
          </a:pPr>
          <a:r>
            <a:rPr lang="en-US" sz="1000" b="0" i="0" strike="noStrike">
              <a:solidFill>
                <a:srgbClr val="000000"/>
              </a:solidFill>
              <a:latin typeface="Times New Roman"/>
              <a:cs typeface="Times New Roman"/>
            </a:rPr>
            <a:t>C11</a:t>
          </a:r>
        </a:p>
        <a:p>
          <a:pPr algn="l" rtl="0">
            <a:defRPr sz="1000"/>
          </a:pPr>
          <a:endParaRPr lang="en-US" sz="1000" b="0" i="0" strike="noStrike">
            <a:solidFill>
              <a:srgbClr val="000000"/>
            </a:solidFill>
            <a:latin typeface="Times New Roman"/>
            <a:cs typeface="Times New Roman"/>
          </a:endParaRPr>
        </a:p>
      </xdr:txBody>
    </xdr:sp>
    <xdr:clientData/>
  </xdr:oneCellAnchor>
  <xdr:oneCellAnchor>
    <xdr:from>
      <xdr:col>1</xdr:col>
      <xdr:colOff>408601</xdr:colOff>
      <xdr:row>28</xdr:row>
      <xdr:rowOff>134516</xdr:rowOff>
    </xdr:from>
    <xdr:ext cx="319383" cy="224998"/>
    <xdr:sp macro="" textlink="">
      <xdr:nvSpPr>
        <xdr:cNvPr id="194" name="Text Box 63">
          <a:extLst>
            <a:ext uri="{FF2B5EF4-FFF2-40B4-BE49-F238E27FC236}">
              <a16:creationId xmlns:a16="http://schemas.microsoft.com/office/drawing/2014/main" id="{1D41759B-E44D-43B6-A0E3-2144E19AEABB}"/>
            </a:ext>
          </a:extLst>
        </xdr:cNvPr>
        <xdr:cNvSpPr txBox="1">
          <a:spLocks noChangeArrowheads="1"/>
        </xdr:cNvSpPr>
      </xdr:nvSpPr>
      <xdr:spPr bwMode="auto">
        <a:xfrm>
          <a:off x="1018201" y="4877966"/>
          <a:ext cx="319383" cy="224998"/>
        </a:xfrm>
        <a:prstGeom prst="rect">
          <a:avLst/>
        </a:prstGeom>
        <a:noFill/>
        <a:ln w="9525">
          <a:noFill/>
          <a:miter lim="800000"/>
          <a:headEnd/>
          <a:tailEnd/>
        </a:ln>
      </xdr:spPr>
      <xdr:txBody>
        <a:bodyPr wrap="none" lIns="91440" tIns="45720" rIns="91440" bIns="45720" anchor="t" upright="1">
          <a:spAutoFit/>
        </a:bodyPr>
        <a:lstStyle/>
        <a:p>
          <a:pPr algn="l" rtl="0">
            <a:defRPr sz="1000"/>
          </a:pPr>
          <a:r>
            <a:rPr lang="en-US" sz="900" b="0" i="0" strike="noStrike">
              <a:solidFill>
                <a:srgbClr val="000000"/>
              </a:solidFill>
              <a:latin typeface="Times New Roman"/>
              <a:cs typeface="Times New Roman"/>
            </a:rPr>
            <a:t>C7</a:t>
          </a:r>
        </a:p>
      </xdr:txBody>
    </xdr:sp>
    <xdr:clientData/>
  </xdr:oneCellAnchor>
  <xdr:twoCellAnchor>
    <xdr:from>
      <xdr:col>0</xdr:col>
      <xdr:colOff>495299</xdr:colOff>
      <xdr:row>28</xdr:row>
      <xdr:rowOff>155509</xdr:rowOff>
    </xdr:from>
    <xdr:to>
      <xdr:col>1</xdr:col>
      <xdr:colOff>495689</xdr:colOff>
      <xdr:row>33</xdr:row>
      <xdr:rowOff>152398</xdr:rowOff>
    </xdr:to>
    <xdr:sp macro="" textlink="">
      <xdr:nvSpPr>
        <xdr:cNvPr id="195" name="Line 210">
          <a:extLst>
            <a:ext uri="{FF2B5EF4-FFF2-40B4-BE49-F238E27FC236}">
              <a16:creationId xmlns:a16="http://schemas.microsoft.com/office/drawing/2014/main" id="{AF1AA52E-A472-4FF1-B882-B1E54D83D2EC}"/>
            </a:ext>
          </a:extLst>
        </xdr:cNvPr>
        <xdr:cNvSpPr>
          <a:spLocks noChangeShapeType="1"/>
        </xdr:cNvSpPr>
      </xdr:nvSpPr>
      <xdr:spPr bwMode="auto">
        <a:xfrm flipV="1">
          <a:off x="495299" y="4898959"/>
          <a:ext cx="609990" cy="806514"/>
        </a:xfrm>
        <a:prstGeom prst="line">
          <a:avLst/>
        </a:prstGeom>
        <a:noFill/>
        <a:ln w="25400">
          <a:solidFill>
            <a:srgbClr val="FF0000"/>
          </a:solidFill>
          <a:round/>
          <a:headEnd/>
          <a:tailEnd type="triangle" w="med" len="lg"/>
        </a:ln>
      </xdr:spPr>
    </xdr:sp>
    <xdr:clientData/>
  </xdr:twoCellAnchor>
  <xdr:twoCellAnchor>
    <xdr:from>
      <xdr:col>3</xdr:col>
      <xdr:colOff>398494</xdr:colOff>
      <xdr:row>27</xdr:row>
      <xdr:rowOff>97193</xdr:rowOff>
    </xdr:from>
    <xdr:to>
      <xdr:col>4</xdr:col>
      <xdr:colOff>14772</xdr:colOff>
      <xdr:row>28</xdr:row>
      <xdr:rowOff>163868</xdr:rowOff>
    </xdr:to>
    <xdr:sp macro="" textlink="">
      <xdr:nvSpPr>
        <xdr:cNvPr id="196" name="Freeform 137">
          <a:extLst>
            <a:ext uri="{FF2B5EF4-FFF2-40B4-BE49-F238E27FC236}">
              <a16:creationId xmlns:a16="http://schemas.microsoft.com/office/drawing/2014/main" id="{D1D04F03-EA94-429D-8A5D-554D9B8564D8}"/>
            </a:ext>
          </a:extLst>
        </xdr:cNvPr>
        <xdr:cNvSpPr>
          <a:spLocks/>
        </xdr:cNvSpPr>
      </xdr:nvSpPr>
      <xdr:spPr bwMode="auto">
        <a:xfrm>
          <a:off x="2227294" y="4678718"/>
          <a:ext cx="225878" cy="228600"/>
        </a:xfrm>
        <a:custGeom>
          <a:avLst/>
          <a:gdLst>
            <a:gd name="T0" fmla="*/ 14 w 226"/>
            <a:gd name="T1" fmla="*/ 0 h 226"/>
            <a:gd name="T2" fmla="*/ 14 w 226"/>
            <a:gd name="T3" fmla="*/ 15 h 226"/>
            <a:gd name="T4" fmla="*/ 0 w 226"/>
            <a:gd name="T5" fmla="*/ 15 h 226"/>
            <a:gd name="T6" fmla="*/ 0 w 226"/>
            <a:gd name="T7" fmla="*/ 44 h 226"/>
            <a:gd name="T8" fmla="*/ 14 w 226"/>
            <a:gd name="T9" fmla="*/ 44 h 226"/>
            <a:gd name="T10" fmla="*/ 14 w 226"/>
            <a:gd name="T11" fmla="*/ 59 h 226"/>
            <a:gd name="T12" fmla="*/ 44 w 226"/>
            <a:gd name="T13" fmla="*/ 59 h 226"/>
            <a:gd name="T14" fmla="*/ 44 w 226"/>
            <a:gd name="T15" fmla="*/ 44 h 226"/>
            <a:gd name="T16" fmla="*/ 60 w 226"/>
            <a:gd name="T17" fmla="*/ 44 h 226"/>
            <a:gd name="T18" fmla="*/ 60 w 226"/>
            <a:gd name="T19" fmla="*/ 15 h 226"/>
            <a:gd name="T20" fmla="*/ 44 w 226"/>
            <a:gd name="T21" fmla="*/ 15 h 226"/>
            <a:gd name="T22" fmla="*/ 44 w 226"/>
            <a:gd name="T23" fmla="*/ 0 h 226"/>
            <a:gd name="T24" fmla="*/ 14 w 226"/>
            <a:gd name="T25" fmla="*/ 0 h 226"/>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w 226"/>
            <a:gd name="T40" fmla="*/ 0 h 226"/>
            <a:gd name="T41" fmla="*/ 226 w 226"/>
            <a:gd name="T42" fmla="*/ 226 h 226"/>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T39" t="T40" r="T41" b="T42"/>
          <a:pathLst>
            <a:path w="226" h="226">
              <a:moveTo>
                <a:pt x="55" y="0"/>
              </a:moveTo>
              <a:lnTo>
                <a:pt x="55" y="57"/>
              </a:lnTo>
              <a:lnTo>
                <a:pt x="0" y="57"/>
              </a:lnTo>
              <a:lnTo>
                <a:pt x="0" y="169"/>
              </a:lnTo>
              <a:lnTo>
                <a:pt x="55" y="169"/>
              </a:lnTo>
              <a:lnTo>
                <a:pt x="55" y="226"/>
              </a:lnTo>
              <a:lnTo>
                <a:pt x="169" y="226"/>
              </a:lnTo>
              <a:lnTo>
                <a:pt x="169" y="169"/>
              </a:lnTo>
              <a:lnTo>
                <a:pt x="226" y="169"/>
              </a:lnTo>
              <a:lnTo>
                <a:pt x="226" y="57"/>
              </a:lnTo>
              <a:lnTo>
                <a:pt x="169" y="57"/>
              </a:lnTo>
              <a:lnTo>
                <a:pt x="169" y="0"/>
              </a:lnTo>
              <a:lnTo>
                <a:pt x="55" y="0"/>
              </a:lnTo>
              <a:close/>
            </a:path>
          </a:pathLst>
        </a:custGeom>
        <a:solidFill>
          <a:srgbClr val="00B0F0"/>
        </a:solidFill>
        <a:ln w="9525">
          <a:solidFill>
            <a:srgbClr val="000000"/>
          </a:solidFill>
          <a:round/>
          <a:headEnd/>
          <a:tailEnd/>
        </a:ln>
      </xdr:spPr>
    </xdr:sp>
    <xdr:clientData/>
  </xdr:twoCellAnchor>
  <xdr:twoCellAnchor>
    <xdr:from>
      <xdr:col>3</xdr:col>
      <xdr:colOff>77755</xdr:colOff>
      <xdr:row>26</xdr:row>
      <xdr:rowOff>157700</xdr:rowOff>
    </xdr:from>
    <xdr:to>
      <xdr:col>3</xdr:col>
      <xdr:colOff>365232</xdr:colOff>
      <xdr:row>29</xdr:row>
      <xdr:rowOff>160711</xdr:rowOff>
    </xdr:to>
    <xdr:grpSp>
      <xdr:nvGrpSpPr>
        <xdr:cNvPr id="197" name="Group 196">
          <a:extLst>
            <a:ext uri="{FF2B5EF4-FFF2-40B4-BE49-F238E27FC236}">
              <a16:creationId xmlns:a16="http://schemas.microsoft.com/office/drawing/2014/main" id="{BD79A627-5E42-4675-9C2C-6F6D2623020F}"/>
            </a:ext>
          </a:extLst>
        </xdr:cNvPr>
        <xdr:cNvGrpSpPr>
          <a:grpSpLocks noChangeAspect="1"/>
        </xdr:cNvGrpSpPr>
      </xdr:nvGrpSpPr>
      <xdr:grpSpPr>
        <a:xfrm>
          <a:off x="1919255" y="4507450"/>
          <a:ext cx="287477" cy="479261"/>
          <a:chOff x="5355384" y="6327321"/>
          <a:chExt cx="462425" cy="802189"/>
        </a:xfrm>
      </xdr:grpSpPr>
      <xdr:sp macro="" textlink="">
        <xdr:nvSpPr>
          <xdr:cNvPr id="198" name="Trapezoid 197">
            <a:extLst>
              <a:ext uri="{FF2B5EF4-FFF2-40B4-BE49-F238E27FC236}">
                <a16:creationId xmlns:a16="http://schemas.microsoft.com/office/drawing/2014/main" id="{2221729D-7380-4C41-9E5C-3D2787C08C77}"/>
              </a:ext>
            </a:extLst>
          </xdr:cNvPr>
          <xdr:cNvSpPr/>
        </xdr:nvSpPr>
        <xdr:spPr>
          <a:xfrm rot="16200000">
            <a:off x="5241401" y="6653923"/>
            <a:ext cx="672832" cy="161499"/>
          </a:xfrm>
          <a:prstGeom prst="trapezoid">
            <a:avLst>
              <a:gd name="adj" fmla="val 34195"/>
            </a:avLst>
          </a:prstGeom>
          <a:solidFill>
            <a:sysClr val="window" lastClr="FFFFFF">
              <a:lumMod val="85000"/>
            </a:sysClr>
          </a:solidFill>
          <a:ln w="12700" cap="flat" cmpd="sng" algn="ctr">
            <a:solidFill>
              <a:schemeClr val="tx1">
                <a:lumMod val="75000"/>
                <a:lumOff val="25000"/>
              </a:schemeClr>
            </a:solidFill>
            <a:prstDash val="solid"/>
          </a:ln>
          <a:effectLst/>
        </xdr:spPr>
        <xdr:txBody>
          <a:bodyPr wrap="square" rtlCol="0" anchor="ct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defTabSz="914126">
              <a:defRPr/>
            </a:pPr>
            <a:endParaRPr lang="en-US" sz="1199" b="1" kern="0">
              <a:solidFill>
                <a:srgbClr val="000000"/>
              </a:solidFill>
              <a:latin typeface="Calibri"/>
            </a:endParaRPr>
          </a:p>
        </xdr:txBody>
      </xdr:sp>
      <xdr:sp macro="" textlink="">
        <xdr:nvSpPr>
          <xdr:cNvPr id="199" name="Trapezoid 198">
            <a:extLst>
              <a:ext uri="{FF2B5EF4-FFF2-40B4-BE49-F238E27FC236}">
                <a16:creationId xmlns:a16="http://schemas.microsoft.com/office/drawing/2014/main" id="{073C00FC-C98C-4C73-B723-EBAA4DBF286A}"/>
              </a:ext>
            </a:extLst>
          </xdr:cNvPr>
          <xdr:cNvSpPr/>
        </xdr:nvSpPr>
        <xdr:spPr>
          <a:xfrm rot="16200000">
            <a:off x="5417003" y="6659260"/>
            <a:ext cx="45719" cy="62769"/>
          </a:xfrm>
          <a:prstGeom prst="trapezoid">
            <a:avLst>
              <a:gd name="adj" fmla="val 34195"/>
            </a:avLst>
          </a:prstGeom>
          <a:gradFill flip="none" rotWithShape="1">
            <a:gsLst>
              <a:gs pos="63000">
                <a:sysClr val="window" lastClr="FFFFFF">
                  <a:lumMod val="65000"/>
                </a:sysClr>
              </a:gs>
              <a:gs pos="38000">
                <a:srgbClr val="5A5A5A">
                  <a:lumMod val="75000"/>
                </a:srgbClr>
              </a:gs>
            </a:gsLst>
            <a:path path="circle">
              <a:fillToRect l="100000" t="100000"/>
            </a:path>
            <a:tileRect r="-100000" b="-100000"/>
          </a:gradFill>
          <a:ln w="12700" cap="flat" cmpd="sng" algn="ctr">
            <a:solidFill>
              <a:schemeClr val="tx1">
                <a:lumMod val="75000"/>
                <a:lumOff val="25000"/>
              </a:schemeClr>
            </a:solidFill>
            <a:prstDash val="solid"/>
          </a:ln>
          <a:effectLst/>
        </xdr:spPr>
        <xdr:txBody>
          <a:bodyPr wrap="square" rtlCol="0" anchor="ct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defTabSz="914126">
              <a:defRPr/>
            </a:pPr>
            <a:endParaRPr lang="en-US" sz="1199" b="1" kern="0">
              <a:solidFill>
                <a:srgbClr val="000000"/>
              </a:solidFill>
              <a:latin typeface="Calibri"/>
            </a:endParaRPr>
          </a:p>
        </xdr:txBody>
      </xdr:sp>
      <xdr:sp macro="" textlink="">
        <xdr:nvSpPr>
          <xdr:cNvPr id="200" name="Trapezoid 199">
            <a:extLst>
              <a:ext uri="{FF2B5EF4-FFF2-40B4-BE49-F238E27FC236}">
                <a16:creationId xmlns:a16="http://schemas.microsoft.com/office/drawing/2014/main" id="{83A4BF3D-64D5-4016-BB57-87C2B9F01D2B}"/>
              </a:ext>
            </a:extLst>
          </xdr:cNvPr>
          <xdr:cNvSpPr/>
        </xdr:nvSpPr>
        <xdr:spPr>
          <a:xfrm rot="16200000">
            <a:off x="5419384" y="6746250"/>
            <a:ext cx="45719" cy="62769"/>
          </a:xfrm>
          <a:prstGeom prst="trapezoid">
            <a:avLst>
              <a:gd name="adj" fmla="val 34195"/>
            </a:avLst>
          </a:prstGeom>
          <a:gradFill flip="none" rotWithShape="1">
            <a:gsLst>
              <a:gs pos="63000">
                <a:sysClr val="window" lastClr="FFFFFF">
                  <a:lumMod val="65000"/>
                </a:sysClr>
              </a:gs>
              <a:gs pos="38000">
                <a:srgbClr val="5A5A5A">
                  <a:lumMod val="75000"/>
                </a:srgbClr>
              </a:gs>
            </a:gsLst>
            <a:path path="circle">
              <a:fillToRect l="100000" t="100000"/>
            </a:path>
            <a:tileRect r="-100000" b="-100000"/>
          </a:gradFill>
          <a:ln w="12700" cap="flat" cmpd="sng" algn="ctr">
            <a:solidFill>
              <a:schemeClr val="tx1">
                <a:lumMod val="75000"/>
                <a:lumOff val="25000"/>
              </a:schemeClr>
            </a:solidFill>
            <a:prstDash val="solid"/>
          </a:ln>
          <a:effectLst/>
        </xdr:spPr>
        <xdr:txBody>
          <a:bodyPr wrap="square" rtlCol="0" anchor="ct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defTabSz="914126">
              <a:defRPr/>
            </a:pPr>
            <a:endParaRPr lang="en-US" sz="1199" b="1" kern="0">
              <a:solidFill>
                <a:srgbClr val="000000"/>
              </a:solidFill>
              <a:latin typeface="Calibri"/>
            </a:endParaRPr>
          </a:p>
        </xdr:txBody>
      </xdr:sp>
      <xdr:sp macro="" textlink="">
        <xdr:nvSpPr>
          <xdr:cNvPr id="201" name="Trapezoid 200">
            <a:extLst>
              <a:ext uri="{FF2B5EF4-FFF2-40B4-BE49-F238E27FC236}">
                <a16:creationId xmlns:a16="http://schemas.microsoft.com/office/drawing/2014/main" id="{28A9C807-3860-4D31-9F76-D5A7E7834FCF}"/>
              </a:ext>
            </a:extLst>
          </xdr:cNvPr>
          <xdr:cNvSpPr/>
        </xdr:nvSpPr>
        <xdr:spPr>
          <a:xfrm rot="16200000">
            <a:off x="5417063" y="6839082"/>
            <a:ext cx="45719" cy="62769"/>
          </a:xfrm>
          <a:prstGeom prst="trapezoid">
            <a:avLst>
              <a:gd name="adj" fmla="val 34195"/>
            </a:avLst>
          </a:prstGeom>
          <a:gradFill flip="none" rotWithShape="1">
            <a:gsLst>
              <a:gs pos="63000">
                <a:sysClr val="window" lastClr="FFFFFF">
                  <a:lumMod val="65000"/>
                </a:sysClr>
              </a:gs>
              <a:gs pos="38000">
                <a:srgbClr val="5A5A5A">
                  <a:lumMod val="75000"/>
                </a:srgbClr>
              </a:gs>
            </a:gsLst>
            <a:path path="circle">
              <a:fillToRect l="100000" t="100000"/>
            </a:path>
            <a:tileRect r="-100000" b="-100000"/>
          </a:gradFill>
          <a:ln w="12700" cap="flat" cmpd="sng" algn="ctr">
            <a:solidFill>
              <a:schemeClr val="tx1">
                <a:lumMod val="75000"/>
                <a:lumOff val="25000"/>
              </a:schemeClr>
            </a:solidFill>
            <a:prstDash val="solid"/>
          </a:ln>
          <a:effectLst/>
        </xdr:spPr>
        <xdr:txBody>
          <a:bodyPr wrap="square" rtlCol="0" anchor="ct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defTabSz="914126">
              <a:defRPr/>
            </a:pPr>
            <a:endParaRPr lang="en-US" sz="1199" b="1" kern="0">
              <a:solidFill>
                <a:srgbClr val="000000"/>
              </a:solidFill>
              <a:latin typeface="Calibri"/>
            </a:endParaRPr>
          </a:p>
        </xdr:txBody>
      </xdr:sp>
      <xdr:sp macro="" textlink="">
        <xdr:nvSpPr>
          <xdr:cNvPr id="202" name="Trapezoid 201">
            <a:extLst>
              <a:ext uri="{FF2B5EF4-FFF2-40B4-BE49-F238E27FC236}">
                <a16:creationId xmlns:a16="http://schemas.microsoft.com/office/drawing/2014/main" id="{0D8E4480-0FFF-4D28-8BA7-CDCB48DD0E7E}"/>
              </a:ext>
            </a:extLst>
          </xdr:cNvPr>
          <xdr:cNvSpPr/>
        </xdr:nvSpPr>
        <xdr:spPr>
          <a:xfrm rot="16200000">
            <a:off x="5419384" y="6927674"/>
            <a:ext cx="45719" cy="62769"/>
          </a:xfrm>
          <a:prstGeom prst="trapezoid">
            <a:avLst>
              <a:gd name="adj" fmla="val 34195"/>
            </a:avLst>
          </a:prstGeom>
          <a:gradFill flip="none" rotWithShape="1">
            <a:gsLst>
              <a:gs pos="63000">
                <a:sysClr val="window" lastClr="FFFFFF">
                  <a:lumMod val="65000"/>
                </a:sysClr>
              </a:gs>
              <a:gs pos="38000">
                <a:srgbClr val="5A5A5A">
                  <a:lumMod val="75000"/>
                </a:srgbClr>
              </a:gs>
            </a:gsLst>
            <a:path path="circle">
              <a:fillToRect l="100000" t="100000"/>
            </a:path>
            <a:tileRect r="-100000" b="-100000"/>
          </a:gradFill>
          <a:ln w="12700" cap="flat" cmpd="sng" algn="ctr">
            <a:solidFill>
              <a:schemeClr val="tx1">
                <a:lumMod val="75000"/>
                <a:lumOff val="25000"/>
              </a:schemeClr>
            </a:solidFill>
            <a:prstDash val="solid"/>
          </a:ln>
          <a:effectLst/>
        </xdr:spPr>
        <xdr:txBody>
          <a:bodyPr wrap="square" rtlCol="0" anchor="ct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defTabSz="914126">
              <a:defRPr/>
            </a:pPr>
            <a:endParaRPr lang="en-US" sz="1199" b="1" kern="0">
              <a:solidFill>
                <a:srgbClr val="000000"/>
              </a:solidFill>
              <a:latin typeface="Calibri"/>
            </a:endParaRPr>
          </a:p>
        </xdr:txBody>
      </xdr:sp>
      <xdr:sp macro="" textlink="">
        <xdr:nvSpPr>
          <xdr:cNvPr id="203" name="Trapezoid 202">
            <a:extLst>
              <a:ext uri="{FF2B5EF4-FFF2-40B4-BE49-F238E27FC236}">
                <a16:creationId xmlns:a16="http://schemas.microsoft.com/office/drawing/2014/main" id="{E68F4C0A-CD3E-4150-B808-4F8767669169}"/>
              </a:ext>
            </a:extLst>
          </xdr:cNvPr>
          <xdr:cNvSpPr/>
        </xdr:nvSpPr>
        <xdr:spPr>
          <a:xfrm rot="16200000">
            <a:off x="5403439" y="6462294"/>
            <a:ext cx="58397" cy="82306"/>
          </a:xfrm>
          <a:prstGeom prst="trapezoid">
            <a:avLst>
              <a:gd name="adj" fmla="val 34195"/>
            </a:avLst>
          </a:prstGeom>
          <a:gradFill flip="none" rotWithShape="1">
            <a:gsLst>
              <a:gs pos="63000">
                <a:sysClr val="window" lastClr="FFFFFF">
                  <a:lumMod val="65000"/>
                </a:sysClr>
              </a:gs>
              <a:gs pos="38000">
                <a:srgbClr val="5A5A5A">
                  <a:lumMod val="75000"/>
                </a:srgbClr>
              </a:gs>
            </a:gsLst>
            <a:path path="circle">
              <a:fillToRect l="100000" t="100000"/>
            </a:path>
            <a:tileRect r="-100000" b="-100000"/>
          </a:gradFill>
          <a:ln w="12700" cap="flat" cmpd="sng" algn="ctr">
            <a:solidFill>
              <a:schemeClr val="tx1">
                <a:lumMod val="75000"/>
                <a:lumOff val="25000"/>
              </a:schemeClr>
            </a:solidFill>
            <a:prstDash val="solid"/>
          </a:ln>
          <a:effectLst/>
        </xdr:spPr>
        <xdr:txBody>
          <a:bodyPr wrap="square" rtlCol="0" anchor="ct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defTabSz="914126">
              <a:defRPr/>
            </a:pPr>
            <a:endParaRPr lang="en-US" sz="1199" b="1" kern="0">
              <a:solidFill>
                <a:srgbClr val="000000"/>
              </a:solidFill>
              <a:latin typeface="Calibri"/>
            </a:endParaRPr>
          </a:p>
        </xdr:txBody>
      </xdr:sp>
      <xdr:sp macro="" textlink="">
        <xdr:nvSpPr>
          <xdr:cNvPr id="204" name="Trapezoid 203">
            <a:extLst>
              <a:ext uri="{FF2B5EF4-FFF2-40B4-BE49-F238E27FC236}">
                <a16:creationId xmlns:a16="http://schemas.microsoft.com/office/drawing/2014/main" id="{78FBAB38-812C-4C99-9A7E-6F45508C8140}"/>
              </a:ext>
            </a:extLst>
          </xdr:cNvPr>
          <xdr:cNvSpPr/>
        </xdr:nvSpPr>
        <xdr:spPr>
          <a:xfrm rot="16200000">
            <a:off x="5403276" y="6549941"/>
            <a:ext cx="58397" cy="82306"/>
          </a:xfrm>
          <a:prstGeom prst="trapezoid">
            <a:avLst>
              <a:gd name="adj" fmla="val 34195"/>
            </a:avLst>
          </a:prstGeom>
          <a:gradFill flip="none" rotWithShape="1">
            <a:gsLst>
              <a:gs pos="63000">
                <a:sysClr val="window" lastClr="FFFFFF">
                  <a:lumMod val="65000"/>
                </a:sysClr>
              </a:gs>
              <a:gs pos="38000">
                <a:srgbClr val="5A5A5A">
                  <a:lumMod val="75000"/>
                </a:srgbClr>
              </a:gs>
            </a:gsLst>
            <a:path path="circle">
              <a:fillToRect l="100000" t="100000"/>
            </a:path>
            <a:tileRect r="-100000" b="-100000"/>
          </a:gradFill>
          <a:ln w="12700" cap="flat" cmpd="sng" algn="ctr">
            <a:solidFill>
              <a:schemeClr val="tx1">
                <a:lumMod val="75000"/>
                <a:lumOff val="25000"/>
              </a:schemeClr>
            </a:solidFill>
            <a:prstDash val="solid"/>
          </a:ln>
          <a:effectLst/>
        </xdr:spPr>
        <xdr:txBody>
          <a:bodyPr wrap="square" rtlCol="0" anchor="ct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defTabSz="914126">
              <a:defRPr/>
            </a:pPr>
            <a:endParaRPr lang="en-US" sz="1199" b="1" kern="0">
              <a:solidFill>
                <a:srgbClr val="000000"/>
              </a:solidFill>
              <a:latin typeface="Calibri"/>
            </a:endParaRPr>
          </a:p>
        </xdr:txBody>
      </xdr:sp>
      <xdr:sp macro="" textlink="">
        <xdr:nvSpPr>
          <xdr:cNvPr id="205" name="Rectangle 204">
            <a:extLst>
              <a:ext uri="{FF2B5EF4-FFF2-40B4-BE49-F238E27FC236}">
                <a16:creationId xmlns:a16="http://schemas.microsoft.com/office/drawing/2014/main" id="{A5ED7DE9-268E-4DA6-AF21-34893D061A68}"/>
              </a:ext>
            </a:extLst>
          </xdr:cNvPr>
          <xdr:cNvSpPr/>
        </xdr:nvSpPr>
        <xdr:spPr>
          <a:xfrm>
            <a:off x="5362458" y="6341358"/>
            <a:ext cx="426282" cy="788152"/>
          </a:xfrm>
          <a:prstGeom prst="rect">
            <a:avLst/>
          </a:prstGeom>
          <a:noFill/>
          <a:ln>
            <a:solidFill>
              <a:schemeClr val="tx2"/>
            </a:solidFill>
          </a:ln>
          <a:effectLst>
            <a:glow rad="76200">
              <a:srgbClr val="FFC000">
                <a:alpha val="40000"/>
              </a:srgbClr>
            </a:glow>
            <a:outerShdw blurRad="50800" dist="50800" dir="5400000" algn="ctr" rotWithShape="0">
              <a:schemeClr val="bg1"/>
            </a:outerShdw>
            <a:softEdge rad="0"/>
          </a:effectLst>
        </xdr:spPr>
        <xdr:style>
          <a:lnRef idx="1">
            <a:schemeClr val="accent1"/>
          </a:lnRef>
          <a:fillRef idx="3">
            <a:schemeClr val="accent1"/>
          </a:fillRef>
          <a:effectRef idx="2">
            <a:schemeClr val="accent1"/>
          </a:effectRef>
          <a:fontRef idx="minor">
            <a:schemeClr val="lt1"/>
          </a:fontRef>
        </xdr:style>
        <xdr:txBody>
          <a:bodyPr wrap="square" lIns="0" tIns="0" rIns="0" bIns="0"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n-US" sz="800">
              <a:solidFill>
                <a:srgbClr val="009FDB"/>
              </a:solidFill>
            </a:endParaRPr>
          </a:p>
        </xdr:txBody>
      </xdr:sp>
      <xdr:sp macro="" textlink="">
        <xdr:nvSpPr>
          <xdr:cNvPr id="206" name="Trapezoid 205">
            <a:extLst>
              <a:ext uri="{FF2B5EF4-FFF2-40B4-BE49-F238E27FC236}">
                <a16:creationId xmlns:a16="http://schemas.microsoft.com/office/drawing/2014/main" id="{A7D5D915-AA1E-492C-ABA9-FEDDF2D86659}"/>
              </a:ext>
            </a:extLst>
          </xdr:cNvPr>
          <xdr:cNvSpPr/>
        </xdr:nvSpPr>
        <xdr:spPr>
          <a:xfrm rot="5400000">
            <a:off x="5667434" y="6680057"/>
            <a:ext cx="106692" cy="83693"/>
          </a:xfrm>
          <a:prstGeom prst="trapezoid">
            <a:avLst>
              <a:gd name="adj" fmla="val 34195"/>
            </a:avLst>
          </a:prstGeom>
          <a:gradFill flip="none" rotWithShape="1">
            <a:gsLst>
              <a:gs pos="63000">
                <a:sysClr val="window" lastClr="FFFFFF">
                  <a:lumMod val="65000"/>
                </a:sysClr>
              </a:gs>
              <a:gs pos="38000">
                <a:srgbClr val="5A5A5A">
                  <a:lumMod val="75000"/>
                </a:srgbClr>
              </a:gs>
            </a:gsLst>
            <a:path path="circle">
              <a:fillToRect l="100000" t="100000"/>
            </a:path>
            <a:tileRect r="-100000" b="-100000"/>
          </a:gradFill>
          <a:ln w="12700" cap="flat" cmpd="sng" algn="ctr">
            <a:solidFill>
              <a:schemeClr val="tx1">
                <a:lumMod val="75000"/>
                <a:lumOff val="25000"/>
              </a:schemeClr>
            </a:solidFill>
            <a:prstDash val="solid"/>
          </a:ln>
          <a:effectLst/>
        </xdr:spPr>
        <xdr:txBody>
          <a:bodyPr wrap="square" rtlCol="0" anchor="ct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defTabSz="914126">
              <a:defRPr/>
            </a:pPr>
            <a:endParaRPr lang="en-US" sz="1199" b="1" kern="0">
              <a:solidFill>
                <a:srgbClr val="000000"/>
              </a:solidFill>
              <a:latin typeface="Calibri"/>
            </a:endParaRPr>
          </a:p>
        </xdr:txBody>
      </xdr:sp>
      <xdr:cxnSp macro="">
        <xdr:nvCxnSpPr>
          <xdr:cNvPr id="207" name="Straight Connector 206">
            <a:extLst>
              <a:ext uri="{FF2B5EF4-FFF2-40B4-BE49-F238E27FC236}">
                <a16:creationId xmlns:a16="http://schemas.microsoft.com/office/drawing/2014/main" id="{D1A36567-6814-40AB-A015-06DA0BBF427D}"/>
              </a:ext>
            </a:extLst>
          </xdr:cNvPr>
          <xdr:cNvCxnSpPr/>
        </xdr:nvCxnSpPr>
        <xdr:spPr>
          <a:xfrm>
            <a:off x="5816389" y="6327321"/>
            <a:ext cx="1420" cy="785977"/>
          </a:xfrm>
          <a:prstGeom prst="line">
            <a:avLst/>
          </a:prstGeom>
          <a:ln w="6350" cmpd="sng">
            <a:solidFill>
              <a:schemeClr val="tx1">
                <a:lumMod val="75000"/>
                <a:lumOff val="25000"/>
              </a:schemeClr>
            </a:solidFill>
            <a:prstDash val="dash"/>
          </a:ln>
          <a:effectLst/>
        </xdr:spPr>
        <xdr:style>
          <a:lnRef idx="2">
            <a:schemeClr val="accent1"/>
          </a:lnRef>
          <a:fillRef idx="0">
            <a:schemeClr val="accent1"/>
          </a:fillRef>
          <a:effectRef idx="1">
            <a:schemeClr val="accent1"/>
          </a:effectRef>
          <a:fontRef idx="minor">
            <a:schemeClr val="tx1"/>
          </a:fontRef>
        </xdr:style>
      </xdr:cxnSp>
      <xdr:sp macro="" textlink="">
        <xdr:nvSpPr>
          <xdr:cNvPr id="208" name="Left Brace 207">
            <a:extLst>
              <a:ext uri="{FF2B5EF4-FFF2-40B4-BE49-F238E27FC236}">
                <a16:creationId xmlns:a16="http://schemas.microsoft.com/office/drawing/2014/main" id="{23CBEB24-5ABC-48D0-981F-72901664F547}"/>
              </a:ext>
            </a:extLst>
          </xdr:cNvPr>
          <xdr:cNvSpPr/>
        </xdr:nvSpPr>
        <xdr:spPr>
          <a:xfrm>
            <a:off x="5355384" y="6661355"/>
            <a:ext cx="64947" cy="333544"/>
          </a:xfrm>
          <a:prstGeom prst="leftBrace">
            <a:avLst/>
          </a:prstGeom>
          <a:ln>
            <a:solidFill>
              <a:srgbClr val="FF0000"/>
            </a:solidFill>
          </a:ln>
        </xdr:spPr>
        <xdr:style>
          <a:lnRef idx="1">
            <a:schemeClr val="accent4"/>
          </a:lnRef>
          <a:fillRef idx="0">
            <a:schemeClr val="accent4"/>
          </a:fillRef>
          <a:effectRef idx="0">
            <a:schemeClr val="accent4"/>
          </a:effectRef>
          <a:fontRef idx="minor">
            <a:schemeClr val="tx1"/>
          </a:fontRef>
        </xdr:style>
        <xdr:txBody>
          <a:bodyPr wrap="square" rtlCol="0" anchor="ct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endParaRPr lang="en-US"/>
          </a:p>
        </xdr:txBody>
      </xdr:sp>
    </xdr:grpSp>
    <xdr:clientData/>
  </xdr:twoCellAnchor>
  <xdr:twoCellAnchor>
    <xdr:from>
      <xdr:col>20</xdr:col>
      <xdr:colOff>204108</xdr:colOff>
      <xdr:row>9</xdr:row>
      <xdr:rowOff>9720</xdr:rowOff>
    </xdr:from>
    <xdr:to>
      <xdr:col>20</xdr:col>
      <xdr:colOff>499383</xdr:colOff>
      <xdr:row>10</xdr:row>
      <xdr:rowOff>98745</xdr:rowOff>
    </xdr:to>
    <xdr:grpSp>
      <xdr:nvGrpSpPr>
        <xdr:cNvPr id="209" name="Group 208">
          <a:extLst>
            <a:ext uri="{FF2B5EF4-FFF2-40B4-BE49-F238E27FC236}">
              <a16:creationId xmlns:a16="http://schemas.microsoft.com/office/drawing/2014/main" id="{FEE82840-4602-490C-A6CF-7F2D698C2BAB}"/>
            </a:ext>
          </a:extLst>
        </xdr:cNvPr>
        <xdr:cNvGrpSpPr/>
      </xdr:nvGrpSpPr>
      <xdr:grpSpPr>
        <a:xfrm>
          <a:off x="13909525" y="1660720"/>
          <a:ext cx="295275" cy="247775"/>
          <a:chOff x="12729424" y="2388768"/>
          <a:chExt cx="295275" cy="248415"/>
        </a:xfrm>
      </xdr:grpSpPr>
      <xdr:sp macro="" textlink="">
        <xdr:nvSpPr>
          <xdr:cNvPr id="210" name="Freeform 155">
            <a:extLst>
              <a:ext uri="{FF2B5EF4-FFF2-40B4-BE49-F238E27FC236}">
                <a16:creationId xmlns:a16="http://schemas.microsoft.com/office/drawing/2014/main" id="{3977E21C-5325-4852-B10B-24B445D05A3B}"/>
              </a:ext>
            </a:extLst>
          </xdr:cNvPr>
          <xdr:cNvSpPr>
            <a:spLocks/>
          </xdr:cNvSpPr>
        </xdr:nvSpPr>
        <xdr:spPr bwMode="auto">
          <a:xfrm>
            <a:off x="12729424" y="2388768"/>
            <a:ext cx="295275" cy="248415"/>
          </a:xfrm>
          <a:custGeom>
            <a:avLst/>
            <a:gdLst>
              <a:gd name="T0" fmla="*/ 2147483647 w 226"/>
              <a:gd name="T1" fmla="*/ 0 h 226"/>
              <a:gd name="T2" fmla="*/ 2147483647 w 226"/>
              <a:gd name="T3" fmla="*/ 2147483647 h 226"/>
              <a:gd name="T4" fmla="*/ 0 w 226"/>
              <a:gd name="T5" fmla="*/ 2147483647 h 226"/>
              <a:gd name="T6" fmla="*/ 0 w 226"/>
              <a:gd name="T7" fmla="*/ 2147483647 h 226"/>
              <a:gd name="T8" fmla="*/ 2147483647 w 226"/>
              <a:gd name="T9" fmla="*/ 2147483647 h 226"/>
              <a:gd name="T10" fmla="*/ 2147483647 w 226"/>
              <a:gd name="T11" fmla="*/ 2147483647 h 226"/>
              <a:gd name="T12" fmla="*/ 2147483647 w 226"/>
              <a:gd name="T13" fmla="*/ 2147483647 h 226"/>
              <a:gd name="T14" fmla="*/ 2147483647 w 226"/>
              <a:gd name="T15" fmla="*/ 2147483647 h 226"/>
              <a:gd name="T16" fmla="*/ 2147483647 w 226"/>
              <a:gd name="T17" fmla="*/ 2147483647 h 226"/>
              <a:gd name="T18" fmla="*/ 2147483647 w 226"/>
              <a:gd name="T19" fmla="*/ 2147483647 h 226"/>
              <a:gd name="T20" fmla="*/ 2147483647 w 226"/>
              <a:gd name="T21" fmla="*/ 2147483647 h 226"/>
              <a:gd name="T22" fmla="*/ 2147483647 w 226"/>
              <a:gd name="T23" fmla="*/ 0 h 226"/>
              <a:gd name="T24" fmla="*/ 2147483647 w 226"/>
              <a:gd name="T25" fmla="*/ 0 h 226"/>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w 226"/>
              <a:gd name="T40" fmla="*/ 0 h 226"/>
              <a:gd name="T41" fmla="*/ 226 w 226"/>
              <a:gd name="T42" fmla="*/ 226 h 226"/>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T39" t="T40" r="T41" b="T42"/>
            <a:pathLst>
              <a:path w="226" h="226">
                <a:moveTo>
                  <a:pt x="55" y="0"/>
                </a:moveTo>
                <a:lnTo>
                  <a:pt x="55" y="57"/>
                </a:lnTo>
                <a:lnTo>
                  <a:pt x="0" y="57"/>
                </a:lnTo>
                <a:lnTo>
                  <a:pt x="0" y="169"/>
                </a:lnTo>
                <a:lnTo>
                  <a:pt x="55" y="169"/>
                </a:lnTo>
                <a:lnTo>
                  <a:pt x="55" y="226"/>
                </a:lnTo>
                <a:lnTo>
                  <a:pt x="169" y="226"/>
                </a:lnTo>
                <a:lnTo>
                  <a:pt x="169" y="169"/>
                </a:lnTo>
                <a:lnTo>
                  <a:pt x="226" y="169"/>
                </a:lnTo>
                <a:lnTo>
                  <a:pt x="226" y="57"/>
                </a:lnTo>
                <a:lnTo>
                  <a:pt x="169" y="57"/>
                </a:lnTo>
                <a:lnTo>
                  <a:pt x="169" y="0"/>
                </a:lnTo>
                <a:lnTo>
                  <a:pt x="55" y="0"/>
                </a:lnTo>
                <a:close/>
              </a:path>
            </a:pathLst>
          </a:custGeom>
          <a:solidFill>
            <a:srgbClr val="00FF00"/>
          </a:solidFill>
          <a:ln w="9525">
            <a:solidFill>
              <a:srgbClr val="000000"/>
            </a:solidFill>
            <a:round/>
            <a:headEnd/>
            <a:tailEnd/>
          </a:ln>
        </xdr:spPr>
      </xdr:sp>
      <xdr:sp macro="" textlink="">
        <xdr:nvSpPr>
          <xdr:cNvPr id="211" name="Line 156">
            <a:extLst>
              <a:ext uri="{FF2B5EF4-FFF2-40B4-BE49-F238E27FC236}">
                <a16:creationId xmlns:a16="http://schemas.microsoft.com/office/drawing/2014/main" id="{E67453F6-286A-4C07-A996-DA86ABFB99B9}"/>
              </a:ext>
            </a:extLst>
          </xdr:cNvPr>
          <xdr:cNvSpPr>
            <a:spLocks noChangeShapeType="1"/>
          </xdr:cNvSpPr>
        </xdr:nvSpPr>
        <xdr:spPr bwMode="auto">
          <a:xfrm>
            <a:off x="12828733" y="2467361"/>
            <a:ext cx="93688" cy="86805"/>
          </a:xfrm>
          <a:prstGeom prst="line">
            <a:avLst/>
          </a:prstGeom>
          <a:noFill/>
          <a:ln w="9525">
            <a:solidFill>
              <a:srgbClr val="000000"/>
            </a:solidFill>
            <a:round/>
            <a:headEnd/>
            <a:tailEnd/>
          </a:ln>
        </xdr:spPr>
        <xdr:txBody>
          <a:bodyPr/>
          <a:lstStyle/>
          <a:p>
            <a:endParaRPr lang="en-US"/>
          </a:p>
        </xdr:txBody>
      </xdr:sp>
    </xdr:grpSp>
    <xdr:clientData/>
  </xdr:twoCellAnchor>
  <xdr:twoCellAnchor>
    <xdr:from>
      <xdr:col>2</xdr:col>
      <xdr:colOff>145790</xdr:colOff>
      <xdr:row>28</xdr:row>
      <xdr:rowOff>106912</xdr:rowOff>
    </xdr:from>
    <xdr:to>
      <xdr:col>2</xdr:col>
      <xdr:colOff>262423</xdr:colOff>
      <xdr:row>37</xdr:row>
      <xdr:rowOff>58315</xdr:rowOff>
    </xdr:to>
    <xdr:sp macro="" textlink="">
      <xdr:nvSpPr>
        <xdr:cNvPr id="212" name="Line 211">
          <a:extLst>
            <a:ext uri="{FF2B5EF4-FFF2-40B4-BE49-F238E27FC236}">
              <a16:creationId xmlns:a16="http://schemas.microsoft.com/office/drawing/2014/main" id="{C06698C6-A8F9-4303-99A2-DFB51EBDD2E5}"/>
            </a:ext>
          </a:extLst>
        </xdr:cNvPr>
        <xdr:cNvSpPr>
          <a:spLocks noChangeShapeType="1"/>
        </xdr:cNvSpPr>
      </xdr:nvSpPr>
      <xdr:spPr bwMode="auto">
        <a:xfrm flipV="1">
          <a:off x="1364990" y="4850362"/>
          <a:ext cx="116633" cy="1408728"/>
        </a:xfrm>
        <a:prstGeom prst="line">
          <a:avLst/>
        </a:prstGeom>
        <a:noFill/>
        <a:ln w="25400">
          <a:solidFill>
            <a:srgbClr val="FF0000"/>
          </a:solidFill>
          <a:round/>
          <a:headEnd/>
          <a:tailEnd type="triangle" w="med" len="lg"/>
        </a:ln>
      </xdr:spPr>
      <xdr:txBody>
        <a:bodyPr/>
        <a:lstStyle/>
        <a:p>
          <a:endParaRPr lang="en-US"/>
        </a:p>
      </xdr:txBody>
    </xdr:sp>
    <xdr:clientData/>
  </xdr:twoCellAnchor>
  <xdr:twoCellAnchor>
    <xdr:from>
      <xdr:col>2</xdr:col>
      <xdr:colOff>392274</xdr:colOff>
      <xdr:row>37</xdr:row>
      <xdr:rowOff>34213</xdr:rowOff>
    </xdr:from>
    <xdr:to>
      <xdr:col>3</xdr:col>
      <xdr:colOff>94278</xdr:colOff>
      <xdr:row>39</xdr:row>
      <xdr:rowOff>15163</xdr:rowOff>
    </xdr:to>
    <xdr:sp macro="" textlink="">
      <xdr:nvSpPr>
        <xdr:cNvPr id="213" name="Oval 207">
          <a:extLst>
            <a:ext uri="{FF2B5EF4-FFF2-40B4-BE49-F238E27FC236}">
              <a16:creationId xmlns:a16="http://schemas.microsoft.com/office/drawing/2014/main" id="{94D9084D-72DF-4D1F-B80F-94BFDFB7D2CD}"/>
            </a:ext>
          </a:extLst>
        </xdr:cNvPr>
        <xdr:cNvSpPr>
          <a:spLocks noChangeArrowheads="1"/>
        </xdr:cNvSpPr>
      </xdr:nvSpPr>
      <xdr:spPr bwMode="auto">
        <a:xfrm>
          <a:off x="1611474" y="6234988"/>
          <a:ext cx="311604" cy="304800"/>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G2</a:t>
          </a:r>
        </a:p>
      </xdr:txBody>
    </xdr:sp>
    <xdr:clientData/>
  </xdr:twoCellAnchor>
  <xdr:twoCellAnchor>
    <xdr:from>
      <xdr:col>2</xdr:col>
      <xdr:colOff>589772</xdr:colOff>
      <xdr:row>30</xdr:row>
      <xdr:rowOff>48596</xdr:rowOff>
    </xdr:from>
    <xdr:to>
      <xdr:col>3</xdr:col>
      <xdr:colOff>223547</xdr:colOff>
      <xdr:row>37</xdr:row>
      <xdr:rowOff>55204</xdr:rowOff>
    </xdr:to>
    <xdr:sp macro="" textlink="">
      <xdr:nvSpPr>
        <xdr:cNvPr id="214" name="Line 211">
          <a:extLst>
            <a:ext uri="{FF2B5EF4-FFF2-40B4-BE49-F238E27FC236}">
              <a16:creationId xmlns:a16="http://schemas.microsoft.com/office/drawing/2014/main" id="{C219D5D7-26C8-48B3-B4AA-BCB734309774}"/>
            </a:ext>
          </a:extLst>
        </xdr:cNvPr>
        <xdr:cNvSpPr>
          <a:spLocks noChangeShapeType="1"/>
        </xdr:cNvSpPr>
      </xdr:nvSpPr>
      <xdr:spPr bwMode="auto">
        <a:xfrm flipV="1">
          <a:off x="1808972" y="5115896"/>
          <a:ext cx="243375" cy="1140083"/>
        </a:xfrm>
        <a:prstGeom prst="line">
          <a:avLst/>
        </a:prstGeom>
        <a:noFill/>
        <a:ln w="25400">
          <a:solidFill>
            <a:srgbClr val="FF0000"/>
          </a:solidFill>
          <a:round/>
          <a:headEnd/>
          <a:tailEnd type="triangle" w="med" len="lg"/>
        </a:ln>
      </xdr:spPr>
      <xdr:txBody>
        <a:bodyPr/>
        <a:lstStyle/>
        <a:p>
          <a:endParaRPr lang="en-US"/>
        </a:p>
      </xdr:txBody>
    </xdr:sp>
    <xdr:clientData/>
  </xdr:twoCellAnchor>
  <xdr:twoCellAnchor>
    <xdr:from>
      <xdr:col>3</xdr:col>
      <xdr:colOff>223547</xdr:colOff>
      <xdr:row>37</xdr:row>
      <xdr:rowOff>34213</xdr:rowOff>
    </xdr:from>
    <xdr:to>
      <xdr:col>3</xdr:col>
      <xdr:colOff>537872</xdr:colOff>
      <xdr:row>39</xdr:row>
      <xdr:rowOff>15163</xdr:rowOff>
    </xdr:to>
    <xdr:sp macro="" textlink="">
      <xdr:nvSpPr>
        <xdr:cNvPr id="215" name="Oval 207">
          <a:extLst>
            <a:ext uri="{FF2B5EF4-FFF2-40B4-BE49-F238E27FC236}">
              <a16:creationId xmlns:a16="http://schemas.microsoft.com/office/drawing/2014/main" id="{0EE4248A-469E-4F36-B9D4-774C7C867C9C}"/>
            </a:ext>
          </a:extLst>
        </xdr:cNvPr>
        <xdr:cNvSpPr>
          <a:spLocks noChangeArrowheads="1"/>
        </xdr:cNvSpPr>
      </xdr:nvSpPr>
      <xdr:spPr bwMode="auto">
        <a:xfrm>
          <a:off x="2052347" y="6234988"/>
          <a:ext cx="314325" cy="304800"/>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G3</a:t>
          </a:r>
        </a:p>
      </xdr:txBody>
    </xdr:sp>
    <xdr:clientData/>
  </xdr:twoCellAnchor>
  <xdr:twoCellAnchor>
    <xdr:from>
      <xdr:col>3</xdr:col>
      <xdr:colOff>421045</xdr:colOff>
      <xdr:row>28</xdr:row>
      <xdr:rowOff>97193</xdr:rowOff>
    </xdr:from>
    <xdr:to>
      <xdr:col>4</xdr:col>
      <xdr:colOff>126352</xdr:colOff>
      <xdr:row>37</xdr:row>
      <xdr:rowOff>55202</xdr:rowOff>
    </xdr:to>
    <xdr:sp macro="" textlink="">
      <xdr:nvSpPr>
        <xdr:cNvPr id="216" name="Line 211">
          <a:extLst>
            <a:ext uri="{FF2B5EF4-FFF2-40B4-BE49-F238E27FC236}">
              <a16:creationId xmlns:a16="http://schemas.microsoft.com/office/drawing/2014/main" id="{0E2D83FF-1C3B-4C69-AEFD-C5741BB32EF4}"/>
            </a:ext>
          </a:extLst>
        </xdr:cNvPr>
        <xdr:cNvSpPr>
          <a:spLocks noChangeShapeType="1"/>
        </xdr:cNvSpPr>
      </xdr:nvSpPr>
      <xdr:spPr bwMode="auto">
        <a:xfrm flipV="1">
          <a:off x="2249845" y="4840643"/>
          <a:ext cx="314907" cy="1415334"/>
        </a:xfrm>
        <a:prstGeom prst="line">
          <a:avLst/>
        </a:prstGeom>
        <a:noFill/>
        <a:ln w="25400">
          <a:solidFill>
            <a:srgbClr val="FF0000"/>
          </a:solidFill>
          <a:round/>
          <a:headEnd/>
          <a:tailEnd type="triangle" w="med" len="lg"/>
        </a:ln>
      </xdr:spPr>
      <xdr:txBody>
        <a:bodyPr/>
        <a:lstStyle/>
        <a:p>
          <a:endParaRPr lang="en-US"/>
        </a:p>
      </xdr:txBody>
    </xdr:sp>
    <xdr:clientData/>
  </xdr:twoCellAnchor>
  <xdr:twoCellAnchor>
    <xdr:from>
      <xdr:col>20</xdr:col>
      <xdr:colOff>237658</xdr:colOff>
      <xdr:row>17</xdr:row>
      <xdr:rowOff>1</xdr:rowOff>
    </xdr:from>
    <xdr:to>
      <xdr:col>20</xdr:col>
      <xdr:colOff>520737</xdr:colOff>
      <xdr:row>20</xdr:row>
      <xdr:rowOff>3011</xdr:rowOff>
    </xdr:to>
    <xdr:grpSp>
      <xdr:nvGrpSpPr>
        <xdr:cNvPr id="217" name="Group 216">
          <a:extLst>
            <a:ext uri="{FF2B5EF4-FFF2-40B4-BE49-F238E27FC236}">
              <a16:creationId xmlns:a16="http://schemas.microsoft.com/office/drawing/2014/main" id="{F6229E46-7B83-4BF3-8E17-9D7AD98324E2}"/>
            </a:ext>
          </a:extLst>
        </xdr:cNvPr>
        <xdr:cNvGrpSpPr>
          <a:grpSpLocks noChangeAspect="1"/>
        </xdr:cNvGrpSpPr>
      </xdr:nvGrpSpPr>
      <xdr:grpSpPr>
        <a:xfrm>
          <a:off x="13943075" y="2921001"/>
          <a:ext cx="283079" cy="479260"/>
          <a:chOff x="5362458" y="6327321"/>
          <a:chExt cx="455351" cy="802189"/>
        </a:xfrm>
      </xdr:grpSpPr>
      <xdr:sp macro="" textlink="">
        <xdr:nvSpPr>
          <xdr:cNvPr id="218" name="Trapezoid 217">
            <a:extLst>
              <a:ext uri="{FF2B5EF4-FFF2-40B4-BE49-F238E27FC236}">
                <a16:creationId xmlns:a16="http://schemas.microsoft.com/office/drawing/2014/main" id="{6DDB1041-43BC-46C6-9C86-EA695DF547E8}"/>
              </a:ext>
            </a:extLst>
          </xdr:cNvPr>
          <xdr:cNvSpPr/>
        </xdr:nvSpPr>
        <xdr:spPr>
          <a:xfrm rot="16200000">
            <a:off x="5241401" y="6653923"/>
            <a:ext cx="672832" cy="161499"/>
          </a:xfrm>
          <a:prstGeom prst="trapezoid">
            <a:avLst>
              <a:gd name="adj" fmla="val 34195"/>
            </a:avLst>
          </a:prstGeom>
          <a:solidFill>
            <a:sysClr val="window" lastClr="FFFFFF">
              <a:lumMod val="85000"/>
            </a:sysClr>
          </a:solidFill>
          <a:ln w="12700" cap="flat" cmpd="sng" algn="ctr">
            <a:solidFill>
              <a:schemeClr val="tx1">
                <a:lumMod val="75000"/>
                <a:lumOff val="25000"/>
              </a:schemeClr>
            </a:solidFill>
            <a:prstDash val="solid"/>
          </a:ln>
          <a:effectLst/>
        </xdr:spPr>
        <xdr:txBody>
          <a:bodyPr wrap="square" rtlCol="0" anchor="ct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defTabSz="914126">
              <a:defRPr/>
            </a:pPr>
            <a:endParaRPr lang="en-US" sz="1199" b="1" kern="0">
              <a:solidFill>
                <a:srgbClr val="000000"/>
              </a:solidFill>
              <a:latin typeface="Calibri"/>
            </a:endParaRPr>
          </a:p>
        </xdr:txBody>
      </xdr:sp>
      <xdr:sp macro="" textlink="">
        <xdr:nvSpPr>
          <xdr:cNvPr id="219" name="Trapezoid 218">
            <a:extLst>
              <a:ext uri="{FF2B5EF4-FFF2-40B4-BE49-F238E27FC236}">
                <a16:creationId xmlns:a16="http://schemas.microsoft.com/office/drawing/2014/main" id="{B13967E6-85C3-4D24-98CF-C2F856CB768F}"/>
              </a:ext>
            </a:extLst>
          </xdr:cNvPr>
          <xdr:cNvSpPr/>
        </xdr:nvSpPr>
        <xdr:spPr>
          <a:xfrm rot="16200000">
            <a:off x="5417003" y="6659260"/>
            <a:ext cx="45719" cy="62769"/>
          </a:xfrm>
          <a:prstGeom prst="trapezoid">
            <a:avLst>
              <a:gd name="adj" fmla="val 34195"/>
            </a:avLst>
          </a:prstGeom>
          <a:gradFill flip="none" rotWithShape="1">
            <a:gsLst>
              <a:gs pos="63000">
                <a:sysClr val="window" lastClr="FFFFFF">
                  <a:lumMod val="65000"/>
                </a:sysClr>
              </a:gs>
              <a:gs pos="38000">
                <a:srgbClr val="5A5A5A">
                  <a:lumMod val="75000"/>
                </a:srgbClr>
              </a:gs>
            </a:gsLst>
            <a:path path="circle">
              <a:fillToRect l="100000" t="100000"/>
            </a:path>
            <a:tileRect r="-100000" b="-100000"/>
          </a:gradFill>
          <a:ln w="12700" cap="flat" cmpd="sng" algn="ctr">
            <a:solidFill>
              <a:schemeClr val="tx1">
                <a:lumMod val="75000"/>
                <a:lumOff val="25000"/>
              </a:schemeClr>
            </a:solidFill>
            <a:prstDash val="solid"/>
          </a:ln>
          <a:effectLst/>
        </xdr:spPr>
        <xdr:txBody>
          <a:bodyPr wrap="square" rtlCol="0" anchor="ct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defTabSz="914126">
              <a:defRPr/>
            </a:pPr>
            <a:endParaRPr lang="en-US" sz="1199" b="1" kern="0">
              <a:solidFill>
                <a:srgbClr val="000000"/>
              </a:solidFill>
              <a:latin typeface="Calibri"/>
            </a:endParaRPr>
          </a:p>
        </xdr:txBody>
      </xdr:sp>
      <xdr:sp macro="" textlink="">
        <xdr:nvSpPr>
          <xdr:cNvPr id="220" name="Trapezoid 219">
            <a:extLst>
              <a:ext uri="{FF2B5EF4-FFF2-40B4-BE49-F238E27FC236}">
                <a16:creationId xmlns:a16="http://schemas.microsoft.com/office/drawing/2014/main" id="{DA765B83-7C45-4441-A76C-446BF411AA48}"/>
              </a:ext>
            </a:extLst>
          </xdr:cNvPr>
          <xdr:cNvSpPr/>
        </xdr:nvSpPr>
        <xdr:spPr>
          <a:xfrm rot="16200000">
            <a:off x="5419384" y="6746250"/>
            <a:ext cx="45719" cy="62769"/>
          </a:xfrm>
          <a:prstGeom prst="trapezoid">
            <a:avLst>
              <a:gd name="adj" fmla="val 34195"/>
            </a:avLst>
          </a:prstGeom>
          <a:gradFill flip="none" rotWithShape="1">
            <a:gsLst>
              <a:gs pos="63000">
                <a:sysClr val="window" lastClr="FFFFFF">
                  <a:lumMod val="65000"/>
                </a:sysClr>
              </a:gs>
              <a:gs pos="38000">
                <a:srgbClr val="5A5A5A">
                  <a:lumMod val="75000"/>
                </a:srgbClr>
              </a:gs>
            </a:gsLst>
            <a:path path="circle">
              <a:fillToRect l="100000" t="100000"/>
            </a:path>
            <a:tileRect r="-100000" b="-100000"/>
          </a:gradFill>
          <a:ln w="12700" cap="flat" cmpd="sng" algn="ctr">
            <a:solidFill>
              <a:schemeClr val="tx1">
                <a:lumMod val="75000"/>
                <a:lumOff val="25000"/>
              </a:schemeClr>
            </a:solidFill>
            <a:prstDash val="solid"/>
          </a:ln>
          <a:effectLst/>
        </xdr:spPr>
        <xdr:txBody>
          <a:bodyPr wrap="square" rtlCol="0" anchor="ct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defTabSz="914126">
              <a:defRPr/>
            </a:pPr>
            <a:endParaRPr lang="en-US" sz="1199" b="1" kern="0">
              <a:solidFill>
                <a:srgbClr val="000000"/>
              </a:solidFill>
              <a:latin typeface="Calibri"/>
            </a:endParaRPr>
          </a:p>
        </xdr:txBody>
      </xdr:sp>
      <xdr:sp macro="" textlink="">
        <xdr:nvSpPr>
          <xdr:cNvPr id="221" name="Trapezoid 220">
            <a:extLst>
              <a:ext uri="{FF2B5EF4-FFF2-40B4-BE49-F238E27FC236}">
                <a16:creationId xmlns:a16="http://schemas.microsoft.com/office/drawing/2014/main" id="{F2D5E82D-53E2-4F32-8205-929847206833}"/>
              </a:ext>
            </a:extLst>
          </xdr:cNvPr>
          <xdr:cNvSpPr/>
        </xdr:nvSpPr>
        <xdr:spPr>
          <a:xfrm rot="16200000">
            <a:off x="5417063" y="6839082"/>
            <a:ext cx="45719" cy="62769"/>
          </a:xfrm>
          <a:prstGeom prst="trapezoid">
            <a:avLst>
              <a:gd name="adj" fmla="val 34195"/>
            </a:avLst>
          </a:prstGeom>
          <a:gradFill flip="none" rotWithShape="1">
            <a:gsLst>
              <a:gs pos="63000">
                <a:sysClr val="window" lastClr="FFFFFF">
                  <a:lumMod val="65000"/>
                </a:sysClr>
              </a:gs>
              <a:gs pos="38000">
                <a:srgbClr val="5A5A5A">
                  <a:lumMod val="75000"/>
                </a:srgbClr>
              </a:gs>
            </a:gsLst>
            <a:path path="circle">
              <a:fillToRect l="100000" t="100000"/>
            </a:path>
            <a:tileRect r="-100000" b="-100000"/>
          </a:gradFill>
          <a:ln w="12700" cap="flat" cmpd="sng" algn="ctr">
            <a:solidFill>
              <a:schemeClr val="tx1">
                <a:lumMod val="75000"/>
                <a:lumOff val="25000"/>
              </a:schemeClr>
            </a:solidFill>
            <a:prstDash val="solid"/>
          </a:ln>
          <a:effectLst/>
        </xdr:spPr>
        <xdr:txBody>
          <a:bodyPr wrap="square" rtlCol="0" anchor="ct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defTabSz="914126">
              <a:defRPr/>
            </a:pPr>
            <a:endParaRPr lang="en-US" sz="1199" b="1" kern="0">
              <a:solidFill>
                <a:srgbClr val="000000"/>
              </a:solidFill>
              <a:latin typeface="Calibri"/>
            </a:endParaRPr>
          </a:p>
        </xdr:txBody>
      </xdr:sp>
      <xdr:sp macro="" textlink="">
        <xdr:nvSpPr>
          <xdr:cNvPr id="222" name="Trapezoid 221">
            <a:extLst>
              <a:ext uri="{FF2B5EF4-FFF2-40B4-BE49-F238E27FC236}">
                <a16:creationId xmlns:a16="http://schemas.microsoft.com/office/drawing/2014/main" id="{7749D489-1B08-4359-A5B0-511E829E492C}"/>
              </a:ext>
            </a:extLst>
          </xdr:cNvPr>
          <xdr:cNvSpPr/>
        </xdr:nvSpPr>
        <xdr:spPr>
          <a:xfrm rot="16200000">
            <a:off x="5419384" y="6927674"/>
            <a:ext cx="45719" cy="62769"/>
          </a:xfrm>
          <a:prstGeom prst="trapezoid">
            <a:avLst>
              <a:gd name="adj" fmla="val 34195"/>
            </a:avLst>
          </a:prstGeom>
          <a:gradFill flip="none" rotWithShape="1">
            <a:gsLst>
              <a:gs pos="63000">
                <a:sysClr val="window" lastClr="FFFFFF">
                  <a:lumMod val="65000"/>
                </a:sysClr>
              </a:gs>
              <a:gs pos="38000">
                <a:srgbClr val="5A5A5A">
                  <a:lumMod val="75000"/>
                </a:srgbClr>
              </a:gs>
            </a:gsLst>
            <a:path path="circle">
              <a:fillToRect l="100000" t="100000"/>
            </a:path>
            <a:tileRect r="-100000" b="-100000"/>
          </a:gradFill>
          <a:ln w="12700" cap="flat" cmpd="sng" algn="ctr">
            <a:solidFill>
              <a:schemeClr val="tx1">
                <a:lumMod val="75000"/>
                <a:lumOff val="25000"/>
              </a:schemeClr>
            </a:solidFill>
            <a:prstDash val="solid"/>
          </a:ln>
          <a:effectLst/>
        </xdr:spPr>
        <xdr:txBody>
          <a:bodyPr wrap="square" rtlCol="0" anchor="ct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defTabSz="914126">
              <a:defRPr/>
            </a:pPr>
            <a:endParaRPr lang="en-US" sz="1199" b="1" kern="0">
              <a:solidFill>
                <a:srgbClr val="000000"/>
              </a:solidFill>
              <a:latin typeface="Calibri"/>
            </a:endParaRPr>
          </a:p>
        </xdr:txBody>
      </xdr:sp>
      <xdr:sp macro="" textlink="">
        <xdr:nvSpPr>
          <xdr:cNvPr id="223" name="Trapezoid 222">
            <a:extLst>
              <a:ext uri="{FF2B5EF4-FFF2-40B4-BE49-F238E27FC236}">
                <a16:creationId xmlns:a16="http://schemas.microsoft.com/office/drawing/2014/main" id="{27630D7A-A472-4EC3-98C1-2944E070C9F9}"/>
              </a:ext>
            </a:extLst>
          </xdr:cNvPr>
          <xdr:cNvSpPr/>
        </xdr:nvSpPr>
        <xdr:spPr>
          <a:xfrm rot="16200000">
            <a:off x="5403439" y="6462294"/>
            <a:ext cx="58397" cy="82306"/>
          </a:xfrm>
          <a:prstGeom prst="trapezoid">
            <a:avLst>
              <a:gd name="adj" fmla="val 34195"/>
            </a:avLst>
          </a:prstGeom>
          <a:gradFill flip="none" rotWithShape="1">
            <a:gsLst>
              <a:gs pos="63000">
                <a:sysClr val="window" lastClr="FFFFFF">
                  <a:lumMod val="65000"/>
                </a:sysClr>
              </a:gs>
              <a:gs pos="38000">
                <a:srgbClr val="5A5A5A">
                  <a:lumMod val="75000"/>
                </a:srgbClr>
              </a:gs>
            </a:gsLst>
            <a:path path="circle">
              <a:fillToRect l="100000" t="100000"/>
            </a:path>
            <a:tileRect r="-100000" b="-100000"/>
          </a:gradFill>
          <a:ln w="12700" cap="flat" cmpd="sng" algn="ctr">
            <a:solidFill>
              <a:schemeClr val="tx1">
                <a:lumMod val="75000"/>
                <a:lumOff val="25000"/>
              </a:schemeClr>
            </a:solidFill>
            <a:prstDash val="solid"/>
          </a:ln>
          <a:effectLst/>
        </xdr:spPr>
        <xdr:txBody>
          <a:bodyPr wrap="square" rtlCol="0" anchor="ct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defTabSz="914126">
              <a:defRPr/>
            </a:pPr>
            <a:endParaRPr lang="en-US" sz="1199" b="1" kern="0">
              <a:solidFill>
                <a:srgbClr val="000000"/>
              </a:solidFill>
              <a:latin typeface="Calibri"/>
            </a:endParaRPr>
          </a:p>
        </xdr:txBody>
      </xdr:sp>
      <xdr:sp macro="" textlink="">
        <xdr:nvSpPr>
          <xdr:cNvPr id="224" name="Trapezoid 223">
            <a:extLst>
              <a:ext uri="{FF2B5EF4-FFF2-40B4-BE49-F238E27FC236}">
                <a16:creationId xmlns:a16="http://schemas.microsoft.com/office/drawing/2014/main" id="{1A9EF1BA-B29C-4E92-946C-B1A96E4DDE91}"/>
              </a:ext>
            </a:extLst>
          </xdr:cNvPr>
          <xdr:cNvSpPr/>
        </xdr:nvSpPr>
        <xdr:spPr>
          <a:xfrm rot="16200000">
            <a:off x="5403276" y="6549941"/>
            <a:ext cx="58397" cy="82306"/>
          </a:xfrm>
          <a:prstGeom prst="trapezoid">
            <a:avLst>
              <a:gd name="adj" fmla="val 34195"/>
            </a:avLst>
          </a:prstGeom>
          <a:gradFill flip="none" rotWithShape="1">
            <a:gsLst>
              <a:gs pos="63000">
                <a:sysClr val="window" lastClr="FFFFFF">
                  <a:lumMod val="65000"/>
                </a:sysClr>
              </a:gs>
              <a:gs pos="38000">
                <a:srgbClr val="5A5A5A">
                  <a:lumMod val="75000"/>
                </a:srgbClr>
              </a:gs>
            </a:gsLst>
            <a:path path="circle">
              <a:fillToRect l="100000" t="100000"/>
            </a:path>
            <a:tileRect r="-100000" b="-100000"/>
          </a:gradFill>
          <a:ln w="12700" cap="flat" cmpd="sng" algn="ctr">
            <a:solidFill>
              <a:schemeClr val="tx1">
                <a:lumMod val="75000"/>
                <a:lumOff val="25000"/>
              </a:schemeClr>
            </a:solidFill>
            <a:prstDash val="solid"/>
          </a:ln>
          <a:effectLst/>
        </xdr:spPr>
        <xdr:txBody>
          <a:bodyPr wrap="square" rtlCol="0" anchor="ct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defTabSz="914126">
              <a:defRPr/>
            </a:pPr>
            <a:endParaRPr lang="en-US" sz="1199" b="1" kern="0">
              <a:solidFill>
                <a:srgbClr val="000000"/>
              </a:solidFill>
              <a:latin typeface="Calibri"/>
            </a:endParaRPr>
          </a:p>
        </xdr:txBody>
      </xdr:sp>
      <xdr:sp macro="" textlink="">
        <xdr:nvSpPr>
          <xdr:cNvPr id="225" name="Rectangle 224">
            <a:extLst>
              <a:ext uri="{FF2B5EF4-FFF2-40B4-BE49-F238E27FC236}">
                <a16:creationId xmlns:a16="http://schemas.microsoft.com/office/drawing/2014/main" id="{581FBEBC-4DF7-4359-8D3D-6A8941B359BB}"/>
              </a:ext>
            </a:extLst>
          </xdr:cNvPr>
          <xdr:cNvSpPr/>
        </xdr:nvSpPr>
        <xdr:spPr>
          <a:xfrm>
            <a:off x="5362458" y="6341358"/>
            <a:ext cx="426282" cy="788152"/>
          </a:xfrm>
          <a:prstGeom prst="rect">
            <a:avLst/>
          </a:prstGeom>
          <a:noFill/>
          <a:ln>
            <a:solidFill>
              <a:schemeClr val="tx2"/>
            </a:solidFill>
          </a:ln>
          <a:effectLst>
            <a:glow rad="76200">
              <a:srgbClr val="FFC000">
                <a:alpha val="40000"/>
              </a:srgbClr>
            </a:glow>
            <a:outerShdw blurRad="50800" dist="50800" dir="5400000" algn="ctr" rotWithShape="0">
              <a:schemeClr val="bg1"/>
            </a:outerShdw>
            <a:softEdge rad="0"/>
          </a:effectLst>
        </xdr:spPr>
        <xdr:style>
          <a:lnRef idx="1">
            <a:schemeClr val="accent1"/>
          </a:lnRef>
          <a:fillRef idx="3">
            <a:schemeClr val="accent1"/>
          </a:fillRef>
          <a:effectRef idx="2">
            <a:schemeClr val="accent1"/>
          </a:effectRef>
          <a:fontRef idx="minor">
            <a:schemeClr val="lt1"/>
          </a:fontRef>
        </xdr:style>
        <xdr:txBody>
          <a:bodyPr wrap="square" lIns="0" tIns="0" rIns="0" bIns="0"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n-US" sz="800">
              <a:solidFill>
                <a:srgbClr val="009FDB"/>
              </a:solidFill>
            </a:endParaRPr>
          </a:p>
        </xdr:txBody>
      </xdr:sp>
      <xdr:sp macro="" textlink="">
        <xdr:nvSpPr>
          <xdr:cNvPr id="226" name="Trapezoid 225">
            <a:extLst>
              <a:ext uri="{FF2B5EF4-FFF2-40B4-BE49-F238E27FC236}">
                <a16:creationId xmlns:a16="http://schemas.microsoft.com/office/drawing/2014/main" id="{8F7104E0-C122-4730-A957-17B8585AE454}"/>
              </a:ext>
            </a:extLst>
          </xdr:cNvPr>
          <xdr:cNvSpPr/>
        </xdr:nvSpPr>
        <xdr:spPr>
          <a:xfrm rot="5400000">
            <a:off x="5667434" y="6680057"/>
            <a:ext cx="106692" cy="83693"/>
          </a:xfrm>
          <a:prstGeom prst="trapezoid">
            <a:avLst>
              <a:gd name="adj" fmla="val 34195"/>
            </a:avLst>
          </a:prstGeom>
          <a:gradFill flip="none" rotWithShape="1">
            <a:gsLst>
              <a:gs pos="63000">
                <a:sysClr val="window" lastClr="FFFFFF">
                  <a:lumMod val="65000"/>
                </a:sysClr>
              </a:gs>
              <a:gs pos="38000">
                <a:srgbClr val="5A5A5A">
                  <a:lumMod val="75000"/>
                </a:srgbClr>
              </a:gs>
            </a:gsLst>
            <a:path path="circle">
              <a:fillToRect l="100000" t="100000"/>
            </a:path>
            <a:tileRect r="-100000" b="-100000"/>
          </a:gradFill>
          <a:ln w="12700" cap="flat" cmpd="sng" algn="ctr">
            <a:solidFill>
              <a:schemeClr val="tx1">
                <a:lumMod val="75000"/>
                <a:lumOff val="25000"/>
              </a:schemeClr>
            </a:solidFill>
            <a:prstDash val="solid"/>
          </a:ln>
          <a:effectLst/>
        </xdr:spPr>
        <xdr:txBody>
          <a:bodyPr wrap="square" rtlCol="0" anchor="ct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defTabSz="914126">
              <a:defRPr/>
            </a:pPr>
            <a:endParaRPr lang="en-US" sz="1199" b="1" kern="0">
              <a:solidFill>
                <a:srgbClr val="000000"/>
              </a:solidFill>
              <a:latin typeface="Calibri"/>
            </a:endParaRPr>
          </a:p>
        </xdr:txBody>
      </xdr:sp>
      <xdr:cxnSp macro="">
        <xdr:nvCxnSpPr>
          <xdr:cNvPr id="227" name="Straight Connector 226">
            <a:extLst>
              <a:ext uri="{FF2B5EF4-FFF2-40B4-BE49-F238E27FC236}">
                <a16:creationId xmlns:a16="http://schemas.microsoft.com/office/drawing/2014/main" id="{47103C46-27A4-4BE9-BEEC-EFD07A58C32F}"/>
              </a:ext>
            </a:extLst>
          </xdr:cNvPr>
          <xdr:cNvCxnSpPr/>
        </xdr:nvCxnSpPr>
        <xdr:spPr>
          <a:xfrm>
            <a:off x="5816389" y="6327321"/>
            <a:ext cx="1420" cy="785977"/>
          </a:xfrm>
          <a:prstGeom prst="line">
            <a:avLst/>
          </a:prstGeom>
          <a:ln w="6350" cmpd="sng">
            <a:solidFill>
              <a:schemeClr val="tx1">
                <a:lumMod val="75000"/>
                <a:lumOff val="25000"/>
              </a:schemeClr>
            </a:solidFill>
            <a:prstDash val="dash"/>
          </a:ln>
          <a:effectLst/>
        </xdr:spPr>
        <xdr:style>
          <a:lnRef idx="2">
            <a:schemeClr val="accent1"/>
          </a:lnRef>
          <a:fillRef idx="0">
            <a:schemeClr val="accent1"/>
          </a:fillRef>
          <a:effectRef idx="1">
            <a:schemeClr val="accent1"/>
          </a:effectRef>
          <a:fontRef idx="minor">
            <a:schemeClr val="tx1"/>
          </a:fontRef>
        </xdr:style>
      </xdr:cxnSp>
    </xdr:grpSp>
    <xdr:clientData/>
  </xdr:twoCellAnchor>
  <xdr:twoCellAnchor>
    <xdr:from>
      <xdr:col>20</xdr:col>
      <xdr:colOff>739694</xdr:colOff>
      <xdr:row>22</xdr:row>
      <xdr:rowOff>78626</xdr:rowOff>
    </xdr:from>
    <xdr:to>
      <xdr:col>21</xdr:col>
      <xdr:colOff>1496785</xdr:colOff>
      <xdr:row>24</xdr:row>
      <xdr:rowOff>38878</xdr:rowOff>
    </xdr:to>
    <xdr:sp macro="" textlink="">
      <xdr:nvSpPr>
        <xdr:cNvPr id="228" name="Rectangle 119">
          <a:extLst>
            <a:ext uri="{FF2B5EF4-FFF2-40B4-BE49-F238E27FC236}">
              <a16:creationId xmlns:a16="http://schemas.microsoft.com/office/drawing/2014/main" id="{3BBD958C-96F6-41B0-BCC2-2F0B0D58D8EC}"/>
            </a:ext>
          </a:extLst>
        </xdr:cNvPr>
        <xdr:cNvSpPr>
          <a:spLocks noChangeArrowheads="1"/>
        </xdr:cNvSpPr>
      </xdr:nvSpPr>
      <xdr:spPr bwMode="auto">
        <a:xfrm>
          <a:off x="14379494" y="3850526"/>
          <a:ext cx="3643166" cy="284102"/>
        </a:xfrm>
        <a:prstGeom prst="rect">
          <a:avLst/>
        </a:prstGeom>
        <a:noFill/>
        <a:ln w="9525">
          <a:noFill/>
          <a:miter lim="800000"/>
          <a:headEnd/>
          <a:tailEnd/>
        </a:ln>
        <a:effectLst/>
      </xdr:spPr>
      <xdr:txBody>
        <a:bodyPr vertOverflow="clip" wrap="square" lIns="0" tIns="0" rIns="0" bIns="0" anchor="t" upright="1"/>
        <a:lstStyle/>
        <a:p>
          <a:pPr algn="l" rtl="0">
            <a:defRPr sz="1000"/>
          </a:pPr>
          <a:r>
            <a:rPr lang="en-US" sz="1000" b="0" i="0" strike="noStrike">
              <a:solidFill>
                <a:srgbClr val="000000"/>
              </a:solidFill>
              <a:latin typeface="Arial"/>
              <a:cs typeface="Arial"/>
            </a:rPr>
            <a:t>SFCM6 (</a:t>
          </a:r>
          <a:r>
            <a:rPr lang="en-US" sz="1000" b="0" i="0">
              <a:effectLst/>
              <a:latin typeface="Arial" panose="020B0604020202020204" pitchFamily="34" charset="0"/>
              <a:ea typeface="+mn-ea"/>
              <a:cs typeface="Arial" panose="020B0604020202020204" pitchFamily="34" charset="0"/>
            </a:rPr>
            <a:t>DWDM outputs no impact to PON optical budget</a:t>
          </a:r>
          <a:r>
            <a:rPr lang="en-US" sz="1000" b="0" i="0" strike="noStrike">
              <a:solidFill>
                <a:srgbClr val="000000"/>
              </a:solidFill>
              <a:latin typeface="Arial"/>
              <a:cs typeface="Arial"/>
            </a:rPr>
            <a:t>)</a:t>
          </a:r>
          <a:endParaRPr lang="en-US" sz="1000" b="0" i="0" strike="noStrike" baseline="0">
            <a:solidFill>
              <a:srgbClr val="000000"/>
            </a:solidFill>
            <a:latin typeface="Arial"/>
            <a:cs typeface="Arial"/>
          </a:endParaRPr>
        </a:p>
        <a:p>
          <a:pPr algn="l" rtl="0">
            <a:defRPr sz="1000"/>
          </a:pPr>
          <a:endParaRPr lang="en-US" sz="1000" b="0" i="0" strike="noStrike" baseline="0">
            <a:solidFill>
              <a:srgbClr val="000000"/>
            </a:solidFill>
            <a:latin typeface="Arial"/>
            <a:cs typeface="Arial"/>
          </a:endParaRPr>
        </a:p>
        <a:p>
          <a:pPr algn="l" rtl="0">
            <a:defRPr sz="1000"/>
          </a:pPr>
          <a:endParaRPr lang="en-US" sz="1000" b="0" i="0" strike="noStrike" baseline="0">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xdr:txBody>
    </xdr:sp>
    <xdr:clientData/>
  </xdr:twoCellAnchor>
  <xdr:twoCellAnchor>
    <xdr:from>
      <xdr:col>10</xdr:col>
      <xdr:colOff>104772</xdr:colOff>
      <xdr:row>11</xdr:row>
      <xdr:rowOff>71438</xdr:rowOff>
    </xdr:from>
    <xdr:to>
      <xdr:col>10</xdr:col>
      <xdr:colOff>470301</xdr:colOff>
      <xdr:row>16</xdr:row>
      <xdr:rowOff>57151</xdr:rowOff>
    </xdr:to>
    <xdr:sp macro="" textlink="">
      <xdr:nvSpPr>
        <xdr:cNvPr id="229" name="Rectangle 183">
          <a:extLst>
            <a:ext uri="{FF2B5EF4-FFF2-40B4-BE49-F238E27FC236}">
              <a16:creationId xmlns:a16="http://schemas.microsoft.com/office/drawing/2014/main" id="{566FE8A3-2DEB-45B1-9CED-483128E7FE70}"/>
            </a:ext>
          </a:extLst>
        </xdr:cNvPr>
        <xdr:cNvSpPr>
          <a:spLocks noChangeArrowheads="1"/>
        </xdr:cNvSpPr>
      </xdr:nvSpPr>
      <xdr:spPr bwMode="auto">
        <a:xfrm>
          <a:off x="6200772" y="2062163"/>
          <a:ext cx="365529" cy="795338"/>
        </a:xfrm>
        <a:prstGeom prst="rect">
          <a:avLst/>
        </a:prstGeom>
        <a:solidFill>
          <a:srgbClr val="00B0F0"/>
        </a:solidFill>
        <a:ln w="9525">
          <a:solidFill>
            <a:srgbClr val="000000"/>
          </a:solidFill>
          <a:miter lim="800000"/>
          <a:headEnd/>
          <a:tailEnd/>
        </a:ln>
      </xdr:spPr>
    </xdr:sp>
    <xdr:clientData/>
  </xdr:twoCellAnchor>
  <xdr:twoCellAnchor>
    <xdr:from>
      <xdr:col>1</xdr:col>
      <xdr:colOff>95250</xdr:colOff>
      <xdr:row>8</xdr:row>
      <xdr:rowOff>47625</xdr:rowOff>
    </xdr:from>
    <xdr:to>
      <xdr:col>17</xdr:col>
      <xdr:colOff>287735</xdr:colOff>
      <xdr:row>35</xdr:row>
      <xdr:rowOff>38100</xdr:rowOff>
    </xdr:to>
    <xdr:sp macro="" textlink="">
      <xdr:nvSpPr>
        <xdr:cNvPr id="230" name="Freeform 238">
          <a:extLst>
            <a:ext uri="{FF2B5EF4-FFF2-40B4-BE49-F238E27FC236}">
              <a16:creationId xmlns:a16="http://schemas.microsoft.com/office/drawing/2014/main" id="{4DC72BA4-7A5C-4C04-8518-FE0D060B48BC}"/>
            </a:ext>
          </a:extLst>
        </xdr:cNvPr>
        <xdr:cNvSpPr>
          <a:spLocks/>
        </xdr:cNvSpPr>
      </xdr:nvSpPr>
      <xdr:spPr bwMode="auto">
        <a:xfrm>
          <a:off x="704850" y="1552575"/>
          <a:ext cx="9946085" cy="4362450"/>
        </a:xfrm>
        <a:custGeom>
          <a:avLst/>
          <a:gdLst>
            <a:gd name="T0" fmla="*/ 2147483647 w 892"/>
            <a:gd name="T1" fmla="*/ 2147483647 h 458"/>
            <a:gd name="T2" fmla="*/ 2147483647 w 892"/>
            <a:gd name="T3" fmla="*/ 2147483647 h 458"/>
            <a:gd name="T4" fmla="*/ 2147483647 w 892"/>
            <a:gd name="T5" fmla="*/ 2147483647 h 458"/>
            <a:gd name="T6" fmla="*/ 2147483647 w 892"/>
            <a:gd name="T7" fmla="*/ 2147483647 h 458"/>
            <a:gd name="T8" fmla="*/ 2147483647 w 892"/>
            <a:gd name="T9" fmla="*/ 2147483647 h 458"/>
            <a:gd name="T10" fmla="*/ 2147483647 w 892"/>
            <a:gd name="T11" fmla="*/ 2147483647 h 458"/>
            <a:gd name="T12" fmla="*/ 2147483647 w 892"/>
            <a:gd name="T13" fmla="*/ 2147483647 h 458"/>
            <a:gd name="T14" fmla="*/ 2147483647 w 892"/>
            <a:gd name="T15" fmla="*/ 2147483647 h 458"/>
            <a:gd name="T16" fmla="*/ 2147483647 w 892"/>
            <a:gd name="T17" fmla="*/ 2147483647 h 458"/>
            <a:gd name="T18" fmla="*/ 2147483647 w 892"/>
            <a:gd name="T19" fmla="*/ 2147483647 h 458"/>
            <a:gd name="T20" fmla="*/ 2147483647 w 892"/>
            <a:gd name="T21" fmla="*/ 2147483647 h 458"/>
            <a:gd name="T22" fmla="*/ 2147483647 w 892"/>
            <a:gd name="T23" fmla="*/ 2147483647 h 458"/>
            <a:gd name="T24" fmla="*/ 2147483647 w 892"/>
            <a:gd name="T25" fmla="*/ 2147483647 h 458"/>
            <a:gd name="T26" fmla="*/ 2147483647 w 892"/>
            <a:gd name="T27" fmla="*/ 2147483647 h 458"/>
            <a:gd name="T28" fmla="*/ 2147483647 w 892"/>
            <a:gd name="T29" fmla="*/ 2147483647 h 458"/>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60000 65536"/>
            <a:gd name="T40" fmla="*/ 0 60000 65536"/>
            <a:gd name="T41" fmla="*/ 0 60000 65536"/>
            <a:gd name="T42" fmla="*/ 0 60000 65536"/>
            <a:gd name="T43" fmla="*/ 0 60000 65536"/>
            <a:gd name="T44" fmla="*/ 0 60000 65536"/>
            <a:gd name="T45" fmla="*/ 0 w 892"/>
            <a:gd name="T46" fmla="*/ 0 h 458"/>
            <a:gd name="T47" fmla="*/ 892 w 892"/>
            <a:gd name="T48" fmla="*/ 458 h 458"/>
          </a:gdLst>
          <a:ahLst/>
          <a:cxnLst>
            <a:cxn ang="T30">
              <a:pos x="T0" y="T1"/>
            </a:cxn>
            <a:cxn ang="T31">
              <a:pos x="T2" y="T3"/>
            </a:cxn>
            <a:cxn ang="T32">
              <a:pos x="T4" y="T5"/>
            </a:cxn>
            <a:cxn ang="T33">
              <a:pos x="T6" y="T7"/>
            </a:cxn>
            <a:cxn ang="T34">
              <a:pos x="T8" y="T9"/>
            </a:cxn>
            <a:cxn ang="T35">
              <a:pos x="T10" y="T11"/>
            </a:cxn>
            <a:cxn ang="T36">
              <a:pos x="T12" y="T13"/>
            </a:cxn>
            <a:cxn ang="T37">
              <a:pos x="T14" y="T15"/>
            </a:cxn>
            <a:cxn ang="T38">
              <a:pos x="T16" y="T17"/>
            </a:cxn>
            <a:cxn ang="T39">
              <a:pos x="T18" y="T19"/>
            </a:cxn>
            <a:cxn ang="T40">
              <a:pos x="T20" y="T21"/>
            </a:cxn>
            <a:cxn ang="T41">
              <a:pos x="T22" y="T23"/>
            </a:cxn>
            <a:cxn ang="T42">
              <a:pos x="T24" y="T25"/>
            </a:cxn>
            <a:cxn ang="T43">
              <a:pos x="T26" y="T27"/>
            </a:cxn>
            <a:cxn ang="T44">
              <a:pos x="T28" y="T29"/>
            </a:cxn>
          </a:cxnLst>
          <a:rect l="T45" t="T46" r="T47" b="T48"/>
          <a:pathLst>
            <a:path w="892" h="458">
              <a:moveTo>
                <a:pt x="20" y="420"/>
              </a:moveTo>
              <a:cubicBezTo>
                <a:pt x="44" y="439"/>
                <a:pt x="69" y="458"/>
                <a:pt x="106" y="457"/>
              </a:cubicBezTo>
              <a:cubicBezTo>
                <a:pt x="143" y="456"/>
                <a:pt x="207" y="454"/>
                <a:pt x="242" y="412"/>
              </a:cubicBezTo>
              <a:cubicBezTo>
                <a:pt x="277" y="370"/>
                <a:pt x="278" y="253"/>
                <a:pt x="319" y="206"/>
              </a:cubicBezTo>
              <a:cubicBezTo>
                <a:pt x="360" y="159"/>
                <a:pt x="427" y="134"/>
                <a:pt x="487" y="127"/>
              </a:cubicBezTo>
              <a:cubicBezTo>
                <a:pt x="547" y="120"/>
                <a:pt x="619" y="159"/>
                <a:pt x="679" y="163"/>
              </a:cubicBezTo>
              <a:cubicBezTo>
                <a:pt x="739" y="167"/>
                <a:pt x="813" y="164"/>
                <a:pt x="847" y="149"/>
              </a:cubicBezTo>
              <a:cubicBezTo>
                <a:pt x="881" y="134"/>
                <a:pt x="892" y="92"/>
                <a:pt x="883" y="70"/>
              </a:cubicBezTo>
              <a:cubicBezTo>
                <a:pt x="874" y="48"/>
                <a:pt x="882" y="26"/>
                <a:pt x="790" y="17"/>
              </a:cubicBezTo>
              <a:cubicBezTo>
                <a:pt x="698" y="8"/>
                <a:pt x="427" y="0"/>
                <a:pt x="328" y="17"/>
              </a:cubicBezTo>
              <a:cubicBezTo>
                <a:pt x="229" y="34"/>
                <a:pt x="215" y="79"/>
                <a:pt x="194" y="117"/>
              </a:cubicBezTo>
              <a:cubicBezTo>
                <a:pt x="173" y="155"/>
                <a:pt x="211" y="216"/>
                <a:pt x="204" y="245"/>
              </a:cubicBezTo>
              <a:cubicBezTo>
                <a:pt x="197" y="274"/>
                <a:pt x="182" y="283"/>
                <a:pt x="152" y="292"/>
              </a:cubicBezTo>
              <a:cubicBezTo>
                <a:pt x="122" y="301"/>
                <a:pt x="44" y="276"/>
                <a:pt x="22" y="297"/>
              </a:cubicBezTo>
              <a:cubicBezTo>
                <a:pt x="0" y="318"/>
                <a:pt x="18" y="399"/>
                <a:pt x="18" y="420"/>
              </a:cubicBezTo>
            </a:path>
          </a:pathLst>
        </a:custGeom>
        <a:noFill/>
        <a:ln w="25400">
          <a:solidFill>
            <a:srgbClr val="3366FF"/>
          </a:solidFill>
          <a:round/>
          <a:headEnd/>
          <a:tailEnd/>
        </a:ln>
      </xdr:spPr>
    </xdr:sp>
    <xdr:clientData/>
  </xdr:twoCellAnchor>
  <xdr:twoCellAnchor>
    <xdr:from>
      <xdr:col>10</xdr:col>
      <xdr:colOff>41930</xdr:colOff>
      <xdr:row>13</xdr:row>
      <xdr:rowOff>59744</xdr:rowOff>
    </xdr:from>
    <xdr:to>
      <xdr:col>10</xdr:col>
      <xdr:colOff>127655</xdr:colOff>
      <xdr:row>13</xdr:row>
      <xdr:rowOff>145469</xdr:rowOff>
    </xdr:to>
    <xdr:sp macro="" textlink="">
      <xdr:nvSpPr>
        <xdr:cNvPr id="231" name="Freeform 26">
          <a:extLst>
            <a:ext uri="{FF2B5EF4-FFF2-40B4-BE49-F238E27FC236}">
              <a16:creationId xmlns:a16="http://schemas.microsoft.com/office/drawing/2014/main" id="{2F7C99DF-4A49-422D-87E7-10B798979BF7}"/>
            </a:ext>
          </a:extLst>
        </xdr:cNvPr>
        <xdr:cNvSpPr>
          <a:spLocks/>
        </xdr:cNvSpPr>
      </xdr:nvSpPr>
      <xdr:spPr bwMode="auto">
        <a:xfrm>
          <a:off x="6137930" y="2374319"/>
          <a:ext cx="85725" cy="85725"/>
        </a:xfrm>
        <a:custGeom>
          <a:avLst/>
          <a:gdLst>
            <a:gd name="T0" fmla="*/ 2147483647 w 114"/>
            <a:gd name="T1" fmla="*/ 0 h 114"/>
            <a:gd name="T2" fmla="*/ 0 w 114"/>
            <a:gd name="T3" fmla="*/ 2147483647 h 114"/>
            <a:gd name="T4" fmla="*/ 2147483647 w 114"/>
            <a:gd name="T5" fmla="*/ 2147483647 h 114"/>
            <a:gd name="T6" fmla="*/ 2147483647 w 114"/>
            <a:gd name="T7" fmla="*/ 0 h 114"/>
            <a:gd name="T8" fmla="*/ 0 60000 65536"/>
            <a:gd name="T9" fmla="*/ 0 60000 65536"/>
            <a:gd name="T10" fmla="*/ 0 60000 65536"/>
            <a:gd name="T11" fmla="*/ 0 60000 65536"/>
            <a:gd name="T12" fmla="*/ 0 w 114"/>
            <a:gd name="T13" fmla="*/ 0 h 114"/>
            <a:gd name="T14" fmla="*/ 114 w 114"/>
            <a:gd name="T15" fmla="*/ 114 h 114"/>
          </a:gdLst>
          <a:ahLst/>
          <a:cxnLst>
            <a:cxn ang="T8">
              <a:pos x="T0" y="T1"/>
            </a:cxn>
            <a:cxn ang="T9">
              <a:pos x="T2" y="T3"/>
            </a:cxn>
            <a:cxn ang="T10">
              <a:pos x="T4" y="T5"/>
            </a:cxn>
            <a:cxn ang="T11">
              <a:pos x="T6" y="T7"/>
            </a:cxn>
          </a:cxnLst>
          <a:rect l="T12" t="T13" r="T14" b="T15"/>
          <a:pathLst>
            <a:path w="114" h="114">
              <a:moveTo>
                <a:pt x="57" y="0"/>
              </a:moveTo>
              <a:lnTo>
                <a:pt x="0" y="114"/>
              </a:lnTo>
              <a:lnTo>
                <a:pt x="114" y="114"/>
              </a:lnTo>
              <a:lnTo>
                <a:pt x="57" y="0"/>
              </a:lnTo>
              <a:close/>
            </a:path>
          </a:pathLst>
        </a:custGeom>
        <a:solidFill>
          <a:srgbClr val="003300"/>
        </a:solidFill>
        <a:ln w="12700">
          <a:solidFill>
            <a:srgbClr val="000000"/>
          </a:solidFill>
          <a:round/>
          <a:headEnd/>
          <a:tailEnd/>
        </a:ln>
      </xdr:spPr>
    </xdr:sp>
    <xdr:clientData/>
  </xdr:twoCellAnchor>
  <xdr:twoCellAnchor>
    <xdr:from>
      <xdr:col>10</xdr:col>
      <xdr:colOff>455014</xdr:colOff>
      <xdr:row>13</xdr:row>
      <xdr:rowOff>56736</xdr:rowOff>
    </xdr:from>
    <xdr:to>
      <xdr:col>10</xdr:col>
      <xdr:colOff>540739</xdr:colOff>
      <xdr:row>13</xdr:row>
      <xdr:rowOff>142461</xdr:rowOff>
    </xdr:to>
    <xdr:sp macro="" textlink="">
      <xdr:nvSpPr>
        <xdr:cNvPr id="232" name="Freeform 26">
          <a:extLst>
            <a:ext uri="{FF2B5EF4-FFF2-40B4-BE49-F238E27FC236}">
              <a16:creationId xmlns:a16="http://schemas.microsoft.com/office/drawing/2014/main" id="{08326B6B-1540-4C72-B97F-8A26F90F62F5}"/>
            </a:ext>
          </a:extLst>
        </xdr:cNvPr>
        <xdr:cNvSpPr>
          <a:spLocks/>
        </xdr:cNvSpPr>
      </xdr:nvSpPr>
      <xdr:spPr bwMode="auto">
        <a:xfrm>
          <a:off x="6551014" y="2371311"/>
          <a:ext cx="85725" cy="85725"/>
        </a:xfrm>
        <a:custGeom>
          <a:avLst/>
          <a:gdLst>
            <a:gd name="T0" fmla="*/ 2147483647 w 114"/>
            <a:gd name="T1" fmla="*/ 0 h 114"/>
            <a:gd name="T2" fmla="*/ 0 w 114"/>
            <a:gd name="T3" fmla="*/ 2147483647 h 114"/>
            <a:gd name="T4" fmla="*/ 2147483647 w 114"/>
            <a:gd name="T5" fmla="*/ 2147483647 h 114"/>
            <a:gd name="T6" fmla="*/ 2147483647 w 114"/>
            <a:gd name="T7" fmla="*/ 0 h 114"/>
            <a:gd name="T8" fmla="*/ 0 60000 65536"/>
            <a:gd name="T9" fmla="*/ 0 60000 65536"/>
            <a:gd name="T10" fmla="*/ 0 60000 65536"/>
            <a:gd name="T11" fmla="*/ 0 60000 65536"/>
            <a:gd name="T12" fmla="*/ 0 w 114"/>
            <a:gd name="T13" fmla="*/ 0 h 114"/>
            <a:gd name="T14" fmla="*/ 114 w 114"/>
            <a:gd name="T15" fmla="*/ 114 h 114"/>
          </a:gdLst>
          <a:ahLst/>
          <a:cxnLst>
            <a:cxn ang="T8">
              <a:pos x="T0" y="T1"/>
            </a:cxn>
            <a:cxn ang="T9">
              <a:pos x="T2" y="T3"/>
            </a:cxn>
            <a:cxn ang="T10">
              <a:pos x="T4" y="T5"/>
            </a:cxn>
            <a:cxn ang="T11">
              <a:pos x="T6" y="T7"/>
            </a:cxn>
          </a:cxnLst>
          <a:rect l="T12" t="T13" r="T14" b="T15"/>
          <a:pathLst>
            <a:path w="114" h="114">
              <a:moveTo>
                <a:pt x="57" y="0"/>
              </a:moveTo>
              <a:lnTo>
                <a:pt x="0" y="114"/>
              </a:lnTo>
              <a:lnTo>
                <a:pt x="114" y="114"/>
              </a:lnTo>
              <a:lnTo>
                <a:pt x="57" y="0"/>
              </a:lnTo>
              <a:close/>
            </a:path>
          </a:pathLst>
        </a:custGeom>
        <a:solidFill>
          <a:srgbClr val="003300"/>
        </a:solidFill>
        <a:ln w="12700">
          <a:solidFill>
            <a:srgbClr val="000000"/>
          </a:solidFill>
          <a:round/>
          <a:headEnd/>
          <a:tailEnd/>
        </a:ln>
      </xdr:spPr>
    </xdr:sp>
    <xdr:clientData/>
  </xdr:twoCellAnchor>
  <xdr:twoCellAnchor>
    <xdr:from>
      <xdr:col>10</xdr:col>
      <xdr:colOff>152763</xdr:colOff>
      <xdr:row>12</xdr:row>
      <xdr:rowOff>50132</xdr:rowOff>
    </xdr:from>
    <xdr:to>
      <xdr:col>10</xdr:col>
      <xdr:colOff>427228</xdr:colOff>
      <xdr:row>15</xdr:row>
      <xdr:rowOff>17514</xdr:rowOff>
    </xdr:to>
    <xdr:grpSp>
      <xdr:nvGrpSpPr>
        <xdr:cNvPr id="233" name="Group 232">
          <a:extLst>
            <a:ext uri="{FF2B5EF4-FFF2-40B4-BE49-F238E27FC236}">
              <a16:creationId xmlns:a16="http://schemas.microsoft.com/office/drawing/2014/main" id="{855B3BB1-E0AA-4CB4-AD66-E6FF68B4A78E}"/>
            </a:ext>
          </a:extLst>
        </xdr:cNvPr>
        <xdr:cNvGrpSpPr>
          <a:grpSpLocks noChangeAspect="1"/>
        </xdr:cNvGrpSpPr>
      </xdr:nvGrpSpPr>
      <xdr:grpSpPr>
        <a:xfrm>
          <a:off x="6291096" y="2177382"/>
          <a:ext cx="274465" cy="443632"/>
          <a:chOff x="12683801" y="1525944"/>
          <a:chExt cx="462158" cy="776078"/>
        </a:xfrm>
      </xdr:grpSpPr>
      <xdr:sp macro="" textlink="">
        <xdr:nvSpPr>
          <xdr:cNvPr id="234" name="Rectangle 233">
            <a:extLst>
              <a:ext uri="{FF2B5EF4-FFF2-40B4-BE49-F238E27FC236}">
                <a16:creationId xmlns:a16="http://schemas.microsoft.com/office/drawing/2014/main" id="{0DF28362-5084-4F97-AFEF-06D90C6373C7}"/>
              </a:ext>
            </a:extLst>
          </xdr:cNvPr>
          <xdr:cNvSpPr/>
        </xdr:nvSpPr>
        <xdr:spPr>
          <a:xfrm>
            <a:off x="12683801" y="1525944"/>
            <a:ext cx="462158" cy="776078"/>
          </a:xfrm>
          <a:prstGeom prst="rect">
            <a:avLst/>
          </a:prstGeom>
          <a:noFill/>
          <a:ln w="6350" cap="sq" cmpd="sng" algn="ctr">
            <a:solidFill>
              <a:srgbClr val="009FDB"/>
            </a:solidFill>
            <a:prstDash val="dash"/>
          </a:ln>
          <a:effectLst>
            <a:glow rad="76200">
              <a:srgbClr val="FFC000"/>
            </a:glow>
          </a:effectLst>
        </xdr:spPr>
        <xdr:style>
          <a:lnRef idx="1">
            <a:schemeClr val="accent1"/>
          </a:lnRef>
          <a:fillRef idx="3">
            <a:schemeClr val="accent1"/>
          </a:fillRef>
          <a:effectRef idx="2">
            <a:schemeClr val="accent1"/>
          </a:effectRef>
          <a:fontRef idx="minor">
            <a:schemeClr val="lt1"/>
          </a:fontRef>
        </xdr:style>
        <xdr:txBody>
          <a:bodyPr wrap="square" lIns="0" tIns="0" rIns="0" bIns="0" rtlCol="0" anchor="ctr"/>
          <a:lstStyle>
            <a:defPPr>
              <a:defRPr lang="en-US"/>
            </a:defPPr>
            <a:lvl1pPr marL="0" algn="l" defTabSz="457200" rtl="0" eaLnBrk="1" latinLnBrk="0" hangingPunct="1">
              <a:defRPr sz="1800" kern="1200">
                <a:solidFill>
                  <a:srgbClr val="FFFFFF"/>
                </a:solidFill>
                <a:latin typeface="ATT Aleck Sans" panose="020B0503020203020204" pitchFamily="34" charset="0"/>
              </a:defRPr>
            </a:lvl1pPr>
            <a:lvl2pPr marL="457200" algn="l" defTabSz="457200" rtl="0" eaLnBrk="1" latinLnBrk="0" hangingPunct="1">
              <a:defRPr sz="1800" kern="1200">
                <a:solidFill>
                  <a:srgbClr val="FFFFFF"/>
                </a:solidFill>
                <a:latin typeface="ATT Aleck Sans" panose="020B0503020203020204" pitchFamily="34" charset="0"/>
              </a:defRPr>
            </a:lvl2pPr>
            <a:lvl3pPr marL="914400" algn="l" defTabSz="457200" rtl="0" eaLnBrk="1" latinLnBrk="0" hangingPunct="1">
              <a:defRPr sz="1800" kern="1200">
                <a:solidFill>
                  <a:srgbClr val="FFFFFF"/>
                </a:solidFill>
                <a:latin typeface="ATT Aleck Sans" panose="020B0503020203020204" pitchFamily="34" charset="0"/>
              </a:defRPr>
            </a:lvl3pPr>
            <a:lvl4pPr marL="1371600" algn="l" defTabSz="457200" rtl="0" eaLnBrk="1" latinLnBrk="0" hangingPunct="1">
              <a:defRPr sz="1800" kern="1200">
                <a:solidFill>
                  <a:srgbClr val="FFFFFF"/>
                </a:solidFill>
                <a:latin typeface="ATT Aleck Sans" panose="020B0503020203020204" pitchFamily="34" charset="0"/>
              </a:defRPr>
            </a:lvl4pPr>
            <a:lvl5pPr marL="1828800" algn="l" defTabSz="457200" rtl="0" eaLnBrk="1" latinLnBrk="0" hangingPunct="1">
              <a:defRPr sz="1800" kern="1200">
                <a:solidFill>
                  <a:srgbClr val="FFFFFF"/>
                </a:solidFill>
                <a:latin typeface="ATT Aleck Sans" panose="020B0503020203020204" pitchFamily="34" charset="0"/>
              </a:defRPr>
            </a:lvl5pPr>
            <a:lvl6pPr marL="2286000" algn="l" defTabSz="457200" rtl="0" eaLnBrk="1" latinLnBrk="0" hangingPunct="1">
              <a:defRPr sz="1800" kern="1200">
                <a:solidFill>
                  <a:srgbClr val="FFFFFF"/>
                </a:solidFill>
                <a:latin typeface="ATT Aleck Sans" panose="020B0503020203020204" pitchFamily="34" charset="0"/>
              </a:defRPr>
            </a:lvl6pPr>
            <a:lvl7pPr marL="2743200" algn="l" defTabSz="457200" rtl="0" eaLnBrk="1" latinLnBrk="0" hangingPunct="1">
              <a:defRPr sz="1800" kern="1200">
                <a:solidFill>
                  <a:srgbClr val="FFFFFF"/>
                </a:solidFill>
                <a:latin typeface="ATT Aleck Sans" panose="020B0503020203020204" pitchFamily="34" charset="0"/>
              </a:defRPr>
            </a:lvl7pPr>
            <a:lvl8pPr marL="3200400" algn="l" defTabSz="457200" rtl="0" eaLnBrk="1" latinLnBrk="0" hangingPunct="1">
              <a:defRPr sz="1800" kern="1200">
                <a:solidFill>
                  <a:srgbClr val="FFFFFF"/>
                </a:solidFill>
                <a:latin typeface="ATT Aleck Sans" panose="020B0503020203020204" pitchFamily="34" charset="0"/>
              </a:defRPr>
            </a:lvl8pPr>
            <a:lvl9pPr marL="3657600" algn="l" defTabSz="457200" rtl="0" eaLnBrk="1" latinLnBrk="0" hangingPunct="1">
              <a:defRPr sz="1800" kern="1200">
                <a:solidFill>
                  <a:srgbClr val="FFFFFF"/>
                </a:solidFill>
                <a:latin typeface="ATT Aleck Sans" panose="020B0503020203020204" pitchFamily="34" charset="0"/>
              </a:defRPr>
            </a:lvl9pPr>
          </a:lstStyle>
          <a:p>
            <a:pPr algn="ctr"/>
            <a:endParaRPr lang="en-US">
              <a:solidFill>
                <a:prstClr val="white"/>
              </a:solidFill>
            </a:endParaRPr>
          </a:p>
        </xdr:txBody>
      </xdr:sp>
      <xdr:sp macro="" textlink="">
        <xdr:nvSpPr>
          <xdr:cNvPr id="235" name="Trapezoid 234">
            <a:extLst>
              <a:ext uri="{FF2B5EF4-FFF2-40B4-BE49-F238E27FC236}">
                <a16:creationId xmlns:a16="http://schemas.microsoft.com/office/drawing/2014/main" id="{526A136F-861B-445E-9134-848BC8AD4EF7}"/>
              </a:ext>
            </a:extLst>
          </xdr:cNvPr>
          <xdr:cNvSpPr/>
        </xdr:nvSpPr>
        <xdr:spPr>
          <a:xfrm rot="5400000">
            <a:off x="12631799" y="1817341"/>
            <a:ext cx="545922" cy="161499"/>
          </a:xfrm>
          <a:prstGeom prst="trapezoid">
            <a:avLst>
              <a:gd name="adj" fmla="val 34195"/>
            </a:avLst>
          </a:prstGeom>
          <a:solidFill>
            <a:sysClr val="window" lastClr="FFFFFF">
              <a:lumMod val="85000"/>
            </a:sysClr>
          </a:solidFill>
          <a:ln w="12700" cap="flat" cmpd="sng" algn="ctr">
            <a:solidFill>
              <a:srgbClr val="000000">
                <a:lumMod val="75000"/>
                <a:lumOff val="25000"/>
              </a:srgbClr>
            </a:solidFill>
            <a:prstDash val="solid"/>
          </a:ln>
          <a:effectLst/>
        </xdr:spPr>
        <xdr:txBody>
          <a:bodyPr wrap="square" rtlCol="0" anchor="ctr"/>
          <a:lstStyle>
            <a:defPPr>
              <a:defRPr lang="en-US"/>
            </a:defPPr>
            <a:lvl1pPr marL="0" algn="l" defTabSz="457200" rtl="0" eaLnBrk="1" latinLnBrk="0" hangingPunct="1">
              <a:defRPr sz="1800" kern="1200">
                <a:solidFill>
                  <a:srgbClr val="000000"/>
                </a:solidFill>
                <a:latin typeface="ATT Aleck Sans" panose="020B0503020203020204" pitchFamily="34" charset="0"/>
              </a:defRPr>
            </a:lvl1pPr>
            <a:lvl2pPr marL="457200" algn="l" defTabSz="457200" rtl="0" eaLnBrk="1" latinLnBrk="0" hangingPunct="1">
              <a:defRPr sz="1800" kern="1200">
                <a:solidFill>
                  <a:srgbClr val="000000"/>
                </a:solidFill>
                <a:latin typeface="ATT Aleck Sans" panose="020B0503020203020204" pitchFamily="34" charset="0"/>
              </a:defRPr>
            </a:lvl2pPr>
            <a:lvl3pPr marL="914400" algn="l" defTabSz="457200" rtl="0" eaLnBrk="1" latinLnBrk="0" hangingPunct="1">
              <a:defRPr sz="1800" kern="1200">
                <a:solidFill>
                  <a:srgbClr val="000000"/>
                </a:solidFill>
                <a:latin typeface="ATT Aleck Sans" panose="020B0503020203020204" pitchFamily="34" charset="0"/>
              </a:defRPr>
            </a:lvl3pPr>
            <a:lvl4pPr marL="1371600" algn="l" defTabSz="457200" rtl="0" eaLnBrk="1" latinLnBrk="0" hangingPunct="1">
              <a:defRPr sz="1800" kern="1200">
                <a:solidFill>
                  <a:srgbClr val="000000"/>
                </a:solidFill>
                <a:latin typeface="ATT Aleck Sans" panose="020B0503020203020204" pitchFamily="34" charset="0"/>
              </a:defRPr>
            </a:lvl4pPr>
            <a:lvl5pPr marL="1828800" algn="l" defTabSz="457200" rtl="0" eaLnBrk="1" latinLnBrk="0" hangingPunct="1">
              <a:defRPr sz="1800" kern="1200">
                <a:solidFill>
                  <a:srgbClr val="000000"/>
                </a:solidFill>
                <a:latin typeface="ATT Aleck Sans" panose="020B0503020203020204" pitchFamily="34" charset="0"/>
              </a:defRPr>
            </a:lvl5pPr>
            <a:lvl6pPr marL="2286000" algn="l" defTabSz="457200" rtl="0" eaLnBrk="1" latinLnBrk="0" hangingPunct="1">
              <a:defRPr sz="1800" kern="1200">
                <a:solidFill>
                  <a:srgbClr val="000000"/>
                </a:solidFill>
                <a:latin typeface="ATT Aleck Sans" panose="020B0503020203020204" pitchFamily="34" charset="0"/>
              </a:defRPr>
            </a:lvl6pPr>
            <a:lvl7pPr marL="2743200" algn="l" defTabSz="457200" rtl="0" eaLnBrk="1" latinLnBrk="0" hangingPunct="1">
              <a:defRPr sz="1800" kern="1200">
                <a:solidFill>
                  <a:srgbClr val="000000"/>
                </a:solidFill>
                <a:latin typeface="ATT Aleck Sans" panose="020B0503020203020204" pitchFamily="34" charset="0"/>
              </a:defRPr>
            </a:lvl7pPr>
            <a:lvl8pPr marL="3200400" algn="l" defTabSz="457200" rtl="0" eaLnBrk="1" latinLnBrk="0" hangingPunct="1">
              <a:defRPr sz="1800" kern="1200">
                <a:solidFill>
                  <a:srgbClr val="000000"/>
                </a:solidFill>
                <a:latin typeface="ATT Aleck Sans" panose="020B0503020203020204" pitchFamily="34" charset="0"/>
              </a:defRPr>
            </a:lvl8pPr>
            <a:lvl9pPr marL="3657600" algn="l" defTabSz="457200" rtl="0" eaLnBrk="1" latinLnBrk="0" hangingPunct="1">
              <a:defRPr sz="1800" kern="1200">
                <a:solidFill>
                  <a:srgbClr val="000000"/>
                </a:solidFill>
                <a:latin typeface="ATT Aleck Sans" panose="020B0503020203020204" pitchFamily="34" charset="0"/>
              </a:defRPr>
            </a:lvl9pPr>
          </a:lstStyle>
          <a:p>
            <a:pPr algn="ctr" defTabSz="914126">
              <a:defRPr/>
            </a:pPr>
            <a:endParaRPr lang="en-US" sz="1199" b="1" kern="0">
              <a:solidFill>
                <a:srgbClr val="000000"/>
              </a:solidFill>
              <a:latin typeface="Calibri"/>
            </a:endParaRPr>
          </a:p>
        </xdr:txBody>
      </xdr:sp>
      <xdr:sp macro="" textlink="">
        <xdr:nvSpPr>
          <xdr:cNvPr id="236" name="Trapezoid 235">
            <a:extLst>
              <a:ext uri="{FF2B5EF4-FFF2-40B4-BE49-F238E27FC236}">
                <a16:creationId xmlns:a16="http://schemas.microsoft.com/office/drawing/2014/main" id="{3F7FA8F9-EE50-4A00-BEC8-9C5318048CBC}"/>
              </a:ext>
            </a:extLst>
          </xdr:cNvPr>
          <xdr:cNvSpPr/>
        </xdr:nvSpPr>
        <xdr:spPr>
          <a:xfrm rot="5400000">
            <a:off x="13014327" y="1687016"/>
            <a:ext cx="58397" cy="82306"/>
          </a:xfrm>
          <a:prstGeom prst="trapezoid">
            <a:avLst>
              <a:gd name="adj" fmla="val 34195"/>
            </a:avLst>
          </a:prstGeom>
          <a:gradFill flip="none" rotWithShape="1">
            <a:gsLst>
              <a:gs pos="63000">
                <a:sysClr val="window" lastClr="FFFFFF">
                  <a:lumMod val="65000"/>
                </a:sysClr>
              </a:gs>
              <a:gs pos="38000">
                <a:srgbClr val="5A5A5A">
                  <a:lumMod val="75000"/>
                </a:srgbClr>
              </a:gs>
            </a:gsLst>
            <a:path path="circle">
              <a:fillToRect l="100000" t="100000"/>
            </a:path>
            <a:tileRect r="-100000" b="-100000"/>
          </a:gradFill>
          <a:ln w="12700" cap="flat" cmpd="sng" algn="ctr">
            <a:solidFill>
              <a:srgbClr val="000000">
                <a:lumMod val="75000"/>
                <a:lumOff val="25000"/>
              </a:srgbClr>
            </a:solidFill>
            <a:prstDash val="solid"/>
          </a:ln>
          <a:effectLst/>
        </xdr:spPr>
        <xdr:txBody>
          <a:bodyPr wrap="square" rtlCol="0" anchor="ctr"/>
          <a:lstStyle>
            <a:defPPr>
              <a:defRPr lang="en-US"/>
            </a:defPPr>
            <a:lvl1pPr marL="0" algn="l" defTabSz="457200" rtl="0" eaLnBrk="1" latinLnBrk="0" hangingPunct="1">
              <a:defRPr sz="1800" kern="1200">
                <a:solidFill>
                  <a:srgbClr val="000000"/>
                </a:solidFill>
                <a:latin typeface="ATT Aleck Sans" panose="020B0503020203020204" pitchFamily="34" charset="0"/>
              </a:defRPr>
            </a:lvl1pPr>
            <a:lvl2pPr marL="457200" algn="l" defTabSz="457200" rtl="0" eaLnBrk="1" latinLnBrk="0" hangingPunct="1">
              <a:defRPr sz="1800" kern="1200">
                <a:solidFill>
                  <a:srgbClr val="000000"/>
                </a:solidFill>
                <a:latin typeface="ATT Aleck Sans" panose="020B0503020203020204" pitchFamily="34" charset="0"/>
              </a:defRPr>
            </a:lvl2pPr>
            <a:lvl3pPr marL="914400" algn="l" defTabSz="457200" rtl="0" eaLnBrk="1" latinLnBrk="0" hangingPunct="1">
              <a:defRPr sz="1800" kern="1200">
                <a:solidFill>
                  <a:srgbClr val="000000"/>
                </a:solidFill>
                <a:latin typeface="ATT Aleck Sans" panose="020B0503020203020204" pitchFamily="34" charset="0"/>
              </a:defRPr>
            </a:lvl3pPr>
            <a:lvl4pPr marL="1371600" algn="l" defTabSz="457200" rtl="0" eaLnBrk="1" latinLnBrk="0" hangingPunct="1">
              <a:defRPr sz="1800" kern="1200">
                <a:solidFill>
                  <a:srgbClr val="000000"/>
                </a:solidFill>
                <a:latin typeface="ATT Aleck Sans" panose="020B0503020203020204" pitchFamily="34" charset="0"/>
              </a:defRPr>
            </a:lvl4pPr>
            <a:lvl5pPr marL="1828800" algn="l" defTabSz="457200" rtl="0" eaLnBrk="1" latinLnBrk="0" hangingPunct="1">
              <a:defRPr sz="1800" kern="1200">
                <a:solidFill>
                  <a:srgbClr val="000000"/>
                </a:solidFill>
                <a:latin typeface="ATT Aleck Sans" panose="020B0503020203020204" pitchFamily="34" charset="0"/>
              </a:defRPr>
            </a:lvl5pPr>
            <a:lvl6pPr marL="2286000" algn="l" defTabSz="457200" rtl="0" eaLnBrk="1" latinLnBrk="0" hangingPunct="1">
              <a:defRPr sz="1800" kern="1200">
                <a:solidFill>
                  <a:srgbClr val="000000"/>
                </a:solidFill>
                <a:latin typeface="ATT Aleck Sans" panose="020B0503020203020204" pitchFamily="34" charset="0"/>
              </a:defRPr>
            </a:lvl6pPr>
            <a:lvl7pPr marL="2743200" algn="l" defTabSz="457200" rtl="0" eaLnBrk="1" latinLnBrk="0" hangingPunct="1">
              <a:defRPr sz="1800" kern="1200">
                <a:solidFill>
                  <a:srgbClr val="000000"/>
                </a:solidFill>
                <a:latin typeface="ATT Aleck Sans" panose="020B0503020203020204" pitchFamily="34" charset="0"/>
              </a:defRPr>
            </a:lvl7pPr>
            <a:lvl8pPr marL="3200400" algn="l" defTabSz="457200" rtl="0" eaLnBrk="1" latinLnBrk="0" hangingPunct="1">
              <a:defRPr sz="1800" kern="1200">
                <a:solidFill>
                  <a:srgbClr val="000000"/>
                </a:solidFill>
                <a:latin typeface="ATT Aleck Sans" panose="020B0503020203020204" pitchFamily="34" charset="0"/>
              </a:defRPr>
            </a:lvl8pPr>
            <a:lvl9pPr marL="3657600" algn="l" defTabSz="457200" rtl="0" eaLnBrk="1" latinLnBrk="0" hangingPunct="1">
              <a:defRPr sz="1800" kern="1200">
                <a:solidFill>
                  <a:srgbClr val="000000"/>
                </a:solidFill>
                <a:latin typeface="ATT Aleck Sans" panose="020B0503020203020204" pitchFamily="34" charset="0"/>
              </a:defRPr>
            </a:lvl9pPr>
          </a:lstStyle>
          <a:p>
            <a:pPr algn="ctr" defTabSz="914126">
              <a:defRPr/>
            </a:pPr>
            <a:endParaRPr lang="en-US" sz="1199" b="1" kern="0">
              <a:solidFill>
                <a:srgbClr val="000000"/>
              </a:solidFill>
              <a:latin typeface="Calibri"/>
            </a:endParaRPr>
          </a:p>
        </xdr:txBody>
      </xdr:sp>
      <xdr:sp macro="" textlink="">
        <xdr:nvSpPr>
          <xdr:cNvPr id="237" name="Trapezoid 236">
            <a:extLst>
              <a:ext uri="{FF2B5EF4-FFF2-40B4-BE49-F238E27FC236}">
                <a16:creationId xmlns:a16="http://schemas.microsoft.com/office/drawing/2014/main" id="{DD56A988-82E3-4AF8-B54C-2500E54D78A3}"/>
              </a:ext>
            </a:extLst>
          </xdr:cNvPr>
          <xdr:cNvSpPr/>
        </xdr:nvSpPr>
        <xdr:spPr>
          <a:xfrm rot="5400000">
            <a:off x="13007363" y="1870923"/>
            <a:ext cx="45719" cy="62769"/>
          </a:xfrm>
          <a:prstGeom prst="trapezoid">
            <a:avLst>
              <a:gd name="adj" fmla="val 34195"/>
            </a:avLst>
          </a:prstGeom>
          <a:gradFill flip="none" rotWithShape="1">
            <a:gsLst>
              <a:gs pos="63000">
                <a:sysClr val="window" lastClr="FFFFFF">
                  <a:lumMod val="65000"/>
                </a:sysClr>
              </a:gs>
              <a:gs pos="38000">
                <a:srgbClr val="5A5A5A">
                  <a:lumMod val="75000"/>
                </a:srgbClr>
              </a:gs>
            </a:gsLst>
            <a:path path="circle">
              <a:fillToRect l="100000" t="100000"/>
            </a:path>
            <a:tileRect r="-100000" b="-100000"/>
          </a:gradFill>
          <a:ln w="12700" cap="flat" cmpd="sng" algn="ctr">
            <a:solidFill>
              <a:srgbClr val="000000">
                <a:lumMod val="75000"/>
                <a:lumOff val="25000"/>
              </a:srgbClr>
            </a:solidFill>
            <a:prstDash val="solid"/>
          </a:ln>
          <a:effectLst/>
        </xdr:spPr>
        <xdr:txBody>
          <a:bodyPr wrap="square" rtlCol="0" anchor="ctr"/>
          <a:lstStyle>
            <a:defPPr>
              <a:defRPr lang="en-US"/>
            </a:defPPr>
            <a:lvl1pPr marL="0" algn="l" defTabSz="457200" rtl="0" eaLnBrk="1" latinLnBrk="0" hangingPunct="1">
              <a:defRPr sz="1800" kern="1200">
                <a:solidFill>
                  <a:srgbClr val="000000"/>
                </a:solidFill>
                <a:latin typeface="ATT Aleck Sans" panose="020B0503020203020204" pitchFamily="34" charset="0"/>
              </a:defRPr>
            </a:lvl1pPr>
            <a:lvl2pPr marL="457200" algn="l" defTabSz="457200" rtl="0" eaLnBrk="1" latinLnBrk="0" hangingPunct="1">
              <a:defRPr sz="1800" kern="1200">
                <a:solidFill>
                  <a:srgbClr val="000000"/>
                </a:solidFill>
                <a:latin typeface="ATT Aleck Sans" panose="020B0503020203020204" pitchFamily="34" charset="0"/>
              </a:defRPr>
            </a:lvl2pPr>
            <a:lvl3pPr marL="914400" algn="l" defTabSz="457200" rtl="0" eaLnBrk="1" latinLnBrk="0" hangingPunct="1">
              <a:defRPr sz="1800" kern="1200">
                <a:solidFill>
                  <a:srgbClr val="000000"/>
                </a:solidFill>
                <a:latin typeface="ATT Aleck Sans" panose="020B0503020203020204" pitchFamily="34" charset="0"/>
              </a:defRPr>
            </a:lvl3pPr>
            <a:lvl4pPr marL="1371600" algn="l" defTabSz="457200" rtl="0" eaLnBrk="1" latinLnBrk="0" hangingPunct="1">
              <a:defRPr sz="1800" kern="1200">
                <a:solidFill>
                  <a:srgbClr val="000000"/>
                </a:solidFill>
                <a:latin typeface="ATT Aleck Sans" panose="020B0503020203020204" pitchFamily="34" charset="0"/>
              </a:defRPr>
            </a:lvl4pPr>
            <a:lvl5pPr marL="1828800" algn="l" defTabSz="457200" rtl="0" eaLnBrk="1" latinLnBrk="0" hangingPunct="1">
              <a:defRPr sz="1800" kern="1200">
                <a:solidFill>
                  <a:srgbClr val="000000"/>
                </a:solidFill>
                <a:latin typeface="ATT Aleck Sans" panose="020B0503020203020204" pitchFamily="34" charset="0"/>
              </a:defRPr>
            </a:lvl5pPr>
            <a:lvl6pPr marL="2286000" algn="l" defTabSz="457200" rtl="0" eaLnBrk="1" latinLnBrk="0" hangingPunct="1">
              <a:defRPr sz="1800" kern="1200">
                <a:solidFill>
                  <a:srgbClr val="000000"/>
                </a:solidFill>
                <a:latin typeface="ATT Aleck Sans" panose="020B0503020203020204" pitchFamily="34" charset="0"/>
              </a:defRPr>
            </a:lvl6pPr>
            <a:lvl7pPr marL="2743200" algn="l" defTabSz="457200" rtl="0" eaLnBrk="1" latinLnBrk="0" hangingPunct="1">
              <a:defRPr sz="1800" kern="1200">
                <a:solidFill>
                  <a:srgbClr val="000000"/>
                </a:solidFill>
                <a:latin typeface="ATT Aleck Sans" panose="020B0503020203020204" pitchFamily="34" charset="0"/>
              </a:defRPr>
            </a:lvl7pPr>
            <a:lvl8pPr marL="3200400" algn="l" defTabSz="457200" rtl="0" eaLnBrk="1" latinLnBrk="0" hangingPunct="1">
              <a:defRPr sz="1800" kern="1200">
                <a:solidFill>
                  <a:srgbClr val="000000"/>
                </a:solidFill>
                <a:latin typeface="ATT Aleck Sans" panose="020B0503020203020204" pitchFamily="34" charset="0"/>
              </a:defRPr>
            </a:lvl8pPr>
            <a:lvl9pPr marL="3657600" algn="l" defTabSz="457200" rtl="0" eaLnBrk="1" latinLnBrk="0" hangingPunct="1">
              <a:defRPr sz="1800" kern="1200">
                <a:solidFill>
                  <a:srgbClr val="000000"/>
                </a:solidFill>
                <a:latin typeface="ATT Aleck Sans" panose="020B0503020203020204" pitchFamily="34" charset="0"/>
              </a:defRPr>
            </a:lvl9pPr>
          </a:lstStyle>
          <a:p>
            <a:pPr algn="ctr" defTabSz="914126">
              <a:defRPr/>
            </a:pPr>
            <a:endParaRPr lang="en-US" sz="1199" b="1" kern="0">
              <a:solidFill>
                <a:srgbClr val="000000"/>
              </a:solidFill>
              <a:latin typeface="Calibri"/>
            </a:endParaRPr>
          </a:p>
        </xdr:txBody>
      </xdr:sp>
      <xdr:sp macro="" textlink="">
        <xdr:nvSpPr>
          <xdr:cNvPr id="238" name="Trapezoid 237">
            <a:extLst>
              <a:ext uri="{FF2B5EF4-FFF2-40B4-BE49-F238E27FC236}">
                <a16:creationId xmlns:a16="http://schemas.microsoft.com/office/drawing/2014/main" id="{54829478-5BE2-4B4D-BB53-D01CAC8E6CE1}"/>
              </a:ext>
            </a:extLst>
          </xdr:cNvPr>
          <xdr:cNvSpPr/>
        </xdr:nvSpPr>
        <xdr:spPr>
          <a:xfrm rot="5400000">
            <a:off x="13007363" y="1948426"/>
            <a:ext cx="45719" cy="62769"/>
          </a:xfrm>
          <a:prstGeom prst="trapezoid">
            <a:avLst>
              <a:gd name="adj" fmla="val 34195"/>
            </a:avLst>
          </a:prstGeom>
          <a:gradFill flip="none" rotWithShape="1">
            <a:gsLst>
              <a:gs pos="63000">
                <a:sysClr val="window" lastClr="FFFFFF">
                  <a:lumMod val="65000"/>
                </a:sysClr>
              </a:gs>
              <a:gs pos="38000">
                <a:srgbClr val="5A5A5A">
                  <a:lumMod val="75000"/>
                </a:srgbClr>
              </a:gs>
            </a:gsLst>
            <a:path path="circle">
              <a:fillToRect l="100000" t="100000"/>
            </a:path>
            <a:tileRect r="-100000" b="-100000"/>
          </a:gradFill>
          <a:ln w="12700" cap="flat" cmpd="sng" algn="ctr">
            <a:solidFill>
              <a:srgbClr val="000000">
                <a:lumMod val="75000"/>
                <a:lumOff val="25000"/>
              </a:srgbClr>
            </a:solidFill>
            <a:prstDash val="solid"/>
          </a:ln>
          <a:effectLst/>
        </xdr:spPr>
        <xdr:txBody>
          <a:bodyPr wrap="square" rtlCol="0" anchor="ctr"/>
          <a:lstStyle>
            <a:defPPr>
              <a:defRPr lang="en-US"/>
            </a:defPPr>
            <a:lvl1pPr marL="0" algn="l" defTabSz="457200" rtl="0" eaLnBrk="1" latinLnBrk="0" hangingPunct="1">
              <a:defRPr sz="1800" kern="1200">
                <a:solidFill>
                  <a:srgbClr val="000000"/>
                </a:solidFill>
                <a:latin typeface="ATT Aleck Sans" panose="020B0503020203020204" pitchFamily="34" charset="0"/>
              </a:defRPr>
            </a:lvl1pPr>
            <a:lvl2pPr marL="457200" algn="l" defTabSz="457200" rtl="0" eaLnBrk="1" latinLnBrk="0" hangingPunct="1">
              <a:defRPr sz="1800" kern="1200">
                <a:solidFill>
                  <a:srgbClr val="000000"/>
                </a:solidFill>
                <a:latin typeface="ATT Aleck Sans" panose="020B0503020203020204" pitchFamily="34" charset="0"/>
              </a:defRPr>
            </a:lvl2pPr>
            <a:lvl3pPr marL="914400" algn="l" defTabSz="457200" rtl="0" eaLnBrk="1" latinLnBrk="0" hangingPunct="1">
              <a:defRPr sz="1800" kern="1200">
                <a:solidFill>
                  <a:srgbClr val="000000"/>
                </a:solidFill>
                <a:latin typeface="ATT Aleck Sans" panose="020B0503020203020204" pitchFamily="34" charset="0"/>
              </a:defRPr>
            </a:lvl3pPr>
            <a:lvl4pPr marL="1371600" algn="l" defTabSz="457200" rtl="0" eaLnBrk="1" latinLnBrk="0" hangingPunct="1">
              <a:defRPr sz="1800" kern="1200">
                <a:solidFill>
                  <a:srgbClr val="000000"/>
                </a:solidFill>
                <a:latin typeface="ATT Aleck Sans" panose="020B0503020203020204" pitchFamily="34" charset="0"/>
              </a:defRPr>
            </a:lvl4pPr>
            <a:lvl5pPr marL="1828800" algn="l" defTabSz="457200" rtl="0" eaLnBrk="1" latinLnBrk="0" hangingPunct="1">
              <a:defRPr sz="1800" kern="1200">
                <a:solidFill>
                  <a:srgbClr val="000000"/>
                </a:solidFill>
                <a:latin typeface="ATT Aleck Sans" panose="020B0503020203020204" pitchFamily="34" charset="0"/>
              </a:defRPr>
            </a:lvl5pPr>
            <a:lvl6pPr marL="2286000" algn="l" defTabSz="457200" rtl="0" eaLnBrk="1" latinLnBrk="0" hangingPunct="1">
              <a:defRPr sz="1800" kern="1200">
                <a:solidFill>
                  <a:srgbClr val="000000"/>
                </a:solidFill>
                <a:latin typeface="ATT Aleck Sans" panose="020B0503020203020204" pitchFamily="34" charset="0"/>
              </a:defRPr>
            </a:lvl6pPr>
            <a:lvl7pPr marL="2743200" algn="l" defTabSz="457200" rtl="0" eaLnBrk="1" latinLnBrk="0" hangingPunct="1">
              <a:defRPr sz="1800" kern="1200">
                <a:solidFill>
                  <a:srgbClr val="000000"/>
                </a:solidFill>
                <a:latin typeface="ATT Aleck Sans" panose="020B0503020203020204" pitchFamily="34" charset="0"/>
              </a:defRPr>
            </a:lvl7pPr>
            <a:lvl8pPr marL="3200400" algn="l" defTabSz="457200" rtl="0" eaLnBrk="1" latinLnBrk="0" hangingPunct="1">
              <a:defRPr sz="1800" kern="1200">
                <a:solidFill>
                  <a:srgbClr val="000000"/>
                </a:solidFill>
                <a:latin typeface="ATT Aleck Sans" panose="020B0503020203020204" pitchFamily="34" charset="0"/>
              </a:defRPr>
            </a:lvl8pPr>
            <a:lvl9pPr marL="3657600" algn="l" defTabSz="457200" rtl="0" eaLnBrk="1" latinLnBrk="0" hangingPunct="1">
              <a:defRPr sz="1800" kern="1200">
                <a:solidFill>
                  <a:srgbClr val="000000"/>
                </a:solidFill>
                <a:latin typeface="ATT Aleck Sans" panose="020B0503020203020204" pitchFamily="34" charset="0"/>
              </a:defRPr>
            </a:lvl9pPr>
          </a:lstStyle>
          <a:p>
            <a:pPr algn="ctr" defTabSz="914126">
              <a:defRPr/>
            </a:pPr>
            <a:endParaRPr lang="en-US" sz="1199" b="1" kern="0">
              <a:solidFill>
                <a:srgbClr val="000000"/>
              </a:solidFill>
              <a:latin typeface="Calibri"/>
            </a:endParaRPr>
          </a:p>
        </xdr:txBody>
      </xdr:sp>
      <xdr:sp macro="" textlink="">
        <xdr:nvSpPr>
          <xdr:cNvPr id="239" name="Trapezoid 238">
            <a:extLst>
              <a:ext uri="{FF2B5EF4-FFF2-40B4-BE49-F238E27FC236}">
                <a16:creationId xmlns:a16="http://schemas.microsoft.com/office/drawing/2014/main" id="{01645A89-014A-468C-A593-4997C03FAB5E}"/>
              </a:ext>
            </a:extLst>
          </xdr:cNvPr>
          <xdr:cNvSpPr/>
        </xdr:nvSpPr>
        <xdr:spPr>
          <a:xfrm rot="5400000">
            <a:off x="13009524" y="2023974"/>
            <a:ext cx="45719" cy="62769"/>
          </a:xfrm>
          <a:prstGeom prst="trapezoid">
            <a:avLst>
              <a:gd name="adj" fmla="val 34195"/>
            </a:avLst>
          </a:prstGeom>
          <a:gradFill flip="none" rotWithShape="1">
            <a:gsLst>
              <a:gs pos="63000">
                <a:sysClr val="window" lastClr="FFFFFF">
                  <a:lumMod val="65000"/>
                </a:sysClr>
              </a:gs>
              <a:gs pos="38000">
                <a:srgbClr val="5A5A5A">
                  <a:lumMod val="75000"/>
                </a:srgbClr>
              </a:gs>
            </a:gsLst>
            <a:path path="circle">
              <a:fillToRect l="100000" t="100000"/>
            </a:path>
            <a:tileRect r="-100000" b="-100000"/>
          </a:gradFill>
          <a:ln w="12700" cap="flat" cmpd="sng" algn="ctr">
            <a:solidFill>
              <a:srgbClr val="000000">
                <a:lumMod val="75000"/>
                <a:lumOff val="25000"/>
              </a:srgbClr>
            </a:solidFill>
            <a:prstDash val="solid"/>
          </a:ln>
          <a:effectLst/>
        </xdr:spPr>
        <xdr:txBody>
          <a:bodyPr wrap="square" rtlCol="0" anchor="ctr"/>
          <a:lstStyle>
            <a:defPPr>
              <a:defRPr lang="en-US"/>
            </a:defPPr>
            <a:lvl1pPr marL="0" algn="l" defTabSz="457200" rtl="0" eaLnBrk="1" latinLnBrk="0" hangingPunct="1">
              <a:defRPr sz="1800" kern="1200">
                <a:solidFill>
                  <a:srgbClr val="000000"/>
                </a:solidFill>
                <a:latin typeface="ATT Aleck Sans" panose="020B0503020203020204" pitchFamily="34" charset="0"/>
              </a:defRPr>
            </a:lvl1pPr>
            <a:lvl2pPr marL="457200" algn="l" defTabSz="457200" rtl="0" eaLnBrk="1" latinLnBrk="0" hangingPunct="1">
              <a:defRPr sz="1800" kern="1200">
                <a:solidFill>
                  <a:srgbClr val="000000"/>
                </a:solidFill>
                <a:latin typeface="ATT Aleck Sans" panose="020B0503020203020204" pitchFamily="34" charset="0"/>
              </a:defRPr>
            </a:lvl2pPr>
            <a:lvl3pPr marL="914400" algn="l" defTabSz="457200" rtl="0" eaLnBrk="1" latinLnBrk="0" hangingPunct="1">
              <a:defRPr sz="1800" kern="1200">
                <a:solidFill>
                  <a:srgbClr val="000000"/>
                </a:solidFill>
                <a:latin typeface="ATT Aleck Sans" panose="020B0503020203020204" pitchFamily="34" charset="0"/>
              </a:defRPr>
            </a:lvl3pPr>
            <a:lvl4pPr marL="1371600" algn="l" defTabSz="457200" rtl="0" eaLnBrk="1" latinLnBrk="0" hangingPunct="1">
              <a:defRPr sz="1800" kern="1200">
                <a:solidFill>
                  <a:srgbClr val="000000"/>
                </a:solidFill>
                <a:latin typeface="ATT Aleck Sans" panose="020B0503020203020204" pitchFamily="34" charset="0"/>
              </a:defRPr>
            </a:lvl4pPr>
            <a:lvl5pPr marL="1828800" algn="l" defTabSz="457200" rtl="0" eaLnBrk="1" latinLnBrk="0" hangingPunct="1">
              <a:defRPr sz="1800" kern="1200">
                <a:solidFill>
                  <a:srgbClr val="000000"/>
                </a:solidFill>
                <a:latin typeface="ATT Aleck Sans" panose="020B0503020203020204" pitchFamily="34" charset="0"/>
              </a:defRPr>
            </a:lvl5pPr>
            <a:lvl6pPr marL="2286000" algn="l" defTabSz="457200" rtl="0" eaLnBrk="1" latinLnBrk="0" hangingPunct="1">
              <a:defRPr sz="1800" kern="1200">
                <a:solidFill>
                  <a:srgbClr val="000000"/>
                </a:solidFill>
                <a:latin typeface="ATT Aleck Sans" panose="020B0503020203020204" pitchFamily="34" charset="0"/>
              </a:defRPr>
            </a:lvl6pPr>
            <a:lvl7pPr marL="2743200" algn="l" defTabSz="457200" rtl="0" eaLnBrk="1" latinLnBrk="0" hangingPunct="1">
              <a:defRPr sz="1800" kern="1200">
                <a:solidFill>
                  <a:srgbClr val="000000"/>
                </a:solidFill>
                <a:latin typeface="ATT Aleck Sans" panose="020B0503020203020204" pitchFamily="34" charset="0"/>
              </a:defRPr>
            </a:lvl7pPr>
            <a:lvl8pPr marL="3200400" algn="l" defTabSz="457200" rtl="0" eaLnBrk="1" latinLnBrk="0" hangingPunct="1">
              <a:defRPr sz="1800" kern="1200">
                <a:solidFill>
                  <a:srgbClr val="000000"/>
                </a:solidFill>
                <a:latin typeface="ATT Aleck Sans" panose="020B0503020203020204" pitchFamily="34" charset="0"/>
              </a:defRPr>
            </a:lvl8pPr>
            <a:lvl9pPr marL="3657600" algn="l" defTabSz="457200" rtl="0" eaLnBrk="1" latinLnBrk="0" hangingPunct="1">
              <a:defRPr sz="1800" kern="1200">
                <a:solidFill>
                  <a:srgbClr val="000000"/>
                </a:solidFill>
                <a:latin typeface="ATT Aleck Sans" panose="020B0503020203020204" pitchFamily="34" charset="0"/>
              </a:defRPr>
            </a:lvl9pPr>
          </a:lstStyle>
          <a:p>
            <a:pPr algn="ctr" defTabSz="914126">
              <a:defRPr/>
            </a:pPr>
            <a:endParaRPr lang="en-US" sz="1199" b="1" kern="0">
              <a:solidFill>
                <a:srgbClr val="000000"/>
              </a:solidFill>
              <a:latin typeface="Calibri"/>
            </a:endParaRPr>
          </a:p>
        </xdr:txBody>
      </xdr:sp>
      <xdr:sp macro="" textlink="">
        <xdr:nvSpPr>
          <xdr:cNvPr id="240" name="Trapezoid 239">
            <a:extLst>
              <a:ext uri="{FF2B5EF4-FFF2-40B4-BE49-F238E27FC236}">
                <a16:creationId xmlns:a16="http://schemas.microsoft.com/office/drawing/2014/main" id="{234303FD-3ACB-4134-AF5F-B17F5990157E}"/>
              </a:ext>
            </a:extLst>
          </xdr:cNvPr>
          <xdr:cNvSpPr/>
        </xdr:nvSpPr>
        <xdr:spPr>
          <a:xfrm rot="5400000">
            <a:off x="13009524" y="1796354"/>
            <a:ext cx="45719" cy="62769"/>
          </a:xfrm>
          <a:prstGeom prst="trapezoid">
            <a:avLst>
              <a:gd name="adj" fmla="val 34195"/>
            </a:avLst>
          </a:prstGeom>
          <a:gradFill flip="none" rotWithShape="1">
            <a:gsLst>
              <a:gs pos="63000">
                <a:sysClr val="window" lastClr="FFFFFF">
                  <a:lumMod val="65000"/>
                </a:sysClr>
              </a:gs>
              <a:gs pos="38000">
                <a:srgbClr val="5A5A5A">
                  <a:lumMod val="75000"/>
                </a:srgbClr>
              </a:gs>
            </a:gsLst>
            <a:path path="circle">
              <a:fillToRect l="100000" t="100000"/>
            </a:path>
            <a:tileRect r="-100000" b="-100000"/>
          </a:gradFill>
          <a:ln w="12700" cap="flat" cmpd="sng" algn="ctr">
            <a:solidFill>
              <a:srgbClr val="000000">
                <a:lumMod val="75000"/>
                <a:lumOff val="25000"/>
              </a:srgbClr>
            </a:solidFill>
            <a:prstDash val="solid"/>
          </a:ln>
          <a:effectLst/>
        </xdr:spPr>
        <xdr:txBody>
          <a:bodyPr wrap="square" rtlCol="0" anchor="ctr"/>
          <a:lstStyle>
            <a:defPPr>
              <a:defRPr lang="en-US"/>
            </a:defPPr>
            <a:lvl1pPr marL="0" algn="l" defTabSz="457200" rtl="0" eaLnBrk="1" latinLnBrk="0" hangingPunct="1">
              <a:defRPr sz="1800" kern="1200">
                <a:solidFill>
                  <a:srgbClr val="000000"/>
                </a:solidFill>
                <a:latin typeface="ATT Aleck Sans" panose="020B0503020203020204" pitchFamily="34" charset="0"/>
              </a:defRPr>
            </a:lvl1pPr>
            <a:lvl2pPr marL="457200" algn="l" defTabSz="457200" rtl="0" eaLnBrk="1" latinLnBrk="0" hangingPunct="1">
              <a:defRPr sz="1800" kern="1200">
                <a:solidFill>
                  <a:srgbClr val="000000"/>
                </a:solidFill>
                <a:latin typeface="ATT Aleck Sans" panose="020B0503020203020204" pitchFamily="34" charset="0"/>
              </a:defRPr>
            </a:lvl2pPr>
            <a:lvl3pPr marL="914400" algn="l" defTabSz="457200" rtl="0" eaLnBrk="1" latinLnBrk="0" hangingPunct="1">
              <a:defRPr sz="1800" kern="1200">
                <a:solidFill>
                  <a:srgbClr val="000000"/>
                </a:solidFill>
                <a:latin typeface="ATT Aleck Sans" panose="020B0503020203020204" pitchFamily="34" charset="0"/>
              </a:defRPr>
            </a:lvl3pPr>
            <a:lvl4pPr marL="1371600" algn="l" defTabSz="457200" rtl="0" eaLnBrk="1" latinLnBrk="0" hangingPunct="1">
              <a:defRPr sz="1800" kern="1200">
                <a:solidFill>
                  <a:srgbClr val="000000"/>
                </a:solidFill>
                <a:latin typeface="ATT Aleck Sans" panose="020B0503020203020204" pitchFamily="34" charset="0"/>
              </a:defRPr>
            </a:lvl4pPr>
            <a:lvl5pPr marL="1828800" algn="l" defTabSz="457200" rtl="0" eaLnBrk="1" latinLnBrk="0" hangingPunct="1">
              <a:defRPr sz="1800" kern="1200">
                <a:solidFill>
                  <a:srgbClr val="000000"/>
                </a:solidFill>
                <a:latin typeface="ATT Aleck Sans" panose="020B0503020203020204" pitchFamily="34" charset="0"/>
              </a:defRPr>
            </a:lvl5pPr>
            <a:lvl6pPr marL="2286000" algn="l" defTabSz="457200" rtl="0" eaLnBrk="1" latinLnBrk="0" hangingPunct="1">
              <a:defRPr sz="1800" kern="1200">
                <a:solidFill>
                  <a:srgbClr val="000000"/>
                </a:solidFill>
                <a:latin typeface="ATT Aleck Sans" panose="020B0503020203020204" pitchFamily="34" charset="0"/>
              </a:defRPr>
            </a:lvl6pPr>
            <a:lvl7pPr marL="2743200" algn="l" defTabSz="457200" rtl="0" eaLnBrk="1" latinLnBrk="0" hangingPunct="1">
              <a:defRPr sz="1800" kern="1200">
                <a:solidFill>
                  <a:srgbClr val="000000"/>
                </a:solidFill>
                <a:latin typeface="ATT Aleck Sans" panose="020B0503020203020204" pitchFamily="34" charset="0"/>
              </a:defRPr>
            </a:lvl7pPr>
            <a:lvl8pPr marL="3200400" algn="l" defTabSz="457200" rtl="0" eaLnBrk="1" latinLnBrk="0" hangingPunct="1">
              <a:defRPr sz="1800" kern="1200">
                <a:solidFill>
                  <a:srgbClr val="000000"/>
                </a:solidFill>
                <a:latin typeface="ATT Aleck Sans" panose="020B0503020203020204" pitchFamily="34" charset="0"/>
              </a:defRPr>
            </a:lvl8pPr>
            <a:lvl9pPr marL="3657600" algn="l" defTabSz="457200" rtl="0" eaLnBrk="1" latinLnBrk="0" hangingPunct="1">
              <a:defRPr sz="1800" kern="1200">
                <a:solidFill>
                  <a:srgbClr val="000000"/>
                </a:solidFill>
                <a:latin typeface="ATT Aleck Sans" panose="020B0503020203020204" pitchFamily="34" charset="0"/>
              </a:defRPr>
            </a:lvl9pPr>
          </a:lstStyle>
          <a:p>
            <a:pPr algn="ctr" defTabSz="914126">
              <a:defRPr/>
            </a:pPr>
            <a:endParaRPr lang="en-US" sz="1199" b="1" kern="0">
              <a:solidFill>
                <a:srgbClr val="000000"/>
              </a:solidFill>
              <a:latin typeface="Calibri"/>
            </a:endParaRPr>
          </a:p>
        </xdr:txBody>
      </xdr:sp>
      <xdr:sp macro="" textlink="">
        <xdr:nvSpPr>
          <xdr:cNvPr id="241" name="Trapezoid 240">
            <a:extLst>
              <a:ext uri="{FF2B5EF4-FFF2-40B4-BE49-F238E27FC236}">
                <a16:creationId xmlns:a16="http://schemas.microsoft.com/office/drawing/2014/main" id="{5DBD672C-2074-4A75-93C8-D033533EB530}"/>
              </a:ext>
            </a:extLst>
          </xdr:cNvPr>
          <xdr:cNvSpPr/>
        </xdr:nvSpPr>
        <xdr:spPr>
          <a:xfrm rot="16200000">
            <a:off x="12711094" y="1892629"/>
            <a:ext cx="106692" cy="83693"/>
          </a:xfrm>
          <a:prstGeom prst="trapezoid">
            <a:avLst>
              <a:gd name="adj" fmla="val 34195"/>
            </a:avLst>
          </a:prstGeom>
          <a:gradFill flip="none" rotWithShape="1">
            <a:gsLst>
              <a:gs pos="63000">
                <a:sysClr val="window" lastClr="FFFFFF">
                  <a:lumMod val="65000"/>
                </a:sysClr>
              </a:gs>
              <a:gs pos="38000">
                <a:srgbClr val="5A5A5A">
                  <a:lumMod val="75000"/>
                </a:srgbClr>
              </a:gs>
            </a:gsLst>
            <a:path path="circle">
              <a:fillToRect l="100000" t="100000"/>
            </a:path>
            <a:tileRect r="-100000" b="-100000"/>
          </a:gradFill>
          <a:ln w="12700" cap="flat" cmpd="sng" algn="ctr">
            <a:solidFill>
              <a:srgbClr val="000000">
                <a:lumMod val="75000"/>
                <a:lumOff val="25000"/>
              </a:srgbClr>
            </a:solidFill>
            <a:prstDash val="solid"/>
          </a:ln>
          <a:effectLst/>
        </xdr:spPr>
        <xdr:txBody>
          <a:bodyPr wrap="square" rtlCol="0" anchor="ctr"/>
          <a:lstStyle>
            <a:defPPr>
              <a:defRPr lang="en-US"/>
            </a:defPPr>
            <a:lvl1pPr marL="0" algn="l" defTabSz="457200" rtl="0" eaLnBrk="1" latinLnBrk="0" hangingPunct="1">
              <a:defRPr sz="1800" kern="1200">
                <a:solidFill>
                  <a:srgbClr val="000000"/>
                </a:solidFill>
                <a:latin typeface="ATT Aleck Sans" panose="020B0503020203020204" pitchFamily="34" charset="0"/>
              </a:defRPr>
            </a:lvl1pPr>
            <a:lvl2pPr marL="457200" algn="l" defTabSz="457200" rtl="0" eaLnBrk="1" latinLnBrk="0" hangingPunct="1">
              <a:defRPr sz="1800" kern="1200">
                <a:solidFill>
                  <a:srgbClr val="000000"/>
                </a:solidFill>
                <a:latin typeface="ATT Aleck Sans" panose="020B0503020203020204" pitchFamily="34" charset="0"/>
              </a:defRPr>
            </a:lvl2pPr>
            <a:lvl3pPr marL="914400" algn="l" defTabSz="457200" rtl="0" eaLnBrk="1" latinLnBrk="0" hangingPunct="1">
              <a:defRPr sz="1800" kern="1200">
                <a:solidFill>
                  <a:srgbClr val="000000"/>
                </a:solidFill>
                <a:latin typeface="ATT Aleck Sans" panose="020B0503020203020204" pitchFamily="34" charset="0"/>
              </a:defRPr>
            </a:lvl3pPr>
            <a:lvl4pPr marL="1371600" algn="l" defTabSz="457200" rtl="0" eaLnBrk="1" latinLnBrk="0" hangingPunct="1">
              <a:defRPr sz="1800" kern="1200">
                <a:solidFill>
                  <a:srgbClr val="000000"/>
                </a:solidFill>
                <a:latin typeface="ATT Aleck Sans" panose="020B0503020203020204" pitchFamily="34" charset="0"/>
              </a:defRPr>
            </a:lvl4pPr>
            <a:lvl5pPr marL="1828800" algn="l" defTabSz="457200" rtl="0" eaLnBrk="1" latinLnBrk="0" hangingPunct="1">
              <a:defRPr sz="1800" kern="1200">
                <a:solidFill>
                  <a:srgbClr val="000000"/>
                </a:solidFill>
                <a:latin typeface="ATT Aleck Sans" panose="020B0503020203020204" pitchFamily="34" charset="0"/>
              </a:defRPr>
            </a:lvl5pPr>
            <a:lvl6pPr marL="2286000" algn="l" defTabSz="457200" rtl="0" eaLnBrk="1" latinLnBrk="0" hangingPunct="1">
              <a:defRPr sz="1800" kern="1200">
                <a:solidFill>
                  <a:srgbClr val="000000"/>
                </a:solidFill>
                <a:latin typeface="ATT Aleck Sans" panose="020B0503020203020204" pitchFamily="34" charset="0"/>
              </a:defRPr>
            </a:lvl6pPr>
            <a:lvl7pPr marL="2743200" algn="l" defTabSz="457200" rtl="0" eaLnBrk="1" latinLnBrk="0" hangingPunct="1">
              <a:defRPr sz="1800" kern="1200">
                <a:solidFill>
                  <a:srgbClr val="000000"/>
                </a:solidFill>
                <a:latin typeface="ATT Aleck Sans" panose="020B0503020203020204" pitchFamily="34" charset="0"/>
              </a:defRPr>
            </a:lvl7pPr>
            <a:lvl8pPr marL="3200400" algn="l" defTabSz="457200" rtl="0" eaLnBrk="1" latinLnBrk="0" hangingPunct="1">
              <a:defRPr sz="1800" kern="1200">
                <a:solidFill>
                  <a:srgbClr val="000000"/>
                </a:solidFill>
                <a:latin typeface="ATT Aleck Sans" panose="020B0503020203020204" pitchFamily="34" charset="0"/>
              </a:defRPr>
            </a:lvl8pPr>
            <a:lvl9pPr marL="3657600" algn="l" defTabSz="457200" rtl="0" eaLnBrk="1" latinLnBrk="0" hangingPunct="1">
              <a:defRPr sz="1800" kern="1200">
                <a:solidFill>
                  <a:srgbClr val="000000"/>
                </a:solidFill>
                <a:latin typeface="ATT Aleck Sans" panose="020B0503020203020204" pitchFamily="34" charset="0"/>
              </a:defRPr>
            </a:lvl9pPr>
          </a:lstStyle>
          <a:p>
            <a:pPr algn="ctr" defTabSz="914126">
              <a:defRPr/>
            </a:pPr>
            <a:endParaRPr lang="en-US" sz="1199" b="1" kern="0">
              <a:solidFill>
                <a:srgbClr val="000000"/>
              </a:solidFill>
              <a:latin typeface="Calibri"/>
            </a:endParaRPr>
          </a:p>
        </xdr:txBody>
      </xdr:sp>
    </xdr:grpSp>
    <xdr:clientData/>
  </xdr:twoCellAnchor>
  <xdr:twoCellAnchor>
    <xdr:from>
      <xdr:col>20</xdr:col>
      <xdr:colOff>225592</xdr:colOff>
      <xdr:row>21</xdr:row>
      <xdr:rowOff>105276</xdr:rowOff>
    </xdr:from>
    <xdr:to>
      <xdr:col>20</xdr:col>
      <xdr:colOff>500057</xdr:colOff>
      <xdr:row>24</xdr:row>
      <xdr:rowOff>72659</xdr:rowOff>
    </xdr:to>
    <xdr:grpSp>
      <xdr:nvGrpSpPr>
        <xdr:cNvPr id="242" name="Group 241">
          <a:extLst>
            <a:ext uri="{FF2B5EF4-FFF2-40B4-BE49-F238E27FC236}">
              <a16:creationId xmlns:a16="http://schemas.microsoft.com/office/drawing/2014/main" id="{D0761401-BF26-4296-B6BC-C3E0B64D84C4}"/>
            </a:ext>
          </a:extLst>
        </xdr:cNvPr>
        <xdr:cNvGrpSpPr>
          <a:grpSpLocks noChangeAspect="1"/>
        </xdr:cNvGrpSpPr>
      </xdr:nvGrpSpPr>
      <xdr:grpSpPr>
        <a:xfrm>
          <a:off x="13931009" y="3661276"/>
          <a:ext cx="274465" cy="443633"/>
          <a:chOff x="12683801" y="1525944"/>
          <a:chExt cx="462158" cy="776078"/>
        </a:xfrm>
      </xdr:grpSpPr>
      <xdr:sp macro="" textlink="">
        <xdr:nvSpPr>
          <xdr:cNvPr id="243" name="Rectangle 242">
            <a:extLst>
              <a:ext uri="{FF2B5EF4-FFF2-40B4-BE49-F238E27FC236}">
                <a16:creationId xmlns:a16="http://schemas.microsoft.com/office/drawing/2014/main" id="{C44C6C6B-CCA4-44B7-AE62-15B170DD4ED4}"/>
              </a:ext>
            </a:extLst>
          </xdr:cNvPr>
          <xdr:cNvSpPr/>
        </xdr:nvSpPr>
        <xdr:spPr>
          <a:xfrm>
            <a:off x="12683801" y="1525944"/>
            <a:ext cx="462158" cy="776078"/>
          </a:xfrm>
          <a:prstGeom prst="rect">
            <a:avLst/>
          </a:prstGeom>
          <a:noFill/>
          <a:ln w="6350" cap="sq" cmpd="sng" algn="ctr">
            <a:solidFill>
              <a:srgbClr val="009FDB"/>
            </a:solidFill>
            <a:prstDash val="dash"/>
          </a:ln>
          <a:effectLst>
            <a:glow rad="76200">
              <a:srgbClr val="FFC000"/>
            </a:glow>
          </a:effectLst>
        </xdr:spPr>
        <xdr:style>
          <a:lnRef idx="1">
            <a:schemeClr val="accent1"/>
          </a:lnRef>
          <a:fillRef idx="3">
            <a:schemeClr val="accent1"/>
          </a:fillRef>
          <a:effectRef idx="2">
            <a:schemeClr val="accent1"/>
          </a:effectRef>
          <a:fontRef idx="minor">
            <a:schemeClr val="lt1"/>
          </a:fontRef>
        </xdr:style>
        <xdr:txBody>
          <a:bodyPr wrap="square" lIns="0" tIns="0" rIns="0" bIns="0" rtlCol="0" anchor="ctr"/>
          <a:lstStyle>
            <a:defPPr>
              <a:defRPr lang="en-US"/>
            </a:defPPr>
            <a:lvl1pPr marL="0" algn="l" defTabSz="457200" rtl="0" eaLnBrk="1" latinLnBrk="0" hangingPunct="1">
              <a:defRPr sz="1800" kern="1200">
                <a:solidFill>
                  <a:srgbClr val="FFFFFF"/>
                </a:solidFill>
                <a:latin typeface="ATT Aleck Sans" panose="020B0503020203020204" pitchFamily="34" charset="0"/>
              </a:defRPr>
            </a:lvl1pPr>
            <a:lvl2pPr marL="457200" algn="l" defTabSz="457200" rtl="0" eaLnBrk="1" latinLnBrk="0" hangingPunct="1">
              <a:defRPr sz="1800" kern="1200">
                <a:solidFill>
                  <a:srgbClr val="FFFFFF"/>
                </a:solidFill>
                <a:latin typeface="ATT Aleck Sans" panose="020B0503020203020204" pitchFamily="34" charset="0"/>
              </a:defRPr>
            </a:lvl2pPr>
            <a:lvl3pPr marL="914400" algn="l" defTabSz="457200" rtl="0" eaLnBrk="1" latinLnBrk="0" hangingPunct="1">
              <a:defRPr sz="1800" kern="1200">
                <a:solidFill>
                  <a:srgbClr val="FFFFFF"/>
                </a:solidFill>
                <a:latin typeface="ATT Aleck Sans" panose="020B0503020203020204" pitchFamily="34" charset="0"/>
              </a:defRPr>
            </a:lvl3pPr>
            <a:lvl4pPr marL="1371600" algn="l" defTabSz="457200" rtl="0" eaLnBrk="1" latinLnBrk="0" hangingPunct="1">
              <a:defRPr sz="1800" kern="1200">
                <a:solidFill>
                  <a:srgbClr val="FFFFFF"/>
                </a:solidFill>
                <a:latin typeface="ATT Aleck Sans" panose="020B0503020203020204" pitchFamily="34" charset="0"/>
              </a:defRPr>
            </a:lvl4pPr>
            <a:lvl5pPr marL="1828800" algn="l" defTabSz="457200" rtl="0" eaLnBrk="1" latinLnBrk="0" hangingPunct="1">
              <a:defRPr sz="1800" kern="1200">
                <a:solidFill>
                  <a:srgbClr val="FFFFFF"/>
                </a:solidFill>
                <a:latin typeface="ATT Aleck Sans" panose="020B0503020203020204" pitchFamily="34" charset="0"/>
              </a:defRPr>
            </a:lvl5pPr>
            <a:lvl6pPr marL="2286000" algn="l" defTabSz="457200" rtl="0" eaLnBrk="1" latinLnBrk="0" hangingPunct="1">
              <a:defRPr sz="1800" kern="1200">
                <a:solidFill>
                  <a:srgbClr val="FFFFFF"/>
                </a:solidFill>
                <a:latin typeface="ATT Aleck Sans" panose="020B0503020203020204" pitchFamily="34" charset="0"/>
              </a:defRPr>
            </a:lvl6pPr>
            <a:lvl7pPr marL="2743200" algn="l" defTabSz="457200" rtl="0" eaLnBrk="1" latinLnBrk="0" hangingPunct="1">
              <a:defRPr sz="1800" kern="1200">
                <a:solidFill>
                  <a:srgbClr val="FFFFFF"/>
                </a:solidFill>
                <a:latin typeface="ATT Aleck Sans" panose="020B0503020203020204" pitchFamily="34" charset="0"/>
              </a:defRPr>
            </a:lvl7pPr>
            <a:lvl8pPr marL="3200400" algn="l" defTabSz="457200" rtl="0" eaLnBrk="1" latinLnBrk="0" hangingPunct="1">
              <a:defRPr sz="1800" kern="1200">
                <a:solidFill>
                  <a:srgbClr val="FFFFFF"/>
                </a:solidFill>
                <a:latin typeface="ATT Aleck Sans" panose="020B0503020203020204" pitchFamily="34" charset="0"/>
              </a:defRPr>
            </a:lvl8pPr>
            <a:lvl9pPr marL="3657600" algn="l" defTabSz="457200" rtl="0" eaLnBrk="1" latinLnBrk="0" hangingPunct="1">
              <a:defRPr sz="1800" kern="1200">
                <a:solidFill>
                  <a:srgbClr val="FFFFFF"/>
                </a:solidFill>
                <a:latin typeface="ATT Aleck Sans" panose="020B0503020203020204" pitchFamily="34" charset="0"/>
              </a:defRPr>
            </a:lvl9pPr>
          </a:lstStyle>
          <a:p>
            <a:pPr algn="ctr"/>
            <a:endParaRPr lang="en-US">
              <a:solidFill>
                <a:prstClr val="white"/>
              </a:solidFill>
            </a:endParaRPr>
          </a:p>
        </xdr:txBody>
      </xdr:sp>
      <xdr:sp macro="" textlink="">
        <xdr:nvSpPr>
          <xdr:cNvPr id="244" name="Trapezoid 243">
            <a:extLst>
              <a:ext uri="{FF2B5EF4-FFF2-40B4-BE49-F238E27FC236}">
                <a16:creationId xmlns:a16="http://schemas.microsoft.com/office/drawing/2014/main" id="{88A905CA-8E8A-4BEE-BD0B-06BB8ED34C73}"/>
              </a:ext>
            </a:extLst>
          </xdr:cNvPr>
          <xdr:cNvSpPr/>
        </xdr:nvSpPr>
        <xdr:spPr>
          <a:xfrm rot="5400000">
            <a:off x="12631799" y="1817341"/>
            <a:ext cx="545922" cy="161499"/>
          </a:xfrm>
          <a:prstGeom prst="trapezoid">
            <a:avLst>
              <a:gd name="adj" fmla="val 34195"/>
            </a:avLst>
          </a:prstGeom>
          <a:solidFill>
            <a:sysClr val="window" lastClr="FFFFFF">
              <a:lumMod val="85000"/>
            </a:sysClr>
          </a:solidFill>
          <a:ln w="12700" cap="flat" cmpd="sng" algn="ctr">
            <a:solidFill>
              <a:srgbClr val="000000">
                <a:lumMod val="75000"/>
                <a:lumOff val="25000"/>
              </a:srgbClr>
            </a:solidFill>
            <a:prstDash val="solid"/>
          </a:ln>
          <a:effectLst/>
        </xdr:spPr>
        <xdr:txBody>
          <a:bodyPr wrap="square" rtlCol="0" anchor="ctr"/>
          <a:lstStyle>
            <a:defPPr>
              <a:defRPr lang="en-US"/>
            </a:defPPr>
            <a:lvl1pPr marL="0" algn="l" defTabSz="457200" rtl="0" eaLnBrk="1" latinLnBrk="0" hangingPunct="1">
              <a:defRPr sz="1800" kern="1200">
                <a:solidFill>
                  <a:srgbClr val="000000"/>
                </a:solidFill>
                <a:latin typeface="ATT Aleck Sans" panose="020B0503020203020204" pitchFamily="34" charset="0"/>
              </a:defRPr>
            </a:lvl1pPr>
            <a:lvl2pPr marL="457200" algn="l" defTabSz="457200" rtl="0" eaLnBrk="1" latinLnBrk="0" hangingPunct="1">
              <a:defRPr sz="1800" kern="1200">
                <a:solidFill>
                  <a:srgbClr val="000000"/>
                </a:solidFill>
                <a:latin typeface="ATT Aleck Sans" panose="020B0503020203020204" pitchFamily="34" charset="0"/>
              </a:defRPr>
            </a:lvl2pPr>
            <a:lvl3pPr marL="914400" algn="l" defTabSz="457200" rtl="0" eaLnBrk="1" latinLnBrk="0" hangingPunct="1">
              <a:defRPr sz="1800" kern="1200">
                <a:solidFill>
                  <a:srgbClr val="000000"/>
                </a:solidFill>
                <a:latin typeface="ATT Aleck Sans" panose="020B0503020203020204" pitchFamily="34" charset="0"/>
              </a:defRPr>
            </a:lvl3pPr>
            <a:lvl4pPr marL="1371600" algn="l" defTabSz="457200" rtl="0" eaLnBrk="1" latinLnBrk="0" hangingPunct="1">
              <a:defRPr sz="1800" kern="1200">
                <a:solidFill>
                  <a:srgbClr val="000000"/>
                </a:solidFill>
                <a:latin typeface="ATT Aleck Sans" panose="020B0503020203020204" pitchFamily="34" charset="0"/>
              </a:defRPr>
            </a:lvl4pPr>
            <a:lvl5pPr marL="1828800" algn="l" defTabSz="457200" rtl="0" eaLnBrk="1" latinLnBrk="0" hangingPunct="1">
              <a:defRPr sz="1800" kern="1200">
                <a:solidFill>
                  <a:srgbClr val="000000"/>
                </a:solidFill>
                <a:latin typeface="ATT Aleck Sans" panose="020B0503020203020204" pitchFamily="34" charset="0"/>
              </a:defRPr>
            </a:lvl5pPr>
            <a:lvl6pPr marL="2286000" algn="l" defTabSz="457200" rtl="0" eaLnBrk="1" latinLnBrk="0" hangingPunct="1">
              <a:defRPr sz="1800" kern="1200">
                <a:solidFill>
                  <a:srgbClr val="000000"/>
                </a:solidFill>
                <a:latin typeface="ATT Aleck Sans" panose="020B0503020203020204" pitchFamily="34" charset="0"/>
              </a:defRPr>
            </a:lvl6pPr>
            <a:lvl7pPr marL="2743200" algn="l" defTabSz="457200" rtl="0" eaLnBrk="1" latinLnBrk="0" hangingPunct="1">
              <a:defRPr sz="1800" kern="1200">
                <a:solidFill>
                  <a:srgbClr val="000000"/>
                </a:solidFill>
                <a:latin typeface="ATT Aleck Sans" panose="020B0503020203020204" pitchFamily="34" charset="0"/>
              </a:defRPr>
            </a:lvl7pPr>
            <a:lvl8pPr marL="3200400" algn="l" defTabSz="457200" rtl="0" eaLnBrk="1" latinLnBrk="0" hangingPunct="1">
              <a:defRPr sz="1800" kern="1200">
                <a:solidFill>
                  <a:srgbClr val="000000"/>
                </a:solidFill>
                <a:latin typeface="ATT Aleck Sans" panose="020B0503020203020204" pitchFamily="34" charset="0"/>
              </a:defRPr>
            </a:lvl8pPr>
            <a:lvl9pPr marL="3657600" algn="l" defTabSz="457200" rtl="0" eaLnBrk="1" latinLnBrk="0" hangingPunct="1">
              <a:defRPr sz="1800" kern="1200">
                <a:solidFill>
                  <a:srgbClr val="000000"/>
                </a:solidFill>
                <a:latin typeface="ATT Aleck Sans" panose="020B0503020203020204" pitchFamily="34" charset="0"/>
              </a:defRPr>
            </a:lvl9pPr>
          </a:lstStyle>
          <a:p>
            <a:pPr algn="ctr" defTabSz="914126">
              <a:defRPr/>
            </a:pPr>
            <a:endParaRPr lang="en-US" sz="1199" b="1" kern="0">
              <a:solidFill>
                <a:srgbClr val="000000"/>
              </a:solidFill>
              <a:latin typeface="Calibri"/>
            </a:endParaRPr>
          </a:p>
        </xdr:txBody>
      </xdr:sp>
      <xdr:sp macro="" textlink="">
        <xdr:nvSpPr>
          <xdr:cNvPr id="245" name="Trapezoid 244">
            <a:extLst>
              <a:ext uri="{FF2B5EF4-FFF2-40B4-BE49-F238E27FC236}">
                <a16:creationId xmlns:a16="http://schemas.microsoft.com/office/drawing/2014/main" id="{EAC5510A-3474-403F-A009-20269B875E77}"/>
              </a:ext>
            </a:extLst>
          </xdr:cNvPr>
          <xdr:cNvSpPr/>
        </xdr:nvSpPr>
        <xdr:spPr>
          <a:xfrm rot="5400000">
            <a:off x="13014327" y="1687016"/>
            <a:ext cx="58397" cy="82306"/>
          </a:xfrm>
          <a:prstGeom prst="trapezoid">
            <a:avLst>
              <a:gd name="adj" fmla="val 34195"/>
            </a:avLst>
          </a:prstGeom>
          <a:gradFill flip="none" rotWithShape="1">
            <a:gsLst>
              <a:gs pos="63000">
                <a:sysClr val="window" lastClr="FFFFFF">
                  <a:lumMod val="65000"/>
                </a:sysClr>
              </a:gs>
              <a:gs pos="38000">
                <a:srgbClr val="5A5A5A">
                  <a:lumMod val="75000"/>
                </a:srgbClr>
              </a:gs>
            </a:gsLst>
            <a:path path="circle">
              <a:fillToRect l="100000" t="100000"/>
            </a:path>
            <a:tileRect r="-100000" b="-100000"/>
          </a:gradFill>
          <a:ln w="12700" cap="flat" cmpd="sng" algn="ctr">
            <a:solidFill>
              <a:srgbClr val="000000">
                <a:lumMod val="75000"/>
                <a:lumOff val="25000"/>
              </a:srgbClr>
            </a:solidFill>
            <a:prstDash val="solid"/>
          </a:ln>
          <a:effectLst/>
        </xdr:spPr>
        <xdr:txBody>
          <a:bodyPr wrap="square" rtlCol="0" anchor="ctr"/>
          <a:lstStyle>
            <a:defPPr>
              <a:defRPr lang="en-US"/>
            </a:defPPr>
            <a:lvl1pPr marL="0" algn="l" defTabSz="457200" rtl="0" eaLnBrk="1" latinLnBrk="0" hangingPunct="1">
              <a:defRPr sz="1800" kern="1200">
                <a:solidFill>
                  <a:srgbClr val="000000"/>
                </a:solidFill>
                <a:latin typeface="ATT Aleck Sans" panose="020B0503020203020204" pitchFamily="34" charset="0"/>
              </a:defRPr>
            </a:lvl1pPr>
            <a:lvl2pPr marL="457200" algn="l" defTabSz="457200" rtl="0" eaLnBrk="1" latinLnBrk="0" hangingPunct="1">
              <a:defRPr sz="1800" kern="1200">
                <a:solidFill>
                  <a:srgbClr val="000000"/>
                </a:solidFill>
                <a:latin typeface="ATT Aleck Sans" panose="020B0503020203020204" pitchFamily="34" charset="0"/>
              </a:defRPr>
            </a:lvl2pPr>
            <a:lvl3pPr marL="914400" algn="l" defTabSz="457200" rtl="0" eaLnBrk="1" latinLnBrk="0" hangingPunct="1">
              <a:defRPr sz="1800" kern="1200">
                <a:solidFill>
                  <a:srgbClr val="000000"/>
                </a:solidFill>
                <a:latin typeface="ATT Aleck Sans" panose="020B0503020203020204" pitchFamily="34" charset="0"/>
              </a:defRPr>
            </a:lvl3pPr>
            <a:lvl4pPr marL="1371600" algn="l" defTabSz="457200" rtl="0" eaLnBrk="1" latinLnBrk="0" hangingPunct="1">
              <a:defRPr sz="1800" kern="1200">
                <a:solidFill>
                  <a:srgbClr val="000000"/>
                </a:solidFill>
                <a:latin typeface="ATT Aleck Sans" panose="020B0503020203020204" pitchFamily="34" charset="0"/>
              </a:defRPr>
            </a:lvl4pPr>
            <a:lvl5pPr marL="1828800" algn="l" defTabSz="457200" rtl="0" eaLnBrk="1" latinLnBrk="0" hangingPunct="1">
              <a:defRPr sz="1800" kern="1200">
                <a:solidFill>
                  <a:srgbClr val="000000"/>
                </a:solidFill>
                <a:latin typeface="ATT Aleck Sans" panose="020B0503020203020204" pitchFamily="34" charset="0"/>
              </a:defRPr>
            </a:lvl5pPr>
            <a:lvl6pPr marL="2286000" algn="l" defTabSz="457200" rtl="0" eaLnBrk="1" latinLnBrk="0" hangingPunct="1">
              <a:defRPr sz="1800" kern="1200">
                <a:solidFill>
                  <a:srgbClr val="000000"/>
                </a:solidFill>
                <a:latin typeface="ATT Aleck Sans" panose="020B0503020203020204" pitchFamily="34" charset="0"/>
              </a:defRPr>
            </a:lvl6pPr>
            <a:lvl7pPr marL="2743200" algn="l" defTabSz="457200" rtl="0" eaLnBrk="1" latinLnBrk="0" hangingPunct="1">
              <a:defRPr sz="1800" kern="1200">
                <a:solidFill>
                  <a:srgbClr val="000000"/>
                </a:solidFill>
                <a:latin typeface="ATT Aleck Sans" panose="020B0503020203020204" pitchFamily="34" charset="0"/>
              </a:defRPr>
            </a:lvl7pPr>
            <a:lvl8pPr marL="3200400" algn="l" defTabSz="457200" rtl="0" eaLnBrk="1" latinLnBrk="0" hangingPunct="1">
              <a:defRPr sz="1800" kern="1200">
                <a:solidFill>
                  <a:srgbClr val="000000"/>
                </a:solidFill>
                <a:latin typeface="ATT Aleck Sans" panose="020B0503020203020204" pitchFamily="34" charset="0"/>
              </a:defRPr>
            </a:lvl8pPr>
            <a:lvl9pPr marL="3657600" algn="l" defTabSz="457200" rtl="0" eaLnBrk="1" latinLnBrk="0" hangingPunct="1">
              <a:defRPr sz="1800" kern="1200">
                <a:solidFill>
                  <a:srgbClr val="000000"/>
                </a:solidFill>
                <a:latin typeface="ATT Aleck Sans" panose="020B0503020203020204" pitchFamily="34" charset="0"/>
              </a:defRPr>
            </a:lvl9pPr>
          </a:lstStyle>
          <a:p>
            <a:pPr algn="ctr" defTabSz="914126">
              <a:defRPr/>
            </a:pPr>
            <a:endParaRPr lang="en-US" sz="1199" b="1" kern="0">
              <a:solidFill>
                <a:srgbClr val="000000"/>
              </a:solidFill>
              <a:latin typeface="Calibri"/>
            </a:endParaRPr>
          </a:p>
        </xdr:txBody>
      </xdr:sp>
      <xdr:sp macro="" textlink="">
        <xdr:nvSpPr>
          <xdr:cNvPr id="246" name="Trapezoid 245">
            <a:extLst>
              <a:ext uri="{FF2B5EF4-FFF2-40B4-BE49-F238E27FC236}">
                <a16:creationId xmlns:a16="http://schemas.microsoft.com/office/drawing/2014/main" id="{D4EF8E2A-0DC1-4255-99E6-A3A4F5B3FF82}"/>
              </a:ext>
            </a:extLst>
          </xdr:cNvPr>
          <xdr:cNvSpPr/>
        </xdr:nvSpPr>
        <xdr:spPr>
          <a:xfrm rot="5400000">
            <a:off x="13007363" y="1870923"/>
            <a:ext cx="45719" cy="62769"/>
          </a:xfrm>
          <a:prstGeom prst="trapezoid">
            <a:avLst>
              <a:gd name="adj" fmla="val 34195"/>
            </a:avLst>
          </a:prstGeom>
          <a:gradFill flip="none" rotWithShape="1">
            <a:gsLst>
              <a:gs pos="63000">
                <a:sysClr val="window" lastClr="FFFFFF">
                  <a:lumMod val="65000"/>
                </a:sysClr>
              </a:gs>
              <a:gs pos="38000">
                <a:srgbClr val="5A5A5A">
                  <a:lumMod val="75000"/>
                </a:srgbClr>
              </a:gs>
            </a:gsLst>
            <a:path path="circle">
              <a:fillToRect l="100000" t="100000"/>
            </a:path>
            <a:tileRect r="-100000" b="-100000"/>
          </a:gradFill>
          <a:ln w="12700" cap="flat" cmpd="sng" algn="ctr">
            <a:solidFill>
              <a:srgbClr val="000000">
                <a:lumMod val="75000"/>
                <a:lumOff val="25000"/>
              </a:srgbClr>
            </a:solidFill>
            <a:prstDash val="solid"/>
          </a:ln>
          <a:effectLst/>
        </xdr:spPr>
        <xdr:txBody>
          <a:bodyPr wrap="square" rtlCol="0" anchor="ctr"/>
          <a:lstStyle>
            <a:defPPr>
              <a:defRPr lang="en-US"/>
            </a:defPPr>
            <a:lvl1pPr marL="0" algn="l" defTabSz="457200" rtl="0" eaLnBrk="1" latinLnBrk="0" hangingPunct="1">
              <a:defRPr sz="1800" kern="1200">
                <a:solidFill>
                  <a:srgbClr val="000000"/>
                </a:solidFill>
                <a:latin typeface="ATT Aleck Sans" panose="020B0503020203020204" pitchFamily="34" charset="0"/>
              </a:defRPr>
            </a:lvl1pPr>
            <a:lvl2pPr marL="457200" algn="l" defTabSz="457200" rtl="0" eaLnBrk="1" latinLnBrk="0" hangingPunct="1">
              <a:defRPr sz="1800" kern="1200">
                <a:solidFill>
                  <a:srgbClr val="000000"/>
                </a:solidFill>
                <a:latin typeface="ATT Aleck Sans" panose="020B0503020203020204" pitchFamily="34" charset="0"/>
              </a:defRPr>
            </a:lvl2pPr>
            <a:lvl3pPr marL="914400" algn="l" defTabSz="457200" rtl="0" eaLnBrk="1" latinLnBrk="0" hangingPunct="1">
              <a:defRPr sz="1800" kern="1200">
                <a:solidFill>
                  <a:srgbClr val="000000"/>
                </a:solidFill>
                <a:latin typeface="ATT Aleck Sans" panose="020B0503020203020204" pitchFamily="34" charset="0"/>
              </a:defRPr>
            </a:lvl3pPr>
            <a:lvl4pPr marL="1371600" algn="l" defTabSz="457200" rtl="0" eaLnBrk="1" latinLnBrk="0" hangingPunct="1">
              <a:defRPr sz="1800" kern="1200">
                <a:solidFill>
                  <a:srgbClr val="000000"/>
                </a:solidFill>
                <a:latin typeface="ATT Aleck Sans" panose="020B0503020203020204" pitchFamily="34" charset="0"/>
              </a:defRPr>
            </a:lvl4pPr>
            <a:lvl5pPr marL="1828800" algn="l" defTabSz="457200" rtl="0" eaLnBrk="1" latinLnBrk="0" hangingPunct="1">
              <a:defRPr sz="1800" kern="1200">
                <a:solidFill>
                  <a:srgbClr val="000000"/>
                </a:solidFill>
                <a:latin typeface="ATT Aleck Sans" panose="020B0503020203020204" pitchFamily="34" charset="0"/>
              </a:defRPr>
            </a:lvl5pPr>
            <a:lvl6pPr marL="2286000" algn="l" defTabSz="457200" rtl="0" eaLnBrk="1" latinLnBrk="0" hangingPunct="1">
              <a:defRPr sz="1800" kern="1200">
                <a:solidFill>
                  <a:srgbClr val="000000"/>
                </a:solidFill>
                <a:latin typeface="ATT Aleck Sans" panose="020B0503020203020204" pitchFamily="34" charset="0"/>
              </a:defRPr>
            </a:lvl6pPr>
            <a:lvl7pPr marL="2743200" algn="l" defTabSz="457200" rtl="0" eaLnBrk="1" latinLnBrk="0" hangingPunct="1">
              <a:defRPr sz="1800" kern="1200">
                <a:solidFill>
                  <a:srgbClr val="000000"/>
                </a:solidFill>
                <a:latin typeface="ATT Aleck Sans" panose="020B0503020203020204" pitchFamily="34" charset="0"/>
              </a:defRPr>
            </a:lvl7pPr>
            <a:lvl8pPr marL="3200400" algn="l" defTabSz="457200" rtl="0" eaLnBrk="1" latinLnBrk="0" hangingPunct="1">
              <a:defRPr sz="1800" kern="1200">
                <a:solidFill>
                  <a:srgbClr val="000000"/>
                </a:solidFill>
                <a:latin typeface="ATT Aleck Sans" panose="020B0503020203020204" pitchFamily="34" charset="0"/>
              </a:defRPr>
            </a:lvl8pPr>
            <a:lvl9pPr marL="3657600" algn="l" defTabSz="457200" rtl="0" eaLnBrk="1" latinLnBrk="0" hangingPunct="1">
              <a:defRPr sz="1800" kern="1200">
                <a:solidFill>
                  <a:srgbClr val="000000"/>
                </a:solidFill>
                <a:latin typeface="ATT Aleck Sans" panose="020B0503020203020204" pitchFamily="34" charset="0"/>
              </a:defRPr>
            </a:lvl9pPr>
          </a:lstStyle>
          <a:p>
            <a:pPr algn="ctr" defTabSz="914126">
              <a:defRPr/>
            </a:pPr>
            <a:endParaRPr lang="en-US" sz="1199" b="1" kern="0">
              <a:solidFill>
                <a:srgbClr val="000000"/>
              </a:solidFill>
              <a:latin typeface="Calibri"/>
            </a:endParaRPr>
          </a:p>
        </xdr:txBody>
      </xdr:sp>
      <xdr:sp macro="" textlink="">
        <xdr:nvSpPr>
          <xdr:cNvPr id="247" name="Trapezoid 246">
            <a:extLst>
              <a:ext uri="{FF2B5EF4-FFF2-40B4-BE49-F238E27FC236}">
                <a16:creationId xmlns:a16="http://schemas.microsoft.com/office/drawing/2014/main" id="{5CEF3A75-8971-44DE-A98C-71590B1469B5}"/>
              </a:ext>
            </a:extLst>
          </xdr:cNvPr>
          <xdr:cNvSpPr/>
        </xdr:nvSpPr>
        <xdr:spPr>
          <a:xfrm rot="5400000">
            <a:off x="13007363" y="1948426"/>
            <a:ext cx="45719" cy="62769"/>
          </a:xfrm>
          <a:prstGeom prst="trapezoid">
            <a:avLst>
              <a:gd name="adj" fmla="val 34195"/>
            </a:avLst>
          </a:prstGeom>
          <a:gradFill flip="none" rotWithShape="1">
            <a:gsLst>
              <a:gs pos="63000">
                <a:sysClr val="window" lastClr="FFFFFF">
                  <a:lumMod val="65000"/>
                </a:sysClr>
              </a:gs>
              <a:gs pos="38000">
                <a:srgbClr val="5A5A5A">
                  <a:lumMod val="75000"/>
                </a:srgbClr>
              </a:gs>
            </a:gsLst>
            <a:path path="circle">
              <a:fillToRect l="100000" t="100000"/>
            </a:path>
            <a:tileRect r="-100000" b="-100000"/>
          </a:gradFill>
          <a:ln w="12700" cap="flat" cmpd="sng" algn="ctr">
            <a:solidFill>
              <a:srgbClr val="000000">
                <a:lumMod val="75000"/>
                <a:lumOff val="25000"/>
              </a:srgbClr>
            </a:solidFill>
            <a:prstDash val="solid"/>
          </a:ln>
          <a:effectLst/>
        </xdr:spPr>
        <xdr:txBody>
          <a:bodyPr wrap="square" rtlCol="0" anchor="ctr"/>
          <a:lstStyle>
            <a:defPPr>
              <a:defRPr lang="en-US"/>
            </a:defPPr>
            <a:lvl1pPr marL="0" algn="l" defTabSz="457200" rtl="0" eaLnBrk="1" latinLnBrk="0" hangingPunct="1">
              <a:defRPr sz="1800" kern="1200">
                <a:solidFill>
                  <a:srgbClr val="000000"/>
                </a:solidFill>
                <a:latin typeface="ATT Aleck Sans" panose="020B0503020203020204" pitchFamily="34" charset="0"/>
              </a:defRPr>
            </a:lvl1pPr>
            <a:lvl2pPr marL="457200" algn="l" defTabSz="457200" rtl="0" eaLnBrk="1" latinLnBrk="0" hangingPunct="1">
              <a:defRPr sz="1800" kern="1200">
                <a:solidFill>
                  <a:srgbClr val="000000"/>
                </a:solidFill>
                <a:latin typeface="ATT Aleck Sans" panose="020B0503020203020204" pitchFamily="34" charset="0"/>
              </a:defRPr>
            </a:lvl2pPr>
            <a:lvl3pPr marL="914400" algn="l" defTabSz="457200" rtl="0" eaLnBrk="1" latinLnBrk="0" hangingPunct="1">
              <a:defRPr sz="1800" kern="1200">
                <a:solidFill>
                  <a:srgbClr val="000000"/>
                </a:solidFill>
                <a:latin typeface="ATT Aleck Sans" panose="020B0503020203020204" pitchFamily="34" charset="0"/>
              </a:defRPr>
            </a:lvl3pPr>
            <a:lvl4pPr marL="1371600" algn="l" defTabSz="457200" rtl="0" eaLnBrk="1" latinLnBrk="0" hangingPunct="1">
              <a:defRPr sz="1800" kern="1200">
                <a:solidFill>
                  <a:srgbClr val="000000"/>
                </a:solidFill>
                <a:latin typeface="ATT Aleck Sans" panose="020B0503020203020204" pitchFamily="34" charset="0"/>
              </a:defRPr>
            </a:lvl4pPr>
            <a:lvl5pPr marL="1828800" algn="l" defTabSz="457200" rtl="0" eaLnBrk="1" latinLnBrk="0" hangingPunct="1">
              <a:defRPr sz="1800" kern="1200">
                <a:solidFill>
                  <a:srgbClr val="000000"/>
                </a:solidFill>
                <a:latin typeface="ATT Aleck Sans" panose="020B0503020203020204" pitchFamily="34" charset="0"/>
              </a:defRPr>
            </a:lvl5pPr>
            <a:lvl6pPr marL="2286000" algn="l" defTabSz="457200" rtl="0" eaLnBrk="1" latinLnBrk="0" hangingPunct="1">
              <a:defRPr sz="1800" kern="1200">
                <a:solidFill>
                  <a:srgbClr val="000000"/>
                </a:solidFill>
                <a:latin typeface="ATT Aleck Sans" panose="020B0503020203020204" pitchFamily="34" charset="0"/>
              </a:defRPr>
            </a:lvl6pPr>
            <a:lvl7pPr marL="2743200" algn="l" defTabSz="457200" rtl="0" eaLnBrk="1" latinLnBrk="0" hangingPunct="1">
              <a:defRPr sz="1800" kern="1200">
                <a:solidFill>
                  <a:srgbClr val="000000"/>
                </a:solidFill>
                <a:latin typeface="ATT Aleck Sans" panose="020B0503020203020204" pitchFamily="34" charset="0"/>
              </a:defRPr>
            </a:lvl7pPr>
            <a:lvl8pPr marL="3200400" algn="l" defTabSz="457200" rtl="0" eaLnBrk="1" latinLnBrk="0" hangingPunct="1">
              <a:defRPr sz="1800" kern="1200">
                <a:solidFill>
                  <a:srgbClr val="000000"/>
                </a:solidFill>
                <a:latin typeface="ATT Aleck Sans" panose="020B0503020203020204" pitchFamily="34" charset="0"/>
              </a:defRPr>
            </a:lvl8pPr>
            <a:lvl9pPr marL="3657600" algn="l" defTabSz="457200" rtl="0" eaLnBrk="1" latinLnBrk="0" hangingPunct="1">
              <a:defRPr sz="1800" kern="1200">
                <a:solidFill>
                  <a:srgbClr val="000000"/>
                </a:solidFill>
                <a:latin typeface="ATT Aleck Sans" panose="020B0503020203020204" pitchFamily="34" charset="0"/>
              </a:defRPr>
            </a:lvl9pPr>
          </a:lstStyle>
          <a:p>
            <a:pPr algn="ctr" defTabSz="914126">
              <a:defRPr/>
            </a:pPr>
            <a:endParaRPr lang="en-US" sz="1199" b="1" kern="0">
              <a:solidFill>
                <a:srgbClr val="000000"/>
              </a:solidFill>
              <a:latin typeface="Calibri"/>
            </a:endParaRPr>
          </a:p>
        </xdr:txBody>
      </xdr:sp>
      <xdr:sp macro="" textlink="">
        <xdr:nvSpPr>
          <xdr:cNvPr id="248" name="Trapezoid 247">
            <a:extLst>
              <a:ext uri="{FF2B5EF4-FFF2-40B4-BE49-F238E27FC236}">
                <a16:creationId xmlns:a16="http://schemas.microsoft.com/office/drawing/2014/main" id="{4E54EF07-85E0-4567-9834-6FA2FEFA078C}"/>
              </a:ext>
            </a:extLst>
          </xdr:cNvPr>
          <xdr:cNvSpPr/>
        </xdr:nvSpPr>
        <xdr:spPr>
          <a:xfrm rot="5400000">
            <a:off x="13009524" y="2023974"/>
            <a:ext cx="45719" cy="62769"/>
          </a:xfrm>
          <a:prstGeom prst="trapezoid">
            <a:avLst>
              <a:gd name="adj" fmla="val 34195"/>
            </a:avLst>
          </a:prstGeom>
          <a:gradFill flip="none" rotWithShape="1">
            <a:gsLst>
              <a:gs pos="63000">
                <a:sysClr val="window" lastClr="FFFFFF">
                  <a:lumMod val="65000"/>
                </a:sysClr>
              </a:gs>
              <a:gs pos="38000">
                <a:srgbClr val="5A5A5A">
                  <a:lumMod val="75000"/>
                </a:srgbClr>
              </a:gs>
            </a:gsLst>
            <a:path path="circle">
              <a:fillToRect l="100000" t="100000"/>
            </a:path>
            <a:tileRect r="-100000" b="-100000"/>
          </a:gradFill>
          <a:ln w="12700" cap="flat" cmpd="sng" algn="ctr">
            <a:solidFill>
              <a:srgbClr val="000000">
                <a:lumMod val="75000"/>
                <a:lumOff val="25000"/>
              </a:srgbClr>
            </a:solidFill>
            <a:prstDash val="solid"/>
          </a:ln>
          <a:effectLst/>
        </xdr:spPr>
        <xdr:txBody>
          <a:bodyPr wrap="square" rtlCol="0" anchor="ctr"/>
          <a:lstStyle>
            <a:defPPr>
              <a:defRPr lang="en-US"/>
            </a:defPPr>
            <a:lvl1pPr marL="0" algn="l" defTabSz="457200" rtl="0" eaLnBrk="1" latinLnBrk="0" hangingPunct="1">
              <a:defRPr sz="1800" kern="1200">
                <a:solidFill>
                  <a:srgbClr val="000000"/>
                </a:solidFill>
                <a:latin typeface="ATT Aleck Sans" panose="020B0503020203020204" pitchFamily="34" charset="0"/>
              </a:defRPr>
            </a:lvl1pPr>
            <a:lvl2pPr marL="457200" algn="l" defTabSz="457200" rtl="0" eaLnBrk="1" latinLnBrk="0" hangingPunct="1">
              <a:defRPr sz="1800" kern="1200">
                <a:solidFill>
                  <a:srgbClr val="000000"/>
                </a:solidFill>
                <a:latin typeface="ATT Aleck Sans" panose="020B0503020203020204" pitchFamily="34" charset="0"/>
              </a:defRPr>
            </a:lvl2pPr>
            <a:lvl3pPr marL="914400" algn="l" defTabSz="457200" rtl="0" eaLnBrk="1" latinLnBrk="0" hangingPunct="1">
              <a:defRPr sz="1800" kern="1200">
                <a:solidFill>
                  <a:srgbClr val="000000"/>
                </a:solidFill>
                <a:latin typeface="ATT Aleck Sans" panose="020B0503020203020204" pitchFamily="34" charset="0"/>
              </a:defRPr>
            </a:lvl3pPr>
            <a:lvl4pPr marL="1371600" algn="l" defTabSz="457200" rtl="0" eaLnBrk="1" latinLnBrk="0" hangingPunct="1">
              <a:defRPr sz="1800" kern="1200">
                <a:solidFill>
                  <a:srgbClr val="000000"/>
                </a:solidFill>
                <a:latin typeface="ATT Aleck Sans" panose="020B0503020203020204" pitchFamily="34" charset="0"/>
              </a:defRPr>
            </a:lvl4pPr>
            <a:lvl5pPr marL="1828800" algn="l" defTabSz="457200" rtl="0" eaLnBrk="1" latinLnBrk="0" hangingPunct="1">
              <a:defRPr sz="1800" kern="1200">
                <a:solidFill>
                  <a:srgbClr val="000000"/>
                </a:solidFill>
                <a:latin typeface="ATT Aleck Sans" panose="020B0503020203020204" pitchFamily="34" charset="0"/>
              </a:defRPr>
            </a:lvl5pPr>
            <a:lvl6pPr marL="2286000" algn="l" defTabSz="457200" rtl="0" eaLnBrk="1" latinLnBrk="0" hangingPunct="1">
              <a:defRPr sz="1800" kern="1200">
                <a:solidFill>
                  <a:srgbClr val="000000"/>
                </a:solidFill>
                <a:latin typeface="ATT Aleck Sans" panose="020B0503020203020204" pitchFamily="34" charset="0"/>
              </a:defRPr>
            </a:lvl6pPr>
            <a:lvl7pPr marL="2743200" algn="l" defTabSz="457200" rtl="0" eaLnBrk="1" latinLnBrk="0" hangingPunct="1">
              <a:defRPr sz="1800" kern="1200">
                <a:solidFill>
                  <a:srgbClr val="000000"/>
                </a:solidFill>
                <a:latin typeface="ATT Aleck Sans" panose="020B0503020203020204" pitchFamily="34" charset="0"/>
              </a:defRPr>
            </a:lvl7pPr>
            <a:lvl8pPr marL="3200400" algn="l" defTabSz="457200" rtl="0" eaLnBrk="1" latinLnBrk="0" hangingPunct="1">
              <a:defRPr sz="1800" kern="1200">
                <a:solidFill>
                  <a:srgbClr val="000000"/>
                </a:solidFill>
                <a:latin typeface="ATT Aleck Sans" panose="020B0503020203020204" pitchFamily="34" charset="0"/>
              </a:defRPr>
            </a:lvl8pPr>
            <a:lvl9pPr marL="3657600" algn="l" defTabSz="457200" rtl="0" eaLnBrk="1" latinLnBrk="0" hangingPunct="1">
              <a:defRPr sz="1800" kern="1200">
                <a:solidFill>
                  <a:srgbClr val="000000"/>
                </a:solidFill>
                <a:latin typeface="ATT Aleck Sans" panose="020B0503020203020204" pitchFamily="34" charset="0"/>
              </a:defRPr>
            </a:lvl9pPr>
          </a:lstStyle>
          <a:p>
            <a:pPr algn="ctr" defTabSz="914126">
              <a:defRPr/>
            </a:pPr>
            <a:endParaRPr lang="en-US" sz="1199" b="1" kern="0">
              <a:solidFill>
                <a:srgbClr val="000000"/>
              </a:solidFill>
              <a:latin typeface="Calibri"/>
            </a:endParaRPr>
          </a:p>
        </xdr:txBody>
      </xdr:sp>
      <xdr:sp macro="" textlink="">
        <xdr:nvSpPr>
          <xdr:cNvPr id="249" name="Trapezoid 248">
            <a:extLst>
              <a:ext uri="{FF2B5EF4-FFF2-40B4-BE49-F238E27FC236}">
                <a16:creationId xmlns:a16="http://schemas.microsoft.com/office/drawing/2014/main" id="{9A0401ED-D19C-4942-B315-62FE5AD7F09B}"/>
              </a:ext>
            </a:extLst>
          </xdr:cNvPr>
          <xdr:cNvSpPr/>
        </xdr:nvSpPr>
        <xdr:spPr>
          <a:xfrm rot="5400000">
            <a:off x="13009524" y="1796354"/>
            <a:ext cx="45719" cy="62769"/>
          </a:xfrm>
          <a:prstGeom prst="trapezoid">
            <a:avLst>
              <a:gd name="adj" fmla="val 34195"/>
            </a:avLst>
          </a:prstGeom>
          <a:gradFill flip="none" rotWithShape="1">
            <a:gsLst>
              <a:gs pos="63000">
                <a:sysClr val="window" lastClr="FFFFFF">
                  <a:lumMod val="65000"/>
                </a:sysClr>
              </a:gs>
              <a:gs pos="38000">
                <a:srgbClr val="5A5A5A">
                  <a:lumMod val="75000"/>
                </a:srgbClr>
              </a:gs>
            </a:gsLst>
            <a:path path="circle">
              <a:fillToRect l="100000" t="100000"/>
            </a:path>
            <a:tileRect r="-100000" b="-100000"/>
          </a:gradFill>
          <a:ln w="12700" cap="flat" cmpd="sng" algn="ctr">
            <a:solidFill>
              <a:srgbClr val="000000">
                <a:lumMod val="75000"/>
                <a:lumOff val="25000"/>
              </a:srgbClr>
            </a:solidFill>
            <a:prstDash val="solid"/>
          </a:ln>
          <a:effectLst/>
        </xdr:spPr>
        <xdr:txBody>
          <a:bodyPr wrap="square" rtlCol="0" anchor="ctr"/>
          <a:lstStyle>
            <a:defPPr>
              <a:defRPr lang="en-US"/>
            </a:defPPr>
            <a:lvl1pPr marL="0" algn="l" defTabSz="457200" rtl="0" eaLnBrk="1" latinLnBrk="0" hangingPunct="1">
              <a:defRPr sz="1800" kern="1200">
                <a:solidFill>
                  <a:srgbClr val="000000"/>
                </a:solidFill>
                <a:latin typeface="ATT Aleck Sans" panose="020B0503020203020204" pitchFamily="34" charset="0"/>
              </a:defRPr>
            </a:lvl1pPr>
            <a:lvl2pPr marL="457200" algn="l" defTabSz="457200" rtl="0" eaLnBrk="1" latinLnBrk="0" hangingPunct="1">
              <a:defRPr sz="1800" kern="1200">
                <a:solidFill>
                  <a:srgbClr val="000000"/>
                </a:solidFill>
                <a:latin typeface="ATT Aleck Sans" panose="020B0503020203020204" pitchFamily="34" charset="0"/>
              </a:defRPr>
            </a:lvl2pPr>
            <a:lvl3pPr marL="914400" algn="l" defTabSz="457200" rtl="0" eaLnBrk="1" latinLnBrk="0" hangingPunct="1">
              <a:defRPr sz="1800" kern="1200">
                <a:solidFill>
                  <a:srgbClr val="000000"/>
                </a:solidFill>
                <a:latin typeface="ATT Aleck Sans" panose="020B0503020203020204" pitchFamily="34" charset="0"/>
              </a:defRPr>
            </a:lvl3pPr>
            <a:lvl4pPr marL="1371600" algn="l" defTabSz="457200" rtl="0" eaLnBrk="1" latinLnBrk="0" hangingPunct="1">
              <a:defRPr sz="1800" kern="1200">
                <a:solidFill>
                  <a:srgbClr val="000000"/>
                </a:solidFill>
                <a:latin typeface="ATT Aleck Sans" panose="020B0503020203020204" pitchFamily="34" charset="0"/>
              </a:defRPr>
            </a:lvl4pPr>
            <a:lvl5pPr marL="1828800" algn="l" defTabSz="457200" rtl="0" eaLnBrk="1" latinLnBrk="0" hangingPunct="1">
              <a:defRPr sz="1800" kern="1200">
                <a:solidFill>
                  <a:srgbClr val="000000"/>
                </a:solidFill>
                <a:latin typeface="ATT Aleck Sans" panose="020B0503020203020204" pitchFamily="34" charset="0"/>
              </a:defRPr>
            </a:lvl5pPr>
            <a:lvl6pPr marL="2286000" algn="l" defTabSz="457200" rtl="0" eaLnBrk="1" latinLnBrk="0" hangingPunct="1">
              <a:defRPr sz="1800" kern="1200">
                <a:solidFill>
                  <a:srgbClr val="000000"/>
                </a:solidFill>
                <a:latin typeface="ATT Aleck Sans" panose="020B0503020203020204" pitchFamily="34" charset="0"/>
              </a:defRPr>
            </a:lvl6pPr>
            <a:lvl7pPr marL="2743200" algn="l" defTabSz="457200" rtl="0" eaLnBrk="1" latinLnBrk="0" hangingPunct="1">
              <a:defRPr sz="1800" kern="1200">
                <a:solidFill>
                  <a:srgbClr val="000000"/>
                </a:solidFill>
                <a:latin typeface="ATT Aleck Sans" panose="020B0503020203020204" pitchFamily="34" charset="0"/>
              </a:defRPr>
            </a:lvl7pPr>
            <a:lvl8pPr marL="3200400" algn="l" defTabSz="457200" rtl="0" eaLnBrk="1" latinLnBrk="0" hangingPunct="1">
              <a:defRPr sz="1800" kern="1200">
                <a:solidFill>
                  <a:srgbClr val="000000"/>
                </a:solidFill>
                <a:latin typeface="ATT Aleck Sans" panose="020B0503020203020204" pitchFamily="34" charset="0"/>
              </a:defRPr>
            </a:lvl8pPr>
            <a:lvl9pPr marL="3657600" algn="l" defTabSz="457200" rtl="0" eaLnBrk="1" latinLnBrk="0" hangingPunct="1">
              <a:defRPr sz="1800" kern="1200">
                <a:solidFill>
                  <a:srgbClr val="000000"/>
                </a:solidFill>
                <a:latin typeface="ATT Aleck Sans" panose="020B0503020203020204" pitchFamily="34" charset="0"/>
              </a:defRPr>
            </a:lvl9pPr>
          </a:lstStyle>
          <a:p>
            <a:pPr algn="ctr" defTabSz="914126">
              <a:defRPr/>
            </a:pPr>
            <a:endParaRPr lang="en-US" sz="1199" b="1" kern="0">
              <a:solidFill>
                <a:srgbClr val="000000"/>
              </a:solidFill>
              <a:latin typeface="Calibri"/>
            </a:endParaRPr>
          </a:p>
        </xdr:txBody>
      </xdr:sp>
      <xdr:sp macro="" textlink="">
        <xdr:nvSpPr>
          <xdr:cNvPr id="250" name="Trapezoid 249">
            <a:extLst>
              <a:ext uri="{FF2B5EF4-FFF2-40B4-BE49-F238E27FC236}">
                <a16:creationId xmlns:a16="http://schemas.microsoft.com/office/drawing/2014/main" id="{44C5652B-C9BD-4BA2-9545-3943AA08EFD9}"/>
              </a:ext>
            </a:extLst>
          </xdr:cNvPr>
          <xdr:cNvSpPr/>
        </xdr:nvSpPr>
        <xdr:spPr>
          <a:xfrm rot="16200000">
            <a:off x="12711094" y="1892629"/>
            <a:ext cx="106692" cy="83693"/>
          </a:xfrm>
          <a:prstGeom prst="trapezoid">
            <a:avLst>
              <a:gd name="adj" fmla="val 34195"/>
            </a:avLst>
          </a:prstGeom>
          <a:gradFill flip="none" rotWithShape="1">
            <a:gsLst>
              <a:gs pos="63000">
                <a:sysClr val="window" lastClr="FFFFFF">
                  <a:lumMod val="65000"/>
                </a:sysClr>
              </a:gs>
              <a:gs pos="38000">
                <a:srgbClr val="5A5A5A">
                  <a:lumMod val="75000"/>
                </a:srgbClr>
              </a:gs>
            </a:gsLst>
            <a:path path="circle">
              <a:fillToRect l="100000" t="100000"/>
            </a:path>
            <a:tileRect r="-100000" b="-100000"/>
          </a:gradFill>
          <a:ln w="12700" cap="flat" cmpd="sng" algn="ctr">
            <a:solidFill>
              <a:srgbClr val="000000">
                <a:lumMod val="75000"/>
                <a:lumOff val="25000"/>
              </a:srgbClr>
            </a:solidFill>
            <a:prstDash val="solid"/>
          </a:ln>
          <a:effectLst/>
        </xdr:spPr>
        <xdr:txBody>
          <a:bodyPr wrap="square" rtlCol="0" anchor="ctr"/>
          <a:lstStyle>
            <a:defPPr>
              <a:defRPr lang="en-US"/>
            </a:defPPr>
            <a:lvl1pPr marL="0" algn="l" defTabSz="457200" rtl="0" eaLnBrk="1" latinLnBrk="0" hangingPunct="1">
              <a:defRPr sz="1800" kern="1200">
                <a:solidFill>
                  <a:srgbClr val="000000"/>
                </a:solidFill>
                <a:latin typeface="ATT Aleck Sans" panose="020B0503020203020204" pitchFamily="34" charset="0"/>
              </a:defRPr>
            </a:lvl1pPr>
            <a:lvl2pPr marL="457200" algn="l" defTabSz="457200" rtl="0" eaLnBrk="1" latinLnBrk="0" hangingPunct="1">
              <a:defRPr sz="1800" kern="1200">
                <a:solidFill>
                  <a:srgbClr val="000000"/>
                </a:solidFill>
                <a:latin typeface="ATT Aleck Sans" panose="020B0503020203020204" pitchFamily="34" charset="0"/>
              </a:defRPr>
            </a:lvl2pPr>
            <a:lvl3pPr marL="914400" algn="l" defTabSz="457200" rtl="0" eaLnBrk="1" latinLnBrk="0" hangingPunct="1">
              <a:defRPr sz="1800" kern="1200">
                <a:solidFill>
                  <a:srgbClr val="000000"/>
                </a:solidFill>
                <a:latin typeface="ATT Aleck Sans" panose="020B0503020203020204" pitchFamily="34" charset="0"/>
              </a:defRPr>
            </a:lvl3pPr>
            <a:lvl4pPr marL="1371600" algn="l" defTabSz="457200" rtl="0" eaLnBrk="1" latinLnBrk="0" hangingPunct="1">
              <a:defRPr sz="1800" kern="1200">
                <a:solidFill>
                  <a:srgbClr val="000000"/>
                </a:solidFill>
                <a:latin typeface="ATT Aleck Sans" panose="020B0503020203020204" pitchFamily="34" charset="0"/>
              </a:defRPr>
            </a:lvl4pPr>
            <a:lvl5pPr marL="1828800" algn="l" defTabSz="457200" rtl="0" eaLnBrk="1" latinLnBrk="0" hangingPunct="1">
              <a:defRPr sz="1800" kern="1200">
                <a:solidFill>
                  <a:srgbClr val="000000"/>
                </a:solidFill>
                <a:latin typeface="ATT Aleck Sans" panose="020B0503020203020204" pitchFamily="34" charset="0"/>
              </a:defRPr>
            </a:lvl5pPr>
            <a:lvl6pPr marL="2286000" algn="l" defTabSz="457200" rtl="0" eaLnBrk="1" latinLnBrk="0" hangingPunct="1">
              <a:defRPr sz="1800" kern="1200">
                <a:solidFill>
                  <a:srgbClr val="000000"/>
                </a:solidFill>
                <a:latin typeface="ATT Aleck Sans" panose="020B0503020203020204" pitchFamily="34" charset="0"/>
              </a:defRPr>
            </a:lvl6pPr>
            <a:lvl7pPr marL="2743200" algn="l" defTabSz="457200" rtl="0" eaLnBrk="1" latinLnBrk="0" hangingPunct="1">
              <a:defRPr sz="1800" kern="1200">
                <a:solidFill>
                  <a:srgbClr val="000000"/>
                </a:solidFill>
                <a:latin typeface="ATT Aleck Sans" panose="020B0503020203020204" pitchFamily="34" charset="0"/>
              </a:defRPr>
            </a:lvl7pPr>
            <a:lvl8pPr marL="3200400" algn="l" defTabSz="457200" rtl="0" eaLnBrk="1" latinLnBrk="0" hangingPunct="1">
              <a:defRPr sz="1800" kern="1200">
                <a:solidFill>
                  <a:srgbClr val="000000"/>
                </a:solidFill>
                <a:latin typeface="ATT Aleck Sans" panose="020B0503020203020204" pitchFamily="34" charset="0"/>
              </a:defRPr>
            </a:lvl8pPr>
            <a:lvl9pPr marL="3657600" algn="l" defTabSz="457200" rtl="0" eaLnBrk="1" latinLnBrk="0" hangingPunct="1">
              <a:defRPr sz="1800" kern="1200">
                <a:solidFill>
                  <a:srgbClr val="000000"/>
                </a:solidFill>
                <a:latin typeface="ATT Aleck Sans" panose="020B0503020203020204" pitchFamily="34" charset="0"/>
              </a:defRPr>
            </a:lvl9pPr>
          </a:lstStyle>
          <a:p>
            <a:pPr algn="ctr" defTabSz="914126">
              <a:defRPr/>
            </a:pPr>
            <a:endParaRPr lang="en-US" sz="1199" b="1" kern="0">
              <a:solidFill>
                <a:srgbClr val="000000"/>
              </a:solidFill>
              <a:latin typeface="Calibri"/>
            </a:endParaRPr>
          </a:p>
        </xdr:txBody>
      </xdr:sp>
    </xdr:grpSp>
    <xdr:clientData/>
  </xdr:twoCellAnchor>
  <xdr:twoCellAnchor>
    <xdr:from>
      <xdr:col>10</xdr:col>
      <xdr:colOff>294593</xdr:colOff>
      <xdr:row>16</xdr:row>
      <xdr:rowOff>68036</xdr:rowOff>
    </xdr:from>
    <xdr:to>
      <xdr:col>10</xdr:col>
      <xdr:colOff>294593</xdr:colOff>
      <xdr:row>29</xdr:row>
      <xdr:rowOff>125185</xdr:rowOff>
    </xdr:to>
    <xdr:sp macro="" textlink="">
      <xdr:nvSpPr>
        <xdr:cNvPr id="251" name="Line 247">
          <a:extLst>
            <a:ext uri="{FF2B5EF4-FFF2-40B4-BE49-F238E27FC236}">
              <a16:creationId xmlns:a16="http://schemas.microsoft.com/office/drawing/2014/main" id="{429CC34F-1A51-4E12-928C-5005828E6C97}"/>
            </a:ext>
          </a:extLst>
        </xdr:cNvPr>
        <xdr:cNvSpPr>
          <a:spLocks noChangeShapeType="1"/>
        </xdr:cNvSpPr>
      </xdr:nvSpPr>
      <xdr:spPr bwMode="auto">
        <a:xfrm flipH="1" flipV="1">
          <a:off x="6390593" y="2868386"/>
          <a:ext cx="0" cy="2162174"/>
        </a:xfrm>
        <a:prstGeom prst="line">
          <a:avLst/>
        </a:prstGeom>
        <a:ln>
          <a:headEnd/>
          <a:tailEnd type="triangle" w="med" len="lg"/>
        </a:ln>
      </xdr:spPr>
      <xdr:style>
        <a:lnRef idx="2">
          <a:schemeClr val="dk1"/>
        </a:lnRef>
        <a:fillRef idx="0">
          <a:schemeClr val="dk1"/>
        </a:fillRef>
        <a:effectRef idx="1">
          <a:schemeClr val="dk1"/>
        </a:effectRef>
        <a:fontRef idx="minor">
          <a:schemeClr val="tx1"/>
        </a:fontRef>
      </xdr:style>
    </xdr:sp>
    <xdr:clientData/>
  </xdr:twoCellAnchor>
  <xdr:twoCellAnchor>
    <xdr:from>
      <xdr:col>10</xdr:col>
      <xdr:colOff>137431</xdr:colOff>
      <xdr:row>29</xdr:row>
      <xdr:rowOff>106139</xdr:rowOff>
    </xdr:from>
    <xdr:to>
      <xdr:col>10</xdr:col>
      <xdr:colOff>454478</xdr:colOff>
      <xdr:row>31</xdr:row>
      <xdr:rowOff>82326</xdr:rowOff>
    </xdr:to>
    <xdr:sp macro="" textlink="">
      <xdr:nvSpPr>
        <xdr:cNvPr id="252" name="Oval 250">
          <a:extLst>
            <a:ext uri="{FF2B5EF4-FFF2-40B4-BE49-F238E27FC236}">
              <a16:creationId xmlns:a16="http://schemas.microsoft.com/office/drawing/2014/main" id="{55A597BB-7045-4115-BCB6-F24C17C56E5E}"/>
            </a:ext>
          </a:extLst>
        </xdr:cNvPr>
        <xdr:cNvSpPr>
          <a:spLocks noChangeArrowheads="1"/>
        </xdr:cNvSpPr>
      </xdr:nvSpPr>
      <xdr:spPr bwMode="auto">
        <a:xfrm>
          <a:off x="6233431" y="5011514"/>
          <a:ext cx="317047" cy="300037"/>
        </a:xfrm>
        <a:prstGeom prst="ellipse">
          <a:avLst/>
        </a:prstGeom>
        <a:solidFill>
          <a:srgbClr val="00B05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M1</a:t>
          </a:r>
        </a:p>
      </xdr:txBody>
    </xdr:sp>
    <xdr:clientData/>
  </xdr:twoCellAnchor>
  <xdr:oneCellAnchor>
    <xdr:from>
      <xdr:col>8</xdr:col>
      <xdr:colOff>535781</xdr:colOff>
      <xdr:row>31</xdr:row>
      <xdr:rowOff>120424</xdr:rowOff>
    </xdr:from>
    <xdr:ext cx="876522" cy="147476"/>
    <xdr:sp macro="" textlink="">
      <xdr:nvSpPr>
        <xdr:cNvPr id="253" name="Rectangle 176">
          <a:extLst>
            <a:ext uri="{FF2B5EF4-FFF2-40B4-BE49-F238E27FC236}">
              <a16:creationId xmlns:a16="http://schemas.microsoft.com/office/drawing/2014/main" id="{F32A1307-2B3A-462A-8271-9C7614721BEF}"/>
            </a:ext>
          </a:extLst>
        </xdr:cNvPr>
        <xdr:cNvSpPr>
          <a:spLocks noChangeArrowheads="1"/>
        </xdr:cNvSpPr>
      </xdr:nvSpPr>
      <xdr:spPr bwMode="auto">
        <a:xfrm>
          <a:off x="5451910" y="5405263"/>
          <a:ext cx="876522" cy="147476"/>
        </a:xfrm>
        <a:prstGeom prst="rect">
          <a:avLst/>
        </a:prstGeom>
        <a:noFill/>
        <a:ln w="9525">
          <a:noFill/>
          <a:miter lim="800000"/>
          <a:headEnd/>
          <a:tailEnd/>
        </a:ln>
      </xdr:spPr>
      <xdr:txBody>
        <a:bodyPr wrap="none" lIns="0" tIns="0" rIns="0" bIns="0" anchor="t" upright="1">
          <a:spAutoFit/>
        </a:bodyPr>
        <a:lstStyle/>
        <a:p>
          <a:pPr algn="l" rtl="0">
            <a:defRPr sz="1000"/>
          </a:pPr>
          <a:r>
            <a:rPr lang="en-US" sz="1000" b="0" i="0" strike="noStrike">
              <a:solidFill>
                <a:srgbClr val="3333FF"/>
              </a:solidFill>
              <a:latin typeface="Arial"/>
              <a:cs typeface="Arial"/>
            </a:rPr>
            <a:t>      FAP (New) </a:t>
          </a:r>
        </a:p>
      </xdr:txBody>
    </xdr:sp>
    <xdr:clientData/>
  </xdr:oneCellAnchor>
  <xdr:twoCellAnchor>
    <xdr:from>
      <xdr:col>10</xdr:col>
      <xdr:colOff>467745</xdr:colOff>
      <xdr:row>23</xdr:row>
      <xdr:rowOff>113184</xdr:rowOff>
    </xdr:from>
    <xdr:to>
      <xdr:col>11</xdr:col>
      <xdr:colOff>169748</xdr:colOff>
      <xdr:row>25</xdr:row>
      <xdr:rowOff>94135</xdr:rowOff>
    </xdr:to>
    <xdr:sp macro="" textlink="">
      <xdr:nvSpPr>
        <xdr:cNvPr id="254" name="Oval 207">
          <a:extLst>
            <a:ext uri="{FF2B5EF4-FFF2-40B4-BE49-F238E27FC236}">
              <a16:creationId xmlns:a16="http://schemas.microsoft.com/office/drawing/2014/main" id="{813023CF-B5F4-409F-A5FE-6419F473AE85}"/>
            </a:ext>
          </a:extLst>
        </xdr:cNvPr>
        <xdr:cNvSpPr>
          <a:spLocks noChangeArrowheads="1"/>
        </xdr:cNvSpPr>
      </xdr:nvSpPr>
      <xdr:spPr bwMode="auto">
        <a:xfrm>
          <a:off x="6563745" y="4047009"/>
          <a:ext cx="311603" cy="304801"/>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M2</a:t>
          </a:r>
        </a:p>
      </xdr:txBody>
    </xdr:sp>
    <xdr:clientData/>
  </xdr:twoCellAnchor>
  <xdr:twoCellAnchor>
    <xdr:from>
      <xdr:col>10</xdr:col>
      <xdr:colOff>382701</xdr:colOff>
      <xdr:row>16</xdr:row>
      <xdr:rowOff>102053</xdr:rowOff>
    </xdr:from>
    <xdr:to>
      <xdr:col>10</xdr:col>
      <xdr:colOff>605712</xdr:colOff>
      <xdr:row>23</xdr:row>
      <xdr:rowOff>100157</xdr:rowOff>
    </xdr:to>
    <xdr:sp macro="" textlink="">
      <xdr:nvSpPr>
        <xdr:cNvPr id="255" name="Line 211">
          <a:extLst>
            <a:ext uri="{FF2B5EF4-FFF2-40B4-BE49-F238E27FC236}">
              <a16:creationId xmlns:a16="http://schemas.microsoft.com/office/drawing/2014/main" id="{5600B7CB-3E02-4675-B800-5F24EF0A7F86}"/>
            </a:ext>
          </a:extLst>
        </xdr:cNvPr>
        <xdr:cNvSpPr>
          <a:spLocks noChangeShapeType="1"/>
        </xdr:cNvSpPr>
      </xdr:nvSpPr>
      <xdr:spPr bwMode="auto">
        <a:xfrm flipH="1" flipV="1">
          <a:off x="6478701" y="2902403"/>
          <a:ext cx="223011" cy="1131579"/>
        </a:xfrm>
        <a:prstGeom prst="line">
          <a:avLst/>
        </a:prstGeom>
        <a:noFill/>
        <a:ln w="25400">
          <a:solidFill>
            <a:srgbClr val="FF0000"/>
          </a:solidFill>
          <a:round/>
          <a:headEnd/>
          <a:tailEnd type="triangle" w="med" len="lg"/>
        </a:ln>
      </xdr:spPr>
      <xdr:txBody>
        <a:bodyPr/>
        <a:lstStyle/>
        <a:p>
          <a:endParaRPr lang="en-US"/>
        </a:p>
      </xdr:txBody>
    </xdr:sp>
    <xdr:clientData/>
  </xdr:twoCellAnchor>
  <xdr:twoCellAnchor>
    <xdr:from>
      <xdr:col>11</xdr:col>
      <xdr:colOff>204106</xdr:colOff>
      <xdr:row>6</xdr:row>
      <xdr:rowOff>0</xdr:rowOff>
    </xdr:from>
    <xdr:to>
      <xdr:col>11</xdr:col>
      <xdr:colOff>263637</xdr:colOff>
      <xdr:row>12</xdr:row>
      <xdr:rowOff>8507</xdr:rowOff>
    </xdr:to>
    <xdr:sp macro="" textlink="">
      <xdr:nvSpPr>
        <xdr:cNvPr id="256" name="Line 180">
          <a:extLst>
            <a:ext uri="{FF2B5EF4-FFF2-40B4-BE49-F238E27FC236}">
              <a16:creationId xmlns:a16="http://schemas.microsoft.com/office/drawing/2014/main" id="{79FF6185-B28D-4647-8BC3-BFB2398F08F1}"/>
            </a:ext>
          </a:extLst>
        </xdr:cNvPr>
        <xdr:cNvSpPr>
          <a:spLocks noChangeShapeType="1"/>
        </xdr:cNvSpPr>
      </xdr:nvSpPr>
      <xdr:spPr bwMode="auto">
        <a:xfrm flipH="1">
          <a:off x="6909706" y="1181100"/>
          <a:ext cx="59531" cy="980057"/>
        </a:xfrm>
        <a:prstGeom prst="line">
          <a:avLst/>
        </a:prstGeom>
        <a:noFill/>
        <a:ln w="25400">
          <a:solidFill>
            <a:srgbClr val="FF0000"/>
          </a:solidFill>
          <a:round/>
          <a:headEnd/>
          <a:tailEnd type="triangle" w="med" len="lg"/>
        </a:ln>
      </xdr:spPr>
    </xdr:sp>
    <xdr:clientData/>
  </xdr:twoCellAnchor>
  <xdr:twoCellAnchor>
    <xdr:from>
      <xdr:col>11</xdr:col>
      <xdr:colOff>110559</xdr:colOff>
      <xdr:row>4</xdr:row>
      <xdr:rowOff>8505</xdr:rowOff>
    </xdr:from>
    <xdr:to>
      <xdr:col>11</xdr:col>
      <xdr:colOff>424884</xdr:colOff>
      <xdr:row>5</xdr:row>
      <xdr:rowOff>151040</xdr:rowOff>
    </xdr:to>
    <xdr:sp macro="" textlink="">
      <xdr:nvSpPr>
        <xdr:cNvPr id="257" name="Oval 235">
          <a:extLst>
            <a:ext uri="{FF2B5EF4-FFF2-40B4-BE49-F238E27FC236}">
              <a16:creationId xmlns:a16="http://schemas.microsoft.com/office/drawing/2014/main" id="{8B835E7B-F666-4FA6-9518-0FF307EA6944}"/>
            </a:ext>
          </a:extLst>
        </xdr:cNvPr>
        <xdr:cNvSpPr>
          <a:spLocks noChangeArrowheads="1"/>
        </xdr:cNvSpPr>
      </xdr:nvSpPr>
      <xdr:spPr bwMode="auto">
        <a:xfrm>
          <a:off x="6816159" y="865755"/>
          <a:ext cx="314325" cy="304460"/>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M3</a:t>
          </a:r>
        </a:p>
      </xdr:txBody>
    </xdr:sp>
    <xdr:clientData/>
  </xdr:twoCellAnchor>
  <xdr:twoCellAnchor>
    <xdr:from>
      <xdr:col>10</xdr:col>
      <xdr:colOff>510271</xdr:colOff>
      <xdr:row>12</xdr:row>
      <xdr:rowOff>93552</xdr:rowOff>
    </xdr:from>
    <xdr:to>
      <xdr:col>11</xdr:col>
      <xdr:colOff>493260</xdr:colOff>
      <xdr:row>13</xdr:row>
      <xdr:rowOff>68037</xdr:rowOff>
    </xdr:to>
    <xdr:sp macro="" textlink="">
      <xdr:nvSpPr>
        <xdr:cNvPr id="258" name="AutoShape 186">
          <a:extLst>
            <a:ext uri="{FF2B5EF4-FFF2-40B4-BE49-F238E27FC236}">
              <a16:creationId xmlns:a16="http://schemas.microsoft.com/office/drawing/2014/main" id="{9E3A1180-430C-4A04-92CF-9C1AD636B2DB}"/>
            </a:ext>
          </a:extLst>
        </xdr:cNvPr>
        <xdr:cNvSpPr>
          <a:spLocks/>
        </xdr:cNvSpPr>
      </xdr:nvSpPr>
      <xdr:spPr bwMode="auto">
        <a:xfrm rot="5400000" flipV="1">
          <a:off x="6834361" y="2018112"/>
          <a:ext cx="136410" cy="592589"/>
        </a:xfrm>
        <a:prstGeom prst="leftBrace">
          <a:avLst>
            <a:gd name="adj1" fmla="val 63725"/>
            <a:gd name="adj2" fmla="val 50000"/>
          </a:avLst>
        </a:prstGeom>
        <a:noFill/>
        <a:ln w="25400">
          <a:solidFill>
            <a:srgbClr val="FF0000"/>
          </a:solidFill>
          <a:round/>
          <a:headEnd/>
          <a:tailEnd type="none" w="med" len="lg"/>
        </a:ln>
      </xdr:spPr>
    </xdr:sp>
    <xdr:clientData/>
  </xdr:twoCellAnchor>
  <xdr:oneCellAnchor>
    <xdr:from>
      <xdr:col>9</xdr:col>
      <xdr:colOff>289150</xdr:colOff>
      <xdr:row>5</xdr:row>
      <xdr:rowOff>110558</xdr:rowOff>
    </xdr:from>
    <xdr:ext cx="1318193" cy="442429"/>
    <xdr:sp macro="" textlink="">
      <xdr:nvSpPr>
        <xdr:cNvPr id="259" name="Rectangle 187">
          <a:extLst>
            <a:ext uri="{FF2B5EF4-FFF2-40B4-BE49-F238E27FC236}">
              <a16:creationId xmlns:a16="http://schemas.microsoft.com/office/drawing/2014/main" id="{D9935D0C-CEC2-40DE-99CF-D582B6244FA2}"/>
            </a:ext>
          </a:extLst>
        </xdr:cNvPr>
        <xdr:cNvSpPr>
          <a:spLocks noChangeArrowheads="1"/>
        </xdr:cNvSpPr>
      </xdr:nvSpPr>
      <xdr:spPr bwMode="auto">
        <a:xfrm>
          <a:off x="5775550" y="1129733"/>
          <a:ext cx="1318193" cy="442429"/>
        </a:xfrm>
        <a:prstGeom prst="rect">
          <a:avLst/>
        </a:prstGeom>
        <a:noFill/>
        <a:ln w="9525">
          <a:noFill/>
          <a:miter lim="800000"/>
          <a:headEnd/>
          <a:tailEnd/>
        </a:ln>
      </xdr:spPr>
      <xdr:txBody>
        <a:bodyPr wrap="square" lIns="0" tIns="0" rIns="0" bIns="0" anchor="t" upright="1">
          <a:spAutoFit/>
        </a:bodyPr>
        <a:lstStyle/>
        <a:p>
          <a:pPr algn="l" rtl="0">
            <a:defRPr sz="1000"/>
          </a:pPr>
          <a:r>
            <a:rPr lang="en-US" sz="1000" b="0" i="0" strike="noStrike">
              <a:solidFill>
                <a:srgbClr val="3333FF"/>
              </a:solidFill>
              <a:latin typeface="Arial"/>
              <a:cs typeface="Arial"/>
            </a:rPr>
            <a:t>Backbone Feeder lateral (FAP-PFP).  Length in feet</a:t>
          </a:r>
        </a:p>
      </xdr:txBody>
    </xdr:sp>
    <xdr:clientData/>
  </xdr:oneCellAnchor>
  <xdr:oneCellAnchor>
    <xdr:from>
      <xdr:col>10</xdr:col>
      <xdr:colOff>459241</xdr:colOff>
      <xdr:row>25</xdr:row>
      <xdr:rowOff>144576</xdr:rowOff>
    </xdr:from>
    <xdr:ext cx="812145" cy="147476"/>
    <xdr:sp macro="" textlink="">
      <xdr:nvSpPr>
        <xdr:cNvPr id="260" name="Rectangle 176">
          <a:extLst>
            <a:ext uri="{FF2B5EF4-FFF2-40B4-BE49-F238E27FC236}">
              <a16:creationId xmlns:a16="http://schemas.microsoft.com/office/drawing/2014/main" id="{0CA774BA-E9B5-4464-94B1-AD14A82F4EB1}"/>
            </a:ext>
          </a:extLst>
        </xdr:cNvPr>
        <xdr:cNvSpPr>
          <a:spLocks noChangeArrowheads="1"/>
        </xdr:cNvSpPr>
      </xdr:nvSpPr>
      <xdr:spPr bwMode="auto">
        <a:xfrm>
          <a:off x="6555241" y="4402251"/>
          <a:ext cx="812145" cy="147476"/>
        </a:xfrm>
        <a:prstGeom prst="rect">
          <a:avLst/>
        </a:prstGeom>
        <a:noFill/>
        <a:ln w="9525">
          <a:noFill/>
          <a:miter lim="800000"/>
          <a:headEnd/>
          <a:tailEnd/>
        </a:ln>
      </xdr:spPr>
      <xdr:txBody>
        <a:bodyPr wrap="none" lIns="0" tIns="0" rIns="0" bIns="0" anchor="t" upright="1">
          <a:spAutoFit/>
        </a:bodyPr>
        <a:lstStyle/>
        <a:p>
          <a:pPr algn="l" rtl="0">
            <a:defRPr sz="1000"/>
          </a:pPr>
          <a:r>
            <a:rPr lang="en-US" sz="1000" b="0" i="0" strike="noStrike">
              <a:solidFill>
                <a:srgbClr val="3333FF"/>
              </a:solidFill>
              <a:latin typeface="Arial"/>
              <a:cs typeface="Arial"/>
            </a:rPr>
            <a:t>SFCM6 (New)</a:t>
          </a:r>
        </a:p>
      </xdr:txBody>
    </xdr:sp>
    <xdr:clientData/>
  </xdr:oneCellAnchor>
  <xdr:twoCellAnchor>
    <xdr:from>
      <xdr:col>20</xdr:col>
      <xdr:colOff>194597</xdr:colOff>
      <xdr:row>4</xdr:row>
      <xdr:rowOff>61451</xdr:rowOff>
    </xdr:from>
    <xdr:to>
      <xdr:col>20</xdr:col>
      <xdr:colOff>425392</xdr:colOff>
      <xdr:row>5</xdr:row>
      <xdr:rowOff>128126</xdr:rowOff>
    </xdr:to>
    <xdr:sp macro="" textlink="">
      <xdr:nvSpPr>
        <xdr:cNvPr id="261" name="Freeform 137">
          <a:extLst>
            <a:ext uri="{FF2B5EF4-FFF2-40B4-BE49-F238E27FC236}">
              <a16:creationId xmlns:a16="http://schemas.microsoft.com/office/drawing/2014/main" id="{24FA46B4-CC7F-4939-9EF0-2ED4A3644A63}"/>
            </a:ext>
          </a:extLst>
        </xdr:cNvPr>
        <xdr:cNvSpPr>
          <a:spLocks/>
        </xdr:cNvSpPr>
      </xdr:nvSpPr>
      <xdr:spPr bwMode="auto">
        <a:xfrm>
          <a:off x="13834397" y="918701"/>
          <a:ext cx="230795" cy="228600"/>
        </a:xfrm>
        <a:custGeom>
          <a:avLst/>
          <a:gdLst>
            <a:gd name="T0" fmla="*/ 14 w 226"/>
            <a:gd name="T1" fmla="*/ 0 h 226"/>
            <a:gd name="T2" fmla="*/ 14 w 226"/>
            <a:gd name="T3" fmla="*/ 15 h 226"/>
            <a:gd name="T4" fmla="*/ 0 w 226"/>
            <a:gd name="T5" fmla="*/ 15 h 226"/>
            <a:gd name="T6" fmla="*/ 0 w 226"/>
            <a:gd name="T7" fmla="*/ 44 h 226"/>
            <a:gd name="T8" fmla="*/ 14 w 226"/>
            <a:gd name="T9" fmla="*/ 44 h 226"/>
            <a:gd name="T10" fmla="*/ 14 w 226"/>
            <a:gd name="T11" fmla="*/ 59 h 226"/>
            <a:gd name="T12" fmla="*/ 44 w 226"/>
            <a:gd name="T13" fmla="*/ 59 h 226"/>
            <a:gd name="T14" fmla="*/ 44 w 226"/>
            <a:gd name="T15" fmla="*/ 44 h 226"/>
            <a:gd name="T16" fmla="*/ 60 w 226"/>
            <a:gd name="T17" fmla="*/ 44 h 226"/>
            <a:gd name="T18" fmla="*/ 60 w 226"/>
            <a:gd name="T19" fmla="*/ 15 h 226"/>
            <a:gd name="T20" fmla="*/ 44 w 226"/>
            <a:gd name="T21" fmla="*/ 15 h 226"/>
            <a:gd name="T22" fmla="*/ 44 w 226"/>
            <a:gd name="T23" fmla="*/ 0 h 226"/>
            <a:gd name="T24" fmla="*/ 14 w 226"/>
            <a:gd name="T25" fmla="*/ 0 h 226"/>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w 226"/>
            <a:gd name="T40" fmla="*/ 0 h 226"/>
            <a:gd name="T41" fmla="*/ 226 w 226"/>
            <a:gd name="T42" fmla="*/ 226 h 226"/>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T39" t="T40" r="T41" b="T42"/>
          <a:pathLst>
            <a:path w="226" h="226">
              <a:moveTo>
                <a:pt x="55" y="0"/>
              </a:moveTo>
              <a:lnTo>
                <a:pt x="55" y="57"/>
              </a:lnTo>
              <a:lnTo>
                <a:pt x="0" y="57"/>
              </a:lnTo>
              <a:lnTo>
                <a:pt x="0" y="169"/>
              </a:lnTo>
              <a:lnTo>
                <a:pt x="55" y="169"/>
              </a:lnTo>
              <a:lnTo>
                <a:pt x="55" y="226"/>
              </a:lnTo>
              <a:lnTo>
                <a:pt x="169" y="226"/>
              </a:lnTo>
              <a:lnTo>
                <a:pt x="169" y="169"/>
              </a:lnTo>
              <a:lnTo>
                <a:pt x="226" y="169"/>
              </a:lnTo>
              <a:lnTo>
                <a:pt x="226" y="57"/>
              </a:lnTo>
              <a:lnTo>
                <a:pt x="169" y="57"/>
              </a:lnTo>
              <a:lnTo>
                <a:pt x="169" y="0"/>
              </a:lnTo>
              <a:lnTo>
                <a:pt x="55" y="0"/>
              </a:lnTo>
              <a:close/>
            </a:path>
          </a:pathLst>
        </a:custGeom>
        <a:solidFill>
          <a:srgbClr val="00B0F0"/>
        </a:solidFill>
        <a:ln w="9525">
          <a:solidFill>
            <a:srgbClr val="000000"/>
          </a:solidFill>
          <a:round/>
          <a:headEnd/>
          <a:tailEnd/>
        </a:ln>
      </xdr:spPr>
    </xdr:sp>
    <xdr:clientData/>
  </xdr:twoCellAnchor>
  <xdr:twoCellAnchor>
    <xdr:from>
      <xdr:col>20</xdr:col>
      <xdr:colOff>809112</xdr:colOff>
      <xdr:row>4</xdr:row>
      <xdr:rowOff>112661</xdr:rowOff>
    </xdr:from>
    <xdr:to>
      <xdr:col>20</xdr:col>
      <xdr:colOff>2038145</xdr:colOff>
      <xdr:row>5</xdr:row>
      <xdr:rowOff>153628</xdr:rowOff>
    </xdr:to>
    <xdr:sp macro="" textlink="">
      <xdr:nvSpPr>
        <xdr:cNvPr id="262" name="Rectangle 42">
          <a:extLst>
            <a:ext uri="{FF2B5EF4-FFF2-40B4-BE49-F238E27FC236}">
              <a16:creationId xmlns:a16="http://schemas.microsoft.com/office/drawing/2014/main" id="{FC4A5477-CE2D-4EF2-87CA-04DEE0BB6CDD}"/>
            </a:ext>
          </a:extLst>
        </xdr:cNvPr>
        <xdr:cNvSpPr>
          <a:spLocks noChangeArrowheads="1"/>
        </xdr:cNvSpPr>
      </xdr:nvSpPr>
      <xdr:spPr bwMode="auto">
        <a:xfrm>
          <a:off x="14448912" y="969911"/>
          <a:ext cx="1229033" cy="202892"/>
        </a:xfrm>
        <a:prstGeom prst="rect">
          <a:avLst/>
        </a:prstGeom>
        <a:noFill/>
        <a:ln w="9525">
          <a:noFill/>
          <a:miter lim="800000"/>
          <a:headEnd/>
          <a:tailEnd/>
        </a:ln>
      </xdr:spPr>
      <xdr:txBody>
        <a:bodyPr vertOverflow="clip" wrap="square" lIns="0" tIns="0" rIns="0" bIns="0" anchor="t" upright="1"/>
        <a:lstStyle/>
        <a:p>
          <a:pPr algn="l" rtl="0">
            <a:defRPr sz="1000"/>
          </a:pPr>
          <a:r>
            <a:rPr lang="en-US" sz="1000" b="0" i="0" strike="noStrike">
              <a:solidFill>
                <a:srgbClr val="000000"/>
              </a:solidFill>
              <a:latin typeface="Arial"/>
              <a:cs typeface="Arial"/>
            </a:rPr>
            <a:t>LC/UPC Connector</a:t>
          </a:r>
          <a:endParaRPr lang="en-US" sz="1000" b="0" i="0" strike="noStrike">
            <a:solidFill>
              <a:srgbClr val="993300"/>
            </a:solidFill>
            <a:latin typeface="Arial"/>
            <a:cs typeface="Arial"/>
          </a:endParaRPr>
        </a:p>
        <a:p>
          <a:pPr algn="l" rtl="0">
            <a:defRPr sz="1000"/>
          </a:pPr>
          <a:endParaRPr lang="en-US" sz="1000" b="0" i="0" strike="noStrike">
            <a:solidFill>
              <a:srgbClr val="993300"/>
            </a:solidFill>
            <a:latin typeface="Arial"/>
            <a:cs typeface="Arial"/>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2"/>
  <sheetViews>
    <sheetView workbookViewId="0">
      <selection sqref="A1:B12"/>
    </sheetView>
  </sheetViews>
  <sheetFormatPr defaultRowHeight="12.75" x14ac:dyDescent="0.2"/>
  <cols>
    <col min="2" max="2" width="170.7109375" customWidth="1"/>
  </cols>
  <sheetData>
    <row r="1" spans="1:2" x14ac:dyDescent="0.2">
      <c r="A1" s="101" t="s">
        <v>0</v>
      </c>
    </row>
    <row r="3" spans="1:2" x14ac:dyDescent="0.2">
      <c r="A3" s="94">
        <v>1</v>
      </c>
      <c r="B3" s="110" t="s">
        <v>206</v>
      </c>
    </row>
    <row r="4" spans="1:2" x14ac:dyDescent="0.2">
      <c r="A4" s="94"/>
      <c r="B4" s="110" t="s">
        <v>207</v>
      </c>
    </row>
    <row r="5" spans="1:2" x14ac:dyDescent="0.2">
      <c r="A5" s="94"/>
      <c r="B5" s="110" t="s">
        <v>208</v>
      </c>
    </row>
    <row r="6" spans="1:2" ht="25.5" x14ac:dyDescent="0.2">
      <c r="A6" s="94"/>
      <c r="B6" s="110" t="s">
        <v>209</v>
      </c>
    </row>
    <row r="7" spans="1:2" x14ac:dyDescent="0.2">
      <c r="A7" s="94">
        <v>2</v>
      </c>
      <c r="B7" s="110" t="s">
        <v>1</v>
      </c>
    </row>
    <row r="8" spans="1:2" x14ac:dyDescent="0.2">
      <c r="A8" s="94">
        <v>3</v>
      </c>
      <c r="B8" s="110" t="s">
        <v>2</v>
      </c>
    </row>
    <row r="9" spans="1:2" x14ac:dyDescent="0.2">
      <c r="A9" s="94">
        <v>4</v>
      </c>
      <c r="B9" s="110" t="s">
        <v>210</v>
      </c>
    </row>
    <row r="10" spans="1:2" ht="25.5" x14ac:dyDescent="0.2">
      <c r="A10" s="91">
        <v>5</v>
      </c>
      <c r="B10" s="193" t="s">
        <v>223</v>
      </c>
    </row>
    <row r="11" spans="1:2" x14ac:dyDescent="0.2">
      <c r="A11" s="91">
        <v>6</v>
      </c>
      <c r="B11" s="193" t="s">
        <v>224</v>
      </c>
    </row>
    <row r="12" spans="1:2" x14ac:dyDescent="0.2">
      <c r="A12" s="94">
        <v>7</v>
      </c>
      <c r="B12" s="110" t="s">
        <v>3</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26"/>
  <sheetViews>
    <sheetView tabSelected="1" zoomScale="70" zoomScaleNormal="70" workbookViewId="0">
      <selection activeCell="B9" sqref="B9"/>
    </sheetView>
  </sheetViews>
  <sheetFormatPr defaultRowHeight="12.75" x14ac:dyDescent="0.2"/>
  <cols>
    <col min="1" max="1" width="86.28515625" customWidth="1"/>
    <col min="2" max="2" width="20.42578125" customWidth="1"/>
    <col min="3" max="6" width="9.140625" customWidth="1"/>
    <col min="8" max="8" width="9" customWidth="1"/>
    <col min="9" max="9" width="5" hidden="1" customWidth="1"/>
  </cols>
  <sheetData>
    <row r="1" spans="1:12" s="126" customFormat="1" ht="44.25" thickBot="1" x14ac:dyDescent="0.35">
      <c r="A1" s="149" t="s">
        <v>4</v>
      </c>
      <c r="B1" s="195" t="s">
        <v>215</v>
      </c>
    </row>
    <row r="2" spans="1:12" ht="39.950000000000003" customHeight="1" x14ac:dyDescent="0.25">
      <c r="A2" s="130" t="s">
        <v>5</v>
      </c>
      <c r="B2" s="133">
        <v>1.9</v>
      </c>
      <c r="D2" s="170" t="s">
        <v>6</v>
      </c>
      <c r="I2" s="131" t="s">
        <v>7</v>
      </c>
    </row>
    <row r="3" spans="1:12" ht="39.950000000000003" customHeight="1" x14ac:dyDescent="0.2">
      <c r="A3" s="122" t="s">
        <v>8</v>
      </c>
      <c r="B3" s="134">
        <v>1844.1</v>
      </c>
      <c r="I3" s="132">
        <v>0</v>
      </c>
    </row>
    <row r="4" spans="1:12" ht="39.950000000000003" customHeight="1" x14ac:dyDescent="0.2">
      <c r="A4" s="123" t="s">
        <v>9</v>
      </c>
      <c r="B4" s="135">
        <v>2</v>
      </c>
      <c r="I4" s="132">
        <v>1</v>
      </c>
    </row>
    <row r="5" spans="1:12" ht="39.950000000000003" customHeight="1" x14ac:dyDescent="0.25">
      <c r="A5" s="123" t="s">
        <v>201</v>
      </c>
      <c r="B5" s="135" t="s">
        <v>10</v>
      </c>
      <c r="D5" s="170" t="s">
        <v>222</v>
      </c>
      <c r="I5" s="132">
        <v>2</v>
      </c>
    </row>
    <row r="6" spans="1:12" ht="39.950000000000003" customHeight="1" x14ac:dyDescent="0.25">
      <c r="A6" s="123" t="s">
        <v>11</v>
      </c>
      <c r="B6" s="135" t="s">
        <v>10</v>
      </c>
      <c r="D6" s="170" t="s">
        <v>12</v>
      </c>
    </row>
    <row r="7" spans="1:12" ht="39.950000000000003" customHeight="1" x14ac:dyDescent="0.2">
      <c r="A7" s="122" t="s">
        <v>13</v>
      </c>
      <c r="B7" s="134">
        <v>16.5</v>
      </c>
    </row>
    <row r="8" spans="1:12" ht="39.950000000000003" customHeight="1" x14ac:dyDescent="0.2">
      <c r="A8" s="122" t="s">
        <v>14</v>
      </c>
      <c r="B8" s="124">
        <f>B2+B7</f>
        <v>18.399999999999999</v>
      </c>
      <c r="E8" s="127"/>
    </row>
    <row r="9" spans="1:12" ht="39.950000000000003" customHeight="1" x14ac:dyDescent="0.25">
      <c r="A9" s="122" t="s">
        <v>15</v>
      </c>
      <c r="B9" s="128" t="str">
        <f>IF(B8&lt;='XGSPON Budget Calculator'!D39,"1x64",IF(B8&lt;='XGSPON Budget Calculator'!F39,"1x32",IF(B8&lt;='XGSPON Budget Calculator'!H39,"1x16",NA())))</f>
        <v>1x64</v>
      </c>
      <c r="C9" s="153"/>
      <c r="D9" s="194" t="s">
        <v>225</v>
      </c>
      <c r="E9" s="153"/>
      <c r="F9" s="153"/>
      <c r="G9" s="153"/>
    </row>
    <row r="10" spans="1:12" ht="72.75" customHeight="1" thickBot="1" x14ac:dyDescent="0.25">
      <c r="A10" s="129" t="s">
        <v>204</v>
      </c>
      <c r="B10" s="125">
        <f>-(IF($B$8&lt;='XGSPON Budget Calculator'!$D$39,SUM('XGSPON Budget Calculator'!D$10:D$18),IF($B$8&lt;='XGSPON Budget Calculator'!$F$39,SUM('XGSPON Budget Calculator'!F$10:F$18),IF($B$8&lt;='XGSPON Budget Calculator'!$H$39,SUM('XGSPON Budget Calculator'!H$10:H$18),NA())))+'XGSPON Budget Calculator'!$C$7+$B$2*('XGSPON Budget Calculator'!$D$43+'XGSPON Budget Calculator'!$C$33/$B$3))</f>
        <v>21.806784590539902</v>
      </c>
      <c r="C10" s="196" t="s">
        <v>16</v>
      </c>
      <c r="D10" s="197"/>
      <c r="E10" s="197"/>
      <c r="F10" s="197"/>
      <c r="G10" s="197"/>
    </row>
    <row r="11" spans="1:12" ht="72.75" thickBot="1" x14ac:dyDescent="0.25">
      <c r="A11" s="129" t="s">
        <v>205</v>
      </c>
      <c r="B11" s="125">
        <f>-(IF($B$8&lt;='XGSPON Budget Calculator'!$D$39,SUM('XGSPON Budget Calculator'!E$10:E$18),IF($B$8&lt;='XGSPON Budget Calculator'!$F$39,SUM('XGSPON Budget Calculator'!G$10:G$18),IF($B$8&lt;='XGSPON Budget Calculator'!$H$39,SUM('XGSPON Budget Calculator'!I$10:I$18),NA())))+'XGSPON Budget Calculator'!$C$7+$B$2*('XGSPON Budget Calculator'!$E$43+'XGSPON Budget Calculator'!$C$33/$B$3))</f>
        <v>21.748857761271609</v>
      </c>
      <c r="C11" s="196"/>
      <c r="D11" s="197"/>
      <c r="E11" s="197"/>
      <c r="F11" s="197"/>
      <c r="G11" s="197"/>
      <c r="H11" s="198" t="s">
        <v>17</v>
      </c>
      <c r="I11" s="198"/>
      <c r="J11" s="198"/>
      <c r="K11" s="198"/>
      <c r="L11" s="198"/>
    </row>
    <row r="12" spans="1:12" ht="12.75" customHeight="1" x14ac:dyDescent="0.2">
      <c r="C12" s="196"/>
      <c r="D12" s="197"/>
      <c r="E12" s="197"/>
      <c r="F12" s="197"/>
      <c r="G12" s="197"/>
    </row>
    <row r="13" spans="1:12" ht="23.25" x14ac:dyDescent="0.35">
      <c r="A13" s="138" t="s">
        <v>18</v>
      </c>
      <c r="B13" s="139">
        <f>((B7*'XGSPON Budget Calculator'!D42)*-1)+SUM('XGSPON Budget Calculator'!D20:D29)*-1</f>
        <v>4.2762195121951221</v>
      </c>
      <c r="C13" s="196"/>
      <c r="D13" s="197"/>
      <c r="E13" s="197"/>
      <c r="F13" s="197"/>
      <c r="G13" s="197"/>
      <c r="H13" s="170" t="s">
        <v>19</v>
      </c>
    </row>
    <row r="14" spans="1:12" ht="23.25" x14ac:dyDescent="0.35">
      <c r="A14" s="138" t="s">
        <v>20</v>
      </c>
      <c r="B14" s="139">
        <f>((B7*'XGSPON Budget Calculator'!E42)*-1)+SUM('XGSPON Budget Calculator'!E20:E29)*-1</f>
        <v>3.1847560975609754</v>
      </c>
      <c r="C14" s="196"/>
      <c r="D14" s="197"/>
      <c r="E14" s="197"/>
      <c r="F14" s="197"/>
      <c r="G14" s="197"/>
      <c r="L14" s="101"/>
    </row>
    <row r="15" spans="1:12" ht="23.25" x14ac:dyDescent="0.35">
      <c r="A15" s="137"/>
      <c r="B15" s="136"/>
      <c r="C15" s="196"/>
      <c r="D15" s="197"/>
      <c r="E15" s="197"/>
      <c r="F15" s="197"/>
      <c r="G15" s="197"/>
    </row>
    <row r="16" spans="1:12" ht="23.25" x14ac:dyDescent="0.35">
      <c r="A16" s="140" t="s">
        <v>21</v>
      </c>
      <c r="B16" s="139">
        <f>B10+B13</f>
        <v>26.083004102735025</v>
      </c>
      <c r="C16" s="196"/>
      <c r="D16" s="197"/>
      <c r="E16" s="197"/>
      <c r="F16" s="197"/>
      <c r="G16" s="197"/>
    </row>
    <row r="17" spans="1:7" ht="23.25" x14ac:dyDescent="0.35">
      <c r="A17" s="140" t="s">
        <v>22</v>
      </c>
      <c r="B17" s="139">
        <f>B11+B14</f>
        <v>24.933613858832583</v>
      </c>
      <c r="C17" s="196"/>
      <c r="D17" s="197"/>
      <c r="E17" s="197"/>
      <c r="F17" s="197"/>
      <c r="G17" s="197"/>
    </row>
    <row r="19" spans="1:7" ht="18" x14ac:dyDescent="0.25">
      <c r="A19" s="137" t="s">
        <v>23</v>
      </c>
    </row>
    <row r="21" spans="1:7" s="186" customFormat="1" ht="26.25" x14ac:dyDescent="0.4">
      <c r="A21" s="191" t="s">
        <v>221</v>
      </c>
    </row>
    <row r="22" spans="1:7" ht="24" thickBot="1" x14ac:dyDescent="0.3">
      <c r="A22" s="188" t="s">
        <v>202</v>
      </c>
      <c r="B22" s="125">
        <f>IF(B1="Class N2",5.5,IF(B1="Class N1",3.5,"Error"))</f>
        <v>5.5</v>
      </c>
      <c r="C22" s="170"/>
      <c r="D22" s="170" t="s">
        <v>217</v>
      </c>
    </row>
    <row r="23" spans="1:7" ht="54.75" thickBot="1" x14ac:dyDescent="0.25">
      <c r="A23" s="189" t="s">
        <v>203</v>
      </c>
      <c r="B23" s="125">
        <f>ABS(IF(B5="Planned",SUM('XGSPON Budget Calculator'!E6:E7),SUM('XGSPON Budget Calculator'!E6:E9)))</f>
        <v>1.9</v>
      </c>
    </row>
    <row r="24" spans="1:7" ht="24" thickBot="1" x14ac:dyDescent="0.25">
      <c r="A24" s="184"/>
      <c r="B24" s="185"/>
    </row>
    <row r="25" spans="1:7" ht="36.75" thickBot="1" x14ac:dyDescent="0.3">
      <c r="A25" s="190" t="s">
        <v>219</v>
      </c>
      <c r="B25" s="187">
        <f>B22-B23-B11</f>
        <v>-18.148857761271607</v>
      </c>
      <c r="C25" s="170"/>
      <c r="D25" s="170" t="s">
        <v>218</v>
      </c>
    </row>
    <row r="26" spans="1:7" ht="36.75" thickBot="1" x14ac:dyDescent="0.25">
      <c r="A26" s="190" t="s">
        <v>220</v>
      </c>
      <c r="B26" s="187">
        <f>B25-'XGSPON Budget Calculator'!E16-IF('XGSPON Planning Tool'!B9="1x64",'XGSPON Budget Calculator'!E17,IF('XGSPON Planning Tool'!B9="1x32",'XGSPON Budget Calculator'!G17,IF('XGSPON Planning Tool'!B9="1x16",'XGSPON Budget Calculator'!I17,"Error")))</f>
        <v>2.6011422387283929</v>
      </c>
    </row>
  </sheetData>
  <sheetProtection algorithmName="SHA-512" hashValue="YxybwOIRsuRZQxq1B6sSRaMLQQoX7JjnqKsgRWtOoXkQkHB+c0RSgCt9ctb8L8xHfjdprkWEaQHC5LOIR/NwcA==" saltValue="N8n5mWfz4C+Q7G9S296ZtA==" spinCount="100000" sheet="1" objects="1" scenarios="1"/>
  <mergeCells count="2">
    <mergeCell ref="C10:G17"/>
    <mergeCell ref="H11:L11"/>
  </mergeCells>
  <dataValidations count="4">
    <dataValidation type="list" allowBlank="1" showInputMessage="1" showErrorMessage="1" prompt="Select Yes or No" sqref="B6" xr:uid="{3319F6B0-0F29-4A4C-AB12-80AC9367F10A}">
      <formula1>"Yes, No"</formula1>
    </dataValidation>
    <dataValidation type="list" allowBlank="1" showInputMessage="1" showErrorMessage="1" sqref="B1" xr:uid="{511EF384-CFB8-4B98-886E-5F9622B8F3AF}">
      <formula1>"Class N1,Class N2"</formula1>
    </dataValidation>
    <dataValidation type="list" allowBlank="1" showInputMessage="1" showErrorMessage="1" sqref="B4" xr:uid="{00000000-0002-0000-0100-000000000000}">
      <formula1>$I$3:$I$5</formula1>
    </dataValidation>
    <dataValidation type="list" allowBlank="1" showInputMessage="1" showErrorMessage="1" prompt="Select Planned, Placed, or No" sqref="B5" xr:uid="{9DBED924-3F9A-48BD-9FD0-469AB04A975C}">
      <formula1>"Planned, Placed, No"</formula1>
    </dataValidation>
  </dataValidations>
  <pageMargins left="0.75" right="0.75" top="1" bottom="1" header="0.5" footer="0.5"/>
  <pageSetup orientation="landscape" verticalDpi="300" r:id="rId1"/>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46"/>
  <sheetViews>
    <sheetView zoomScaleNormal="100" workbookViewId="0">
      <pane xSplit="1" ySplit="4" topLeftCell="B5" activePane="bottomRight" state="frozen"/>
      <selection pane="topRight" activeCell="B1" sqref="B1"/>
      <selection pane="bottomLeft" activeCell="A5" sqref="A5"/>
      <selection pane="bottomRight" activeCell="A20" sqref="A20:XFD28"/>
    </sheetView>
  </sheetViews>
  <sheetFormatPr defaultRowHeight="12.75" x14ac:dyDescent="0.2"/>
  <cols>
    <col min="1" max="1" width="47" customWidth="1"/>
  </cols>
  <sheetData>
    <row r="1" spans="1:14" ht="30" customHeight="1" thickBot="1" x14ac:dyDescent="0.3">
      <c r="A1" s="100" t="s">
        <v>24</v>
      </c>
      <c r="B1" s="212" t="s">
        <v>25</v>
      </c>
      <c r="C1" s="213"/>
      <c r="D1" s="213"/>
      <c r="E1" s="213"/>
      <c r="F1" s="213"/>
      <c r="G1" s="213"/>
      <c r="H1" s="192"/>
      <c r="I1" s="192"/>
    </row>
    <row r="2" spans="1:14" ht="26.25" customHeight="1" x14ac:dyDescent="0.2">
      <c r="A2" s="1" t="s">
        <v>26</v>
      </c>
      <c r="B2" s="84" t="s">
        <v>27</v>
      </c>
      <c r="C2" s="86" t="s">
        <v>28</v>
      </c>
      <c r="D2" s="199" t="s">
        <v>29</v>
      </c>
      <c r="E2" s="200"/>
      <c r="F2" s="199" t="s">
        <v>30</v>
      </c>
      <c r="G2" s="200"/>
      <c r="H2" s="199" t="s">
        <v>214</v>
      </c>
      <c r="I2" s="200"/>
    </row>
    <row r="3" spans="1:14" x14ac:dyDescent="0.2">
      <c r="A3" s="2" t="s">
        <v>31</v>
      </c>
      <c r="B3" s="3"/>
      <c r="C3" s="4"/>
      <c r="D3" s="141" t="s">
        <v>32</v>
      </c>
      <c r="E3" s="142" t="s">
        <v>33</v>
      </c>
      <c r="F3" s="141" t="s">
        <v>32</v>
      </c>
      <c r="G3" s="142" t="s">
        <v>33</v>
      </c>
      <c r="H3" s="141" t="s">
        <v>32</v>
      </c>
      <c r="I3" s="142" t="s">
        <v>33</v>
      </c>
    </row>
    <row r="4" spans="1:14" ht="15" customHeight="1" thickBot="1" x14ac:dyDescent="0.25">
      <c r="A4" s="5" t="s">
        <v>34</v>
      </c>
      <c r="B4" s="6"/>
      <c r="C4" s="89">
        <f>IF('XGSPON Planning Tool'!B1="Class N1", 29,IF('XGSPON Planning Tool'!B1="Class N2", 31,"Invalid"))</f>
        <v>31</v>
      </c>
      <c r="D4" s="105">
        <f>C4</f>
        <v>31</v>
      </c>
      <c r="E4" s="90">
        <f>C4</f>
        <v>31</v>
      </c>
      <c r="F4" s="89">
        <f>C4</f>
        <v>31</v>
      </c>
      <c r="G4" s="90">
        <f>C4</f>
        <v>31</v>
      </c>
      <c r="H4" s="89">
        <f>E4</f>
        <v>31</v>
      </c>
      <c r="I4" s="90">
        <f>E4</f>
        <v>31</v>
      </c>
    </row>
    <row r="5" spans="1:14" x14ac:dyDescent="0.2">
      <c r="A5" s="7" t="s">
        <v>35</v>
      </c>
      <c r="B5" s="8"/>
      <c r="C5" s="9"/>
      <c r="D5" s="10"/>
      <c r="E5" s="11"/>
      <c r="F5" s="12"/>
      <c r="G5" s="13"/>
      <c r="H5" s="12"/>
      <c r="I5" s="13"/>
    </row>
    <row r="6" spans="1:14" x14ac:dyDescent="0.2">
      <c r="A6" s="121" t="s">
        <v>36</v>
      </c>
      <c r="B6" s="14"/>
      <c r="C6" s="83">
        <v>-1</v>
      </c>
      <c r="D6" s="104">
        <f>C6</f>
        <v>-1</v>
      </c>
      <c r="E6" s="103">
        <f>C6</f>
        <v>-1</v>
      </c>
      <c r="F6" s="15">
        <f>C6</f>
        <v>-1</v>
      </c>
      <c r="G6" s="16">
        <f>$C6</f>
        <v>-1</v>
      </c>
      <c r="H6" s="15">
        <f>E6</f>
        <v>-1</v>
      </c>
      <c r="I6" s="16">
        <f>$C6</f>
        <v>-1</v>
      </c>
    </row>
    <row r="7" spans="1:14" x14ac:dyDescent="0.2">
      <c r="A7" s="172" t="s">
        <v>37</v>
      </c>
      <c r="B7" s="173">
        <v>3</v>
      </c>
      <c r="C7" s="17">
        <v>-0.3</v>
      </c>
      <c r="D7" s="18">
        <f t="shared" ref="D7:I10" si="0">$C7*$B7</f>
        <v>-0.89999999999999991</v>
      </c>
      <c r="E7" s="19">
        <f t="shared" si="0"/>
        <v>-0.89999999999999991</v>
      </c>
      <c r="F7" s="18">
        <f t="shared" si="0"/>
        <v>-0.89999999999999991</v>
      </c>
      <c r="G7" s="19">
        <f t="shared" si="0"/>
        <v>-0.89999999999999991</v>
      </c>
      <c r="H7" s="18">
        <f t="shared" si="0"/>
        <v>-0.89999999999999991</v>
      </c>
      <c r="I7" s="19">
        <f t="shared" si="0"/>
        <v>-0.89999999999999991</v>
      </c>
    </row>
    <row r="8" spans="1:14" x14ac:dyDescent="0.2">
      <c r="A8" s="116" t="s">
        <v>38</v>
      </c>
      <c r="B8" s="148">
        <f>IF('XGSPON Planning Tool'!B5="No",0,1)</f>
        <v>0</v>
      </c>
      <c r="C8" s="20">
        <v>-1.1000000000000001</v>
      </c>
      <c r="D8" s="18">
        <f>$C8*$B8</f>
        <v>0</v>
      </c>
      <c r="E8" s="19">
        <f t="shared" si="0"/>
        <v>0</v>
      </c>
      <c r="F8" s="18">
        <f t="shared" si="0"/>
        <v>0</v>
      </c>
      <c r="G8" s="19">
        <f t="shared" si="0"/>
        <v>0</v>
      </c>
      <c r="H8" s="18">
        <f t="shared" si="0"/>
        <v>0</v>
      </c>
      <c r="I8" s="19">
        <f t="shared" si="0"/>
        <v>0</v>
      </c>
    </row>
    <row r="9" spans="1:14" x14ac:dyDescent="0.2">
      <c r="A9" s="116" t="s">
        <v>39</v>
      </c>
      <c r="B9" s="148">
        <f>IF('XGSPON Planning Tool'!B5="No",0,1)</f>
        <v>0</v>
      </c>
      <c r="C9" s="20">
        <v>-0.3</v>
      </c>
      <c r="D9" s="18">
        <f>$C9*$B9</f>
        <v>0</v>
      </c>
      <c r="E9" s="19">
        <f t="shared" si="0"/>
        <v>0</v>
      </c>
      <c r="F9" s="18">
        <f t="shared" si="0"/>
        <v>0</v>
      </c>
      <c r="G9" s="19">
        <f t="shared" si="0"/>
        <v>0</v>
      </c>
      <c r="H9" s="18">
        <f t="shared" si="0"/>
        <v>0</v>
      </c>
      <c r="I9" s="19">
        <f t="shared" si="0"/>
        <v>0</v>
      </c>
      <c r="J9" s="101"/>
    </row>
    <row r="10" spans="1:14" ht="13.5" thickBot="1" x14ac:dyDescent="0.25">
      <c r="A10" s="116" t="s">
        <v>40</v>
      </c>
      <c r="B10" s="174">
        <v>1</v>
      </c>
      <c r="C10" s="20">
        <v>-7.4999999999999997E-2</v>
      </c>
      <c r="D10" s="21">
        <f t="shared" si="0"/>
        <v>-7.4999999999999997E-2</v>
      </c>
      <c r="E10" s="22">
        <f t="shared" si="0"/>
        <v>-7.4999999999999997E-2</v>
      </c>
      <c r="F10" s="21">
        <f t="shared" si="0"/>
        <v>-7.4999999999999997E-2</v>
      </c>
      <c r="G10" s="22">
        <f t="shared" si="0"/>
        <v>-7.4999999999999997E-2</v>
      </c>
      <c r="H10" s="21">
        <f t="shared" si="0"/>
        <v>-7.4999999999999997E-2</v>
      </c>
      <c r="I10" s="22">
        <f t="shared" si="0"/>
        <v>-7.4999999999999997E-2</v>
      </c>
    </row>
    <row r="11" spans="1:14" x14ac:dyDescent="0.2">
      <c r="A11" s="23" t="s">
        <v>41</v>
      </c>
      <c r="B11" s="175"/>
      <c r="C11" s="24"/>
      <c r="D11" s="25"/>
      <c r="E11" s="26"/>
      <c r="F11" s="25"/>
      <c r="G11" s="26"/>
      <c r="H11" s="25"/>
      <c r="I11" s="26"/>
    </row>
    <row r="12" spans="1:14" x14ac:dyDescent="0.2">
      <c r="A12" s="147" t="s">
        <v>42</v>
      </c>
      <c r="B12" s="145">
        <f>IF('XGSPON Planning Tool'!B6="Yes",1,0)</f>
        <v>0</v>
      </c>
      <c r="C12" s="146">
        <v>-0.1</v>
      </c>
      <c r="D12" s="28">
        <f t="shared" ref="D12:I14" si="1">$C12*$B12</f>
        <v>0</v>
      </c>
      <c r="E12" s="29">
        <f t="shared" si="1"/>
        <v>0</v>
      </c>
      <c r="F12" s="28">
        <f t="shared" si="1"/>
        <v>0</v>
      </c>
      <c r="G12" s="29">
        <f t="shared" si="1"/>
        <v>0</v>
      </c>
      <c r="H12" s="28">
        <f t="shared" si="1"/>
        <v>0</v>
      </c>
      <c r="I12" s="29">
        <f t="shared" si="1"/>
        <v>0</v>
      </c>
    </row>
    <row r="13" spans="1:14" x14ac:dyDescent="0.2">
      <c r="A13" s="147" t="s">
        <v>43</v>
      </c>
      <c r="B13" s="145">
        <f>IF('XGSPON Planning Tool'!B6="Yes",1,0)</f>
        <v>0</v>
      </c>
      <c r="C13" s="146">
        <v>-0.9</v>
      </c>
      <c r="D13" s="28">
        <f t="shared" si="1"/>
        <v>0</v>
      </c>
      <c r="E13" s="29">
        <f t="shared" si="1"/>
        <v>0</v>
      </c>
      <c r="F13" s="28">
        <f t="shared" si="1"/>
        <v>0</v>
      </c>
      <c r="G13" s="29">
        <f t="shared" si="1"/>
        <v>0</v>
      </c>
      <c r="H13" s="28">
        <f t="shared" si="1"/>
        <v>0</v>
      </c>
      <c r="I13" s="29">
        <f t="shared" si="1"/>
        <v>0</v>
      </c>
    </row>
    <row r="14" spans="1:14" x14ac:dyDescent="0.2">
      <c r="A14" s="147" t="s">
        <v>44</v>
      </c>
      <c r="B14" s="145">
        <f>IF('XGSPON Planning Tool'!B6="Yes",1,0)</f>
        <v>0</v>
      </c>
      <c r="C14" s="146">
        <v>-0.1</v>
      </c>
      <c r="D14" s="28">
        <f t="shared" si="1"/>
        <v>0</v>
      </c>
      <c r="E14" s="29">
        <f t="shared" si="1"/>
        <v>0</v>
      </c>
      <c r="F14" s="28">
        <f t="shared" si="1"/>
        <v>0</v>
      </c>
      <c r="G14" s="29">
        <f t="shared" si="1"/>
        <v>0</v>
      </c>
      <c r="H14" s="28">
        <f t="shared" si="1"/>
        <v>0</v>
      </c>
      <c r="I14" s="29">
        <f t="shared" si="1"/>
        <v>0</v>
      </c>
    </row>
    <row r="15" spans="1:14" x14ac:dyDescent="0.2">
      <c r="A15" s="106" t="s">
        <v>45</v>
      </c>
      <c r="B15" s="145">
        <v>1</v>
      </c>
      <c r="C15" s="27">
        <f>C24</f>
        <v>-0.1</v>
      </c>
      <c r="D15" s="28">
        <f t="shared" ref="D15:I16" si="2">$C15*$B15</f>
        <v>-0.1</v>
      </c>
      <c r="E15" s="29">
        <f t="shared" si="2"/>
        <v>-0.1</v>
      </c>
      <c r="F15" s="28">
        <f t="shared" si="2"/>
        <v>-0.1</v>
      </c>
      <c r="G15" s="29">
        <f t="shared" si="2"/>
        <v>-0.1</v>
      </c>
      <c r="H15" s="28">
        <f t="shared" si="2"/>
        <v>-0.1</v>
      </c>
      <c r="I15" s="29">
        <f t="shared" si="2"/>
        <v>-0.1</v>
      </c>
    </row>
    <row r="16" spans="1:14" x14ac:dyDescent="0.2">
      <c r="A16" s="106" t="s">
        <v>46</v>
      </c>
      <c r="B16" s="145">
        <v>1</v>
      </c>
      <c r="C16" s="27">
        <f>$C$18</f>
        <v>-0.35</v>
      </c>
      <c r="D16" s="28">
        <f t="shared" si="2"/>
        <v>-0.35</v>
      </c>
      <c r="E16" s="29">
        <f t="shared" si="2"/>
        <v>-0.35</v>
      </c>
      <c r="F16" s="28">
        <f t="shared" si="2"/>
        <v>-0.35</v>
      </c>
      <c r="G16" s="29">
        <f t="shared" si="2"/>
        <v>-0.35</v>
      </c>
      <c r="H16" s="28">
        <f t="shared" si="2"/>
        <v>-0.35</v>
      </c>
      <c r="I16" s="29">
        <f t="shared" si="2"/>
        <v>-0.35</v>
      </c>
      <c r="L16" s="91"/>
      <c r="M16" s="91"/>
      <c r="N16" s="91"/>
    </row>
    <row r="17" spans="1:9" x14ac:dyDescent="0.2">
      <c r="A17" s="30" t="s">
        <v>47</v>
      </c>
      <c r="B17" s="145">
        <v>1</v>
      </c>
      <c r="C17" s="31" t="s">
        <v>48</v>
      </c>
      <c r="D17" s="81">
        <v>-20.399999999999999</v>
      </c>
      <c r="E17" s="32">
        <f>D17*$B17</f>
        <v>-20.399999999999999</v>
      </c>
      <c r="F17" s="81">
        <v>-17.100000000000001</v>
      </c>
      <c r="G17" s="32">
        <f>F17*$B17</f>
        <v>-17.100000000000001</v>
      </c>
      <c r="H17" s="81">
        <v>-13.7</v>
      </c>
      <c r="I17" s="32">
        <f>H17*$B17</f>
        <v>-13.7</v>
      </c>
    </row>
    <row r="18" spans="1:9" ht="13.5" thickBot="1" x14ac:dyDescent="0.25">
      <c r="A18" s="30" t="s">
        <v>49</v>
      </c>
      <c r="B18" s="176">
        <v>1</v>
      </c>
      <c r="C18" s="31">
        <v>-0.35</v>
      </c>
      <c r="D18" s="82">
        <f t="shared" ref="D18:I18" si="3">$C18*$B18</f>
        <v>-0.35</v>
      </c>
      <c r="E18" s="32">
        <f t="shared" si="3"/>
        <v>-0.35</v>
      </c>
      <c r="F18" s="82">
        <f t="shared" si="3"/>
        <v>-0.35</v>
      </c>
      <c r="G18" s="32">
        <f t="shared" si="3"/>
        <v>-0.35</v>
      </c>
      <c r="H18" s="82">
        <f t="shared" si="3"/>
        <v>-0.35</v>
      </c>
      <c r="I18" s="32">
        <f t="shared" si="3"/>
        <v>-0.35</v>
      </c>
    </row>
    <row r="19" spans="1:9" x14ac:dyDescent="0.2">
      <c r="A19" s="33" t="s">
        <v>50</v>
      </c>
      <c r="B19" s="177"/>
      <c r="C19" s="34"/>
      <c r="D19" s="35"/>
      <c r="E19" s="36"/>
      <c r="F19" s="37"/>
      <c r="G19" s="38"/>
      <c r="H19" s="37"/>
      <c r="I19" s="38"/>
    </row>
    <row r="20" spans="1:9" ht="13.5" customHeight="1" x14ac:dyDescent="0.2">
      <c r="A20" s="39" t="s">
        <v>51</v>
      </c>
      <c r="B20" s="178">
        <v>4</v>
      </c>
      <c r="C20" s="40">
        <f>C10</f>
        <v>-7.4999999999999997E-2</v>
      </c>
      <c r="D20" s="41">
        <f t="shared" ref="D20:I20" si="4">$C20*$B20</f>
        <v>-0.3</v>
      </c>
      <c r="E20" s="42">
        <f t="shared" si="4"/>
        <v>-0.3</v>
      </c>
      <c r="F20" s="41">
        <f t="shared" si="4"/>
        <v>-0.3</v>
      </c>
      <c r="G20" s="42">
        <f t="shared" si="4"/>
        <v>-0.3</v>
      </c>
      <c r="H20" s="41">
        <f t="shared" si="4"/>
        <v>-0.3</v>
      </c>
      <c r="I20" s="42">
        <f t="shared" si="4"/>
        <v>-0.3</v>
      </c>
    </row>
    <row r="21" spans="1:9" x14ac:dyDescent="0.2">
      <c r="A21" s="102" t="s">
        <v>52</v>
      </c>
      <c r="B21" s="179">
        <v>2</v>
      </c>
      <c r="C21" s="43" t="s">
        <v>53</v>
      </c>
      <c r="D21" s="44">
        <f>$B$44*$B21</f>
        <v>-0.4</v>
      </c>
      <c r="E21" s="45">
        <f>$C$44*$B21</f>
        <v>-0.6</v>
      </c>
      <c r="F21" s="44">
        <f>$B$44*$B21</f>
        <v>-0.4</v>
      </c>
      <c r="G21" s="45">
        <f>$C$44*$B21</f>
        <v>-0.6</v>
      </c>
      <c r="H21" s="44">
        <f>$B$44*$B21</f>
        <v>-0.4</v>
      </c>
      <c r="I21" s="45">
        <f>$C$44*$B21</f>
        <v>-0.6</v>
      </c>
    </row>
    <row r="22" spans="1:9" x14ac:dyDescent="0.2">
      <c r="A22" s="102" t="s">
        <v>54</v>
      </c>
      <c r="B22" s="180">
        <f>'XGSPON Planning Tool'!$B$4</f>
        <v>2</v>
      </c>
      <c r="C22" s="43">
        <v>-0.35</v>
      </c>
      <c r="D22" s="44">
        <f t="shared" ref="D22:I23" si="5">$C22*$B22</f>
        <v>-0.7</v>
      </c>
      <c r="E22" s="45">
        <f t="shared" si="5"/>
        <v>-0.7</v>
      </c>
      <c r="F22" s="44">
        <f t="shared" si="5"/>
        <v>-0.7</v>
      </c>
      <c r="G22" s="45">
        <f t="shared" si="5"/>
        <v>-0.7</v>
      </c>
      <c r="H22" s="44">
        <f t="shared" si="5"/>
        <v>-0.7</v>
      </c>
      <c r="I22" s="45">
        <f t="shared" si="5"/>
        <v>-0.7</v>
      </c>
    </row>
    <row r="23" spans="1:9" ht="14.25" customHeight="1" x14ac:dyDescent="0.2">
      <c r="A23" s="118" t="s">
        <v>55</v>
      </c>
      <c r="B23" s="179">
        <v>1</v>
      </c>
      <c r="C23" s="93">
        <v>-0.35</v>
      </c>
      <c r="D23" s="92">
        <f>B23*C23</f>
        <v>-0.35</v>
      </c>
      <c r="E23" s="45">
        <f>$B23*$C23</f>
        <v>-0.35</v>
      </c>
      <c r="F23" s="44">
        <f>$B23*$C23</f>
        <v>-0.35</v>
      </c>
      <c r="G23" s="45">
        <f t="shared" si="5"/>
        <v>-0.35</v>
      </c>
      <c r="H23" s="44">
        <f>$B23*$C23</f>
        <v>-0.35</v>
      </c>
      <c r="I23" s="45">
        <f t="shared" si="5"/>
        <v>-0.35</v>
      </c>
    </row>
    <row r="24" spans="1:9" ht="12.75" customHeight="1" x14ac:dyDescent="0.2">
      <c r="A24" s="102" t="s">
        <v>56</v>
      </c>
      <c r="B24" s="179">
        <f>2-B22</f>
        <v>0</v>
      </c>
      <c r="C24" s="43">
        <v>-0.1</v>
      </c>
      <c r="D24" s="44">
        <f t="shared" ref="D24:I24" si="6">$C24*$B24</f>
        <v>0</v>
      </c>
      <c r="E24" s="45">
        <f t="shared" si="6"/>
        <v>0</v>
      </c>
      <c r="F24" s="44">
        <f t="shared" si="6"/>
        <v>0</v>
      </c>
      <c r="G24" s="45">
        <f t="shared" si="6"/>
        <v>0</v>
      </c>
      <c r="H24" s="44">
        <f t="shared" si="6"/>
        <v>0</v>
      </c>
      <c r="I24" s="45">
        <f t="shared" si="6"/>
        <v>0</v>
      </c>
    </row>
    <row r="25" spans="1:9" ht="13.5" customHeight="1" x14ac:dyDescent="0.2">
      <c r="A25" s="117" t="s">
        <v>57</v>
      </c>
      <c r="B25" s="179">
        <v>0.5</v>
      </c>
      <c r="C25" s="46" t="s">
        <v>58</v>
      </c>
      <c r="D25" s="44">
        <f>$B25*$B$43</f>
        <v>-6.5548780487804881E-2</v>
      </c>
      <c r="E25" s="45">
        <f>$B25*$C$43</f>
        <v>-4.573170731707317E-2</v>
      </c>
      <c r="F25" s="44">
        <f>$B25*$B$43</f>
        <v>-6.5548780487804881E-2</v>
      </c>
      <c r="G25" s="45">
        <f>$B25*$C$43</f>
        <v>-4.573170731707317E-2</v>
      </c>
      <c r="H25" s="44">
        <f>$B25*$B$43</f>
        <v>-6.5548780487804881E-2</v>
      </c>
      <c r="I25" s="45">
        <f>$B25*$C$43</f>
        <v>-4.573170731707317E-2</v>
      </c>
    </row>
    <row r="26" spans="1:9" x14ac:dyDescent="0.2">
      <c r="A26" s="120" t="s">
        <v>59</v>
      </c>
      <c r="B26" s="181">
        <v>1</v>
      </c>
      <c r="C26" s="93">
        <v>-0.35</v>
      </c>
      <c r="D26" s="92">
        <f>B26*C26</f>
        <v>-0.35</v>
      </c>
      <c r="E26" s="45">
        <f t="shared" ref="E26:E27" si="7">$B26*$C$43</f>
        <v>-9.1463414634146339E-2</v>
      </c>
      <c r="F26" s="44">
        <f>$B26*$C26</f>
        <v>-0.35</v>
      </c>
      <c r="G26" s="45">
        <f>$B26*$C26</f>
        <v>-0.35</v>
      </c>
      <c r="H26" s="44">
        <f>$B26*$C26</f>
        <v>-0.35</v>
      </c>
      <c r="I26" s="45">
        <f>$B26*$C26</f>
        <v>-0.35</v>
      </c>
    </row>
    <row r="27" spans="1:9" x14ac:dyDescent="0.2">
      <c r="A27" s="118" t="s">
        <v>60</v>
      </c>
      <c r="B27" s="181">
        <v>1</v>
      </c>
      <c r="C27" s="93">
        <v>-0.35</v>
      </c>
      <c r="D27" s="92">
        <f>B27*C27</f>
        <v>-0.35</v>
      </c>
      <c r="E27" s="45">
        <f t="shared" si="7"/>
        <v>-9.1463414634146339E-2</v>
      </c>
      <c r="F27" s="44">
        <f t="shared" ref="F27:I28" si="8">$B27*$C27</f>
        <v>-0.35</v>
      </c>
      <c r="G27" s="45">
        <f t="shared" si="8"/>
        <v>-0.35</v>
      </c>
      <c r="H27" s="44">
        <f t="shared" si="8"/>
        <v>-0.35</v>
      </c>
      <c r="I27" s="45">
        <f t="shared" si="8"/>
        <v>-0.35</v>
      </c>
    </row>
    <row r="28" spans="1:9" x14ac:dyDescent="0.2">
      <c r="A28" s="102" t="s">
        <v>61</v>
      </c>
      <c r="B28" s="179">
        <v>0</v>
      </c>
      <c r="C28" s="93">
        <v>0</v>
      </c>
      <c r="D28" s="92">
        <f>C28</f>
        <v>0</v>
      </c>
      <c r="E28" s="92">
        <f t="shared" ref="E28" si="9">D28</f>
        <v>0</v>
      </c>
      <c r="F28" s="44">
        <f t="shared" si="8"/>
        <v>0</v>
      </c>
      <c r="G28" s="45">
        <f t="shared" si="8"/>
        <v>0</v>
      </c>
      <c r="H28" s="44">
        <f t="shared" si="8"/>
        <v>0</v>
      </c>
      <c r="I28" s="45">
        <f t="shared" si="8"/>
        <v>0</v>
      </c>
    </row>
    <row r="29" spans="1:9" ht="13.5" thickBot="1" x14ac:dyDescent="0.25">
      <c r="A29" s="102" t="s">
        <v>62</v>
      </c>
      <c r="B29" s="179">
        <v>0</v>
      </c>
      <c r="C29" s="43">
        <v>0</v>
      </c>
      <c r="D29" s="44">
        <v>0</v>
      </c>
      <c r="E29" s="45">
        <v>0</v>
      </c>
      <c r="F29" s="44">
        <v>0</v>
      </c>
      <c r="G29" s="45">
        <v>0</v>
      </c>
      <c r="H29" s="44">
        <v>0</v>
      </c>
      <c r="I29" s="45">
        <v>0</v>
      </c>
    </row>
    <row r="30" spans="1:9" ht="13.5" thickBot="1" x14ac:dyDescent="0.25">
      <c r="A30" s="47" t="s">
        <v>63</v>
      </c>
      <c r="B30" s="48"/>
      <c r="C30" s="49"/>
      <c r="D30" s="50">
        <f t="shared" ref="D30:I30" si="10">SUM(D5:D29)</f>
        <v>-25.690548780487809</v>
      </c>
      <c r="E30" s="51">
        <f t="shared" si="10"/>
        <v>-25.353658536585368</v>
      </c>
      <c r="F30" s="52">
        <f t="shared" si="10"/>
        <v>-22.390548780487812</v>
      </c>
      <c r="G30" s="53">
        <f t="shared" si="10"/>
        <v>-22.570731707317083</v>
      </c>
      <c r="H30" s="52">
        <f t="shared" si="10"/>
        <v>-18.99054878048781</v>
      </c>
      <c r="I30" s="53">
        <f t="shared" si="10"/>
        <v>-19.170731707317081</v>
      </c>
    </row>
    <row r="31" spans="1:9" x14ac:dyDescent="0.2">
      <c r="A31" s="182" t="s">
        <v>64</v>
      </c>
      <c r="B31" s="55" t="s">
        <v>65</v>
      </c>
      <c r="C31" s="119">
        <f>MIN(4,'XGSPON Planning Tool'!B3)</f>
        <v>4</v>
      </c>
      <c r="D31" s="201">
        <f>ROUND(MIN(-(D$4+D$30+9*HLOOKUP(D$3,$B$41:$C$43,3))/(HLOOKUP(D$3,$B$41:$C$43,3)+$C$33/$C$31),-(E$4+E$30+9*HLOOKUP(E$3,$B$41:$C$43,3))/(HLOOKUP(E$3,$B$41:$C$43,3)+$C$33/$C$31)),0)</f>
        <v>28</v>
      </c>
      <c r="E31" s="202"/>
      <c r="F31" s="201">
        <f>ROUND(MIN(-(F$4+F$30+9*HLOOKUP(F$3,$B$41:$C$43,3))/(HLOOKUP(F$3,$B$41:$C$43,3)+$C$33/$C$31),-(G$4+G$30+9*HLOOKUP(G$3,$B$41:$C$43,3))/(HLOOKUP(G$3,$B$41:$C$43,3)+$C$33/$C$31)),0)</f>
        <v>50</v>
      </c>
      <c r="G31" s="202"/>
      <c r="H31" s="201">
        <f>ROUND(MIN(-(H$4+H$30+9*HLOOKUP(H$3,$B$41:$C$43,3))/(HLOOKUP(H$3,$B$41:$C$43,3)+$C$33/$C$31),-(I$4+I$30+9*HLOOKUP(I$3,$B$41:$C$43,3))/(HLOOKUP(I$3,$B$41:$C$43,3)+$C$33/$C$31)),0)</f>
        <v>72</v>
      </c>
      <c r="I31" s="202"/>
    </row>
    <row r="32" spans="1:9" x14ac:dyDescent="0.2">
      <c r="A32" s="56" t="s">
        <v>66</v>
      </c>
      <c r="B32" s="57"/>
      <c r="C32" s="85" t="s">
        <v>58</v>
      </c>
      <c r="D32" s="58">
        <f>D31*$B$43</f>
        <v>-3.6707317073170733</v>
      </c>
      <c r="E32" s="59">
        <f>D31*$C$43</f>
        <v>-2.5609756097560976</v>
      </c>
      <c r="F32" s="58">
        <f>F31*$B$43</f>
        <v>-6.5548780487804876</v>
      </c>
      <c r="G32" s="59">
        <f>F31*$C$43</f>
        <v>-4.5731707317073171</v>
      </c>
      <c r="H32" s="58">
        <f>H31*$B$43</f>
        <v>-9.4390243902439028</v>
      </c>
      <c r="I32" s="59">
        <f>H31*$C$43</f>
        <v>-6.5853658536585362</v>
      </c>
    </row>
    <row r="33" spans="1:9" ht="13.5" thickBot="1" x14ac:dyDescent="0.25">
      <c r="A33" s="60" t="s">
        <v>51</v>
      </c>
      <c r="B33" s="61" t="s">
        <v>67</v>
      </c>
      <c r="C33" s="62">
        <f>C10</f>
        <v>-7.4999999999999997E-2</v>
      </c>
      <c r="D33" s="63">
        <f>D31*$C33/$C$31</f>
        <v>-0.52500000000000002</v>
      </c>
      <c r="E33" s="64">
        <f>D31*$C33/$C$31</f>
        <v>-0.52500000000000002</v>
      </c>
      <c r="F33" s="63">
        <f>F31*$C33/$C$31</f>
        <v>-0.9375</v>
      </c>
      <c r="G33" s="64">
        <f>F31*$C33/$C$31</f>
        <v>-0.9375</v>
      </c>
      <c r="H33" s="63">
        <f>H31*$C33/$C$31</f>
        <v>-1.3499999999999999</v>
      </c>
      <c r="I33" s="64">
        <f>H31*$C33/$C$31</f>
        <v>-1.3499999999999999</v>
      </c>
    </row>
    <row r="34" spans="1:9" ht="13.5" thickBot="1" x14ac:dyDescent="0.25">
      <c r="A34" s="65" t="s">
        <v>68</v>
      </c>
      <c r="B34" s="66"/>
      <c r="C34" s="67"/>
      <c r="D34" s="68">
        <f t="shared" ref="D34:I34" si="11">D32+D33</f>
        <v>-4.1957317073170737</v>
      </c>
      <c r="E34" s="69">
        <f t="shared" si="11"/>
        <v>-3.0859756097560975</v>
      </c>
      <c r="F34" s="68">
        <f t="shared" si="11"/>
        <v>-7.4923780487804876</v>
      </c>
      <c r="G34" s="69">
        <f t="shared" si="11"/>
        <v>-5.5106707317073171</v>
      </c>
      <c r="H34" s="68">
        <f t="shared" si="11"/>
        <v>-10.789024390243902</v>
      </c>
      <c r="I34" s="69">
        <f t="shared" si="11"/>
        <v>-7.9353658536585359</v>
      </c>
    </row>
    <row r="35" spans="1:9" x14ac:dyDescent="0.2">
      <c r="A35" s="54" t="s">
        <v>69</v>
      </c>
      <c r="B35" s="70"/>
      <c r="C35" s="71"/>
      <c r="D35" s="72">
        <f>D$4+D30+D34</f>
        <v>1.1137195121951171</v>
      </c>
      <c r="E35" s="72">
        <f t="shared" ref="E35:G35" si="12">E$4+E30+E34</f>
        <v>2.560365853658535</v>
      </c>
      <c r="F35" s="72">
        <f t="shared" si="12"/>
        <v>1.1170731707317003</v>
      </c>
      <c r="G35" s="72">
        <f t="shared" si="12"/>
        <v>2.9185975609755994</v>
      </c>
      <c r="H35" s="72">
        <f t="shared" ref="H35:I35" si="13">H$4+H30+H34</f>
        <v>1.2204268292682876</v>
      </c>
      <c r="I35" s="72">
        <f t="shared" si="13"/>
        <v>3.8939024390243828</v>
      </c>
    </row>
    <row r="36" spans="1:9" ht="13.5" thickBot="1" x14ac:dyDescent="0.25">
      <c r="A36" s="60" t="s">
        <v>70</v>
      </c>
      <c r="B36" s="183"/>
      <c r="C36" s="114"/>
      <c r="D36" s="108">
        <f>-D35/$B$43</f>
        <v>8.4953488372092654</v>
      </c>
      <c r="E36" s="113">
        <f>-E35/$C$43</f>
        <v>27.993333333333318</v>
      </c>
      <c r="F36" s="98">
        <f>-F35/$B$43</f>
        <v>8.5209302325580865</v>
      </c>
      <c r="G36" s="113">
        <f>-G35/$C$43</f>
        <v>31.909999999999886</v>
      </c>
      <c r="H36" s="98">
        <f>-H35/$B$43</f>
        <v>9.3093023255813563</v>
      </c>
      <c r="I36" s="113">
        <f>-I35/$C$43</f>
        <v>42.573333333333252</v>
      </c>
    </row>
    <row r="37" spans="1:9" ht="13.5" thickBot="1" x14ac:dyDescent="0.25">
      <c r="A37" s="73" t="s">
        <v>71</v>
      </c>
      <c r="B37" s="74"/>
      <c r="C37" s="75"/>
      <c r="D37" s="210">
        <f>ROUNDDOWN(D31+MIN(D36:E36),1)</f>
        <v>36.4</v>
      </c>
      <c r="E37" s="211"/>
      <c r="F37" s="203">
        <f>ROUNDDOWN(F31+MIN(F36:G36),1)</f>
        <v>58.5</v>
      </c>
      <c r="G37" s="204"/>
      <c r="H37" s="203">
        <f>ROUNDDOWN(H31+MIN(H36:I36),1)</f>
        <v>81.3</v>
      </c>
      <c r="I37" s="204"/>
    </row>
    <row r="38" spans="1:9" ht="13.5" thickBot="1" x14ac:dyDescent="0.25">
      <c r="A38" s="76" t="s">
        <v>72</v>
      </c>
      <c r="B38" s="77"/>
      <c r="C38" s="99">
        <v>96</v>
      </c>
      <c r="D38" s="205">
        <f>MIN(D37,$C38)</f>
        <v>36.4</v>
      </c>
      <c r="E38" s="206"/>
      <c r="F38" s="205">
        <f>MIN(F37,$C38)</f>
        <v>58.5</v>
      </c>
      <c r="G38" s="206"/>
      <c r="H38" s="205">
        <f>MIN(H37,$C38)</f>
        <v>81.3</v>
      </c>
      <c r="I38" s="206"/>
    </row>
    <row r="39" spans="1:9" ht="13.5" thickBot="1" x14ac:dyDescent="0.25">
      <c r="A39" s="76" t="s">
        <v>73</v>
      </c>
      <c r="B39" s="77"/>
      <c r="C39" s="88">
        <v>64</v>
      </c>
      <c r="D39" s="207">
        <f>MIN(D38,$C39)</f>
        <v>36.4</v>
      </c>
      <c r="E39" s="208"/>
      <c r="F39" s="207">
        <f>MIN(F38,$C39)</f>
        <v>58.5</v>
      </c>
      <c r="G39" s="208"/>
      <c r="H39" s="207">
        <f>MIN(H38,$C39)</f>
        <v>64</v>
      </c>
      <c r="I39" s="208"/>
    </row>
    <row r="40" spans="1:9" ht="13.5" thickBot="1" x14ac:dyDescent="0.25"/>
    <row r="41" spans="1:9" ht="13.5" thickBot="1" x14ac:dyDescent="0.25">
      <c r="B41" s="162" t="s">
        <v>32</v>
      </c>
      <c r="C41" s="163" t="s">
        <v>33</v>
      </c>
      <c r="D41" s="154" t="s">
        <v>74</v>
      </c>
      <c r="E41" s="155" t="s">
        <v>75</v>
      </c>
      <c r="F41" s="143"/>
      <c r="H41" s="143"/>
    </row>
    <row r="42" spans="1:9" x14ac:dyDescent="0.2">
      <c r="A42" s="78" t="s">
        <v>76</v>
      </c>
      <c r="B42" s="164">
        <f>0.42/-3.28</f>
        <v>-0.12804878048780488</v>
      </c>
      <c r="C42" s="165">
        <f>0.2/-3.28</f>
        <v>-6.0975609756097567E-2</v>
      </c>
      <c r="D42" s="156">
        <f>0.35/-3.28</f>
        <v>-0.10670731707317073</v>
      </c>
      <c r="E42" s="157">
        <f>0.2/-3.28</f>
        <v>-6.0975609756097567E-2</v>
      </c>
      <c r="F42" s="144"/>
      <c r="H42" s="144"/>
    </row>
    <row r="43" spans="1:9" x14ac:dyDescent="0.2">
      <c r="A43" s="79" t="s">
        <v>77</v>
      </c>
      <c r="B43" s="166">
        <f>0.43/-3.28</f>
        <v>-0.13109756097560976</v>
      </c>
      <c r="C43" s="167">
        <f>0.3/-3.28</f>
        <v>-9.1463414634146339E-2</v>
      </c>
      <c r="D43" s="158">
        <f>0.4/-3.28</f>
        <v>-0.12195121951219513</v>
      </c>
      <c r="E43" s="159">
        <f>0.3/-3.28</f>
        <v>-9.1463414634146339E-2</v>
      </c>
      <c r="F43" s="87"/>
      <c r="H43" s="87"/>
    </row>
    <row r="44" spans="1:9" ht="13.5" thickBot="1" x14ac:dyDescent="0.25">
      <c r="A44" s="80" t="s">
        <v>78</v>
      </c>
      <c r="B44" s="168">
        <v>-0.2</v>
      </c>
      <c r="C44" s="169">
        <v>-0.3</v>
      </c>
      <c r="D44" s="160">
        <v>-0.2</v>
      </c>
      <c r="E44" s="161">
        <v>-0.3</v>
      </c>
    </row>
    <row r="45" spans="1:9" x14ac:dyDescent="0.2">
      <c r="B45" s="209" t="s">
        <v>79</v>
      </c>
      <c r="C45" s="209"/>
      <c r="D45" s="209" t="s">
        <v>80</v>
      </c>
      <c r="E45" s="209"/>
    </row>
    <row r="46" spans="1:9" ht="38.25" x14ac:dyDescent="0.2">
      <c r="A46" s="109" t="s">
        <v>81</v>
      </c>
    </row>
  </sheetData>
  <mergeCells count="18">
    <mergeCell ref="D37:E37"/>
    <mergeCell ref="F37:G37"/>
    <mergeCell ref="B1:G1"/>
    <mergeCell ref="D2:E2"/>
    <mergeCell ref="F2:G2"/>
    <mergeCell ref="D31:E31"/>
    <mergeCell ref="F31:G31"/>
    <mergeCell ref="D45:E45"/>
    <mergeCell ref="B45:C45"/>
    <mergeCell ref="D38:E38"/>
    <mergeCell ref="F38:G38"/>
    <mergeCell ref="D39:E39"/>
    <mergeCell ref="F39:G39"/>
    <mergeCell ref="H2:I2"/>
    <mergeCell ref="H31:I31"/>
    <mergeCell ref="H37:I37"/>
    <mergeCell ref="H38:I38"/>
    <mergeCell ref="H39:I39"/>
  </mergeCells>
  <pageMargins left="0.75" right="0.75" top="1" bottom="1" header="0.5" footer="0.5"/>
  <pageSetup orientation="landscape" verticalDpi="300" r:id="rId1"/>
  <headerFooter alignWithMargins="0"/>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U47"/>
  <sheetViews>
    <sheetView zoomScale="80" zoomScaleNormal="80" workbookViewId="0">
      <selection activeCell="T43" sqref="T43"/>
    </sheetView>
  </sheetViews>
  <sheetFormatPr defaultRowHeight="12.75" x14ac:dyDescent="0.2"/>
  <cols>
    <col min="18" max="18" width="17" customWidth="1"/>
    <col min="19" max="19" width="15.140625" customWidth="1"/>
    <col min="20" max="20" width="43.28515625" style="109" customWidth="1"/>
    <col min="21" max="21" width="49.140625" customWidth="1"/>
  </cols>
  <sheetData>
    <row r="1" spans="1:21" ht="18" x14ac:dyDescent="0.25">
      <c r="A1" s="107"/>
    </row>
    <row r="2" spans="1:21" x14ac:dyDescent="0.2">
      <c r="Q2" s="214" t="s">
        <v>82</v>
      </c>
      <c r="R2" s="214"/>
    </row>
    <row r="7" spans="1:21" x14ac:dyDescent="0.2">
      <c r="S7" s="101" t="s">
        <v>83</v>
      </c>
      <c r="T7" s="110" t="s">
        <v>84</v>
      </c>
      <c r="U7" s="101" t="s">
        <v>85</v>
      </c>
    </row>
    <row r="8" spans="1:21" x14ac:dyDescent="0.2">
      <c r="S8" s="101" t="s">
        <v>86</v>
      </c>
      <c r="T8" s="110" t="s">
        <v>87</v>
      </c>
      <c r="U8" s="101" t="s">
        <v>88</v>
      </c>
    </row>
    <row r="9" spans="1:21" x14ac:dyDescent="0.2">
      <c r="P9" s="101" t="s">
        <v>89</v>
      </c>
      <c r="S9" s="101" t="s">
        <v>90</v>
      </c>
      <c r="T9" s="110" t="s">
        <v>91</v>
      </c>
      <c r="U9" s="101" t="s">
        <v>92</v>
      </c>
    </row>
    <row r="10" spans="1:21" x14ac:dyDescent="0.2">
      <c r="S10" s="101" t="s">
        <v>93</v>
      </c>
      <c r="T10" s="110" t="s">
        <v>94</v>
      </c>
      <c r="U10" s="101" t="s">
        <v>95</v>
      </c>
    </row>
    <row r="11" spans="1:21" x14ac:dyDescent="0.2">
      <c r="S11" s="101" t="s">
        <v>96</v>
      </c>
      <c r="T11" s="110" t="s">
        <v>97</v>
      </c>
      <c r="U11" s="101" t="s">
        <v>98</v>
      </c>
    </row>
    <row r="12" spans="1:21" x14ac:dyDescent="0.2">
      <c r="S12" s="101" t="s">
        <v>99</v>
      </c>
      <c r="T12" s="110" t="s">
        <v>100</v>
      </c>
      <c r="U12" s="101" t="s">
        <v>101</v>
      </c>
    </row>
    <row r="13" spans="1:21" ht="25.5" x14ac:dyDescent="0.2">
      <c r="S13" s="101" t="s">
        <v>102</v>
      </c>
      <c r="T13" s="110" t="s">
        <v>103</v>
      </c>
    </row>
    <row r="14" spans="1:21" x14ac:dyDescent="0.2">
      <c r="S14" s="101" t="s">
        <v>104</v>
      </c>
      <c r="T14" s="110" t="s">
        <v>105</v>
      </c>
      <c r="U14" s="101" t="s">
        <v>106</v>
      </c>
    </row>
    <row r="15" spans="1:21" x14ac:dyDescent="0.2">
      <c r="S15" s="101" t="s">
        <v>107</v>
      </c>
      <c r="T15" s="110" t="s">
        <v>108</v>
      </c>
      <c r="U15" s="101" t="s">
        <v>88</v>
      </c>
    </row>
    <row r="16" spans="1:21" x14ac:dyDescent="0.2">
      <c r="S16" s="101" t="s">
        <v>109</v>
      </c>
      <c r="T16" s="110" t="s">
        <v>110</v>
      </c>
      <c r="U16" s="101" t="s">
        <v>106</v>
      </c>
    </row>
    <row r="17" spans="15:21" x14ac:dyDescent="0.2">
      <c r="S17" s="101" t="s">
        <v>111</v>
      </c>
      <c r="T17" s="110" t="s">
        <v>112</v>
      </c>
      <c r="U17" s="94" t="s">
        <v>113</v>
      </c>
    </row>
    <row r="18" spans="15:21" x14ac:dyDescent="0.2">
      <c r="P18" s="215" t="s">
        <v>114</v>
      </c>
      <c r="Q18" s="215"/>
      <c r="S18" s="101" t="s">
        <v>115</v>
      </c>
      <c r="T18" s="110" t="s">
        <v>116</v>
      </c>
      <c r="U18" s="101" t="s">
        <v>88</v>
      </c>
    </row>
    <row r="19" spans="15:21" x14ac:dyDescent="0.2">
      <c r="S19" s="101" t="s">
        <v>117</v>
      </c>
      <c r="T19" s="110" t="s">
        <v>118</v>
      </c>
      <c r="U19" s="101" t="s">
        <v>51</v>
      </c>
    </row>
    <row r="20" spans="15:21" x14ac:dyDescent="0.2">
      <c r="S20" s="101" t="s">
        <v>119</v>
      </c>
      <c r="T20" s="110" t="s">
        <v>120</v>
      </c>
      <c r="U20" s="101" t="s">
        <v>121</v>
      </c>
    </row>
    <row r="21" spans="15:21" x14ac:dyDescent="0.2">
      <c r="S21" s="101" t="s">
        <v>122</v>
      </c>
      <c r="T21" s="110" t="s">
        <v>123</v>
      </c>
      <c r="U21" s="101" t="s">
        <v>124</v>
      </c>
    </row>
    <row r="22" spans="15:21" ht="25.5" x14ac:dyDescent="0.2">
      <c r="Q22" s="94" t="s">
        <v>125</v>
      </c>
      <c r="S22" s="101" t="s">
        <v>126</v>
      </c>
      <c r="T22" s="109" t="s">
        <v>127</v>
      </c>
      <c r="U22" s="101" t="s">
        <v>128</v>
      </c>
    </row>
    <row r="23" spans="15:21" x14ac:dyDescent="0.2">
      <c r="S23" s="101" t="s">
        <v>129</v>
      </c>
      <c r="T23" s="110" t="s">
        <v>130</v>
      </c>
      <c r="U23" s="101" t="s">
        <v>131</v>
      </c>
    </row>
    <row r="24" spans="15:21" x14ac:dyDescent="0.2">
      <c r="O24" s="115" t="s">
        <v>132</v>
      </c>
      <c r="P24" s="115"/>
      <c r="S24" s="101" t="s">
        <v>133</v>
      </c>
      <c r="T24" s="110" t="s">
        <v>134</v>
      </c>
      <c r="U24" s="101" t="s">
        <v>135</v>
      </c>
    </row>
    <row r="25" spans="15:21" ht="12.75" customHeight="1" x14ac:dyDescent="0.2">
      <c r="R25" s="95"/>
      <c r="S25" s="101" t="s">
        <v>136</v>
      </c>
      <c r="T25" s="110" t="s">
        <v>137</v>
      </c>
      <c r="U25" s="101" t="s">
        <v>138</v>
      </c>
    </row>
    <row r="26" spans="15:21" ht="25.5" x14ac:dyDescent="0.2">
      <c r="S26" s="101" t="s">
        <v>139</v>
      </c>
      <c r="T26" s="110" t="s">
        <v>140</v>
      </c>
      <c r="U26" s="101" t="s">
        <v>141</v>
      </c>
    </row>
    <row r="27" spans="15:21" x14ac:dyDescent="0.2">
      <c r="S27" s="101" t="s">
        <v>142</v>
      </c>
      <c r="T27" s="110" t="s">
        <v>143</v>
      </c>
      <c r="U27" s="101" t="s">
        <v>144</v>
      </c>
    </row>
    <row r="28" spans="15:21" x14ac:dyDescent="0.2">
      <c r="S28" s="96" t="s">
        <v>145</v>
      </c>
      <c r="T28" s="110" t="s">
        <v>146</v>
      </c>
    </row>
    <row r="29" spans="15:21" x14ac:dyDescent="0.2">
      <c r="S29" s="96" t="s">
        <v>147</v>
      </c>
      <c r="T29" s="111" t="s">
        <v>148</v>
      </c>
      <c r="U29" s="96" t="s">
        <v>149</v>
      </c>
    </row>
    <row r="30" spans="15:21" ht="25.5" x14ac:dyDescent="0.2">
      <c r="S30" s="96" t="s">
        <v>150</v>
      </c>
      <c r="T30" s="111" t="s">
        <v>151</v>
      </c>
      <c r="U30" s="96" t="s">
        <v>152</v>
      </c>
    </row>
    <row r="31" spans="15:21" x14ac:dyDescent="0.2">
      <c r="S31" s="96" t="s">
        <v>153</v>
      </c>
      <c r="T31" s="111" t="s">
        <v>154</v>
      </c>
      <c r="U31" s="96" t="s">
        <v>155</v>
      </c>
    </row>
    <row r="32" spans="15:21" x14ac:dyDescent="0.2">
      <c r="O32" s="94" t="s">
        <v>156</v>
      </c>
      <c r="S32" s="96" t="s">
        <v>157</v>
      </c>
      <c r="T32" s="111" t="s">
        <v>158</v>
      </c>
      <c r="U32" s="96" t="s">
        <v>159</v>
      </c>
    </row>
    <row r="33" spans="1:21" x14ac:dyDescent="0.2">
      <c r="S33" s="101" t="s">
        <v>160</v>
      </c>
      <c r="T33" s="109" t="s">
        <v>161</v>
      </c>
      <c r="U33" t="s">
        <v>162</v>
      </c>
    </row>
    <row r="34" spans="1:21" ht="25.5" x14ac:dyDescent="0.2">
      <c r="S34" s="101" t="s">
        <v>163</v>
      </c>
      <c r="T34" s="110" t="s">
        <v>164</v>
      </c>
      <c r="U34" t="s">
        <v>216</v>
      </c>
    </row>
    <row r="35" spans="1:21" x14ac:dyDescent="0.2">
      <c r="S35" s="96" t="s">
        <v>166</v>
      </c>
      <c r="T35" s="109" t="s">
        <v>167</v>
      </c>
    </row>
    <row r="36" spans="1:21" x14ac:dyDescent="0.2">
      <c r="S36" s="96" t="s">
        <v>168</v>
      </c>
      <c r="T36" s="109" t="s">
        <v>167</v>
      </c>
    </row>
    <row r="37" spans="1:21" x14ac:dyDescent="0.2">
      <c r="O37" s="96"/>
      <c r="Q37" s="97"/>
      <c r="R37" s="97"/>
      <c r="S37" s="97"/>
      <c r="T37" s="112"/>
    </row>
    <row r="47" spans="1:21" x14ac:dyDescent="0.2">
      <c r="A47" s="101" t="s">
        <v>169</v>
      </c>
    </row>
  </sheetData>
  <mergeCells count="2">
    <mergeCell ref="Q2:R2"/>
    <mergeCell ref="P18:Q18"/>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C69FD2-D6FC-43A7-8E49-2CB078294547}">
  <dimension ref="A1:U65"/>
  <sheetViews>
    <sheetView zoomScale="80" zoomScaleNormal="80" workbookViewId="0">
      <selection activeCell="D55" sqref="D55"/>
    </sheetView>
  </sheetViews>
  <sheetFormatPr defaultRowHeight="12.75" x14ac:dyDescent="0.2"/>
  <cols>
    <col min="18" max="18" width="17" customWidth="1"/>
    <col min="19" max="19" width="15.140625" customWidth="1"/>
    <col min="20" max="20" width="43.28515625" style="109" customWidth="1"/>
    <col min="21" max="21" width="49.140625" customWidth="1"/>
  </cols>
  <sheetData>
    <row r="1" spans="1:18" ht="24" customHeight="1" x14ac:dyDescent="0.25">
      <c r="F1" s="150" t="s">
        <v>170</v>
      </c>
    </row>
    <row r="2" spans="1:18" ht="18" x14ac:dyDescent="0.25">
      <c r="A2" s="107"/>
    </row>
    <row r="3" spans="1:18" x14ac:dyDescent="0.2">
      <c r="Q3" s="214"/>
      <c r="R3" s="214"/>
    </row>
    <row r="10" spans="1:18" x14ac:dyDescent="0.2">
      <c r="P10" s="101"/>
    </row>
    <row r="19" spans="15:17" x14ac:dyDescent="0.2">
      <c r="P19" s="215"/>
      <c r="Q19" s="215"/>
    </row>
    <row r="23" spans="15:17" x14ac:dyDescent="0.2">
      <c r="Q23" s="94"/>
    </row>
    <row r="25" spans="15:17" x14ac:dyDescent="0.2">
      <c r="O25" s="115"/>
      <c r="P25" s="115"/>
    </row>
    <row r="26" spans="15:17" ht="12.75" customHeight="1" x14ac:dyDescent="0.2"/>
    <row r="33" spans="15:21" x14ac:dyDescent="0.2">
      <c r="O33" s="94"/>
    </row>
    <row r="34" spans="15:21" x14ac:dyDescent="0.2">
      <c r="S34" s="101" t="s">
        <v>83</v>
      </c>
      <c r="T34" s="110" t="s">
        <v>84</v>
      </c>
      <c r="U34" s="101" t="s">
        <v>85</v>
      </c>
    </row>
    <row r="35" spans="15:21" x14ac:dyDescent="0.2">
      <c r="S35" s="101" t="s">
        <v>86</v>
      </c>
      <c r="T35" s="110" t="s">
        <v>87</v>
      </c>
      <c r="U35" s="101" t="s">
        <v>88</v>
      </c>
    </row>
    <row r="36" spans="15:21" x14ac:dyDescent="0.2">
      <c r="S36" s="101" t="s">
        <v>90</v>
      </c>
      <c r="T36" s="110" t="s">
        <v>91</v>
      </c>
      <c r="U36" s="101" t="s">
        <v>92</v>
      </c>
    </row>
    <row r="37" spans="15:21" x14ac:dyDescent="0.2">
      <c r="S37" s="101" t="s">
        <v>93</v>
      </c>
      <c r="T37" s="110" t="s">
        <v>94</v>
      </c>
      <c r="U37" s="101" t="s">
        <v>95</v>
      </c>
    </row>
    <row r="38" spans="15:21" x14ac:dyDescent="0.2">
      <c r="O38" s="96"/>
      <c r="Q38" s="97"/>
      <c r="R38" s="97"/>
      <c r="S38" s="101" t="s">
        <v>96</v>
      </c>
      <c r="T38" s="110" t="s">
        <v>97</v>
      </c>
      <c r="U38" s="101" t="s">
        <v>98</v>
      </c>
    </row>
    <row r="39" spans="15:21" x14ac:dyDescent="0.2">
      <c r="S39" s="101" t="s">
        <v>99</v>
      </c>
      <c r="T39" s="110" t="s">
        <v>100</v>
      </c>
      <c r="U39" s="101" t="s">
        <v>98</v>
      </c>
    </row>
    <row r="40" spans="15:21" x14ac:dyDescent="0.2">
      <c r="S40" s="101" t="s">
        <v>102</v>
      </c>
      <c r="T40" s="151" t="s">
        <v>171</v>
      </c>
    </row>
    <row r="41" spans="15:21" x14ac:dyDescent="0.2">
      <c r="S41" s="101" t="s">
        <v>104</v>
      </c>
      <c r="T41" s="110" t="s">
        <v>105</v>
      </c>
      <c r="U41" s="101" t="s">
        <v>106</v>
      </c>
    </row>
    <row r="42" spans="15:21" x14ac:dyDescent="0.2">
      <c r="S42" s="152" t="s">
        <v>172</v>
      </c>
      <c r="T42" s="151" t="s">
        <v>108</v>
      </c>
      <c r="U42" s="101"/>
    </row>
    <row r="43" spans="15:21" x14ac:dyDescent="0.2">
      <c r="S43" s="152" t="s">
        <v>173</v>
      </c>
      <c r="T43" s="151" t="s">
        <v>174</v>
      </c>
      <c r="U43" s="101"/>
    </row>
    <row r="44" spans="15:21" x14ac:dyDescent="0.2">
      <c r="S44" s="152" t="s">
        <v>175</v>
      </c>
      <c r="T44" s="151" t="s">
        <v>108</v>
      </c>
      <c r="U44" s="101" t="s">
        <v>88</v>
      </c>
    </row>
    <row r="45" spans="15:21" x14ac:dyDescent="0.2">
      <c r="S45" s="101" t="s">
        <v>109</v>
      </c>
      <c r="T45" s="110" t="s">
        <v>110</v>
      </c>
      <c r="U45" s="101" t="s">
        <v>106</v>
      </c>
    </row>
    <row r="46" spans="15:21" x14ac:dyDescent="0.2">
      <c r="S46" s="101" t="s">
        <v>111</v>
      </c>
      <c r="T46" s="110" t="s">
        <v>112</v>
      </c>
      <c r="U46" s="94" t="s">
        <v>113</v>
      </c>
    </row>
    <row r="47" spans="15:21" x14ac:dyDescent="0.2">
      <c r="S47" s="101" t="s">
        <v>115</v>
      </c>
      <c r="T47" s="110" t="s">
        <v>116</v>
      </c>
      <c r="U47" s="101" t="s">
        <v>88</v>
      </c>
    </row>
    <row r="48" spans="15:21" x14ac:dyDescent="0.2">
      <c r="S48" s="101" t="s">
        <v>117</v>
      </c>
      <c r="T48" s="110" t="s">
        <v>118</v>
      </c>
      <c r="U48" s="101" t="s">
        <v>51</v>
      </c>
    </row>
    <row r="49" spans="1:21" x14ac:dyDescent="0.2">
      <c r="S49" s="101" t="s">
        <v>119</v>
      </c>
      <c r="T49" s="110" t="s">
        <v>120</v>
      </c>
      <c r="U49" s="101" t="s">
        <v>121</v>
      </c>
    </row>
    <row r="50" spans="1:21" x14ac:dyDescent="0.2">
      <c r="A50" t="s">
        <v>176</v>
      </c>
      <c r="S50" s="101" t="s">
        <v>122</v>
      </c>
      <c r="T50" s="110" t="s">
        <v>123</v>
      </c>
      <c r="U50" s="101" t="s">
        <v>124</v>
      </c>
    </row>
    <row r="51" spans="1:21" ht="25.5" x14ac:dyDescent="0.2">
      <c r="A51" s="101" t="s">
        <v>177</v>
      </c>
      <c r="S51" s="101" t="s">
        <v>126</v>
      </c>
      <c r="T51" s="109" t="s">
        <v>127</v>
      </c>
      <c r="U51" s="101" t="s">
        <v>128</v>
      </c>
    </row>
    <row r="52" spans="1:21" x14ac:dyDescent="0.2">
      <c r="S52" s="101" t="s">
        <v>129</v>
      </c>
      <c r="T52" s="110" t="s">
        <v>130</v>
      </c>
      <c r="U52" s="101" t="s">
        <v>131</v>
      </c>
    </row>
    <row r="53" spans="1:21" x14ac:dyDescent="0.2">
      <c r="S53" s="101" t="s">
        <v>133</v>
      </c>
      <c r="T53" s="110" t="s">
        <v>134</v>
      </c>
      <c r="U53" s="101" t="s">
        <v>135</v>
      </c>
    </row>
    <row r="54" spans="1:21" x14ac:dyDescent="0.2">
      <c r="S54" s="101" t="s">
        <v>136</v>
      </c>
      <c r="T54" s="110" t="s">
        <v>137</v>
      </c>
      <c r="U54" s="101" t="s">
        <v>138</v>
      </c>
    </row>
    <row r="55" spans="1:21" ht="25.5" x14ac:dyDescent="0.2">
      <c r="S55" s="101" t="s">
        <v>139</v>
      </c>
      <c r="T55" s="110" t="s">
        <v>140</v>
      </c>
      <c r="U55" s="101" t="s">
        <v>141</v>
      </c>
    </row>
    <row r="56" spans="1:21" x14ac:dyDescent="0.2">
      <c r="S56" s="101" t="s">
        <v>142</v>
      </c>
      <c r="T56" s="110" t="s">
        <v>143</v>
      </c>
      <c r="U56" s="101" t="s">
        <v>144</v>
      </c>
    </row>
    <row r="57" spans="1:21" x14ac:dyDescent="0.2">
      <c r="S57" s="101" t="s">
        <v>145</v>
      </c>
      <c r="T57" s="110" t="s">
        <v>146</v>
      </c>
    </row>
    <row r="58" spans="1:21" x14ac:dyDescent="0.2">
      <c r="S58" s="101" t="s">
        <v>147</v>
      </c>
      <c r="T58" s="110" t="s">
        <v>148</v>
      </c>
      <c r="U58" s="96" t="s">
        <v>149</v>
      </c>
    </row>
    <row r="59" spans="1:21" ht="25.5" x14ac:dyDescent="0.2">
      <c r="S59" s="101" t="s">
        <v>150</v>
      </c>
      <c r="T59" s="110" t="s">
        <v>151</v>
      </c>
      <c r="U59" s="96" t="s">
        <v>152</v>
      </c>
    </row>
    <row r="60" spans="1:21" x14ac:dyDescent="0.2">
      <c r="S60" s="101" t="s">
        <v>153</v>
      </c>
      <c r="T60" s="110" t="s">
        <v>154</v>
      </c>
      <c r="U60" s="96" t="s">
        <v>155</v>
      </c>
    </row>
    <row r="61" spans="1:21" x14ac:dyDescent="0.2">
      <c r="S61" s="101" t="s">
        <v>157</v>
      </c>
      <c r="T61" s="110" t="s">
        <v>158</v>
      </c>
      <c r="U61" s="96" t="s">
        <v>159</v>
      </c>
    </row>
    <row r="62" spans="1:21" x14ac:dyDescent="0.2">
      <c r="S62" s="101" t="s">
        <v>160</v>
      </c>
      <c r="T62" s="109" t="s">
        <v>161</v>
      </c>
      <c r="U62" t="s">
        <v>162</v>
      </c>
    </row>
    <row r="63" spans="1:21" ht="25.5" x14ac:dyDescent="0.2">
      <c r="S63" s="101" t="s">
        <v>163</v>
      </c>
      <c r="T63" s="110" t="s">
        <v>164</v>
      </c>
      <c r="U63" t="s">
        <v>165</v>
      </c>
    </row>
    <row r="64" spans="1:21" x14ac:dyDescent="0.2">
      <c r="S64" s="101" t="s">
        <v>166</v>
      </c>
      <c r="T64" s="109" t="s">
        <v>167</v>
      </c>
    </row>
    <row r="65" spans="19:20" x14ac:dyDescent="0.2">
      <c r="S65" s="101" t="s">
        <v>168</v>
      </c>
      <c r="T65" s="109" t="s">
        <v>167</v>
      </c>
    </row>
  </sheetData>
  <mergeCells count="2">
    <mergeCell ref="Q3:R3"/>
    <mergeCell ref="P19:Q19"/>
  </mergeCell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01F1CE-1520-4AED-ABAB-F94E3661D19B}">
  <dimension ref="A1:V68"/>
  <sheetViews>
    <sheetView zoomScale="90" zoomScaleNormal="90" workbookViewId="0">
      <selection activeCell="D2" sqref="D2"/>
    </sheetView>
  </sheetViews>
  <sheetFormatPr defaultRowHeight="12.75" x14ac:dyDescent="0.2"/>
  <cols>
    <col min="18" max="19" width="17" customWidth="1"/>
    <col min="20" max="20" width="15.140625" customWidth="1"/>
    <col min="21" max="21" width="43.28515625" style="109" customWidth="1"/>
    <col min="22" max="22" width="63.85546875" customWidth="1"/>
  </cols>
  <sheetData>
    <row r="1" spans="1:19" ht="24" customHeight="1" x14ac:dyDescent="0.25">
      <c r="F1" s="150" t="s">
        <v>178</v>
      </c>
    </row>
    <row r="2" spans="1:19" ht="18" x14ac:dyDescent="0.25">
      <c r="A2" s="107"/>
    </row>
    <row r="3" spans="1:19" x14ac:dyDescent="0.2">
      <c r="Q3" s="214"/>
      <c r="R3" s="214"/>
      <c r="S3" s="115"/>
    </row>
    <row r="10" spans="1:19" x14ac:dyDescent="0.2">
      <c r="P10" s="101"/>
    </row>
    <row r="19" spans="15:17" x14ac:dyDescent="0.2">
      <c r="P19" s="215"/>
      <c r="Q19" s="215"/>
    </row>
    <row r="23" spans="15:17" x14ac:dyDescent="0.2">
      <c r="Q23" s="94"/>
    </row>
    <row r="25" spans="15:17" x14ac:dyDescent="0.2">
      <c r="O25" s="115"/>
      <c r="P25" s="115"/>
    </row>
    <row r="26" spans="15:17" ht="12.75" customHeight="1" x14ac:dyDescent="0.2"/>
    <row r="33" spans="15:22" x14ac:dyDescent="0.2">
      <c r="O33" s="94"/>
    </row>
    <row r="34" spans="15:22" x14ac:dyDescent="0.2">
      <c r="T34" s="101" t="s">
        <v>83</v>
      </c>
      <c r="U34" s="110" t="s">
        <v>84</v>
      </c>
      <c r="V34" s="101" t="s">
        <v>85</v>
      </c>
    </row>
    <row r="35" spans="15:22" x14ac:dyDescent="0.2">
      <c r="T35" s="101" t="s">
        <v>86</v>
      </c>
      <c r="U35" s="110" t="s">
        <v>87</v>
      </c>
      <c r="V35" s="101" t="s">
        <v>88</v>
      </c>
    </row>
    <row r="36" spans="15:22" x14ac:dyDescent="0.2">
      <c r="T36" s="101" t="s">
        <v>90</v>
      </c>
      <c r="U36" s="110" t="s">
        <v>91</v>
      </c>
      <c r="V36" s="101" t="s">
        <v>92</v>
      </c>
    </row>
    <row r="37" spans="15:22" x14ac:dyDescent="0.2">
      <c r="T37" s="101" t="s">
        <v>93</v>
      </c>
      <c r="U37" s="110" t="s">
        <v>94</v>
      </c>
      <c r="V37" s="101" t="s">
        <v>95</v>
      </c>
    </row>
    <row r="38" spans="15:22" x14ac:dyDescent="0.2">
      <c r="O38" s="96"/>
      <c r="Q38" s="97"/>
      <c r="R38" s="97"/>
      <c r="S38" s="97"/>
      <c r="T38" s="101" t="s">
        <v>96</v>
      </c>
      <c r="U38" s="110" t="s">
        <v>97</v>
      </c>
      <c r="V38" s="101" t="s">
        <v>98</v>
      </c>
    </row>
    <row r="39" spans="15:22" x14ac:dyDescent="0.2">
      <c r="T39" s="101" t="s">
        <v>99</v>
      </c>
      <c r="U39" s="110" t="s">
        <v>100</v>
      </c>
      <c r="V39" s="101" t="s">
        <v>98</v>
      </c>
    </row>
    <row r="40" spans="15:22" x14ac:dyDescent="0.2">
      <c r="T40" s="101" t="s">
        <v>102</v>
      </c>
      <c r="U40" s="151" t="s">
        <v>171</v>
      </c>
    </row>
    <row r="41" spans="15:22" x14ac:dyDescent="0.2">
      <c r="T41" s="101" t="s">
        <v>104</v>
      </c>
      <c r="U41" s="110" t="s">
        <v>105</v>
      </c>
      <c r="V41" s="101" t="s">
        <v>106</v>
      </c>
    </row>
    <row r="42" spans="15:22" x14ac:dyDescent="0.2">
      <c r="T42" s="152" t="s">
        <v>172</v>
      </c>
      <c r="U42" s="151" t="s">
        <v>108</v>
      </c>
      <c r="V42" s="101"/>
    </row>
    <row r="43" spans="15:22" x14ac:dyDescent="0.2">
      <c r="T43" s="152" t="s">
        <v>173</v>
      </c>
      <c r="U43" s="151" t="s">
        <v>174</v>
      </c>
      <c r="V43" s="101"/>
    </row>
    <row r="44" spans="15:22" x14ac:dyDescent="0.2">
      <c r="T44" s="152" t="s">
        <v>175</v>
      </c>
      <c r="U44" s="151" t="s">
        <v>108</v>
      </c>
      <c r="V44" s="101" t="s">
        <v>88</v>
      </c>
    </row>
    <row r="45" spans="15:22" x14ac:dyDescent="0.2">
      <c r="T45" s="101" t="s">
        <v>109</v>
      </c>
      <c r="U45" s="110" t="s">
        <v>110</v>
      </c>
      <c r="V45" s="101" t="s">
        <v>106</v>
      </c>
    </row>
    <row r="46" spans="15:22" x14ac:dyDescent="0.2">
      <c r="T46" s="101" t="s">
        <v>111</v>
      </c>
      <c r="U46" s="110" t="s">
        <v>112</v>
      </c>
      <c r="V46" s="94" t="s">
        <v>113</v>
      </c>
    </row>
    <row r="47" spans="15:22" x14ac:dyDescent="0.2">
      <c r="T47" s="101" t="s">
        <v>115</v>
      </c>
      <c r="U47" s="110" t="s">
        <v>116</v>
      </c>
      <c r="V47" s="101" t="s">
        <v>88</v>
      </c>
    </row>
    <row r="48" spans="15:22" x14ac:dyDescent="0.2">
      <c r="T48" s="101" t="s">
        <v>117</v>
      </c>
      <c r="U48" s="110" t="s">
        <v>118</v>
      </c>
      <c r="V48" s="101" t="s">
        <v>51</v>
      </c>
    </row>
    <row r="49" spans="1:22" x14ac:dyDescent="0.2">
      <c r="T49" s="152" t="s">
        <v>179</v>
      </c>
      <c r="U49" s="110" t="s">
        <v>180</v>
      </c>
      <c r="V49" s="101" t="s">
        <v>121</v>
      </c>
    </row>
    <row r="50" spans="1:22" x14ac:dyDescent="0.2">
      <c r="A50" t="s">
        <v>176</v>
      </c>
      <c r="T50" s="101" t="s">
        <v>122</v>
      </c>
      <c r="U50" s="110" t="s">
        <v>123</v>
      </c>
      <c r="V50" s="101" t="s">
        <v>124</v>
      </c>
    </row>
    <row r="51" spans="1:22" x14ac:dyDescent="0.2">
      <c r="T51" s="152" t="s">
        <v>181</v>
      </c>
      <c r="U51" s="151" t="s">
        <v>182</v>
      </c>
      <c r="V51" s="101"/>
    </row>
    <row r="52" spans="1:22" x14ac:dyDescent="0.2">
      <c r="T52" s="152" t="s">
        <v>183</v>
      </c>
      <c r="U52" s="151" t="s">
        <v>184</v>
      </c>
      <c r="V52" s="101"/>
    </row>
    <row r="53" spans="1:22" x14ac:dyDescent="0.2">
      <c r="T53" s="152" t="s">
        <v>185</v>
      </c>
      <c r="U53" s="151" t="s">
        <v>186</v>
      </c>
      <c r="V53" s="101"/>
    </row>
    <row r="54" spans="1:22" ht="25.5" x14ac:dyDescent="0.2">
      <c r="A54" s="101" t="s">
        <v>177</v>
      </c>
      <c r="T54" s="101" t="s">
        <v>126</v>
      </c>
      <c r="U54" s="109" t="s">
        <v>127</v>
      </c>
      <c r="V54" s="101" t="s">
        <v>128</v>
      </c>
    </row>
    <row r="55" spans="1:22" x14ac:dyDescent="0.2">
      <c r="T55" s="101" t="s">
        <v>129</v>
      </c>
      <c r="U55" s="110" t="s">
        <v>130</v>
      </c>
      <c r="V55" s="101" t="s">
        <v>131</v>
      </c>
    </row>
    <row r="56" spans="1:22" x14ac:dyDescent="0.2">
      <c r="T56" s="101" t="s">
        <v>133</v>
      </c>
      <c r="U56" s="110" t="s">
        <v>134</v>
      </c>
      <c r="V56" s="101" t="s">
        <v>135</v>
      </c>
    </row>
    <row r="57" spans="1:22" x14ac:dyDescent="0.2">
      <c r="T57" s="101" t="s">
        <v>136</v>
      </c>
      <c r="U57" s="110" t="s">
        <v>137</v>
      </c>
      <c r="V57" s="101" t="s">
        <v>138</v>
      </c>
    </row>
    <row r="58" spans="1:22" ht="25.5" x14ac:dyDescent="0.2">
      <c r="T58" s="101" t="s">
        <v>139</v>
      </c>
      <c r="U58" s="110" t="s">
        <v>140</v>
      </c>
      <c r="V58" s="101" t="s">
        <v>141</v>
      </c>
    </row>
    <row r="59" spans="1:22" x14ac:dyDescent="0.2">
      <c r="T59" s="101" t="s">
        <v>142</v>
      </c>
      <c r="U59" s="110" t="s">
        <v>143</v>
      </c>
      <c r="V59" s="101" t="s">
        <v>144</v>
      </c>
    </row>
    <row r="60" spans="1:22" x14ac:dyDescent="0.2">
      <c r="T60" s="101" t="s">
        <v>145</v>
      </c>
      <c r="U60" s="110" t="s">
        <v>146</v>
      </c>
    </row>
    <row r="61" spans="1:22" x14ac:dyDescent="0.2">
      <c r="T61" s="101" t="s">
        <v>147</v>
      </c>
      <c r="U61" s="110" t="s">
        <v>148</v>
      </c>
      <c r="V61" s="96" t="s">
        <v>149</v>
      </c>
    </row>
    <row r="62" spans="1:22" ht="25.5" x14ac:dyDescent="0.2">
      <c r="T62" s="101" t="s">
        <v>150</v>
      </c>
      <c r="U62" s="110" t="s">
        <v>151</v>
      </c>
      <c r="V62" s="96" t="s">
        <v>152</v>
      </c>
    </row>
    <row r="63" spans="1:22" x14ac:dyDescent="0.2">
      <c r="T63" s="101" t="s">
        <v>153</v>
      </c>
      <c r="U63" s="110" t="s">
        <v>154</v>
      </c>
      <c r="V63" s="96" t="s">
        <v>155</v>
      </c>
    </row>
    <row r="64" spans="1:22" x14ac:dyDescent="0.2">
      <c r="T64" s="101" t="s">
        <v>157</v>
      </c>
      <c r="U64" s="110" t="s">
        <v>158</v>
      </c>
      <c r="V64" s="96" t="s">
        <v>159</v>
      </c>
    </row>
    <row r="65" spans="20:22" x14ac:dyDescent="0.2">
      <c r="T65" s="101" t="s">
        <v>160</v>
      </c>
      <c r="U65" s="109" t="s">
        <v>161</v>
      </c>
      <c r="V65" t="s">
        <v>162</v>
      </c>
    </row>
    <row r="66" spans="20:22" ht="38.25" x14ac:dyDescent="0.2">
      <c r="T66" s="101" t="s">
        <v>163</v>
      </c>
      <c r="U66" s="110" t="s">
        <v>164</v>
      </c>
      <c r="V66" s="109" t="s">
        <v>165</v>
      </c>
    </row>
    <row r="67" spans="20:22" x14ac:dyDescent="0.2">
      <c r="T67" s="101" t="s">
        <v>166</v>
      </c>
      <c r="U67" s="109" t="s">
        <v>167</v>
      </c>
    </row>
    <row r="68" spans="20:22" x14ac:dyDescent="0.2">
      <c r="T68" s="101" t="s">
        <v>168</v>
      </c>
      <c r="U68" s="109" t="s">
        <v>167</v>
      </c>
    </row>
  </sheetData>
  <mergeCells count="2">
    <mergeCell ref="Q3:R3"/>
    <mergeCell ref="P19:Q19"/>
  </mergeCells>
  <pageMargins left="0.7" right="0.7" top="0.75" bottom="0.75" header="0.3" footer="0.3"/>
  <pageSetup orientation="portrait" horizontalDpi="90" verticalDpi="9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A785FD-F6AD-4B26-90B2-FC29DB02FCFB}">
  <dimension ref="B1:C16"/>
  <sheetViews>
    <sheetView workbookViewId="0">
      <selection activeCell="A16" sqref="A16:XFD16"/>
    </sheetView>
  </sheetViews>
  <sheetFormatPr defaultRowHeight="12.75" x14ac:dyDescent="0.2"/>
  <cols>
    <col min="2" max="2" width="33.140625" customWidth="1"/>
  </cols>
  <sheetData>
    <row r="1" spans="2:3" ht="14.25" x14ac:dyDescent="0.2">
      <c r="B1" t="s">
        <v>187</v>
      </c>
      <c r="C1" s="101" t="s">
        <v>188</v>
      </c>
    </row>
    <row r="2" spans="2:3" x14ac:dyDescent="0.2">
      <c r="C2" s="171" t="s">
        <v>213</v>
      </c>
    </row>
    <row r="3" spans="2:3" x14ac:dyDescent="0.2">
      <c r="C3" s="101"/>
    </row>
    <row r="4" spans="2:3" x14ac:dyDescent="0.2">
      <c r="B4" t="s">
        <v>189</v>
      </c>
      <c r="C4" t="s">
        <v>190</v>
      </c>
    </row>
    <row r="5" spans="2:3" x14ac:dyDescent="0.2">
      <c r="C5" s="171" t="s">
        <v>211</v>
      </c>
    </row>
    <row r="7" spans="2:3" x14ac:dyDescent="0.2">
      <c r="B7" t="s">
        <v>191</v>
      </c>
      <c r="C7" t="s">
        <v>192</v>
      </c>
    </row>
    <row r="8" spans="2:3" x14ac:dyDescent="0.2">
      <c r="C8" t="s">
        <v>193</v>
      </c>
    </row>
    <row r="9" spans="2:3" x14ac:dyDescent="0.2">
      <c r="C9" s="101" t="s">
        <v>194</v>
      </c>
    </row>
    <row r="10" spans="2:3" x14ac:dyDescent="0.2">
      <c r="C10" s="171" t="s">
        <v>200</v>
      </c>
    </row>
    <row r="12" spans="2:3" x14ac:dyDescent="0.2">
      <c r="B12" t="s">
        <v>195</v>
      </c>
      <c r="C12" t="s">
        <v>196</v>
      </c>
    </row>
    <row r="13" spans="2:3" x14ac:dyDescent="0.2">
      <c r="C13" s="101" t="s">
        <v>197</v>
      </c>
    </row>
    <row r="14" spans="2:3" x14ac:dyDescent="0.2">
      <c r="C14" s="101" t="s">
        <v>198</v>
      </c>
    </row>
    <row r="15" spans="2:3" x14ac:dyDescent="0.2">
      <c r="C15" s="101" t="s">
        <v>199</v>
      </c>
    </row>
    <row r="16" spans="2:3" x14ac:dyDescent="0.2">
      <c r="C16" s="171" t="s">
        <v>212</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Instructions</vt:lpstr>
      <vt:lpstr>XGSPON Planning Tool</vt:lpstr>
      <vt:lpstr>XGSPON Budget Calculator</vt:lpstr>
      <vt:lpstr>XGSPON Optical Budget Diagram</vt:lpstr>
      <vt:lpstr>FMO1 PON Optical Budget Diag</vt:lpstr>
      <vt:lpstr>FMO2 PON Optical Budget Diag</vt:lpstr>
      <vt:lpstr>Notes</vt:lpstr>
    </vt:vector>
  </TitlesOfParts>
  <Manager/>
  <Company>SBC</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JY5134</dc:creator>
  <cp:keywords/>
  <dc:description/>
  <cp:lastModifiedBy>Idania.Garcia005</cp:lastModifiedBy>
  <cp:revision/>
  <dcterms:created xsi:type="dcterms:W3CDTF">2003-07-09T18:11:32Z</dcterms:created>
  <dcterms:modified xsi:type="dcterms:W3CDTF">2024-05-21T15:22:56Z</dcterms:modified>
  <cp:category/>
  <cp:contentStatus/>
</cp:coreProperties>
</file>