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hidePivotFieldList="1" defaultThemeVersion="124226"/>
  <mc:AlternateContent xmlns:mc="http://schemas.openxmlformats.org/markup-compatibility/2006">
    <mc:Choice Requires="x15">
      <x15ac:absPath xmlns:x15ac="http://schemas.microsoft.com/office/spreadsheetml/2010/11/ac" url="C:\Users\91765\Downloads\"/>
    </mc:Choice>
  </mc:AlternateContent>
  <xr:revisionPtr revIDLastSave="0" documentId="13_ncr:1_{20B5281C-656E-4919-9B4D-FB4BCB043772}" xr6:coauthVersionLast="47" xr6:coauthVersionMax="47" xr10:uidLastSave="{00000000-0000-0000-0000-000000000000}"/>
  <bookViews>
    <workbookView xWindow="-108" yWindow="-108" windowWidth="23256" windowHeight="12456" xr2:uid="{00000000-000D-0000-FFFF-FFFF00000000}"/>
  </bookViews>
  <sheets>
    <sheet name="STORE REPORT 2025" sheetId="3" r:id="rId1"/>
    <sheet name="Sheet Vs orders" sheetId="2" r:id="rId2"/>
    <sheet name="men vs women" sheetId="4" r:id="rId3"/>
    <sheet name="order status" sheetId="5" r:id="rId4"/>
    <sheet name="TOP 5 STATES" sheetId="6" r:id="rId5"/>
    <sheet name="AGE &amp; GENDER" sheetId="7" r:id="rId6"/>
    <sheet name="channels " sheetId="8" r:id="rId7"/>
    <sheet name="Sheet1" sheetId="1" r:id="rId8"/>
  </sheets>
  <definedNames>
    <definedName name="_xlnm._FilterDatabase" localSheetId="7" hidden="1">Sheet1!$S$1:$S$101</definedName>
    <definedName name="Slicer_Category">#N/A</definedName>
    <definedName name="Slicer_Channel">#N/A</definedName>
    <definedName name="Slicer_Month">#N/A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2"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3" i="1"/>
  <c r="F4" i="1"/>
  <c r="F5" i="1"/>
  <c r="F6" i="1"/>
  <c r="F7" i="1"/>
  <c r="F8" i="1"/>
  <c r="F9" i="1"/>
  <c r="F10" i="1"/>
  <c r="F11" i="1"/>
  <c r="F12" i="1"/>
  <c r="F13" i="1"/>
  <c r="F14" i="1"/>
  <c r="F15" i="1"/>
  <c r="F2" i="1"/>
</calcChain>
</file>

<file path=xl/sharedStrings.xml><?xml version="1.0" encoding="utf-8"?>
<sst xmlns="http://schemas.openxmlformats.org/spreadsheetml/2006/main" count="1265" uniqueCount="494">
  <si>
    <t>index</t>
  </si>
  <si>
    <t>Order ID</t>
  </si>
  <si>
    <t>Cust ID</t>
  </si>
  <si>
    <t>Gender</t>
  </si>
  <si>
    <t>Age</t>
  </si>
  <si>
    <t>Date</t>
  </si>
  <si>
    <t>Status</t>
  </si>
  <si>
    <t>Channel</t>
  </si>
  <si>
    <t>SKU</t>
  </si>
  <si>
    <t>Category</t>
  </si>
  <si>
    <t>Size</t>
  </si>
  <si>
    <t>Qty</t>
  </si>
  <si>
    <t>currency</t>
  </si>
  <si>
    <t>Amount</t>
  </si>
  <si>
    <t>ship-city</t>
  </si>
  <si>
    <t>ship-state</t>
  </si>
  <si>
    <t>ship-postal-code</t>
  </si>
  <si>
    <t>ship-country</t>
  </si>
  <si>
    <t>B2B</t>
  </si>
  <si>
    <t>523-9077106</t>
  </si>
  <si>
    <t>502-3152662</t>
  </si>
  <si>
    <t>433-3613661</t>
  </si>
  <si>
    <t>720-9539283</t>
  </si>
  <si>
    <t>124-9490849</t>
  </si>
  <si>
    <t>179-5614382</t>
  </si>
  <si>
    <t>931-1151804</t>
  </si>
  <si>
    <t>585-8682430</t>
  </si>
  <si>
    <t>878-7730480</t>
  </si>
  <si>
    <t>882-8618825</t>
  </si>
  <si>
    <t>891-1363864</t>
  </si>
  <si>
    <t>603-8552244</t>
  </si>
  <si>
    <t>252-2997838</t>
  </si>
  <si>
    <t>464-4248582</t>
  </si>
  <si>
    <t>422-2380258</t>
  </si>
  <si>
    <t>447-3987538</t>
  </si>
  <si>
    <t>772-5397964</t>
  </si>
  <si>
    <t>529-3091897</t>
  </si>
  <si>
    <t>353-5100904</t>
  </si>
  <si>
    <t>539-4560963</t>
  </si>
  <si>
    <t>435-4471289</t>
  </si>
  <si>
    <t>974-8630541</t>
  </si>
  <si>
    <t>285-9842097</t>
  </si>
  <si>
    <t>774-3592197</t>
  </si>
  <si>
    <t>737-1225657</t>
  </si>
  <si>
    <t>146-2506026</t>
  </si>
  <si>
    <t>236-2084497</t>
  </si>
  <si>
    <t>146-8485661</t>
  </si>
  <si>
    <t>362-2945738</t>
  </si>
  <si>
    <t>173-5735100</t>
  </si>
  <si>
    <t>600-5901507</t>
  </si>
  <si>
    <t>115-8044039</t>
  </si>
  <si>
    <t>697-6950104</t>
  </si>
  <si>
    <t>690-1686986</t>
  </si>
  <si>
    <t>608-9482340</t>
  </si>
  <si>
    <t>640-9627781</t>
  </si>
  <si>
    <t>750-8956462</t>
  </si>
  <si>
    <t>503-9907562</t>
  </si>
  <si>
    <t>789-9817964</t>
  </si>
  <si>
    <t>960-1310255</t>
  </si>
  <si>
    <t>920-6600702</t>
  </si>
  <si>
    <t>690-9623160</t>
  </si>
  <si>
    <t>657-8373381</t>
  </si>
  <si>
    <t>925-5812987</t>
  </si>
  <si>
    <t>639-9444227</t>
  </si>
  <si>
    <t>691-1450581</t>
  </si>
  <si>
    <t>437-8184292</t>
  </si>
  <si>
    <t>232-2211115</t>
  </si>
  <si>
    <t>133-7874313</t>
  </si>
  <si>
    <t>584-3279737</t>
  </si>
  <si>
    <t>467-3028967</t>
  </si>
  <si>
    <t>487-4183973</t>
  </si>
  <si>
    <t>266-1388178</t>
  </si>
  <si>
    <t>998-6171904</t>
  </si>
  <si>
    <t>327-2887127</t>
  </si>
  <si>
    <t>761-7496847</t>
  </si>
  <si>
    <t>787-3727757</t>
  </si>
  <si>
    <t>241-4695634</t>
  </si>
  <si>
    <t>818-5584301</t>
  </si>
  <si>
    <t>467-2356077</t>
  </si>
  <si>
    <t>450-5198598</t>
  </si>
  <si>
    <t>221-9561527</t>
  </si>
  <si>
    <t>576-4973089</t>
  </si>
  <si>
    <t>706-3137127</t>
  </si>
  <si>
    <t>691-8345335</t>
  </si>
  <si>
    <t>198-1999736</t>
  </si>
  <si>
    <t>755-8276557</t>
  </si>
  <si>
    <t>922-5177530</t>
  </si>
  <si>
    <t>848-6608887</t>
  </si>
  <si>
    <t>574-7563550</t>
  </si>
  <si>
    <t>821-8718653</t>
  </si>
  <si>
    <t>354-5633716</t>
  </si>
  <si>
    <t>134-1671920</t>
  </si>
  <si>
    <t>486-8836321</t>
  </si>
  <si>
    <t>699-3724483</t>
  </si>
  <si>
    <t>867-4282409</t>
  </si>
  <si>
    <t>285-7481026</t>
  </si>
  <si>
    <t>708-7331661</t>
  </si>
  <si>
    <t>302-9559497</t>
  </si>
  <si>
    <t>901-2389222</t>
  </si>
  <si>
    <t>836-6777454</t>
  </si>
  <si>
    <t>755-8472766</t>
  </si>
  <si>
    <t>367-8628011</t>
  </si>
  <si>
    <t>524-5448234</t>
  </si>
  <si>
    <t>585-5133443</t>
  </si>
  <si>
    <t>572-4749312</t>
  </si>
  <si>
    <t>920-2604520</t>
  </si>
  <si>
    <t>433-1832423</t>
  </si>
  <si>
    <t>182-5958820</t>
  </si>
  <si>
    <t>356-6532573</t>
  </si>
  <si>
    <t>787-6162370</t>
  </si>
  <si>
    <t>853-2957240</t>
  </si>
  <si>
    <t>386-7817995</t>
  </si>
  <si>
    <t>140-4721408</t>
  </si>
  <si>
    <t>611-3041155</t>
  </si>
  <si>
    <t>527-7771806</t>
  </si>
  <si>
    <t>435-2998232</t>
  </si>
  <si>
    <t>656-8986461</t>
  </si>
  <si>
    <t>609-1370032</t>
  </si>
  <si>
    <t>801-4718439</t>
  </si>
  <si>
    <t>Male</t>
  </si>
  <si>
    <t>Female</t>
  </si>
  <si>
    <t>Shipped</t>
  </si>
  <si>
    <t>Delivered</t>
  </si>
  <si>
    <t>Cancelled</t>
  </si>
  <si>
    <t>Showroom</t>
  </si>
  <si>
    <t>Dealer</t>
  </si>
  <si>
    <t>Online</t>
  </si>
  <si>
    <t>HON-HORNET-877</t>
  </si>
  <si>
    <t>YAM-R15-481</t>
  </si>
  <si>
    <t>HON-SHINE-164</t>
  </si>
  <si>
    <t>HER-GLAMOUR-609</t>
  </si>
  <si>
    <t>TVS-APACHE-158</t>
  </si>
  <si>
    <t>HON-SHINE-604</t>
  </si>
  <si>
    <t>HER-GLAMOUR-800</t>
  </si>
  <si>
    <t>HER-HFDELUXE-333</t>
  </si>
  <si>
    <t>TVS-APACHE-791</t>
  </si>
  <si>
    <t>HON-HORNET-387</t>
  </si>
  <si>
    <t>SUZ-BURGMAN-117</t>
  </si>
  <si>
    <t>TVS-APACHE-924</t>
  </si>
  <si>
    <t>BAJ-AVENGER-974</t>
  </si>
  <si>
    <t>BAJ-CT100-331</t>
  </si>
  <si>
    <t>TVS-APACHE-102</t>
  </si>
  <si>
    <t>BAJ-AVENGER-576</t>
  </si>
  <si>
    <t>SUZ-ACCESS-432</t>
  </si>
  <si>
    <t>TVS-RADEON-695</t>
  </si>
  <si>
    <t>BAJ-PULSAR150-924</t>
  </si>
  <si>
    <t>YAM-MT15-799</t>
  </si>
  <si>
    <t>HON-UNICORN-281</t>
  </si>
  <si>
    <t>SUZ-BURGMAN-573</t>
  </si>
  <si>
    <t>ROY-HIMALAYAN-366</t>
  </si>
  <si>
    <t>ROY-METEOR350-834</t>
  </si>
  <si>
    <t>ROY-CLASSIC350-329</t>
  </si>
  <si>
    <t>HON-UNICORN-748</t>
  </si>
  <si>
    <t>BAJ-CT100-111</t>
  </si>
  <si>
    <t>BAJ-PULSAR150-436</t>
  </si>
  <si>
    <t>ROY-METEOR350-668</t>
  </si>
  <si>
    <t>HON-HORNET-306</t>
  </si>
  <si>
    <t>YAM-R15-155</t>
  </si>
  <si>
    <t>HON-UNICORN-169</t>
  </si>
  <si>
    <t>HER-SPLENDOR-176</t>
  </si>
  <si>
    <t>SUZ-BURGMAN-256</t>
  </si>
  <si>
    <t>ROY-CLASSIC350-721</t>
  </si>
  <si>
    <t>BAJ-CT100-177</t>
  </si>
  <si>
    <t>TVS-NTORQ-885</t>
  </si>
  <si>
    <t>HER-SPLENDOR-682</t>
  </si>
  <si>
    <t>ROY-METEOR350-737</t>
  </si>
  <si>
    <t>HER-SPLENDOR-362</t>
  </si>
  <si>
    <t>BAJ-AVENGER-374</t>
  </si>
  <si>
    <t>TVS-RADEON-860</t>
  </si>
  <si>
    <t>ROY-CLASSIC350-668</t>
  </si>
  <si>
    <t>BAJ-AVENGER-490</t>
  </si>
  <si>
    <t>ROY-CLASSIC350-888</t>
  </si>
  <si>
    <t>YAM-R15-929</t>
  </si>
  <si>
    <t>SUZ-ACCESS-997</t>
  </si>
  <si>
    <t>HER-HFDELUXE-245</t>
  </si>
  <si>
    <t>BAJ-CT100-983</t>
  </si>
  <si>
    <t>SUZ-ACCESS-184</t>
  </si>
  <si>
    <t>HON-HORNET-913</t>
  </si>
  <si>
    <t>ROY-CLASSIC350-149</t>
  </si>
  <si>
    <t>SUZ-ACCESS-469</t>
  </si>
  <si>
    <t>YAM-R15-343</t>
  </si>
  <si>
    <t>HON-HORNET-883</t>
  </si>
  <si>
    <t>ROY-CLASSIC350-558</t>
  </si>
  <si>
    <t>HER-GLAMOUR-502</t>
  </si>
  <si>
    <t>YAM-R15-106</t>
  </si>
  <si>
    <t>ROY-METEOR350-949</t>
  </si>
  <si>
    <t>BAJ-AVENGER-756</t>
  </si>
  <si>
    <t>BAJ-AVENGER-535</t>
  </si>
  <si>
    <t>TVS-APACHE-308</t>
  </si>
  <si>
    <t>SUZ-ACCESS-392</t>
  </si>
  <si>
    <t>SUZ-ACCESS-952</t>
  </si>
  <si>
    <t>TVS-NTORQ-747</t>
  </si>
  <si>
    <t>YAM-MT15-751</t>
  </si>
  <si>
    <t>HON-SHINE-590</t>
  </si>
  <si>
    <t>TVS-APACHE-335</t>
  </si>
  <si>
    <t>TVS-NTORQ-330</t>
  </si>
  <si>
    <t>BAJ-CT100-554</t>
  </si>
  <si>
    <t>BAJ-PULSAR150-522</t>
  </si>
  <si>
    <t>TVS-RADEON-216</t>
  </si>
  <si>
    <t>BAJ-AVENGER-389</t>
  </si>
  <si>
    <t>ROY-METEOR350-235</t>
  </si>
  <si>
    <t>SUZ-GIXXER-141</t>
  </si>
  <si>
    <t>HER-GLAMOUR-965</t>
  </si>
  <si>
    <t>HON-SHINE-998</t>
  </si>
  <si>
    <t>SUZ-ACCESS-457</t>
  </si>
  <si>
    <t>BAJ-AVENGER-168</t>
  </si>
  <si>
    <t>BAJ-AVENGER-488</t>
  </si>
  <si>
    <t>HON-HORNET-869</t>
  </si>
  <si>
    <t>ROY-METEOR350-345</t>
  </si>
  <si>
    <t>YAM-R15-410</t>
  </si>
  <si>
    <t>TVS-RADEON-864</t>
  </si>
  <si>
    <t>HON-SHINE-101</t>
  </si>
  <si>
    <t>TVS-APACHE-449</t>
  </si>
  <si>
    <t>SUZ-ACCESS-132</t>
  </si>
  <si>
    <t>BAJ-CT100-502</t>
  </si>
  <si>
    <t>BAJ-AVENGER-248</t>
  </si>
  <si>
    <t>HER-GLAMOUR-912</t>
  </si>
  <si>
    <t>SUZ-BURGMAN-575</t>
  </si>
  <si>
    <t>BAJ-CT100-946</t>
  </si>
  <si>
    <t>YAM-R15-506</t>
  </si>
  <si>
    <t>YAM-MT15-301</t>
  </si>
  <si>
    <t>ROY-HIMALAYAN-953</t>
  </si>
  <si>
    <t>SUZ-ACCESS-750</t>
  </si>
  <si>
    <t>BAJ-AVENGER-855</t>
  </si>
  <si>
    <t>YAM-MT15-110</t>
  </si>
  <si>
    <t>BAJ-AVENGER-925</t>
  </si>
  <si>
    <t>TVS-APACHE-821</t>
  </si>
  <si>
    <t>Motorcycle</t>
  </si>
  <si>
    <t>Large</t>
  </si>
  <si>
    <t>Standard</t>
  </si>
  <si>
    <t>Compact</t>
  </si>
  <si>
    <t>INR</t>
  </si>
  <si>
    <t>Lake Amymouth</t>
  </si>
  <si>
    <t>Baileyville</t>
  </si>
  <si>
    <t>Hawkinsberg</t>
  </si>
  <si>
    <t>Lake Morgan</t>
  </si>
  <si>
    <t>Leeport</t>
  </si>
  <si>
    <t>Port Lindaville</t>
  </si>
  <si>
    <t>New Andrewborough</t>
  </si>
  <si>
    <t>New Melissaberg</t>
  </si>
  <si>
    <t>Garyton</t>
  </si>
  <si>
    <t>North Michelleshire</t>
  </si>
  <si>
    <t>Lake Christopherburgh</t>
  </si>
  <si>
    <t>South Jasontown</t>
  </si>
  <si>
    <t>Silvafort</t>
  </si>
  <si>
    <t>Santostown</t>
  </si>
  <si>
    <t>Beckerton</t>
  </si>
  <si>
    <t>Brownfurt</t>
  </si>
  <si>
    <t>South Kimberlyview</t>
  </si>
  <si>
    <t>New Dominique</t>
  </si>
  <si>
    <t>Nicholasmouth</t>
  </si>
  <si>
    <t>North Richardchester</t>
  </si>
  <si>
    <t>Tonyview</t>
  </si>
  <si>
    <t>Josephland</t>
  </si>
  <si>
    <t>North Peter</t>
  </si>
  <si>
    <t>North Stephanieville</t>
  </si>
  <si>
    <t>Nicholsland</t>
  </si>
  <si>
    <t>South Josemouth</t>
  </si>
  <si>
    <t>Devinville</t>
  </si>
  <si>
    <t>Lake Julie</t>
  </si>
  <si>
    <t>Erictown</t>
  </si>
  <si>
    <t>Martinezport</t>
  </si>
  <si>
    <t>Cynthiamouth</t>
  </si>
  <si>
    <t>Flowerstown</t>
  </si>
  <si>
    <t>Gabrielberg</t>
  </si>
  <si>
    <t>Watsonmouth</t>
  </si>
  <si>
    <t>Ibarrabury</t>
  </si>
  <si>
    <t>Beardhaven</t>
  </si>
  <si>
    <t>North Joelburgh</t>
  </si>
  <si>
    <t>Port Omar</t>
  </si>
  <si>
    <t>East Catherineport</t>
  </si>
  <si>
    <t>West Jonathan</t>
  </si>
  <si>
    <t>Jacksonside</t>
  </si>
  <si>
    <t>North Dawn</t>
  </si>
  <si>
    <t>Thomasville</t>
  </si>
  <si>
    <t>North Kevin</t>
  </si>
  <si>
    <t>Hilltown</t>
  </si>
  <si>
    <t>Port Annside</t>
  </si>
  <si>
    <t>Lindsayberg</t>
  </si>
  <si>
    <t>Boydstad</t>
  </si>
  <si>
    <t>North Raymondview</t>
  </si>
  <si>
    <t>Lake Shannonton</t>
  </si>
  <si>
    <t>South Kristin</t>
  </si>
  <si>
    <t>Smithside</t>
  </si>
  <si>
    <t>North Paigetown</t>
  </si>
  <si>
    <t>Joeville</t>
  </si>
  <si>
    <t>South Edwin</t>
  </si>
  <si>
    <t>Tranhaven</t>
  </si>
  <si>
    <t>Waterstown</t>
  </si>
  <si>
    <t>East Russellside</t>
  </si>
  <si>
    <t>Macdonaldborough</t>
  </si>
  <si>
    <t>Huangville</t>
  </si>
  <si>
    <t>Mollyport</t>
  </si>
  <si>
    <t>East Patricia</t>
  </si>
  <si>
    <t>Rogerville</t>
  </si>
  <si>
    <t>West Matthew</t>
  </si>
  <si>
    <t>West Michael</t>
  </si>
  <si>
    <t>Benjaminfurt</t>
  </si>
  <si>
    <t>East Meghan</t>
  </si>
  <si>
    <t>Lake Markview</t>
  </si>
  <si>
    <t>Hamiltonborough</t>
  </si>
  <si>
    <t>East Nicholasberg</t>
  </si>
  <si>
    <t>Obrienland</t>
  </si>
  <si>
    <t>Owensfort</t>
  </si>
  <si>
    <t>West Natasha</t>
  </si>
  <si>
    <t>Lake Jennifer</t>
  </si>
  <si>
    <t>West Codyside</t>
  </si>
  <si>
    <t>Duncanbury</t>
  </si>
  <si>
    <t>Collinsville</t>
  </si>
  <si>
    <t>Richardtown</t>
  </si>
  <si>
    <t>Wallsmouth</t>
  </si>
  <si>
    <t>Hillstad</t>
  </si>
  <si>
    <t>East Colleen</t>
  </si>
  <si>
    <t>Port Jeffreybury</t>
  </si>
  <si>
    <t>Alvarezmouth</t>
  </si>
  <si>
    <t>Wileyhaven</t>
  </si>
  <si>
    <t>New Nathaniel</t>
  </si>
  <si>
    <t>Martinshire</t>
  </si>
  <si>
    <t>Melanieville</t>
  </si>
  <si>
    <t>Markchester</t>
  </si>
  <si>
    <t>Bowmanton</t>
  </si>
  <si>
    <t>Allenhaven</t>
  </si>
  <si>
    <t>Espinozastad</t>
  </si>
  <si>
    <t>Port Johntown</t>
  </si>
  <si>
    <t>Lake Jordanfort</t>
  </si>
  <si>
    <t>Port Frederickfurt</t>
  </si>
  <si>
    <t>Lake Ericchester</t>
  </si>
  <si>
    <t>West Micheal</t>
  </si>
  <si>
    <t>North Christine</t>
  </si>
  <si>
    <t>Clarkshire</t>
  </si>
  <si>
    <t>Thompsonmouth</t>
  </si>
  <si>
    <t>Kylefurt</t>
  </si>
  <si>
    <t>New Hampshire</t>
  </si>
  <si>
    <t>Rhode Island</t>
  </si>
  <si>
    <t>North Dakota</t>
  </si>
  <si>
    <t>Maine</t>
  </si>
  <si>
    <t>Texas</t>
  </si>
  <si>
    <t>Nevada</t>
  </si>
  <si>
    <t>Maryland</t>
  </si>
  <si>
    <t>Massachusetts</t>
  </si>
  <si>
    <t>South Carolina</t>
  </si>
  <si>
    <t>Alaska</t>
  </si>
  <si>
    <t>Mississippi</t>
  </si>
  <si>
    <t>Vermont</t>
  </si>
  <si>
    <t>New Mexico</t>
  </si>
  <si>
    <t>Kentucky</t>
  </si>
  <si>
    <t>Utah</t>
  </si>
  <si>
    <t>Pennsylvania</t>
  </si>
  <si>
    <t>New York</t>
  </si>
  <si>
    <t>Connecticut</t>
  </si>
  <si>
    <t>Idaho</t>
  </si>
  <si>
    <t>Virginia</t>
  </si>
  <si>
    <t>Illinois</t>
  </si>
  <si>
    <t>Oklahoma</t>
  </si>
  <si>
    <t>Iowa</t>
  </si>
  <si>
    <t>Colorado</t>
  </si>
  <si>
    <t>Ohio</t>
  </si>
  <si>
    <t>Hawaii</t>
  </si>
  <si>
    <t>Oregon</t>
  </si>
  <si>
    <t>Delaware</t>
  </si>
  <si>
    <t>Alabama</t>
  </si>
  <si>
    <t>California</t>
  </si>
  <si>
    <t>South Dakota</t>
  </si>
  <si>
    <t>Michigan</t>
  </si>
  <si>
    <t>Arizona</t>
  </si>
  <si>
    <t>Wisconsin</t>
  </si>
  <si>
    <t>Kansas</t>
  </si>
  <si>
    <t>Wyoming</t>
  </si>
  <si>
    <t>Indiana</t>
  </si>
  <si>
    <t>Arkansas</t>
  </si>
  <si>
    <t>Louisiana</t>
  </si>
  <si>
    <t>New Jersey</t>
  </si>
  <si>
    <t>32424</t>
  </si>
  <si>
    <t>05470</t>
  </si>
  <si>
    <t>00799</t>
  </si>
  <si>
    <t>80437</t>
  </si>
  <si>
    <t>17139</t>
  </si>
  <si>
    <t>69214</t>
  </si>
  <si>
    <t>93534</t>
  </si>
  <si>
    <t>79367</t>
  </si>
  <si>
    <t>23365</t>
  </si>
  <si>
    <t>86072</t>
  </si>
  <si>
    <t>51155</t>
  </si>
  <si>
    <t>72284</t>
  </si>
  <si>
    <t>56544</t>
  </si>
  <si>
    <t>10675</t>
  </si>
  <si>
    <t>48571</t>
  </si>
  <si>
    <t>58459</t>
  </si>
  <si>
    <t>73295</t>
  </si>
  <si>
    <t>29797</t>
  </si>
  <si>
    <t>81069</t>
  </si>
  <si>
    <t>05525</t>
  </si>
  <si>
    <t>03139</t>
  </si>
  <si>
    <t>44291</t>
  </si>
  <si>
    <t>82282</t>
  </si>
  <si>
    <t>31893</t>
  </si>
  <si>
    <t>42130</t>
  </si>
  <si>
    <t>44623</t>
  </si>
  <si>
    <t>61056</t>
  </si>
  <si>
    <t>62003</t>
  </si>
  <si>
    <t>47874</t>
  </si>
  <si>
    <t>66227</t>
  </si>
  <si>
    <t>11069</t>
  </si>
  <si>
    <t>64929</t>
  </si>
  <si>
    <t>45835</t>
  </si>
  <si>
    <t>39760</t>
  </si>
  <si>
    <t>69769</t>
  </si>
  <si>
    <t>85634</t>
  </si>
  <si>
    <t>48150</t>
  </si>
  <si>
    <t>05115</t>
  </si>
  <si>
    <t>84463</t>
  </si>
  <si>
    <t>07343</t>
  </si>
  <si>
    <t>33893</t>
  </si>
  <si>
    <t>11397</t>
  </si>
  <si>
    <t>37582</t>
  </si>
  <si>
    <t>98936</t>
  </si>
  <si>
    <t>60659</t>
  </si>
  <si>
    <t>99206</t>
  </si>
  <si>
    <t>71100</t>
  </si>
  <si>
    <t>02582</t>
  </si>
  <si>
    <t>45045</t>
  </si>
  <si>
    <t>98545</t>
  </si>
  <si>
    <t>89153</t>
  </si>
  <si>
    <t>82379</t>
  </si>
  <si>
    <t>29246</t>
  </si>
  <si>
    <t>64184</t>
  </si>
  <si>
    <t>39675</t>
  </si>
  <si>
    <t>17800</t>
  </si>
  <si>
    <t>47407</t>
  </si>
  <si>
    <t>80023</t>
  </si>
  <si>
    <t>93367</t>
  </si>
  <si>
    <t>17695</t>
  </si>
  <si>
    <t>48965</t>
  </si>
  <si>
    <t>80152</t>
  </si>
  <si>
    <t>50247</t>
  </si>
  <si>
    <t>01673</t>
  </si>
  <si>
    <t>75388</t>
  </si>
  <si>
    <t>19365</t>
  </si>
  <si>
    <t>46163</t>
  </si>
  <si>
    <t>26649</t>
  </si>
  <si>
    <t>94766</t>
  </si>
  <si>
    <t>42411</t>
  </si>
  <si>
    <t>70145</t>
  </si>
  <si>
    <t>86703</t>
  </si>
  <si>
    <t>73795</t>
  </si>
  <si>
    <t>04116</t>
  </si>
  <si>
    <t>95096</t>
  </si>
  <si>
    <t>54416</t>
  </si>
  <si>
    <t>61013</t>
  </si>
  <si>
    <t>89986</t>
  </si>
  <si>
    <t>36165</t>
  </si>
  <si>
    <t>82978</t>
  </si>
  <si>
    <t>20649</t>
  </si>
  <si>
    <t>88076</t>
  </si>
  <si>
    <t>83170</t>
  </si>
  <si>
    <t>84313</t>
  </si>
  <si>
    <t>74062</t>
  </si>
  <si>
    <t>44806</t>
  </si>
  <si>
    <t>58602</t>
  </si>
  <si>
    <t>09100</t>
  </si>
  <si>
    <t>09882</t>
  </si>
  <si>
    <t>70018</t>
  </si>
  <si>
    <t>32496</t>
  </si>
  <si>
    <t>31513</t>
  </si>
  <si>
    <t>49614</t>
  </si>
  <si>
    <t>65938</t>
  </si>
  <si>
    <t>09108</t>
  </si>
  <si>
    <t>44982</t>
  </si>
  <si>
    <t>31936</t>
  </si>
  <si>
    <t>68573</t>
  </si>
  <si>
    <t>11209</t>
  </si>
  <si>
    <t>81931</t>
  </si>
  <si>
    <t>IN</t>
  </si>
  <si>
    <t>Age Group</t>
  </si>
  <si>
    <t>Month</t>
  </si>
  <si>
    <t>Sum of Amount</t>
  </si>
  <si>
    <t>Count of Order ID</t>
  </si>
  <si>
    <t>Row Labels</t>
  </si>
  <si>
    <t>Jan</t>
  </si>
  <si>
    <t>Feb</t>
  </si>
  <si>
    <t>Mar</t>
  </si>
  <si>
    <t>Apr</t>
  </si>
  <si>
    <t>May</t>
  </si>
  <si>
    <t>Jun</t>
  </si>
  <si>
    <t>Jul</t>
  </si>
  <si>
    <t>Aug</t>
  </si>
  <si>
    <t>Sep</t>
  </si>
  <si>
    <t>Oct</t>
  </si>
  <si>
    <t>Nov</t>
  </si>
  <si>
    <t>Dec</t>
  </si>
  <si>
    <t>STORE ANNUAL REPORT 2025</t>
  </si>
  <si>
    <t>Adult</t>
  </si>
  <si>
    <t>Senior Citizen</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</si>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</sst>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4" x14ac:knownFonts="1">
    <font>
      <sz val="11"/>
      <color theme="1"/>
      <name val="Calibri"/>
      <family val="2"/>
      <scheme val="minor"/>
    </font>
    <font>
      <b/>
      <sz val="11"/>
      <color theme="1"/>
      <name val="Calibri"/>
      <family val="2"/>
      <scheme val="minor"/>
    </font>
    <font>
      <b/>
      <sz val="22"/>
      <color theme="0"/>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164" fontId="0" fillId="0" borderId="0" xfId="0" applyNumberFormat="1"/>
    <xf numFmtId="164" fontId="0" fillId="0" borderId="0" xfId="0" applyNumberFormat="1" applyAlignment="1">
      <alignment horizontal="right"/>
    </xf>
    <xf numFmtId="0" fontId="0" fillId="0" borderId="0" xfId="0" applyAlignment="1">
      <alignment horizontal="left"/>
    </xf>
    <xf numFmtId="0" fontId="1" fillId="0" borderId="1" xfId="0" applyFont="1" applyBorder="1" applyAlignment="1">
      <alignment horizontal="right" vertical="top"/>
    </xf>
    <xf numFmtId="0" fontId="0" fillId="0" borderId="0" xfId="0" applyAlignment="1">
      <alignment horizontal="right"/>
    </xf>
    <xf numFmtId="0" fontId="1" fillId="2" borderId="1" xfId="0" applyFont="1" applyFill="1" applyBorder="1" applyAlignment="1">
      <alignment horizontal="center" vertical="top"/>
    </xf>
    <xf numFmtId="0" fontId="0" fillId="0" borderId="0" xfId="0" pivotButton="1"/>
    <xf numFmtId="10" fontId="0" fillId="0" borderId="0" xfId="0" applyNumberFormat="1"/>
    <xf numFmtId="165" fontId="0" fillId="0" borderId="0" xfId="0" applyNumberFormat="1"/>
    <xf numFmtId="0" fontId="2" fillId="3" borderId="0" xfId="0" applyFont="1" applyFill="1" applyAlignment="1"/>
  </cellXfs>
  <cellStyles count="1">
    <cellStyle name="Normal" xfId="0" builtinId="0"/>
  </cellStyles>
  <dxfs count="1">
    <dxf>
      <numFmt numFmtId="165"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 project 1.xlsx]Sheet Vs orders!PivotTable1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Vs SALES</a:t>
            </a:r>
            <a:endParaRPr lang="en-US"/>
          </a:p>
        </c:rich>
      </c:tx>
      <c:layout>
        <c:manualLayout>
          <c:xMode val="edge"/>
          <c:yMode val="edge"/>
          <c:x val="5.2380712026381317E-2"/>
          <c:y val="3.70371708123640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Vs orders'!$B$3</c:f>
              <c:strCache>
                <c:ptCount val="1"/>
                <c:pt idx="0">
                  <c:v>Sum of Amount</c:v>
                </c:pt>
              </c:strCache>
            </c:strRef>
          </c:tx>
          <c:spPr>
            <a:solidFill>
              <a:schemeClr val="accent1"/>
            </a:solidFill>
            <a:ln>
              <a:noFill/>
            </a:ln>
            <a:effectLst/>
          </c:spPr>
          <c:invertIfNegative val="0"/>
          <c:cat>
            <c:strRef>
              <c:f>'Sheet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Vs orders'!$B$4:$B$15</c:f>
              <c:numCache>
                <c:formatCode>General</c:formatCode>
                <c:ptCount val="12"/>
                <c:pt idx="0">
                  <c:v>2240300</c:v>
                </c:pt>
                <c:pt idx="1">
                  <c:v>1698139</c:v>
                </c:pt>
                <c:pt idx="2">
                  <c:v>1204932</c:v>
                </c:pt>
                <c:pt idx="3">
                  <c:v>1071571</c:v>
                </c:pt>
                <c:pt idx="4">
                  <c:v>617033</c:v>
                </c:pt>
                <c:pt idx="5">
                  <c:v>1758426</c:v>
                </c:pt>
                <c:pt idx="6">
                  <c:v>1337280</c:v>
                </c:pt>
                <c:pt idx="7">
                  <c:v>1055615</c:v>
                </c:pt>
                <c:pt idx="8">
                  <c:v>1484274</c:v>
                </c:pt>
                <c:pt idx="9">
                  <c:v>980239</c:v>
                </c:pt>
                <c:pt idx="10">
                  <c:v>1259574</c:v>
                </c:pt>
                <c:pt idx="11">
                  <c:v>858056</c:v>
                </c:pt>
              </c:numCache>
            </c:numRef>
          </c:val>
          <c:extLst>
            <c:ext xmlns:c16="http://schemas.microsoft.com/office/drawing/2014/chart" uri="{C3380CC4-5D6E-409C-BE32-E72D297353CC}">
              <c16:uniqueId val="{00000000-6F39-42E0-99FB-C075C3D4F0EC}"/>
            </c:ext>
          </c:extLst>
        </c:ser>
        <c:dLbls>
          <c:showLegendKey val="0"/>
          <c:showVal val="0"/>
          <c:showCatName val="0"/>
          <c:showSerName val="0"/>
          <c:showPercent val="0"/>
          <c:showBubbleSize val="0"/>
        </c:dLbls>
        <c:gapWidth val="219"/>
        <c:overlap val="-27"/>
        <c:axId val="1029865568"/>
        <c:axId val="1029866528"/>
      </c:barChart>
      <c:lineChart>
        <c:grouping val="standard"/>
        <c:varyColors val="0"/>
        <c:ser>
          <c:idx val="1"/>
          <c:order val="1"/>
          <c:tx>
            <c:strRef>
              <c:f>'Sheet Vs orders'!$C$3</c:f>
              <c:strCache>
                <c:ptCount val="1"/>
                <c:pt idx="0">
                  <c:v>Count of Order ID</c:v>
                </c:pt>
              </c:strCache>
            </c:strRef>
          </c:tx>
          <c:spPr>
            <a:ln w="28575" cap="rnd">
              <a:solidFill>
                <a:schemeClr val="accent2"/>
              </a:solidFill>
              <a:round/>
            </a:ln>
            <a:effectLst/>
          </c:spPr>
          <c:marker>
            <c:symbol val="none"/>
          </c:marker>
          <c:cat>
            <c:strRef>
              <c:f>'Sheet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Vs orders'!$C$4:$C$15</c:f>
              <c:numCache>
                <c:formatCode>General</c:formatCode>
                <c:ptCount val="12"/>
                <c:pt idx="0">
                  <c:v>12</c:v>
                </c:pt>
                <c:pt idx="1">
                  <c:v>11</c:v>
                </c:pt>
                <c:pt idx="2">
                  <c:v>9</c:v>
                </c:pt>
                <c:pt idx="3">
                  <c:v>6</c:v>
                </c:pt>
                <c:pt idx="4">
                  <c:v>4</c:v>
                </c:pt>
                <c:pt idx="5">
                  <c:v>11</c:v>
                </c:pt>
                <c:pt idx="6">
                  <c:v>9</c:v>
                </c:pt>
                <c:pt idx="7">
                  <c:v>6</c:v>
                </c:pt>
                <c:pt idx="8">
                  <c:v>10</c:v>
                </c:pt>
                <c:pt idx="9">
                  <c:v>7</c:v>
                </c:pt>
                <c:pt idx="10">
                  <c:v>8</c:v>
                </c:pt>
                <c:pt idx="11">
                  <c:v>7</c:v>
                </c:pt>
              </c:numCache>
            </c:numRef>
          </c:val>
          <c:smooth val="0"/>
          <c:extLst>
            <c:ext xmlns:c16="http://schemas.microsoft.com/office/drawing/2014/chart" uri="{C3380CC4-5D6E-409C-BE32-E72D297353CC}">
              <c16:uniqueId val="{00000001-6F39-42E0-99FB-C075C3D4F0EC}"/>
            </c:ext>
          </c:extLst>
        </c:ser>
        <c:dLbls>
          <c:showLegendKey val="0"/>
          <c:showVal val="0"/>
          <c:showCatName val="0"/>
          <c:showSerName val="0"/>
          <c:showPercent val="0"/>
          <c:showBubbleSize val="0"/>
        </c:dLbls>
        <c:marker val="1"/>
        <c:smooth val="0"/>
        <c:axId val="1029847328"/>
        <c:axId val="1029852608"/>
      </c:lineChart>
      <c:catAx>
        <c:axId val="102986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866528"/>
        <c:crosses val="autoZero"/>
        <c:auto val="1"/>
        <c:lblAlgn val="ctr"/>
        <c:lblOffset val="100"/>
        <c:noMultiLvlLbl val="0"/>
      </c:catAx>
      <c:valAx>
        <c:axId val="1029866528"/>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865568"/>
        <c:crosses val="autoZero"/>
        <c:crossBetween val="between"/>
      </c:valAx>
      <c:valAx>
        <c:axId val="10298526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847328"/>
        <c:crosses val="max"/>
        <c:crossBetween val="between"/>
      </c:valAx>
      <c:catAx>
        <c:axId val="1029847328"/>
        <c:scaling>
          <c:orientation val="minMax"/>
        </c:scaling>
        <c:delete val="1"/>
        <c:axPos val="b"/>
        <c:numFmt formatCode="General" sourceLinked="1"/>
        <c:majorTickMark val="out"/>
        <c:minorTickMark val="none"/>
        <c:tickLblPos val="nextTo"/>
        <c:crossAx val="1029852608"/>
        <c:crosses val="autoZero"/>
        <c:auto val="1"/>
        <c:lblAlgn val="ctr"/>
        <c:lblOffset val="100"/>
        <c:noMultiLvlLbl val="0"/>
      </c:catAx>
      <c:spPr>
        <a:noFill/>
        <a:ln>
          <a:noFill/>
        </a:ln>
        <a:effectLst/>
      </c:spPr>
    </c:plotArea>
    <c:legend>
      <c:legendPos val="r"/>
      <c:layout>
        <c:manualLayout>
          <c:xMode val="edge"/>
          <c:yMode val="edge"/>
          <c:x val="0.44758245844269473"/>
          <c:y val="5.41593759113444E-3"/>
          <c:w val="0.54408420822397197"/>
          <c:h val="0.14236220472440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 project 1.xlsx]TOP 5 STATES!PivotTable4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STATES'!$A$4:$A$8</c:f>
              <c:strCache>
                <c:ptCount val="5"/>
                <c:pt idx="0">
                  <c:v>Ohio</c:v>
                </c:pt>
                <c:pt idx="1">
                  <c:v>Nevada</c:v>
                </c:pt>
                <c:pt idx="2">
                  <c:v>Iowa</c:v>
                </c:pt>
                <c:pt idx="3">
                  <c:v>Vermont</c:v>
                </c:pt>
                <c:pt idx="4">
                  <c:v>Rhode Island</c:v>
                </c:pt>
              </c:strCache>
            </c:strRef>
          </c:cat>
          <c:val>
            <c:numRef>
              <c:f>'TOP 5 STATES'!$B$4:$B$8</c:f>
              <c:numCache>
                <c:formatCode>General</c:formatCode>
                <c:ptCount val="5"/>
                <c:pt idx="0">
                  <c:v>1014389</c:v>
                </c:pt>
                <c:pt idx="1">
                  <c:v>867706</c:v>
                </c:pt>
                <c:pt idx="2">
                  <c:v>854543</c:v>
                </c:pt>
                <c:pt idx="3">
                  <c:v>801115</c:v>
                </c:pt>
                <c:pt idx="4">
                  <c:v>771850</c:v>
                </c:pt>
              </c:numCache>
            </c:numRef>
          </c:val>
          <c:extLst>
            <c:ext xmlns:c16="http://schemas.microsoft.com/office/drawing/2014/chart" uri="{C3380CC4-5D6E-409C-BE32-E72D297353CC}">
              <c16:uniqueId val="{00000000-28FA-4EDA-948E-DC24D3CF4947}"/>
            </c:ext>
          </c:extLst>
        </c:ser>
        <c:dLbls>
          <c:dLblPos val="outEnd"/>
          <c:showLegendKey val="0"/>
          <c:showVal val="1"/>
          <c:showCatName val="0"/>
          <c:showSerName val="0"/>
          <c:showPercent val="0"/>
          <c:showBubbleSize val="0"/>
        </c:dLbls>
        <c:gapWidth val="182"/>
        <c:axId val="1649126352"/>
        <c:axId val="1649122992"/>
      </c:barChart>
      <c:catAx>
        <c:axId val="164912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22992"/>
        <c:crosses val="autoZero"/>
        <c:auto val="1"/>
        <c:lblAlgn val="ctr"/>
        <c:lblOffset val="100"/>
        <c:noMultiLvlLbl val="0"/>
      </c:catAx>
      <c:valAx>
        <c:axId val="1649122992"/>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2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 project 1.xlsx]AGE &amp; GENDER!PivotTable5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AGE VS GENDER</a:t>
            </a:r>
            <a:endParaRPr lang="en-IN"/>
          </a:p>
        </c:rich>
      </c:tx>
      <c:layout>
        <c:manualLayout>
          <c:xMode val="edge"/>
          <c:yMode val="edge"/>
          <c:x val="6.5111111111111106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&amp;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GENDER'!$A$5:$A$6</c:f>
              <c:strCache>
                <c:ptCount val="2"/>
                <c:pt idx="0">
                  <c:v>Adult</c:v>
                </c:pt>
                <c:pt idx="1">
                  <c:v>Senior Citizen</c:v>
                </c:pt>
              </c:strCache>
            </c:strRef>
          </c:cat>
          <c:val>
            <c:numRef>
              <c:f>'AGE &amp; GENDER'!$B$5:$B$6</c:f>
              <c:numCache>
                <c:formatCode>0.00%</c:formatCode>
                <c:ptCount val="2"/>
                <c:pt idx="0">
                  <c:v>0.28999999999999998</c:v>
                </c:pt>
                <c:pt idx="1">
                  <c:v>0.16</c:v>
                </c:pt>
              </c:numCache>
            </c:numRef>
          </c:val>
          <c:extLst>
            <c:ext xmlns:c16="http://schemas.microsoft.com/office/drawing/2014/chart" uri="{C3380CC4-5D6E-409C-BE32-E72D297353CC}">
              <c16:uniqueId val="{00000000-E7FD-40B8-A82D-C01AE3095809}"/>
            </c:ext>
          </c:extLst>
        </c:ser>
        <c:ser>
          <c:idx val="1"/>
          <c:order val="1"/>
          <c:tx>
            <c:strRef>
              <c:f>'AGE &amp;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GENDER'!$A$5:$A$6</c:f>
              <c:strCache>
                <c:ptCount val="2"/>
                <c:pt idx="0">
                  <c:v>Adult</c:v>
                </c:pt>
                <c:pt idx="1">
                  <c:v>Senior Citizen</c:v>
                </c:pt>
              </c:strCache>
            </c:strRef>
          </c:cat>
          <c:val>
            <c:numRef>
              <c:f>'AGE &amp; GENDER'!$C$5:$C$6</c:f>
              <c:numCache>
                <c:formatCode>0.00%</c:formatCode>
                <c:ptCount val="2"/>
                <c:pt idx="0">
                  <c:v>0.38</c:v>
                </c:pt>
                <c:pt idx="1">
                  <c:v>0.17</c:v>
                </c:pt>
              </c:numCache>
            </c:numRef>
          </c:val>
          <c:extLst>
            <c:ext xmlns:c16="http://schemas.microsoft.com/office/drawing/2014/chart" uri="{C3380CC4-5D6E-409C-BE32-E72D297353CC}">
              <c16:uniqueId val="{00000001-E7FD-40B8-A82D-C01AE3095809}"/>
            </c:ext>
          </c:extLst>
        </c:ser>
        <c:dLbls>
          <c:dLblPos val="outEnd"/>
          <c:showLegendKey val="0"/>
          <c:showVal val="1"/>
          <c:showCatName val="0"/>
          <c:showSerName val="0"/>
          <c:showPercent val="0"/>
          <c:showBubbleSize val="0"/>
        </c:dLbls>
        <c:gapWidth val="219"/>
        <c:overlap val="-27"/>
        <c:axId val="1501417600"/>
        <c:axId val="1501418080"/>
      </c:barChart>
      <c:catAx>
        <c:axId val="150141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418080"/>
        <c:crosses val="autoZero"/>
        <c:auto val="1"/>
        <c:lblAlgn val="ctr"/>
        <c:lblOffset val="100"/>
        <c:noMultiLvlLbl val="0"/>
      </c:catAx>
      <c:valAx>
        <c:axId val="1501418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417600"/>
        <c:crosses val="autoZero"/>
        <c:crossBetween val="between"/>
      </c:valAx>
      <c:spPr>
        <a:noFill/>
        <a:ln>
          <a:noFill/>
        </a:ln>
        <a:effectLst/>
      </c:spPr>
    </c:plotArea>
    <c:legend>
      <c:legendPos val="r"/>
      <c:layout>
        <c:manualLayout>
          <c:xMode val="edge"/>
          <c:yMode val="edge"/>
          <c:x val="0.64014829396325457"/>
          <c:y val="7.8630796150481856E-4"/>
          <c:w val="0.34040726159230095"/>
          <c:h val="0.13773257509477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 project 1.xlsx]channels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channels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'channels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43-4079-8DD4-B2AF6D0DD4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43-4079-8DD4-B2AF6D0DD4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643-4079-8DD4-B2AF6D0DD4E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'channels '!$A$4:$A$6</c:f>
              <c:strCache>
                <c:ptCount val="3"/>
                <c:pt idx="0">
                  <c:v>Dealer</c:v>
                </c:pt>
                <c:pt idx="1">
                  <c:v>Online</c:v>
                </c:pt>
                <c:pt idx="2">
                  <c:v>Showroom</c:v>
                </c:pt>
              </c:strCache>
            </c:strRef>
          </c:cat>
          <c:val>
            <c:numRef>
              <c:f>'channels '!$B$4:$B$6</c:f>
              <c:numCache>
                <c:formatCode>0.0%</c:formatCode>
                <c:ptCount val="3"/>
                <c:pt idx="0">
                  <c:v>0.34</c:v>
                </c:pt>
                <c:pt idx="1">
                  <c:v>0.3</c:v>
                </c:pt>
                <c:pt idx="2">
                  <c:v>0.36</c:v>
                </c:pt>
              </c:numCache>
            </c:numRef>
          </c:val>
          <c:extLst>
            <c:ext xmlns:c16="http://schemas.microsoft.com/office/drawing/2014/chart" uri="{C3380CC4-5D6E-409C-BE32-E72D297353CC}">
              <c16:uniqueId val="{00000000-CEB5-41EF-B210-592297C4A13D}"/>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 project 1.xlsx]men vs women!PivotTable2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men vs women</a:t>
            </a:r>
            <a:endParaRPr lang="en-US"/>
          </a:p>
        </c:rich>
      </c:tx>
      <c:layout>
        <c:manualLayout>
          <c:xMode val="edge"/>
          <c:yMode val="edge"/>
          <c:x val="5.368744531933507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833333333333324"/>
              <c:y val="-9.7222222222222224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5277777777777773"/>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5833333333333324"/>
              <c:y val="-9.7222222222222224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5277777777777773"/>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7716655740159207"/>
              <c:y val="-5.941414788273968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22561094872268525"/>
              <c:y val="1.8518420509455031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C8-445E-88CF-DC23F1A999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C8-445E-88CF-DC23F1A99915}"/>
              </c:ext>
            </c:extLst>
          </c:dPt>
          <c:dLbls>
            <c:dLbl>
              <c:idx val="0"/>
              <c:layout>
                <c:manualLayout>
                  <c:x val="-0.27716655740159207"/>
                  <c:y val="-5.9414147882739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FC8-445E-88CF-DC23F1A99915}"/>
                </c:ext>
              </c:extLst>
            </c:dLbl>
            <c:dLbl>
              <c:idx val="1"/>
              <c:layout>
                <c:manualLayout>
                  <c:x val="0.22561094872268525"/>
                  <c:y val="1.851842050945503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FC8-445E-88CF-DC23F1A99915}"/>
                </c:ext>
              </c:extLst>
            </c:dLbl>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Female</c:v>
                </c:pt>
                <c:pt idx="1">
                  <c:v>Male</c:v>
                </c:pt>
              </c:strCache>
            </c:strRef>
          </c:cat>
          <c:val>
            <c:numRef>
              <c:f>'men vs women'!$B$4:$B$5</c:f>
              <c:numCache>
                <c:formatCode>General</c:formatCode>
                <c:ptCount val="2"/>
                <c:pt idx="0">
                  <c:v>7730791</c:v>
                </c:pt>
                <c:pt idx="1">
                  <c:v>7834648</c:v>
                </c:pt>
              </c:numCache>
            </c:numRef>
          </c:val>
          <c:extLst>
            <c:ext xmlns:c16="http://schemas.microsoft.com/office/drawing/2014/chart" uri="{C3380CC4-5D6E-409C-BE32-E72D297353CC}">
              <c16:uniqueId val="{00000004-9FC8-445E-88CF-DC23F1A9991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 project 1.xlsx]order status!PivotTable3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layout>
        <c:manualLayout>
          <c:xMode val="edge"/>
          <c:yMode val="edge"/>
          <c:x val="0.11514552527904551"/>
          <c:y val="4.72191247933529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2E-4E1B-9DC9-C69C4A5977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2E-4E1B-9DC9-C69C4A5977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2E-4E1B-9DC9-C69C4A59774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status'!$A$4:$A$6</c:f>
              <c:strCache>
                <c:ptCount val="3"/>
                <c:pt idx="0">
                  <c:v>Cancelled</c:v>
                </c:pt>
                <c:pt idx="1">
                  <c:v>Delivered</c:v>
                </c:pt>
                <c:pt idx="2">
                  <c:v>Shipped</c:v>
                </c:pt>
              </c:strCache>
            </c:strRef>
          </c:cat>
          <c:val>
            <c:numRef>
              <c:f>'order status'!$B$4:$B$6</c:f>
              <c:numCache>
                <c:formatCode>General</c:formatCode>
                <c:ptCount val="3"/>
                <c:pt idx="0">
                  <c:v>34</c:v>
                </c:pt>
                <c:pt idx="1">
                  <c:v>25</c:v>
                </c:pt>
                <c:pt idx="2">
                  <c:v>41</c:v>
                </c:pt>
              </c:numCache>
            </c:numRef>
          </c:val>
          <c:extLst>
            <c:ext xmlns:c16="http://schemas.microsoft.com/office/drawing/2014/chart" uri="{C3380CC4-5D6E-409C-BE32-E72D297353CC}">
              <c16:uniqueId val="{00000006-712E-4E1B-9DC9-C69C4A59774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 project 1.xlsx]TOP 5 STATES!PivotTable4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STATES'!$A$4:$A$8</c:f>
              <c:strCache>
                <c:ptCount val="5"/>
                <c:pt idx="0">
                  <c:v>Ohio</c:v>
                </c:pt>
                <c:pt idx="1">
                  <c:v>Nevada</c:v>
                </c:pt>
                <c:pt idx="2">
                  <c:v>Iowa</c:v>
                </c:pt>
                <c:pt idx="3">
                  <c:v>Vermont</c:v>
                </c:pt>
                <c:pt idx="4">
                  <c:v>Rhode Island</c:v>
                </c:pt>
              </c:strCache>
            </c:strRef>
          </c:cat>
          <c:val>
            <c:numRef>
              <c:f>'TOP 5 STATES'!$B$4:$B$8</c:f>
              <c:numCache>
                <c:formatCode>General</c:formatCode>
                <c:ptCount val="5"/>
                <c:pt idx="0">
                  <c:v>1014389</c:v>
                </c:pt>
                <c:pt idx="1">
                  <c:v>867706</c:v>
                </c:pt>
                <c:pt idx="2">
                  <c:v>854543</c:v>
                </c:pt>
                <c:pt idx="3">
                  <c:v>801115</c:v>
                </c:pt>
                <c:pt idx="4">
                  <c:v>771850</c:v>
                </c:pt>
              </c:numCache>
            </c:numRef>
          </c:val>
          <c:extLst>
            <c:ext xmlns:c16="http://schemas.microsoft.com/office/drawing/2014/chart" uri="{C3380CC4-5D6E-409C-BE32-E72D297353CC}">
              <c16:uniqueId val="{00000000-C95C-4C1B-A421-9A848E4F6618}"/>
            </c:ext>
          </c:extLst>
        </c:ser>
        <c:dLbls>
          <c:dLblPos val="outEnd"/>
          <c:showLegendKey val="0"/>
          <c:showVal val="1"/>
          <c:showCatName val="0"/>
          <c:showSerName val="0"/>
          <c:showPercent val="0"/>
          <c:showBubbleSize val="0"/>
        </c:dLbls>
        <c:gapWidth val="182"/>
        <c:axId val="1649126352"/>
        <c:axId val="1649122992"/>
      </c:barChart>
      <c:catAx>
        <c:axId val="164912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22992"/>
        <c:crosses val="autoZero"/>
        <c:auto val="1"/>
        <c:lblAlgn val="ctr"/>
        <c:lblOffset val="100"/>
        <c:noMultiLvlLbl val="0"/>
      </c:catAx>
      <c:valAx>
        <c:axId val="1649122992"/>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2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 project 1.xlsx]AGE &amp; GENDER!PivotTable5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AGE VS GENDER</a:t>
            </a:r>
            <a:endParaRPr lang="en-IN"/>
          </a:p>
        </c:rich>
      </c:tx>
      <c:layout>
        <c:manualLayout>
          <c:xMode val="edge"/>
          <c:yMode val="edge"/>
          <c:x val="6.5111111111111106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&amp;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GENDER'!$A$5:$A$6</c:f>
              <c:strCache>
                <c:ptCount val="2"/>
                <c:pt idx="0">
                  <c:v>Adult</c:v>
                </c:pt>
                <c:pt idx="1">
                  <c:v>Senior Citizen</c:v>
                </c:pt>
              </c:strCache>
            </c:strRef>
          </c:cat>
          <c:val>
            <c:numRef>
              <c:f>'AGE &amp; GENDER'!$B$5:$B$6</c:f>
              <c:numCache>
                <c:formatCode>0.00%</c:formatCode>
                <c:ptCount val="2"/>
                <c:pt idx="0">
                  <c:v>0.28999999999999998</c:v>
                </c:pt>
                <c:pt idx="1">
                  <c:v>0.16</c:v>
                </c:pt>
              </c:numCache>
            </c:numRef>
          </c:val>
          <c:extLst>
            <c:ext xmlns:c16="http://schemas.microsoft.com/office/drawing/2014/chart" uri="{C3380CC4-5D6E-409C-BE32-E72D297353CC}">
              <c16:uniqueId val="{00000000-6BA3-4782-BB71-C73529C30784}"/>
            </c:ext>
          </c:extLst>
        </c:ser>
        <c:ser>
          <c:idx val="1"/>
          <c:order val="1"/>
          <c:tx>
            <c:strRef>
              <c:f>'AGE &amp;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GENDER'!$A$5:$A$6</c:f>
              <c:strCache>
                <c:ptCount val="2"/>
                <c:pt idx="0">
                  <c:v>Adult</c:v>
                </c:pt>
                <c:pt idx="1">
                  <c:v>Senior Citizen</c:v>
                </c:pt>
              </c:strCache>
            </c:strRef>
          </c:cat>
          <c:val>
            <c:numRef>
              <c:f>'AGE &amp; GENDER'!$C$5:$C$6</c:f>
              <c:numCache>
                <c:formatCode>0.00%</c:formatCode>
                <c:ptCount val="2"/>
                <c:pt idx="0">
                  <c:v>0.38</c:v>
                </c:pt>
                <c:pt idx="1">
                  <c:v>0.17</c:v>
                </c:pt>
              </c:numCache>
            </c:numRef>
          </c:val>
          <c:extLst>
            <c:ext xmlns:c16="http://schemas.microsoft.com/office/drawing/2014/chart" uri="{C3380CC4-5D6E-409C-BE32-E72D297353CC}">
              <c16:uniqueId val="{00000001-6BA3-4782-BB71-C73529C30784}"/>
            </c:ext>
          </c:extLst>
        </c:ser>
        <c:dLbls>
          <c:dLblPos val="outEnd"/>
          <c:showLegendKey val="0"/>
          <c:showVal val="1"/>
          <c:showCatName val="0"/>
          <c:showSerName val="0"/>
          <c:showPercent val="0"/>
          <c:showBubbleSize val="0"/>
        </c:dLbls>
        <c:gapWidth val="219"/>
        <c:overlap val="-27"/>
        <c:axId val="1501417600"/>
        <c:axId val="1501418080"/>
      </c:barChart>
      <c:catAx>
        <c:axId val="150141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418080"/>
        <c:crosses val="autoZero"/>
        <c:auto val="1"/>
        <c:lblAlgn val="ctr"/>
        <c:lblOffset val="100"/>
        <c:noMultiLvlLbl val="0"/>
      </c:catAx>
      <c:valAx>
        <c:axId val="15014180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417600"/>
        <c:crosses val="autoZero"/>
        <c:crossBetween val="between"/>
      </c:valAx>
      <c:spPr>
        <a:noFill/>
        <a:ln>
          <a:noFill/>
        </a:ln>
        <a:effectLst/>
      </c:spPr>
    </c:plotArea>
    <c:legend>
      <c:legendPos val="r"/>
      <c:layout>
        <c:manualLayout>
          <c:xMode val="edge"/>
          <c:yMode val="edge"/>
          <c:x val="0.64014829396325457"/>
          <c:y val="7.8630796150481856E-4"/>
          <c:w val="0.34040726159230095"/>
          <c:h val="0.13773257509477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 project 1.xlsx]channels !PivotTable6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channels</a:t>
            </a:r>
            <a:endParaRPr lang="en-US"/>
          </a:p>
        </c:rich>
      </c:tx>
      <c:layout>
        <c:manualLayout>
          <c:xMode val="edge"/>
          <c:yMode val="edge"/>
          <c:x val="0.14708682702508355"/>
          <c:y val="2.4020896288361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0.14938711510206981"/>
              <c:y val="-3.603134443254257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36561363949096"/>
                  <c:h val="0.10282740450117552"/>
                </c:manualLayout>
              </c15:layout>
            </c:ext>
          </c:extLst>
        </c:dLbl>
      </c:pivotFmt>
      <c:pivotFmt>
        <c:idx val="8"/>
        <c:spPr>
          <a:solidFill>
            <a:schemeClr val="accent1"/>
          </a:solidFill>
          <a:ln w="19050">
            <a:solidFill>
              <a:schemeClr val="lt1"/>
            </a:solidFill>
          </a:ln>
          <a:effectLst/>
        </c:spPr>
      </c:pivotFmt>
    </c:pivotFmts>
    <c:plotArea>
      <c:layout/>
      <c:pieChart>
        <c:varyColors val="1"/>
        <c:ser>
          <c:idx val="0"/>
          <c:order val="0"/>
          <c:tx>
            <c:strRef>
              <c:f>'channels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4E-4F8C-9A63-D8A9154A99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4E-4F8C-9A63-D8A9154A99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4E-4F8C-9A63-D8A9154A99D0}"/>
              </c:ext>
            </c:extLst>
          </c:dPt>
          <c:dLbls>
            <c:dLbl>
              <c:idx val="1"/>
              <c:layout>
                <c:manualLayout>
                  <c:x val="0.14938711510206981"/>
                  <c:y val="-3.6031344432542578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136561363949096"/>
                      <c:h val="0.10282740450117552"/>
                    </c:manualLayout>
                  </c15:layout>
                </c:ext>
                <c:ext xmlns:c16="http://schemas.microsoft.com/office/drawing/2014/chart" uri="{C3380CC4-5D6E-409C-BE32-E72D297353CC}">
                  <c16:uniqueId val="{00000003-154E-4F8C-9A63-D8A9154A99D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'channels '!$A$4:$A$6</c:f>
              <c:strCache>
                <c:ptCount val="3"/>
                <c:pt idx="0">
                  <c:v>Dealer</c:v>
                </c:pt>
                <c:pt idx="1">
                  <c:v>Online</c:v>
                </c:pt>
                <c:pt idx="2">
                  <c:v>Showroom</c:v>
                </c:pt>
              </c:strCache>
            </c:strRef>
          </c:cat>
          <c:val>
            <c:numRef>
              <c:f>'channels '!$B$4:$B$6</c:f>
              <c:numCache>
                <c:formatCode>0.0%</c:formatCode>
                <c:ptCount val="3"/>
                <c:pt idx="0">
                  <c:v>0.34</c:v>
                </c:pt>
                <c:pt idx="1">
                  <c:v>0.3</c:v>
                </c:pt>
                <c:pt idx="2">
                  <c:v>0.36</c:v>
                </c:pt>
              </c:numCache>
            </c:numRef>
          </c:val>
          <c:extLst>
            <c:ext xmlns:c16="http://schemas.microsoft.com/office/drawing/2014/chart" uri="{C3380CC4-5D6E-409C-BE32-E72D297353CC}">
              <c16:uniqueId val="{00000006-154E-4F8C-9A63-D8A9154A99D0}"/>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 project 1.xlsx]Sheet Vs orders!PivotTable1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Vs SALES</a:t>
            </a:r>
            <a:endParaRPr lang="en-US"/>
          </a:p>
        </c:rich>
      </c:tx>
      <c:layout>
        <c:manualLayout>
          <c:xMode val="edge"/>
          <c:yMode val="edge"/>
          <c:x val="0.16227077865266848"/>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Vs orders'!$B$3</c:f>
              <c:strCache>
                <c:ptCount val="1"/>
                <c:pt idx="0">
                  <c:v>Sum of Amount</c:v>
                </c:pt>
              </c:strCache>
            </c:strRef>
          </c:tx>
          <c:spPr>
            <a:solidFill>
              <a:schemeClr val="accent1"/>
            </a:solidFill>
            <a:ln>
              <a:noFill/>
            </a:ln>
            <a:effectLst/>
          </c:spPr>
          <c:invertIfNegative val="0"/>
          <c:cat>
            <c:strRef>
              <c:f>'Sheet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Vs orders'!$B$4:$B$15</c:f>
              <c:numCache>
                <c:formatCode>General</c:formatCode>
                <c:ptCount val="12"/>
                <c:pt idx="0">
                  <c:v>2240300</c:v>
                </c:pt>
                <c:pt idx="1">
                  <c:v>1698139</c:v>
                </c:pt>
                <c:pt idx="2">
                  <c:v>1204932</c:v>
                </c:pt>
                <c:pt idx="3">
                  <c:v>1071571</c:v>
                </c:pt>
                <c:pt idx="4">
                  <c:v>617033</c:v>
                </c:pt>
                <c:pt idx="5">
                  <c:v>1758426</c:v>
                </c:pt>
                <c:pt idx="6">
                  <c:v>1337280</c:v>
                </c:pt>
                <c:pt idx="7">
                  <c:v>1055615</c:v>
                </c:pt>
                <c:pt idx="8">
                  <c:v>1484274</c:v>
                </c:pt>
                <c:pt idx="9">
                  <c:v>980239</c:v>
                </c:pt>
                <c:pt idx="10">
                  <c:v>1259574</c:v>
                </c:pt>
                <c:pt idx="11">
                  <c:v>858056</c:v>
                </c:pt>
              </c:numCache>
            </c:numRef>
          </c:val>
          <c:extLst>
            <c:ext xmlns:c16="http://schemas.microsoft.com/office/drawing/2014/chart" uri="{C3380CC4-5D6E-409C-BE32-E72D297353CC}">
              <c16:uniqueId val="{00000000-214A-447E-AB4F-FC25CDBF094C}"/>
            </c:ext>
          </c:extLst>
        </c:ser>
        <c:dLbls>
          <c:showLegendKey val="0"/>
          <c:showVal val="0"/>
          <c:showCatName val="0"/>
          <c:showSerName val="0"/>
          <c:showPercent val="0"/>
          <c:showBubbleSize val="0"/>
        </c:dLbls>
        <c:gapWidth val="219"/>
        <c:overlap val="-27"/>
        <c:axId val="1029865568"/>
        <c:axId val="1029866528"/>
      </c:barChart>
      <c:lineChart>
        <c:grouping val="standard"/>
        <c:varyColors val="0"/>
        <c:ser>
          <c:idx val="1"/>
          <c:order val="1"/>
          <c:tx>
            <c:strRef>
              <c:f>'Sheet Vs orders'!$C$3</c:f>
              <c:strCache>
                <c:ptCount val="1"/>
                <c:pt idx="0">
                  <c:v>Count of Order ID</c:v>
                </c:pt>
              </c:strCache>
            </c:strRef>
          </c:tx>
          <c:spPr>
            <a:ln w="28575" cap="rnd">
              <a:solidFill>
                <a:schemeClr val="accent2"/>
              </a:solidFill>
              <a:round/>
            </a:ln>
            <a:effectLst/>
          </c:spPr>
          <c:marker>
            <c:symbol val="none"/>
          </c:marker>
          <c:cat>
            <c:strRef>
              <c:f>'Sheet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Vs orders'!$C$4:$C$15</c:f>
              <c:numCache>
                <c:formatCode>General</c:formatCode>
                <c:ptCount val="12"/>
                <c:pt idx="0">
                  <c:v>12</c:v>
                </c:pt>
                <c:pt idx="1">
                  <c:v>11</c:v>
                </c:pt>
                <c:pt idx="2">
                  <c:v>9</c:v>
                </c:pt>
                <c:pt idx="3">
                  <c:v>6</c:v>
                </c:pt>
                <c:pt idx="4">
                  <c:v>4</c:v>
                </c:pt>
                <c:pt idx="5">
                  <c:v>11</c:v>
                </c:pt>
                <c:pt idx="6">
                  <c:v>9</c:v>
                </c:pt>
                <c:pt idx="7">
                  <c:v>6</c:v>
                </c:pt>
                <c:pt idx="8">
                  <c:v>10</c:v>
                </c:pt>
                <c:pt idx="9">
                  <c:v>7</c:v>
                </c:pt>
                <c:pt idx="10">
                  <c:v>8</c:v>
                </c:pt>
                <c:pt idx="11">
                  <c:v>7</c:v>
                </c:pt>
              </c:numCache>
            </c:numRef>
          </c:val>
          <c:smooth val="0"/>
          <c:extLst>
            <c:ext xmlns:c16="http://schemas.microsoft.com/office/drawing/2014/chart" uri="{C3380CC4-5D6E-409C-BE32-E72D297353CC}">
              <c16:uniqueId val="{00000001-214A-447E-AB4F-FC25CDBF094C}"/>
            </c:ext>
          </c:extLst>
        </c:ser>
        <c:dLbls>
          <c:showLegendKey val="0"/>
          <c:showVal val="0"/>
          <c:showCatName val="0"/>
          <c:showSerName val="0"/>
          <c:showPercent val="0"/>
          <c:showBubbleSize val="0"/>
        </c:dLbls>
        <c:marker val="1"/>
        <c:smooth val="0"/>
        <c:axId val="1029847328"/>
        <c:axId val="1029852608"/>
      </c:lineChart>
      <c:catAx>
        <c:axId val="102986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866528"/>
        <c:crosses val="autoZero"/>
        <c:auto val="1"/>
        <c:lblAlgn val="ctr"/>
        <c:lblOffset val="100"/>
        <c:noMultiLvlLbl val="0"/>
      </c:catAx>
      <c:valAx>
        <c:axId val="1029866528"/>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865568"/>
        <c:crosses val="autoZero"/>
        <c:crossBetween val="between"/>
      </c:valAx>
      <c:valAx>
        <c:axId val="10298526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847328"/>
        <c:crosses val="max"/>
        <c:crossBetween val="between"/>
      </c:valAx>
      <c:catAx>
        <c:axId val="1029847328"/>
        <c:scaling>
          <c:orientation val="minMax"/>
        </c:scaling>
        <c:delete val="1"/>
        <c:axPos val="b"/>
        <c:numFmt formatCode="General" sourceLinked="1"/>
        <c:majorTickMark val="out"/>
        <c:minorTickMark val="none"/>
        <c:tickLblPos val="nextTo"/>
        <c:crossAx val="1029852608"/>
        <c:crosses val="autoZero"/>
        <c:auto val="1"/>
        <c:lblAlgn val="ctr"/>
        <c:lblOffset val="100"/>
        <c:noMultiLvlLbl val="0"/>
      </c:catAx>
      <c:spPr>
        <a:noFill/>
        <a:ln>
          <a:noFill/>
        </a:ln>
        <a:effectLst/>
      </c:spPr>
    </c:plotArea>
    <c:legend>
      <c:legendPos val="r"/>
      <c:layout>
        <c:manualLayout>
          <c:xMode val="edge"/>
          <c:yMode val="edge"/>
          <c:x val="0.44758245844269473"/>
          <c:y val="5.41593759113444E-3"/>
          <c:w val="0.54408420822397197"/>
          <c:h val="0.14236220472440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 project 1.xlsx]men vs women!PivotTable2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men vs women</a:t>
            </a:r>
            <a:endParaRPr lang="en-US"/>
          </a:p>
        </c:rich>
      </c:tx>
      <c:layout>
        <c:manualLayout>
          <c:xMode val="edge"/>
          <c:yMode val="edge"/>
          <c:x val="5.368744531933507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833333333333324"/>
              <c:y val="-9.7222222222222224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5277777777777773"/>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728-4515-B274-0AFF833B39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28-4515-B274-0AFF833B39DE}"/>
              </c:ext>
            </c:extLst>
          </c:dPt>
          <c:dLbls>
            <c:dLbl>
              <c:idx val="0"/>
              <c:layout>
                <c:manualLayout>
                  <c:x val="-0.15833333333333324"/>
                  <c:y val="-9.72222222222222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728-4515-B274-0AFF833B39DE}"/>
                </c:ext>
              </c:extLst>
            </c:dLbl>
            <c:dLbl>
              <c:idx val="1"/>
              <c:layout>
                <c:manualLayout>
                  <c:x val="0.15277777777777773"/>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728-4515-B274-0AFF833B39DE}"/>
                </c:ext>
              </c:extLst>
            </c:dLbl>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Female</c:v>
                </c:pt>
                <c:pt idx="1">
                  <c:v>Male</c:v>
                </c:pt>
              </c:strCache>
            </c:strRef>
          </c:cat>
          <c:val>
            <c:numRef>
              <c:f>'men vs women'!$B$4:$B$5</c:f>
              <c:numCache>
                <c:formatCode>General</c:formatCode>
                <c:ptCount val="2"/>
                <c:pt idx="0">
                  <c:v>7730791</c:v>
                </c:pt>
                <c:pt idx="1">
                  <c:v>7834648</c:v>
                </c:pt>
              </c:numCache>
            </c:numRef>
          </c:val>
          <c:extLst>
            <c:ext xmlns:c16="http://schemas.microsoft.com/office/drawing/2014/chart" uri="{C3380CC4-5D6E-409C-BE32-E72D297353CC}">
              <c16:uniqueId val="{00000000-7728-4515-B274-0AFF833B39D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 project 1.xlsx]order status!PivotTable3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AB-4754-8347-AA7F1FC0A2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AB-4754-8347-AA7F1FC0A2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AB-4754-8347-AA7F1FC0A27C}"/>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status'!$A$4:$A$6</c:f>
              <c:strCache>
                <c:ptCount val="3"/>
                <c:pt idx="0">
                  <c:v>Cancelled</c:v>
                </c:pt>
                <c:pt idx="1">
                  <c:v>Delivered</c:v>
                </c:pt>
                <c:pt idx="2">
                  <c:v>Shipped</c:v>
                </c:pt>
              </c:strCache>
            </c:strRef>
          </c:cat>
          <c:val>
            <c:numRef>
              <c:f>'order status'!$B$4:$B$6</c:f>
              <c:numCache>
                <c:formatCode>General</c:formatCode>
                <c:ptCount val="3"/>
                <c:pt idx="0">
                  <c:v>34</c:v>
                </c:pt>
                <c:pt idx="1">
                  <c:v>25</c:v>
                </c:pt>
                <c:pt idx="2">
                  <c:v>41</c:v>
                </c:pt>
              </c:numCache>
            </c:numRef>
          </c:val>
          <c:extLst>
            <c:ext xmlns:c16="http://schemas.microsoft.com/office/drawing/2014/chart" uri="{C3380CC4-5D6E-409C-BE32-E72D297353CC}">
              <c16:uniqueId val="{00000000-D25E-4C92-B010-D38354A0646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189176</xdr:colOff>
      <xdr:row>2</xdr:row>
      <xdr:rowOff>130865</xdr:rowOff>
    </xdr:from>
    <xdr:to>
      <xdr:col>8</xdr:col>
      <xdr:colOff>472109</xdr:colOff>
      <xdr:row>17</xdr:row>
      <xdr:rowOff>82826</xdr:rowOff>
    </xdr:to>
    <xdr:graphicFrame macro="">
      <xdr:nvGraphicFramePr>
        <xdr:cNvPr id="2" name="Chart 1">
          <a:extLst>
            <a:ext uri="{FF2B5EF4-FFF2-40B4-BE49-F238E27FC236}">
              <a16:creationId xmlns:a16="http://schemas.microsoft.com/office/drawing/2014/main" id="{85F517B5-A4F3-47E6-8BBA-4AC475189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414130</xdr:colOff>
      <xdr:row>1</xdr:row>
      <xdr:rowOff>157369</xdr:rowOff>
    </xdr:from>
    <xdr:to>
      <xdr:col>13</xdr:col>
      <xdr:colOff>149087</xdr:colOff>
      <xdr:row>18</xdr:row>
      <xdr:rowOff>82826</xdr:rowOff>
    </xdr:to>
    <xdr:graphicFrame macro="">
      <xdr:nvGraphicFramePr>
        <xdr:cNvPr id="3" name="Chart 2">
          <a:extLst>
            <a:ext uri="{FF2B5EF4-FFF2-40B4-BE49-F238E27FC236}">
              <a16:creationId xmlns:a16="http://schemas.microsoft.com/office/drawing/2014/main" id="{D9FABBDB-8116-4ABD-BD9C-9D29DF9A6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331304</xdr:colOff>
      <xdr:row>2</xdr:row>
      <xdr:rowOff>16565</xdr:rowOff>
    </xdr:from>
    <xdr:to>
      <xdr:col>18</xdr:col>
      <xdr:colOff>306456</xdr:colOff>
      <xdr:row>18</xdr:row>
      <xdr:rowOff>59634</xdr:rowOff>
    </xdr:to>
    <xdr:graphicFrame macro="">
      <xdr:nvGraphicFramePr>
        <xdr:cNvPr id="4" name="Chart 3">
          <a:extLst>
            <a:ext uri="{FF2B5EF4-FFF2-40B4-BE49-F238E27FC236}">
              <a16:creationId xmlns:a16="http://schemas.microsoft.com/office/drawing/2014/main" id="{375FFED5-2C2B-4EA7-8E69-96257870F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215348</xdr:colOff>
      <xdr:row>18</xdr:row>
      <xdr:rowOff>49696</xdr:rowOff>
    </xdr:from>
    <xdr:to>
      <xdr:col>9</xdr:col>
      <xdr:colOff>405848</xdr:colOff>
      <xdr:row>32</xdr:row>
      <xdr:rowOff>33131</xdr:rowOff>
    </xdr:to>
    <xdr:graphicFrame macro="">
      <xdr:nvGraphicFramePr>
        <xdr:cNvPr id="5" name="Chart 4">
          <a:extLst>
            <a:ext uri="{FF2B5EF4-FFF2-40B4-BE49-F238E27FC236}">
              <a16:creationId xmlns:a16="http://schemas.microsoft.com/office/drawing/2014/main" id="{176B9DE9-7495-45D5-8FC3-57EF21C0E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xdr:colOff>
      <xdr:row>18</xdr:row>
      <xdr:rowOff>74545</xdr:rowOff>
    </xdr:from>
    <xdr:to>
      <xdr:col>18</xdr:col>
      <xdr:colOff>82827</xdr:colOff>
      <xdr:row>32</xdr:row>
      <xdr:rowOff>57980</xdr:rowOff>
    </xdr:to>
    <xdr:graphicFrame macro="">
      <xdr:nvGraphicFramePr>
        <xdr:cNvPr id="6" name="Chart 5">
          <a:extLst>
            <a:ext uri="{FF2B5EF4-FFF2-40B4-BE49-F238E27FC236}">
              <a16:creationId xmlns:a16="http://schemas.microsoft.com/office/drawing/2014/main" id="{BA5161E8-9118-401D-A3E5-9D48687F7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207065</xdr:colOff>
      <xdr:row>32</xdr:row>
      <xdr:rowOff>140805</xdr:rowOff>
    </xdr:from>
    <xdr:to>
      <xdr:col>11</xdr:col>
      <xdr:colOff>596348</xdr:colOff>
      <xdr:row>49</xdr:row>
      <xdr:rowOff>149087</xdr:rowOff>
    </xdr:to>
    <xdr:graphicFrame macro="">
      <xdr:nvGraphicFramePr>
        <xdr:cNvPr id="7" name="Chart 6">
          <a:extLst>
            <a:ext uri="{FF2B5EF4-FFF2-40B4-BE49-F238E27FC236}">
              <a16:creationId xmlns:a16="http://schemas.microsoft.com/office/drawing/2014/main" id="{A0A39201-1F4A-4889-B00D-8D1CE66E7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405847</xdr:colOff>
      <xdr:row>1</xdr:row>
      <xdr:rowOff>107675</xdr:rowOff>
    </xdr:from>
    <xdr:to>
      <xdr:col>21</xdr:col>
      <xdr:colOff>265043</xdr:colOff>
      <xdr:row>8</xdr:row>
      <xdr:rowOff>132521</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A73B5E1A-FFF5-9FF1-19D5-A79A9C34842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067760" y="472110"/>
              <a:ext cx="1085022" cy="1300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397564</xdr:colOff>
      <xdr:row>9</xdr:row>
      <xdr:rowOff>16564</xdr:rowOff>
    </xdr:from>
    <xdr:to>
      <xdr:col>21</xdr:col>
      <xdr:colOff>530088</xdr:colOff>
      <xdr:row>15</xdr:row>
      <xdr:rowOff>8282</xdr:rowOff>
    </xdr:to>
    <mc:AlternateContent xmlns:mc="http://schemas.openxmlformats.org/markup-compatibility/2006" xmlns:a14="http://schemas.microsoft.com/office/drawing/2010/main">
      <mc:Choice Requires="a14">
        <xdr:graphicFrame macro="">
          <xdr:nvGraphicFramePr>
            <xdr:cNvPr id="9" name="Channel">
              <a:extLst>
                <a:ext uri="{FF2B5EF4-FFF2-40B4-BE49-F238E27FC236}">
                  <a16:creationId xmlns:a16="http://schemas.microsoft.com/office/drawing/2014/main" id="{A3D45261-FD73-0097-017A-42E84CADF46A}"/>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2059477" y="1838738"/>
              <a:ext cx="1358350" cy="1085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407836</xdr:colOff>
      <xdr:row>15</xdr:row>
      <xdr:rowOff>99392</xdr:rowOff>
    </xdr:from>
    <xdr:to>
      <xdr:col>22</xdr:col>
      <xdr:colOff>397897</xdr:colOff>
      <xdr:row>18</xdr:row>
      <xdr:rowOff>165653</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C660CA02-C142-7F17-637A-548B15EB3D1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069749" y="3014870"/>
              <a:ext cx="1828800" cy="612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213360</xdr:colOff>
      <xdr:row>6</xdr:row>
      <xdr:rowOff>156210</xdr:rowOff>
    </xdr:from>
    <xdr:to>
      <xdr:col>10</xdr:col>
      <xdr:colOff>518160</xdr:colOff>
      <xdr:row>21</xdr:row>
      <xdr:rowOff>156210</xdr:rowOff>
    </xdr:to>
    <xdr:graphicFrame macro="">
      <xdr:nvGraphicFramePr>
        <xdr:cNvPr id="2" name="Chart 1">
          <a:extLst>
            <a:ext uri="{FF2B5EF4-FFF2-40B4-BE49-F238E27FC236}">
              <a16:creationId xmlns:a16="http://schemas.microsoft.com/office/drawing/2014/main" id="{5C68DCE7-254D-4152-7B4C-5415E665F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60960</xdr:colOff>
      <xdr:row>6</xdr:row>
      <xdr:rowOff>148590</xdr:rowOff>
    </xdr:from>
    <xdr:to>
      <xdr:col>11</xdr:col>
      <xdr:colOff>365760</xdr:colOff>
      <xdr:row>21</xdr:row>
      <xdr:rowOff>148590</xdr:rowOff>
    </xdr:to>
    <xdr:graphicFrame macro="">
      <xdr:nvGraphicFramePr>
        <xdr:cNvPr id="2" name="Chart 1">
          <a:extLst>
            <a:ext uri="{FF2B5EF4-FFF2-40B4-BE49-F238E27FC236}">
              <a16:creationId xmlns:a16="http://schemas.microsoft.com/office/drawing/2014/main" id="{D3F0DAA7-EDE3-D74C-0A31-8777F46B5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472440</xdr:colOff>
      <xdr:row>7</xdr:row>
      <xdr:rowOff>125730</xdr:rowOff>
    </xdr:from>
    <xdr:to>
      <xdr:col>12</xdr:col>
      <xdr:colOff>167640</xdr:colOff>
      <xdr:row>22</xdr:row>
      <xdr:rowOff>125730</xdr:rowOff>
    </xdr:to>
    <xdr:graphicFrame macro="">
      <xdr:nvGraphicFramePr>
        <xdr:cNvPr id="2" name="Chart 1">
          <a:extLst>
            <a:ext uri="{FF2B5EF4-FFF2-40B4-BE49-F238E27FC236}">
              <a16:creationId xmlns:a16="http://schemas.microsoft.com/office/drawing/2014/main" id="{CE885615-F2C6-4F78-31E4-3ACE7CB98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60960</xdr:colOff>
      <xdr:row>6</xdr:row>
      <xdr:rowOff>148590</xdr:rowOff>
    </xdr:from>
    <xdr:to>
      <xdr:col>11</xdr:col>
      <xdr:colOff>365760</xdr:colOff>
      <xdr:row>21</xdr:row>
      <xdr:rowOff>148590</xdr:rowOff>
    </xdr:to>
    <xdr:graphicFrame macro="">
      <xdr:nvGraphicFramePr>
        <xdr:cNvPr id="2" name="Chart 1">
          <a:extLst>
            <a:ext uri="{FF2B5EF4-FFF2-40B4-BE49-F238E27FC236}">
              <a16:creationId xmlns:a16="http://schemas.microsoft.com/office/drawing/2014/main" id="{E129678F-C44F-2F66-6436-DE75AF6BC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495300</xdr:colOff>
      <xdr:row>6</xdr:row>
      <xdr:rowOff>148590</xdr:rowOff>
    </xdr:from>
    <xdr:to>
      <xdr:col>11</xdr:col>
      <xdr:colOff>60960</xdr:colOff>
      <xdr:row>21</xdr:row>
      <xdr:rowOff>148590</xdr:rowOff>
    </xdr:to>
    <xdr:graphicFrame macro="">
      <xdr:nvGraphicFramePr>
        <xdr:cNvPr id="2" name="Chart 1">
          <a:extLst>
            <a:ext uri="{FF2B5EF4-FFF2-40B4-BE49-F238E27FC236}">
              <a16:creationId xmlns:a16="http://schemas.microsoft.com/office/drawing/2014/main" id="{51AF9758-23C9-EAAE-C306-E44711239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571500</xdr:colOff>
      <xdr:row>5</xdr:row>
      <xdr:rowOff>148590</xdr:rowOff>
    </xdr:from>
    <xdr:to>
      <xdr:col>11</xdr:col>
      <xdr:colOff>266700</xdr:colOff>
      <xdr:row>20</xdr:row>
      <xdr:rowOff>148590</xdr:rowOff>
    </xdr:to>
    <xdr:graphicFrame macro="">
      <xdr:nvGraphicFramePr>
        <xdr:cNvPr id="2" name="Chart 1">
          <a:extLst>
            <a:ext uri="{FF2B5EF4-FFF2-40B4-BE49-F238E27FC236}">
              <a16:creationId xmlns:a16="http://schemas.microsoft.com/office/drawing/2014/main" id="{B80749E2-F4EA-423E-EB77-F089C3F82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jnasenee Padhi" refreshedDate="45778.537924074073" createdVersion="8" refreshedVersion="8" minRefreshableVersion="3" recordCount="100" xr:uid="{DC8E6F12-40AF-4964-A574-B0033979407F}">
  <cacheSource type="worksheet">
    <worksheetSource ref="A1:U101" sheet="Sheet1"/>
  </cacheSource>
  <cacheFields count="21">
    <cacheField name="index" numFmtId="0">
      <sharedItems containsSemiMixedTypes="0" containsString="0" containsNumber="1" containsInteger="1" minValue="1" maxValue="100"/>
    </cacheField>
    <cacheField name="Order ID" numFmtId="0">
      <sharedItems/>
    </cacheField>
    <cacheField name="Cust ID" numFmtId="0">
      <sharedItems containsSemiMixedTypes="0" containsString="0" containsNumber="1" containsInteger="1" minValue="1033116" maxValue="9882714"/>
    </cacheField>
    <cacheField name="Gender" numFmtId="0">
      <sharedItems count="2">
        <s v="Male"/>
        <s v="Female"/>
      </sharedItems>
    </cacheField>
    <cacheField name="Age" numFmtId="0">
      <sharedItems containsSemiMixedTypes="0" containsString="0" containsNumber="1" containsInteger="1" minValue="18" maxValue="65"/>
    </cacheField>
    <cacheField name="Age Group" numFmtId="0">
      <sharedItems count="2">
        <s v="Adult"/>
        <s v="Senior Citizen"/>
      </sharedItems>
    </cacheField>
    <cacheField name="Date" numFmtId="164">
      <sharedItems containsSemiMixedTypes="0" containsNonDate="0" containsDate="1" containsString="0" minDate="2024-04-26T00:00:00" maxDate="2025-04-20T00:00:00"/>
    </cacheField>
    <cacheField name="Month" numFmtId="164">
      <sharedItems count="12">
        <s v="Jun"/>
        <s v="Jan"/>
        <s v="Oct"/>
        <s v="Jul"/>
        <s v="Dec"/>
        <s v="Sep"/>
        <s v="Nov"/>
        <s v="Feb"/>
        <s v="May"/>
        <s v="Mar"/>
        <s v="Aug"/>
        <s v="Apr"/>
      </sharedItems>
    </cacheField>
    <cacheField name="Status" numFmtId="0">
      <sharedItems count="3">
        <s v="Shipped"/>
        <s v="Delivered"/>
        <s v="Cancelled"/>
      </sharedItems>
    </cacheField>
    <cacheField name="Channel" numFmtId="0">
      <sharedItems count="3">
        <s v="Showroom"/>
        <s v="Dealer"/>
        <s v="Online"/>
      </sharedItems>
    </cacheField>
    <cacheField name="SKU" numFmtId="0">
      <sharedItems/>
    </cacheField>
    <cacheField name="Category" numFmtId="0">
      <sharedItems count="1">
        <s v="Motorcycle"/>
      </sharedItems>
    </cacheField>
    <cacheField name="Size" numFmtId="0">
      <sharedItems/>
    </cacheField>
    <cacheField name="Qty" numFmtId="0">
      <sharedItems containsSemiMixedTypes="0" containsString="0" containsNumber="1" containsInteger="1" minValue="1" maxValue="1"/>
    </cacheField>
    <cacheField name="currency" numFmtId="0">
      <sharedItems/>
    </cacheField>
    <cacheField name="Amount" numFmtId="0">
      <sharedItems containsSemiMixedTypes="0" containsString="0" containsNumber="1" containsInteger="1" minValue="50609" maxValue="249571"/>
    </cacheField>
    <cacheField name="ship-city" numFmtId="0">
      <sharedItems/>
    </cacheField>
    <cacheField name="ship-state" numFmtId="0">
      <sharedItems count="40">
        <s v="New Hampshire"/>
        <s v="Rhode Island"/>
        <s v="North Dakota"/>
        <s v="Maine"/>
        <s v="Texas"/>
        <s v="Nevada"/>
        <s v="Maryland"/>
        <s v="Massachusetts"/>
        <s v="South Carolina"/>
        <s v="Alaska"/>
        <s v="Mississippi"/>
        <s v="Vermont"/>
        <s v="New Mexico"/>
        <s v="Kentucky"/>
        <s v="Utah"/>
        <s v="Pennsylvania"/>
        <s v="New York"/>
        <s v="Connecticut"/>
        <s v="Idaho"/>
        <s v="Virginia"/>
        <s v="Illinois"/>
        <s v="Oklahoma"/>
        <s v="Iowa"/>
        <s v="Colorado"/>
        <s v="Ohio"/>
        <s v="Hawaii"/>
        <s v="Oregon"/>
        <s v="Delaware"/>
        <s v="Alabama"/>
        <s v="California"/>
        <s v="South Dakota"/>
        <s v="Michigan"/>
        <s v="Arizona"/>
        <s v="Wisconsin"/>
        <s v="Kansas"/>
        <s v="Wyoming"/>
        <s v="Indiana"/>
        <s v="Arkansas"/>
        <s v="Louisiana"/>
        <s v="New Jersey"/>
      </sharedItems>
    </cacheField>
    <cacheField name="ship-postal-code" numFmtId="0">
      <sharedItems/>
    </cacheField>
    <cacheField name="ship-country" numFmtId="0">
      <sharedItems/>
    </cacheField>
    <cacheField name="B2B" numFmtId="0">
      <sharedItems/>
    </cacheField>
  </cacheFields>
  <extLst>
    <ext xmlns:x14="http://schemas.microsoft.com/office/spreadsheetml/2009/9/main" uri="{725AE2AE-9491-48be-B2B4-4EB974FC3084}">
      <x14:pivotCacheDefinition pivotCacheId="97802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s v="523-9077106"/>
    <n v="4507723"/>
    <x v="0"/>
    <n v="49"/>
    <x v="0"/>
    <d v="2024-06-23T00:00:00"/>
    <x v="0"/>
    <x v="0"/>
    <x v="0"/>
    <s v="HON-HORNET-877"/>
    <x v="0"/>
    <s v="Large"/>
    <n v="1"/>
    <s v="INR"/>
    <n v="142061"/>
    <s v="Lake Amymouth"/>
    <x v="0"/>
    <s v="32424"/>
    <s v="IN"/>
    <b v="1"/>
  </r>
  <r>
    <n v="2"/>
    <s v="502-3152662"/>
    <n v="6213422"/>
    <x v="1"/>
    <n v="45"/>
    <x v="0"/>
    <d v="2025-01-29T00:00:00"/>
    <x v="1"/>
    <x v="1"/>
    <x v="1"/>
    <s v="YAM-R15-481"/>
    <x v="0"/>
    <s v="Standard"/>
    <n v="1"/>
    <s v="INR"/>
    <n v="232460"/>
    <s v="Baileyville"/>
    <x v="1"/>
    <s v="05470"/>
    <s v="IN"/>
    <b v="0"/>
  </r>
  <r>
    <n v="3"/>
    <s v="433-3613661"/>
    <n v="5763815"/>
    <x v="0"/>
    <n v="36"/>
    <x v="0"/>
    <d v="2024-10-01T00:00:00"/>
    <x v="2"/>
    <x v="0"/>
    <x v="1"/>
    <s v="HON-SHINE-164"/>
    <x v="0"/>
    <s v="Compact"/>
    <n v="1"/>
    <s v="INR"/>
    <n v="89419"/>
    <s v="Hawkinsberg"/>
    <x v="2"/>
    <s v="00799"/>
    <s v="IN"/>
    <b v="0"/>
  </r>
  <r>
    <n v="4"/>
    <s v="720-9539283"/>
    <n v="8256013"/>
    <x v="0"/>
    <n v="23"/>
    <x v="0"/>
    <d v="2024-07-25T00:00:00"/>
    <x v="3"/>
    <x v="0"/>
    <x v="1"/>
    <s v="HER-GLAMOUR-609"/>
    <x v="0"/>
    <s v="Standard"/>
    <n v="1"/>
    <s v="INR"/>
    <n v="66122"/>
    <s v="Lake Morgan"/>
    <x v="3"/>
    <s v="80437"/>
    <s v="IN"/>
    <b v="1"/>
  </r>
  <r>
    <n v="5"/>
    <s v="124-9490849"/>
    <n v="9597143"/>
    <x v="0"/>
    <n v="53"/>
    <x v="1"/>
    <d v="2024-10-09T00:00:00"/>
    <x v="2"/>
    <x v="0"/>
    <x v="1"/>
    <s v="TVS-APACHE-158"/>
    <x v="0"/>
    <s v="Large"/>
    <n v="1"/>
    <s v="INR"/>
    <n v="117375"/>
    <s v="Leeport"/>
    <x v="4"/>
    <s v="17139"/>
    <s v="IN"/>
    <b v="0"/>
  </r>
  <r>
    <n v="6"/>
    <s v="179-5614382"/>
    <n v="9754553"/>
    <x v="0"/>
    <n v="27"/>
    <x v="0"/>
    <d v="2024-12-15T00:00:00"/>
    <x v="4"/>
    <x v="0"/>
    <x v="0"/>
    <s v="HON-SHINE-604"/>
    <x v="0"/>
    <s v="Large"/>
    <n v="1"/>
    <s v="INR"/>
    <n v="50609"/>
    <s v="Port Lindaville"/>
    <x v="5"/>
    <s v="69214"/>
    <s v="IN"/>
    <b v="1"/>
  </r>
  <r>
    <n v="7"/>
    <s v="931-1151804"/>
    <n v="9405195"/>
    <x v="1"/>
    <n v="24"/>
    <x v="0"/>
    <d v="2024-09-30T00:00:00"/>
    <x v="5"/>
    <x v="1"/>
    <x v="1"/>
    <s v="HER-GLAMOUR-800"/>
    <x v="0"/>
    <s v="Large"/>
    <n v="1"/>
    <s v="INR"/>
    <n v="56837"/>
    <s v="New Andrewborough"/>
    <x v="6"/>
    <s v="93534"/>
    <s v="IN"/>
    <b v="1"/>
  </r>
  <r>
    <n v="8"/>
    <s v="585-8682430"/>
    <n v="2255327"/>
    <x v="1"/>
    <n v="42"/>
    <x v="0"/>
    <d v="2024-09-30T00:00:00"/>
    <x v="5"/>
    <x v="2"/>
    <x v="1"/>
    <s v="HER-HFDELUXE-333"/>
    <x v="0"/>
    <s v="Standard"/>
    <n v="1"/>
    <s v="INR"/>
    <n v="235937"/>
    <s v="New Melissaberg"/>
    <x v="7"/>
    <s v="79367"/>
    <s v="IN"/>
    <b v="0"/>
  </r>
  <r>
    <n v="9"/>
    <s v="878-7730480"/>
    <n v="4105185"/>
    <x v="0"/>
    <n v="41"/>
    <x v="0"/>
    <d v="2024-11-12T00:00:00"/>
    <x v="6"/>
    <x v="2"/>
    <x v="2"/>
    <s v="TVS-APACHE-791"/>
    <x v="0"/>
    <s v="Standard"/>
    <n v="1"/>
    <s v="INR"/>
    <n v="212957"/>
    <s v="Garyton"/>
    <x v="8"/>
    <s v="23365"/>
    <s v="IN"/>
    <b v="1"/>
  </r>
  <r>
    <n v="10"/>
    <s v="882-8618825"/>
    <n v="1657720"/>
    <x v="1"/>
    <n v="28"/>
    <x v="0"/>
    <d v="2024-07-05T00:00:00"/>
    <x v="3"/>
    <x v="1"/>
    <x v="0"/>
    <s v="HON-HORNET-387"/>
    <x v="0"/>
    <s v="Compact"/>
    <n v="1"/>
    <s v="INR"/>
    <n v="180010"/>
    <s v="North Michelleshire"/>
    <x v="9"/>
    <s v="86072"/>
    <s v="IN"/>
    <b v="0"/>
  </r>
  <r>
    <n v="11"/>
    <s v="891-1363864"/>
    <n v="9542690"/>
    <x v="0"/>
    <n v="59"/>
    <x v="1"/>
    <d v="2024-07-11T00:00:00"/>
    <x v="3"/>
    <x v="1"/>
    <x v="1"/>
    <s v="SUZ-BURGMAN-117"/>
    <x v="0"/>
    <s v="Compact"/>
    <n v="1"/>
    <s v="INR"/>
    <n v="226928"/>
    <s v="Lake Christopherburgh"/>
    <x v="5"/>
    <s v="51155"/>
    <s v="IN"/>
    <b v="1"/>
  </r>
  <r>
    <n v="12"/>
    <s v="603-8552244"/>
    <n v="8704699"/>
    <x v="0"/>
    <n v="61"/>
    <x v="1"/>
    <d v="2025-02-28T00:00:00"/>
    <x v="7"/>
    <x v="2"/>
    <x v="2"/>
    <s v="TVS-APACHE-924"/>
    <x v="0"/>
    <s v="Large"/>
    <n v="1"/>
    <s v="INR"/>
    <n v="99188"/>
    <s v="South Jasontown"/>
    <x v="10"/>
    <s v="72284"/>
    <s v="IN"/>
    <b v="0"/>
  </r>
  <r>
    <n v="13"/>
    <s v="252-2997838"/>
    <n v="1097890"/>
    <x v="1"/>
    <n v="58"/>
    <x v="1"/>
    <d v="2024-07-24T00:00:00"/>
    <x v="3"/>
    <x v="2"/>
    <x v="0"/>
    <s v="BAJ-AVENGER-974"/>
    <x v="0"/>
    <s v="Compact"/>
    <n v="1"/>
    <s v="INR"/>
    <n v="191864"/>
    <s v="Silvafort"/>
    <x v="11"/>
    <s v="56544"/>
    <s v="IN"/>
    <b v="0"/>
  </r>
  <r>
    <n v="14"/>
    <s v="464-4248582"/>
    <n v="4763198"/>
    <x v="1"/>
    <n v="59"/>
    <x v="1"/>
    <d v="2024-05-07T00:00:00"/>
    <x v="8"/>
    <x v="2"/>
    <x v="0"/>
    <s v="BAJ-CT100-331"/>
    <x v="0"/>
    <s v="Standard"/>
    <n v="1"/>
    <s v="INR"/>
    <n v="210260"/>
    <s v="Santostown"/>
    <x v="12"/>
    <s v="10675"/>
    <s v="IN"/>
    <b v="0"/>
  </r>
  <r>
    <n v="15"/>
    <s v="422-2380258"/>
    <n v="6948763"/>
    <x v="1"/>
    <n v="26"/>
    <x v="0"/>
    <d v="2024-12-12T00:00:00"/>
    <x v="4"/>
    <x v="1"/>
    <x v="2"/>
    <s v="TVS-APACHE-102"/>
    <x v="0"/>
    <s v="Compact"/>
    <n v="1"/>
    <s v="INR"/>
    <n v="236121"/>
    <s v="Beckerton"/>
    <x v="13"/>
    <s v="48571"/>
    <s v="IN"/>
    <b v="0"/>
  </r>
  <r>
    <n v="16"/>
    <s v="447-3987538"/>
    <n v="4317383"/>
    <x v="0"/>
    <n v="45"/>
    <x v="0"/>
    <d v="2025-03-15T00:00:00"/>
    <x v="9"/>
    <x v="0"/>
    <x v="0"/>
    <s v="BAJ-AVENGER-576"/>
    <x v="0"/>
    <s v="Compact"/>
    <n v="1"/>
    <s v="INR"/>
    <n v="220638"/>
    <s v="Brownfurt"/>
    <x v="1"/>
    <s v="58459"/>
    <s v="IN"/>
    <b v="0"/>
  </r>
  <r>
    <n v="17"/>
    <s v="772-5397964"/>
    <n v="7372444"/>
    <x v="1"/>
    <n v="65"/>
    <x v="1"/>
    <d v="2025-03-11T00:00:00"/>
    <x v="9"/>
    <x v="0"/>
    <x v="1"/>
    <s v="SUZ-ACCESS-432"/>
    <x v="0"/>
    <s v="Compact"/>
    <n v="1"/>
    <s v="INR"/>
    <n v="140598"/>
    <s v="South Kimberlyview"/>
    <x v="14"/>
    <s v="73295"/>
    <s v="IN"/>
    <b v="1"/>
  </r>
  <r>
    <n v="18"/>
    <s v="529-3091897"/>
    <n v="7913082"/>
    <x v="0"/>
    <n v="37"/>
    <x v="0"/>
    <d v="2024-06-21T00:00:00"/>
    <x v="0"/>
    <x v="0"/>
    <x v="0"/>
    <s v="TVS-RADEON-695"/>
    <x v="0"/>
    <s v="Large"/>
    <n v="1"/>
    <s v="INR"/>
    <n v="117215"/>
    <s v="New Dominique"/>
    <x v="13"/>
    <s v="29797"/>
    <s v="IN"/>
    <b v="1"/>
  </r>
  <r>
    <n v="19"/>
    <s v="353-5100904"/>
    <n v="7391891"/>
    <x v="0"/>
    <n v="42"/>
    <x v="0"/>
    <d v="2024-11-02T00:00:00"/>
    <x v="6"/>
    <x v="1"/>
    <x v="0"/>
    <s v="BAJ-PULSAR150-924"/>
    <x v="0"/>
    <s v="Compact"/>
    <n v="1"/>
    <s v="INR"/>
    <n v="88798"/>
    <s v="Nicholasmouth"/>
    <x v="4"/>
    <s v="81069"/>
    <s v="IN"/>
    <b v="1"/>
  </r>
  <r>
    <n v="20"/>
    <s v="539-4560963"/>
    <n v="3637869"/>
    <x v="1"/>
    <n v="56"/>
    <x v="1"/>
    <d v="2024-10-24T00:00:00"/>
    <x v="2"/>
    <x v="2"/>
    <x v="2"/>
    <s v="YAM-MT15-799"/>
    <x v="0"/>
    <s v="Large"/>
    <n v="1"/>
    <s v="INR"/>
    <n v="141369"/>
    <s v="North Richardchester"/>
    <x v="11"/>
    <s v="05525"/>
    <s v="IN"/>
    <b v="1"/>
  </r>
  <r>
    <n v="21"/>
    <s v="435-4471289"/>
    <n v="3867441"/>
    <x v="1"/>
    <n v="45"/>
    <x v="0"/>
    <d v="2025-02-22T00:00:00"/>
    <x v="7"/>
    <x v="0"/>
    <x v="0"/>
    <s v="HON-UNICORN-281"/>
    <x v="0"/>
    <s v="Large"/>
    <n v="1"/>
    <s v="INR"/>
    <n v="230709"/>
    <s v="Tonyview"/>
    <x v="15"/>
    <s v="03139"/>
    <s v="IN"/>
    <b v="0"/>
  </r>
  <r>
    <n v="22"/>
    <s v="974-8630541"/>
    <n v="2513069"/>
    <x v="1"/>
    <n v="26"/>
    <x v="0"/>
    <d v="2025-02-20T00:00:00"/>
    <x v="7"/>
    <x v="1"/>
    <x v="2"/>
    <s v="SUZ-BURGMAN-573"/>
    <x v="0"/>
    <s v="Standard"/>
    <n v="1"/>
    <s v="INR"/>
    <n v="169105"/>
    <s v="Josephland"/>
    <x v="16"/>
    <s v="44291"/>
    <s v="IN"/>
    <b v="0"/>
  </r>
  <r>
    <n v="23"/>
    <s v="285-9842097"/>
    <n v="9882714"/>
    <x v="0"/>
    <n v="18"/>
    <x v="0"/>
    <d v="2025-02-19T00:00:00"/>
    <x v="7"/>
    <x v="0"/>
    <x v="0"/>
    <s v="ROY-HIMALAYAN-366"/>
    <x v="0"/>
    <s v="Standard"/>
    <n v="1"/>
    <s v="INR"/>
    <n v="216999"/>
    <s v="North Peter"/>
    <x v="9"/>
    <s v="82282"/>
    <s v="IN"/>
    <b v="0"/>
  </r>
  <r>
    <n v="24"/>
    <s v="774-3592197"/>
    <n v="2381903"/>
    <x v="0"/>
    <n v="47"/>
    <x v="0"/>
    <d v="2025-02-09T00:00:00"/>
    <x v="7"/>
    <x v="2"/>
    <x v="2"/>
    <s v="ROY-METEOR350-834"/>
    <x v="0"/>
    <s v="Compact"/>
    <n v="1"/>
    <s v="INR"/>
    <n v="135454"/>
    <s v="North Stephanieville"/>
    <x v="5"/>
    <s v="31893"/>
    <s v="IN"/>
    <b v="0"/>
  </r>
  <r>
    <n v="25"/>
    <s v="737-1225657"/>
    <n v="3404295"/>
    <x v="1"/>
    <n v="50"/>
    <x v="1"/>
    <d v="2024-06-05T00:00:00"/>
    <x v="0"/>
    <x v="0"/>
    <x v="0"/>
    <s v="ROY-CLASSIC350-329"/>
    <x v="0"/>
    <s v="Standard"/>
    <n v="1"/>
    <s v="INR"/>
    <n v="124237"/>
    <s v="Nicholsland"/>
    <x v="4"/>
    <s v="42130"/>
    <s v="IN"/>
    <b v="1"/>
  </r>
  <r>
    <n v="26"/>
    <s v="146-2506026"/>
    <n v="7037735"/>
    <x v="1"/>
    <n v="48"/>
    <x v="0"/>
    <d v="2024-09-09T00:00:00"/>
    <x v="5"/>
    <x v="2"/>
    <x v="1"/>
    <s v="HON-UNICORN-748"/>
    <x v="0"/>
    <s v="Compact"/>
    <n v="1"/>
    <s v="INR"/>
    <n v="158792"/>
    <s v="South Josemouth"/>
    <x v="10"/>
    <s v="44623"/>
    <s v="IN"/>
    <b v="0"/>
  </r>
  <r>
    <n v="27"/>
    <s v="236-2084497"/>
    <n v="3381701"/>
    <x v="0"/>
    <n v="31"/>
    <x v="0"/>
    <d v="2025-02-08T00:00:00"/>
    <x v="7"/>
    <x v="1"/>
    <x v="0"/>
    <s v="BAJ-CT100-111"/>
    <x v="0"/>
    <s v="Compact"/>
    <n v="1"/>
    <s v="INR"/>
    <n v="63711"/>
    <s v="Devinville"/>
    <x v="17"/>
    <s v="61056"/>
    <s v="IN"/>
    <b v="1"/>
  </r>
  <r>
    <n v="28"/>
    <s v="146-8485661"/>
    <n v="7484222"/>
    <x v="0"/>
    <n v="49"/>
    <x v="0"/>
    <d v="2024-08-18T00:00:00"/>
    <x v="10"/>
    <x v="0"/>
    <x v="1"/>
    <s v="BAJ-PULSAR150-436"/>
    <x v="0"/>
    <s v="Standard"/>
    <n v="1"/>
    <s v="INR"/>
    <n v="165258"/>
    <s v="Lake Julie"/>
    <x v="9"/>
    <s v="62003"/>
    <s v="IN"/>
    <b v="1"/>
  </r>
  <r>
    <n v="29"/>
    <s v="362-2945738"/>
    <n v="7056280"/>
    <x v="0"/>
    <n v="28"/>
    <x v="0"/>
    <d v="2024-11-07T00:00:00"/>
    <x v="6"/>
    <x v="2"/>
    <x v="0"/>
    <s v="ROY-METEOR350-668"/>
    <x v="0"/>
    <s v="Large"/>
    <n v="1"/>
    <s v="INR"/>
    <n v="149819"/>
    <s v="Erictown"/>
    <x v="1"/>
    <s v="47874"/>
    <s v="IN"/>
    <b v="1"/>
  </r>
  <r>
    <n v="30"/>
    <s v="173-5735100"/>
    <n v="8974245"/>
    <x v="0"/>
    <n v="44"/>
    <x v="0"/>
    <d v="2024-09-20T00:00:00"/>
    <x v="5"/>
    <x v="1"/>
    <x v="1"/>
    <s v="HON-HORNET-306"/>
    <x v="0"/>
    <s v="Large"/>
    <n v="1"/>
    <s v="INR"/>
    <n v="195644"/>
    <s v="Martinezport"/>
    <x v="18"/>
    <s v="66227"/>
    <s v="IN"/>
    <b v="0"/>
  </r>
  <r>
    <n v="31"/>
    <s v="600-5901507"/>
    <n v="4061225"/>
    <x v="1"/>
    <n v="24"/>
    <x v="0"/>
    <d v="2025-03-22T00:00:00"/>
    <x v="9"/>
    <x v="2"/>
    <x v="0"/>
    <s v="YAM-R15-155"/>
    <x v="0"/>
    <s v="Large"/>
    <n v="1"/>
    <s v="INR"/>
    <n v="105289"/>
    <s v="Cynthiamouth"/>
    <x v="10"/>
    <s v="11069"/>
    <s v="IN"/>
    <b v="0"/>
  </r>
  <r>
    <n v="32"/>
    <s v="115-8044039"/>
    <n v="5970304"/>
    <x v="0"/>
    <n v="22"/>
    <x v="0"/>
    <d v="2024-05-18T00:00:00"/>
    <x v="8"/>
    <x v="1"/>
    <x v="0"/>
    <s v="HON-UNICORN-169"/>
    <x v="0"/>
    <s v="Compact"/>
    <n v="1"/>
    <s v="INR"/>
    <n v="141042"/>
    <s v="Flowerstown"/>
    <x v="19"/>
    <s v="64929"/>
    <s v="IN"/>
    <b v="0"/>
  </r>
  <r>
    <n v="33"/>
    <s v="697-6950104"/>
    <n v="5750160"/>
    <x v="1"/>
    <n v="39"/>
    <x v="0"/>
    <d v="2024-11-21T00:00:00"/>
    <x v="6"/>
    <x v="2"/>
    <x v="1"/>
    <s v="HER-SPLENDOR-176"/>
    <x v="0"/>
    <s v="Standard"/>
    <n v="1"/>
    <s v="INR"/>
    <n v="165247"/>
    <s v="Gabrielberg"/>
    <x v="6"/>
    <s v="45835"/>
    <s v="IN"/>
    <b v="0"/>
  </r>
  <r>
    <n v="34"/>
    <s v="690-1686986"/>
    <n v="7427278"/>
    <x v="1"/>
    <n v="50"/>
    <x v="1"/>
    <d v="2024-10-24T00:00:00"/>
    <x v="2"/>
    <x v="1"/>
    <x v="1"/>
    <s v="SUZ-BURGMAN-256"/>
    <x v="0"/>
    <s v="Standard"/>
    <n v="1"/>
    <s v="INR"/>
    <n v="221578"/>
    <s v="Watsonmouth"/>
    <x v="0"/>
    <s v="39760"/>
    <s v="IN"/>
    <b v="1"/>
  </r>
  <r>
    <n v="35"/>
    <s v="608-9482340"/>
    <n v="9349292"/>
    <x v="1"/>
    <n v="48"/>
    <x v="0"/>
    <d v="2024-04-29T00:00:00"/>
    <x v="11"/>
    <x v="0"/>
    <x v="2"/>
    <s v="ROY-CLASSIC350-721"/>
    <x v="0"/>
    <s v="Standard"/>
    <n v="1"/>
    <s v="INR"/>
    <n v="246749"/>
    <s v="Ibarrabury"/>
    <x v="20"/>
    <s v="69769"/>
    <s v="IN"/>
    <b v="1"/>
  </r>
  <r>
    <n v="36"/>
    <s v="640-9627781"/>
    <n v="8233432"/>
    <x v="0"/>
    <n v="65"/>
    <x v="1"/>
    <d v="2025-02-03T00:00:00"/>
    <x v="7"/>
    <x v="0"/>
    <x v="1"/>
    <s v="BAJ-CT100-177"/>
    <x v="0"/>
    <s v="Compact"/>
    <n v="1"/>
    <s v="INR"/>
    <n v="91715"/>
    <s v="Beardhaven"/>
    <x v="15"/>
    <s v="85634"/>
    <s v="IN"/>
    <b v="0"/>
  </r>
  <r>
    <n v="37"/>
    <s v="750-8956462"/>
    <n v="6039630"/>
    <x v="0"/>
    <n v="28"/>
    <x v="0"/>
    <d v="2025-02-11T00:00:00"/>
    <x v="7"/>
    <x v="0"/>
    <x v="0"/>
    <s v="TVS-NTORQ-885"/>
    <x v="0"/>
    <s v="Standard"/>
    <n v="1"/>
    <s v="INR"/>
    <n v="71156"/>
    <s v="North Joelburgh"/>
    <x v="21"/>
    <s v="48150"/>
    <s v="IN"/>
    <b v="0"/>
  </r>
  <r>
    <n v="38"/>
    <s v="503-9907562"/>
    <n v="3417326"/>
    <x v="1"/>
    <n v="36"/>
    <x v="0"/>
    <d v="2024-06-03T00:00:00"/>
    <x v="0"/>
    <x v="2"/>
    <x v="1"/>
    <s v="HER-SPLENDOR-682"/>
    <x v="0"/>
    <s v="Standard"/>
    <n v="1"/>
    <s v="INR"/>
    <n v="197050"/>
    <s v="Port Omar"/>
    <x v="22"/>
    <s v="05115"/>
    <s v="IN"/>
    <b v="1"/>
  </r>
  <r>
    <n v="39"/>
    <s v="789-9817964"/>
    <n v="4557148"/>
    <x v="1"/>
    <n v="57"/>
    <x v="1"/>
    <d v="2025-03-16T00:00:00"/>
    <x v="9"/>
    <x v="2"/>
    <x v="0"/>
    <s v="ROY-METEOR350-737"/>
    <x v="0"/>
    <s v="Standard"/>
    <n v="1"/>
    <s v="INR"/>
    <n v="110409"/>
    <s v="East Catherineport"/>
    <x v="23"/>
    <s v="84463"/>
    <s v="IN"/>
    <b v="0"/>
  </r>
  <r>
    <n v="40"/>
    <s v="960-1310255"/>
    <n v="5742116"/>
    <x v="0"/>
    <n v="32"/>
    <x v="0"/>
    <d v="2024-04-26T00:00:00"/>
    <x v="11"/>
    <x v="0"/>
    <x v="0"/>
    <s v="HER-SPLENDOR-362"/>
    <x v="0"/>
    <s v="Compact"/>
    <n v="1"/>
    <s v="INR"/>
    <n v="212221"/>
    <s v="West Jonathan"/>
    <x v="23"/>
    <s v="07343"/>
    <s v="IN"/>
    <b v="1"/>
  </r>
  <r>
    <n v="41"/>
    <s v="920-6600702"/>
    <n v="8466576"/>
    <x v="1"/>
    <n v="21"/>
    <x v="0"/>
    <d v="2024-10-25T00:00:00"/>
    <x v="2"/>
    <x v="1"/>
    <x v="0"/>
    <s v="BAJ-AVENGER-374"/>
    <x v="0"/>
    <s v="Compact"/>
    <n v="1"/>
    <s v="INR"/>
    <n v="223102"/>
    <s v="Jacksonside"/>
    <x v="24"/>
    <s v="33893"/>
    <s v="IN"/>
    <b v="0"/>
  </r>
  <r>
    <n v="42"/>
    <s v="690-9623160"/>
    <n v="6419039"/>
    <x v="0"/>
    <n v="28"/>
    <x v="0"/>
    <d v="2024-08-31T00:00:00"/>
    <x v="10"/>
    <x v="1"/>
    <x v="1"/>
    <s v="TVS-RADEON-860"/>
    <x v="0"/>
    <s v="Large"/>
    <n v="1"/>
    <s v="INR"/>
    <n v="201231"/>
    <s v="North Dawn"/>
    <x v="22"/>
    <s v="11397"/>
    <s v="IN"/>
    <b v="0"/>
  </r>
  <r>
    <n v="43"/>
    <s v="657-8373381"/>
    <n v="5704118"/>
    <x v="0"/>
    <n v="53"/>
    <x v="1"/>
    <d v="2024-10-07T00:00:00"/>
    <x v="2"/>
    <x v="0"/>
    <x v="1"/>
    <s v="ROY-CLASSIC350-668"/>
    <x v="0"/>
    <s v="Large"/>
    <n v="1"/>
    <s v="INR"/>
    <n v="129728"/>
    <s v="Thomasville"/>
    <x v="25"/>
    <s v="37582"/>
    <s v="IN"/>
    <b v="0"/>
  </r>
  <r>
    <n v="44"/>
    <s v="925-5812987"/>
    <n v="4044865"/>
    <x v="1"/>
    <n v="34"/>
    <x v="0"/>
    <d v="2024-11-07T00:00:00"/>
    <x v="6"/>
    <x v="0"/>
    <x v="2"/>
    <s v="BAJ-AVENGER-490"/>
    <x v="0"/>
    <s v="Large"/>
    <n v="1"/>
    <s v="INR"/>
    <n v="161295"/>
    <s v="North Kevin"/>
    <x v="26"/>
    <s v="98936"/>
    <s v="IN"/>
    <b v="1"/>
  </r>
  <r>
    <n v="45"/>
    <s v="639-9444227"/>
    <n v="9831872"/>
    <x v="1"/>
    <n v="43"/>
    <x v="0"/>
    <d v="2024-09-28T00:00:00"/>
    <x v="5"/>
    <x v="0"/>
    <x v="0"/>
    <s v="ROY-CLASSIC350-888"/>
    <x v="0"/>
    <s v="Compact"/>
    <n v="1"/>
    <s v="INR"/>
    <n v="182391"/>
    <s v="Hilltown"/>
    <x v="27"/>
    <s v="60659"/>
    <s v="IN"/>
    <b v="0"/>
  </r>
  <r>
    <n v="46"/>
    <s v="691-1450581"/>
    <n v="5956149"/>
    <x v="1"/>
    <n v="60"/>
    <x v="1"/>
    <d v="2025-01-08T00:00:00"/>
    <x v="1"/>
    <x v="0"/>
    <x v="2"/>
    <s v="YAM-R15-929"/>
    <x v="0"/>
    <s v="Large"/>
    <n v="1"/>
    <s v="INR"/>
    <n v="169855"/>
    <s v="Port Annside"/>
    <x v="21"/>
    <s v="99206"/>
    <s v="IN"/>
    <b v="0"/>
  </r>
  <r>
    <n v="47"/>
    <s v="437-8184292"/>
    <n v="7286661"/>
    <x v="1"/>
    <n v="42"/>
    <x v="0"/>
    <d v="2025-01-25T00:00:00"/>
    <x v="1"/>
    <x v="0"/>
    <x v="1"/>
    <s v="SUZ-ACCESS-997"/>
    <x v="0"/>
    <s v="Standard"/>
    <n v="1"/>
    <s v="INR"/>
    <n v="243090"/>
    <s v="Lindsayberg"/>
    <x v="0"/>
    <s v="71100"/>
    <s v="IN"/>
    <b v="0"/>
  </r>
  <r>
    <n v="48"/>
    <s v="232-2211115"/>
    <n v="7091696"/>
    <x v="0"/>
    <n v="61"/>
    <x v="1"/>
    <d v="2025-01-05T00:00:00"/>
    <x v="1"/>
    <x v="2"/>
    <x v="0"/>
    <s v="HER-HFDELUXE-245"/>
    <x v="0"/>
    <s v="Compact"/>
    <n v="1"/>
    <s v="INR"/>
    <n v="67415"/>
    <s v="Boydstad"/>
    <x v="8"/>
    <s v="02582"/>
    <s v="IN"/>
    <b v="0"/>
  </r>
  <r>
    <n v="49"/>
    <s v="133-7874313"/>
    <n v="3109180"/>
    <x v="0"/>
    <n v="40"/>
    <x v="0"/>
    <d v="2024-06-13T00:00:00"/>
    <x v="0"/>
    <x v="1"/>
    <x v="2"/>
    <s v="BAJ-CT100-983"/>
    <x v="0"/>
    <s v="Compact"/>
    <n v="1"/>
    <s v="INR"/>
    <n v="171203"/>
    <s v="North Raymondview"/>
    <x v="28"/>
    <s v="45045"/>
    <s v="IN"/>
    <b v="1"/>
  </r>
  <r>
    <n v="50"/>
    <s v="584-3279737"/>
    <n v="4328417"/>
    <x v="1"/>
    <n v="44"/>
    <x v="0"/>
    <d v="2025-01-24T00:00:00"/>
    <x v="1"/>
    <x v="2"/>
    <x v="2"/>
    <s v="SUZ-ACCESS-184"/>
    <x v="0"/>
    <s v="Large"/>
    <n v="1"/>
    <s v="INR"/>
    <n v="221403"/>
    <s v="Lake Shannonton"/>
    <x v="29"/>
    <s v="98545"/>
    <s v="IN"/>
    <b v="1"/>
  </r>
  <r>
    <n v="51"/>
    <s v="467-3028967"/>
    <n v="4493117"/>
    <x v="1"/>
    <n v="48"/>
    <x v="0"/>
    <d v="2024-12-13T00:00:00"/>
    <x v="4"/>
    <x v="2"/>
    <x v="1"/>
    <s v="HON-HORNET-913"/>
    <x v="0"/>
    <s v="Standard"/>
    <n v="1"/>
    <s v="INR"/>
    <n v="153409"/>
    <s v="South Kristin"/>
    <x v="30"/>
    <s v="89153"/>
    <s v="IN"/>
    <b v="0"/>
  </r>
  <r>
    <n v="52"/>
    <s v="487-4183973"/>
    <n v="5749907"/>
    <x v="1"/>
    <n v="44"/>
    <x v="0"/>
    <d v="2024-07-31T00:00:00"/>
    <x v="3"/>
    <x v="2"/>
    <x v="2"/>
    <s v="ROY-CLASSIC350-149"/>
    <x v="0"/>
    <s v="Compact"/>
    <n v="1"/>
    <s v="INR"/>
    <n v="233345"/>
    <s v="Smithside"/>
    <x v="31"/>
    <s v="82379"/>
    <s v="IN"/>
    <b v="1"/>
  </r>
  <r>
    <n v="53"/>
    <s v="266-1388178"/>
    <n v="6074170"/>
    <x v="0"/>
    <n v="55"/>
    <x v="1"/>
    <d v="2024-04-26T00:00:00"/>
    <x v="11"/>
    <x v="1"/>
    <x v="2"/>
    <s v="SUZ-ACCESS-469"/>
    <x v="0"/>
    <s v="Compact"/>
    <n v="1"/>
    <s v="INR"/>
    <n v="174237"/>
    <s v="North Paigetown"/>
    <x v="29"/>
    <s v="29246"/>
    <s v="IN"/>
    <b v="1"/>
  </r>
  <r>
    <n v="54"/>
    <s v="998-6171904"/>
    <n v="7025929"/>
    <x v="0"/>
    <n v="46"/>
    <x v="0"/>
    <d v="2024-12-10T00:00:00"/>
    <x v="4"/>
    <x v="1"/>
    <x v="1"/>
    <s v="YAM-R15-343"/>
    <x v="0"/>
    <s v="Compact"/>
    <n v="1"/>
    <s v="INR"/>
    <n v="115378"/>
    <s v="Joeville"/>
    <x v="32"/>
    <s v="64184"/>
    <s v="IN"/>
    <b v="1"/>
  </r>
  <r>
    <n v="55"/>
    <s v="327-2887127"/>
    <n v="5737725"/>
    <x v="1"/>
    <n v="42"/>
    <x v="0"/>
    <d v="2024-06-02T00:00:00"/>
    <x v="0"/>
    <x v="0"/>
    <x v="1"/>
    <s v="HON-HORNET-883"/>
    <x v="0"/>
    <s v="Standard"/>
    <n v="1"/>
    <s v="INR"/>
    <n v="100236"/>
    <s v="South Edwin"/>
    <x v="10"/>
    <s v="39675"/>
    <s v="IN"/>
    <b v="1"/>
  </r>
  <r>
    <n v="56"/>
    <s v="761-7496847"/>
    <n v="9427423"/>
    <x v="0"/>
    <n v="54"/>
    <x v="1"/>
    <d v="2025-01-20T00:00:00"/>
    <x v="1"/>
    <x v="1"/>
    <x v="2"/>
    <s v="ROY-CLASSIC350-558"/>
    <x v="0"/>
    <s v="Standard"/>
    <n v="1"/>
    <s v="INR"/>
    <n v="107150"/>
    <s v="Tranhaven"/>
    <x v="24"/>
    <s v="17800"/>
    <s v="IN"/>
    <b v="1"/>
  </r>
  <r>
    <n v="57"/>
    <s v="787-3727757"/>
    <n v="8917609"/>
    <x v="1"/>
    <n v="58"/>
    <x v="1"/>
    <d v="2024-06-15T00:00:00"/>
    <x v="0"/>
    <x v="2"/>
    <x v="2"/>
    <s v="HER-GLAMOUR-502"/>
    <x v="0"/>
    <s v="Standard"/>
    <n v="1"/>
    <s v="INR"/>
    <n v="94905"/>
    <s v="Waterstown"/>
    <x v="21"/>
    <s v="47407"/>
    <s v="IN"/>
    <b v="1"/>
  </r>
  <r>
    <n v="58"/>
    <s v="241-4695634"/>
    <n v="4485899"/>
    <x v="1"/>
    <n v="57"/>
    <x v="1"/>
    <d v="2024-12-30T00:00:00"/>
    <x v="4"/>
    <x v="0"/>
    <x v="2"/>
    <s v="YAM-R15-106"/>
    <x v="0"/>
    <s v="Standard"/>
    <n v="1"/>
    <s v="INR"/>
    <n v="168933"/>
    <s v="East Russellside"/>
    <x v="1"/>
    <s v="80023"/>
    <s v="IN"/>
    <b v="0"/>
  </r>
  <r>
    <n v="59"/>
    <s v="818-5584301"/>
    <n v="5630372"/>
    <x v="1"/>
    <n v="48"/>
    <x v="0"/>
    <d v="2024-09-18T00:00:00"/>
    <x v="5"/>
    <x v="0"/>
    <x v="1"/>
    <s v="ROY-METEOR350-949"/>
    <x v="0"/>
    <s v="Standard"/>
    <n v="1"/>
    <s v="INR"/>
    <n v="220980"/>
    <s v="Macdonaldborough"/>
    <x v="22"/>
    <s v="93367"/>
    <s v="IN"/>
    <b v="1"/>
  </r>
  <r>
    <n v="60"/>
    <s v="467-2356077"/>
    <n v="1458455"/>
    <x v="0"/>
    <n v="18"/>
    <x v="0"/>
    <d v="2024-08-30T00:00:00"/>
    <x v="10"/>
    <x v="0"/>
    <x v="2"/>
    <s v="BAJ-AVENGER-756"/>
    <x v="0"/>
    <s v="Large"/>
    <n v="1"/>
    <s v="INR"/>
    <n v="249571"/>
    <s v="Huangville"/>
    <x v="24"/>
    <s v="17695"/>
    <s v="IN"/>
    <b v="0"/>
  </r>
  <r>
    <n v="61"/>
    <s v="450-5198598"/>
    <n v="8136332"/>
    <x v="1"/>
    <n v="59"/>
    <x v="1"/>
    <d v="2024-07-14T00:00:00"/>
    <x v="3"/>
    <x v="0"/>
    <x v="1"/>
    <s v="BAJ-AVENGER-535"/>
    <x v="0"/>
    <s v="Standard"/>
    <n v="1"/>
    <s v="INR"/>
    <n v="105801"/>
    <s v="Mollyport"/>
    <x v="9"/>
    <s v="48965"/>
    <s v="IN"/>
    <b v="1"/>
  </r>
  <r>
    <n v="62"/>
    <s v="221-9561527"/>
    <n v="4561511"/>
    <x v="0"/>
    <n v="31"/>
    <x v="0"/>
    <d v="2025-01-30T00:00:00"/>
    <x v="1"/>
    <x v="0"/>
    <x v="2"/>
    <s v="TVS-APACHE-308"/>
    <x v="0"/>
    <s v="Standard"/>
    <n v="1"/>
    <s v="INR"/>
    <n v="232078"/>
    <s v="East Patricia"/>
    <x v="33"/>
    <s v="80152"/>
    <s v="IN"/>
    <b v="0"/>
  </r>
  <r>
    <n v="63"/>
    <s v="576-4973089"/>
    <n v="3983587"/>
    <x v="0"/>
    <n v="20"/>
    <x v="0"/>
    <d v="2024-05-31T00:00:00"/>
    <x v="8"/>
    <x v="0"/>
    <x v="2"/>
    <s v="SUZ-ACCESS-392"/>
    <x v="0"/>
    <s v="Large"/>
    <n v="1"/>
    <s v="INR"/>
    <n v="106937"/>
    <s v="Rogerville"/>
    <x v="16"/>
    <s v="50247"/>
    <s v="IN"/>
    <b v="1"/>
  </r>
  <r>
    <n v="64"/>
    <s v="706-3137127"/>
    <n v="3687400"/>
    <x v="0"/>
    <n v="57"/>
    <x v="1"/>
    <d v="2025-03-21T00:00:00"/>
    <x v="9"/>
    <x v="2"/>
    <x v="1"/>
    <s v="SUZ-ACCESS-952"/>
    <x v="0"/>
    <s v="Compact"/>
    <n v="1"/>
    <s v="INR"/>
    <n v="55675"/>
    <s v="West Matthew"/>
    <x v="22"/>
    <s v="01673"/>
    <s v="IN"/>
    <b v="0"/>
  </r>
  <r>
    <n v="65"/>
    <s v="691-8345335"/>
    <n v="6720123"/>
    <x v="0"/>
    <n v="20"/>
    <x v="0"/>
    <d v="2025-02-27T00:00:00"/>
    <x v="7"/>
    <x v="0"/>
    <x v="0"/>
    <s v="TVS-NTORQ-747"/>
    <x v="0"/>
    <s v="Large"/>
    <n v="1"/>
    <s v="INR"/>
    <n v="174257"/>
    <s v="West Michael"/>
    <x v="29"/>
    <s v="75388"/>
    <s v="IN"/>
    <b v="1"/>
  </r>
  <r>
    <n v="66"/>
    <s v="198-1999736"/>
    <n v="1033116"/>
    <x v="0"/>
    <n v="29"/>
    <x v="0"/>
    <d v="2025-04-01T00:00:00"/>
    <x v="11"/>
    <x v="2"/>
    <x v="2"/>
    <s v="YAM-MT15-751"/>
    <x v="0"/>
    <s v="Standard"/>
    <n v="1"/>
    <s v="INR"/>
    <n v="122332"/>
    <s v="Benjaminfurt"/>
    <x v="26"/>
    <s v="19365"/>
    <s v="IN"/>
    <b v="0"/>
  </r>
  <r>
    <n v="67"/>
    <s v="755-8276557"/>
    <n v="5328434"/>
    <x v="1"/>
    <n v="49"/>
    <x v="0"/>
    <d v="2024-09-06T00:00:00"/>
    <x v="5"/>
    <x v="0"/>
    <x v="2"/>
    <s v="HON-SHINE-590"/>
    <x v="0"/>
    <s v="Compact"/>
    <n v="1"/>
    <s v="INR"/>
    <n v="117862"/>
    <s v="East Meghan"/>
    <x v="25"/>
    <s v="46163"/>
    <s v="IN"/>
    <b v="0"/>
  </r>
  <r>
    <n v="68"/>
    <s v="922-5177530"/>
    <n v="7965952"/>
    <x v="1"/>
    <n v="64"/>
    <x v="1"/>
    <d v="2024-08-01T00:00:00"/>
    <x v="10"/>
    <x v="0"/>
    <x v="1"/>
    <s v="TVS-APACHE-335"/>
    <x v="0"/>
    <s v="Compact"/>
    <n v="1"/>
    <s v="INR"/>
    <n v="106595"/>
    <s v="Lake Markview"/>
    <x v="15"/>
    <s v="26649"/>
    <s v="IN"/>
    <b v="0"/>
  </r>
  <r>
    <n v="69"/>
    <s v="848-6608887"/>
    <n v="4944768"/>
    <x v="0"/>
    <n v="22"/>
    <x v="0"/>
    <d v="2024-09-03T00:00:00"/>
    <x v="5"/>
    <x v="0"/>
    <x v="2"/>
    <s v="TVS-NTORQ-330"/>
    <x v="0"/>
    <s v="Compact"/>
    <n v="1"/>
    <s v="INR"/>
    <n v="179607"/>
    <s v="Hamiltonborough"/>
    <x v="22"/>
    <s v="94766"/>
    <s v="IN"/>
    <b v="0"/>
  </r>
  <r>
    <n v="70"/>
    <s v="574-7563550"/>
    <n v="8006918"/>
    <x v="0"/>
    <n v="27"/>
    <x v="0"/>
    <d v="2025-03-16T00:00:00"/>
    <x v="9"/>
    <x v="1"/>
    <x v="0"/>
    <s v="BAJ-CT100-554"/>
    <x v="0"/>
    <s v="Large"/>
    <n v="1"/>
    <s v="INR"/>
    <n v="116559"/>
    <s v="East Nicholasberg"/>
    <x v="34"/>
    <s v="42411"/>
    <s v="IN"/>
    <b v="0"/>
  </r>
  <r>
    <n v="71"/>
    <s v="821-8718653"/>
    <n v="3760486"/>
    <x v="0"/>
    <n v="60"/>
    <x v="1"/>
    <d v="2024-12-13T00:00:00"/>
    <x v="4"/>
    <x v="0"/>
    <x v="0"/>
    <s v="BAJ-PULSAR150-522"/>
    <x v="0"/>
    <s v="Large"/>
    <n v="1"/>
    <s v="INR"/>
    <n v="66933"/>
    <s v="Obrienland"/>
    <x v="4"/>
    <s v="70145"/>
    <s v="IN"/>
    <b v="1"/>
  </r>
  <r>
    <n v="72"/>
    <s v="354-5633716"/>
    <n v="6210596"/>
    <x v="1"/>
    <n v="59"/>
    <x v="1"/>
    <d v="2024-08-29T00:00:00"/>
    <x v="10"/>
    <x v="0"/>
    <x v="1"/>
    <s v="TVS-RADEON-216"/>
    <x v="0"/>
    <s v="Standard"/>
    <n v="1"/>
    <s v="INR"/>
    <n v="245171"/>
    <s v="Owensfort"/>
    <x v="11"/>
    <s v="86703"/>
    <s v="IN"/>
    <b v="0"/>
  </r>
  <r>
    <n v="73"/>
    <s v="134-1671920"/>
    <n v="2123129"/>
    <x v="0"/>
    <n v="34"/>
    <x v="0"/>
    <d v="2025-03-17T00:00:00"/>
    <x v="9"/>
    <x v="2"/>
    <x v="2"/>
    <s v="BAJ-AVENGER-389"/>
    <x v="0"/>
    <s v="Compact"/>
    <n v="1"/>
    <s v="INR"/>
    <n v="224170"/>
    <s v="West Natasha"/>
    <x v="13"/>
    <s v="73795"/>
    <s v="IN"/>
    <b v="0"/>
  </r>
  <r>
    <n v="74"/>
    <s v="486-8836321"/>
    <n v="4817919"/>
    <x v="0"/>
    <n v="34"/>
    <x v="0"/>
    <d v="2025-01-08T00:00:00"/>
    <x v="1"/>
    <x v="1"/>
    <x v="1"/>
    <s v="ROY-METEOR350-235"/>
    <x v="0"/>
    <s v="Large"/>
    <n v="1"/>
    <s v="INR"/>
    <n v="248494"/>
    <s v="Lake Jennifer"/>
    <x v="30"/>
    <s v="04116"/>
    <s v="IN"/>
    <b v="0"/>
  </r>
  <r>
    <n v="75"/>
    <s v="699-3724483"/>
    <n v="4417120"/>
    <x v="1"/>
    <n v="39"/>
    <x v="0"/>
    <d v="2025-04-19T00:00:00"/>
    <x v="11"/>
    <x v="2"/>
    <x v="2"/>
    <s v="SUZ-GIXXER-141"/>
    <x v="0"/>
    <s v="Large"/>
    <n v="1"/>
    <s v="INR"/>
    <n v="73655"/>
    <s v="West Codyside"/>
    <x v="27"/>
    <s v="95096"/>
    <s v="IN"/>
    <b v="1"/>
  </r>
  <r>
    <n v="76"/>
    <s v="867-4282409"/>
    <n v="9226512"/>
    <x v="1"/>
    <n v="30"/>
    <x v="0"/>
    <d v="2025-01-30T00:00:00"/>
    <x v="1"/>
    <x v="2"/>
    <x v="0"/>
    <s v="HER-GLAMOUR-965"/>
    <x v="0"/>
    <s v="Large"/>
    <n v="1"/>
    <s v="INR"/>
    <n v="216476"/>
    <s v="Duncanbury"/>
    <x v="7"/>
    <s v="54416"/>
    <s v="IN"/>
    <b v="0"/>
  </r>
  <r>
    <n v="77"/>
    <s v="285-7481026"/>
    <n v="6298355"/>
    <x v="1"/>
    <n v="31"/>
    <x v="0"/>
    <d v="2024-05-25T00:00:00"/>
    <x v="8"/>
    <x v="2"/>
    <x v="0"/>
    <s v="HON-SHINE-998"/>
    <x v="0"/>
    <s v="Compact"/>
    <n v="1"/>
    <s v="INR"/>
    <n v="158794"/>
    <s v="Collinsville"/>
    <x v="11"/>
    <s v="61013"/>
    <s v="IN"/>
    <b v="1"/>
  </r>
  <r>
    <n v="78"/>
    <s v="708-7331661"/>
    <n v="3029191"/>
    <x v="0"/>
    <n v="56"/>
    <x v="1"/>
    <d v="2025-03-20T00:00:00"/>
    <x v="9"/>
    <x v="0"/>
    <x v="2"/>
    <s v="SUZ-ACCESS-457"/>
    <x v="0"/>
    <s v="Compact"/>
    <n v="1"/>
    <s v="INR"/>
    <n v="51935"/>
    <s v="Richardtown"/>
    <x v="25"/>
    <s v="89986"/>
    <s v="IN"/>
    <b v="0"/>
  </r>
  <r>
    <n v="79"/>
    <s v="302-9559497"/>
    <n v="6532341"/>
    <x v="1"/>
    <n v="45"/>
    <x v="0"/>
    <d v="2024-11-26T00:00:00"/>
    <x v="6"/>
    <x v="0"/>
    <x v="1"/>
    <s v="BAJ-AVENGER-168"/>
    <x v="0"/>
    <s v="Compact"/>
    <n v="1"/>
    <s v="INR"/>
    <n v="92202"/>
    <s v="Wallsmouth"/>
    <x v="18"/>
    <s v="36165"/>
    <s v="IN"/>
    <b v="1"/>
  </r>
  <r>
    <n v="80"/>
    <s v="901-2389222"/>
    <n v="6011655"/>
    <x v="0"/>
    <n v="45"/>
    <x v="0"/>
    <d v="2024-06-04T00:00:00"/>
    <x v="0"/>
    <x v="2"/>
    <x v="0"/>
    <s v="BAJ-AVENGER-488"/>
    <x v="0"/>
    <s v="Standard"/>
    <n v="1"/>
    <s v="INR"/>
    <n v="179685"/>
    <s v="Hillstad"/>
    <x v="35"/>
    <s v="82978"/>
    <s v="IN"/>
    <b v="1"/>
  </r>
  <r>
    <n v="81"/>
    <s v="836-6777454"/>
    <n v="7340231"/>
    <x v="0"/>
    <n v="55"/>
    <x v="1"/>
    <d v="2025-02-13T00:00:00"/>
    <x v="7"/>
    <x v="2"/>
    <x v="1"/>
    <s v="HON-HORNET-869"/>
    <x v="0"/>
    <s v="Compact"/>
    <n v="1"/>
    <s v="INR"/>
    <n v="238604"/>
    <s v="East Colleen"/>
    <x v="36"/>
    <s v="20649"/>
    <s v="IN"/>
    <b v="1"/>
  </r>
  <r>
    <n v="82"/>
    <s v="755-8472766"/>
    <n v="8697457"/>
    <x v="1"/>
    <n v="48"/>
    <x v="0"/>
    <d v="2024-11-13T00:00:00"/>
    <x v="6"/>
    <x v="2"/>
    <x v="1"/>
    <s v="ROY-METEOR350-345"/>
    <x v="0"/>
    <s v="Standard"/>
    <n v="1"/>
    <s v="INR"/>
    <n v="242568"/>
    <s v="Port Jeffreybury"/>
    <x v="28"/>
    <s v="88076"/>
    <s v="IN"/>
    <b v="1"/>
  </r>
  <r>
    <n v="83"/>
    <s v="367-8628011"/>
    <n v="7030055"/>
    <x v="0"/>
    <n v="38"/>
    <x v="0"/>
    <d v="2024-08-03T00:00:00"/>
    <x v="10"/>
    <x v="2"/>
    <x v="2"/>
    <s v="YAM-R15-410"/>
    <x v="0"/>
    <s v="Standard"/>
    <n v="1"/>
    <s v="INR"/>
    <n v="87789"/>
    <s v="Alvarezmouth"/>
    <x v="20"/>
    <s v="83170"/>
    <s v="IN"/>
    <b v="1"/>
  </r>
  <r>
    <n v="84"/>
    <s v="524-5448234"/>
    <n v="8986924"/>
    <x v="0"/>
    <n v="52"/>
    <x v="1"/>
    <d v="2024-07-10T00:00:00"/>
    <x v="3"/>
    <x v="1"/>
    <x v="0"/>
    <s v="TVS-RADEON-864"/>
    <x v="0"/>
    <s v="Compact"/>
    <n v="1"/>
    <s v="INR"/>
    <n v="51628"/>
    <s v="Wileyhaven"/>
    <x v="14"/>
    <s v="84313"/>
    <s v="IN"/>
    <b v="1"/>
  </r>
  <r>
    <n v="85"/>
    <s v="585-5133443"/>
    <n v="6937916"/>
    <x v="1"/>
    <n v="61"/>
    <x v="1"/>
    <d v="2024-11-12T00:00:00"/>
    <x v="6"/>
    <x v="2"/>
    <x v="1"/>
    <s v="HON-SHINE-101"/>
    <x v="0"/>
    <s v="Large"/>
    <n v="1"/>
    <s v="INR"/>
    <n v="146688"/>
    <s v="New Nathaniel"/>
    <x v="33"/>
    <s v="74062"/>
    <s v="IN"/>
    <b v="0"/>
  </r>
  <r>
    <n v="86"/>
    <s v="572-4749312"/>
    <n v="7736992"/>
    <x v="0"/>
    <n v="59"/>
    <x v="1"/>
    <d v="2024-07-25T00:00:00"/>
    <x v="3"/>
    <x v="0"/>
    <x v="0"/>
    <s v="TVS-APACHE-449"/>
    <x v="0"/>
    <s v="Large"/>
    <n v="1"/>
    <s v="INR"/>
    <n v="225278"/>
    <s v="Martinshire"/>
    <x v="37"/>
    <s v="44806"/>
    <s v="IN"/>
    <b v="0"/>
  </r>
  <r>
    <n v="87"/>
    <s v="920-2604520"/>
    <n v="9254043"/>
    <x v="0"/>
    <n v="64"/>
    <x v="1"/>
    <d v="2025-03-21T00:00:00"/>
    <x v="9"/>
    <x v="1"/>
    <x v="2"/>
    <s v="SUZ-ACCESS-132"/>
    <x v="0"/>
    <s v="Standard"/>
    <n v="1"/>
    <s v="INR"/>
    <n v="179659"/>
    <s v="Melanieville"/>
    <x v="35"/>
    <s v="58602"/>
    <s v="IN"/>
    <b v="0"/>
  </r>
  <r>
    <n v="88"/>
    <s v="433-1832423"/>
    <n v="9410940"/>
    <x v="1"/>
    <n v="47"/>
    <x v="0"/>
    <d v="2025-04-08T00:00:00"/>
    <x v="11"/>
    <x v="1"/>
    <x v="1"/>
    <s v="BAJ-CT100-502"/>
    <x v="0"/>
    <s v="Large"/>
    <n v="1"/>
    <s v="INR"/>
    <n v="242377"/>
    <s v="Markchester"/>
    <x v="5"/>
    <s v="09100"/>
    <s v="IN"/>
    <b v="0"/>
  </r>
  <r>
    <n v="89"/>
    <s v="182-5958820"/>
    <n v="8530943"/>
    <x v="0"/>
    <n v="24"/>
    <x v="0"/>
    <d v="2024-07-15T00:00:00"/>
    <x v="3"/>
    <x v="2"/>
    <x v="0"/>
    <s v="BAJ-AVENGER-248"/>
    <x v="0"/>
    <s v="Compact"/>
    <n v="1"/>
    <s v="INR"/>
    <n v="56304"/>
    <s v="Bowmanton"/>
    <x v="37"/>
    <s v="09882"/>
    <s v="IN"/>
    <b v="1"/>
  </r>
  <r>
    <n v="90"/>
    <s v="356-6532573"/>
    <n v="2574032"/>
    <x v="1"/>
    <n v="55"/>
    <x v="1"/>
    <d v="2024-09-18T00:00:00"/>
    <x v="5"/>
    <x v="0"/>
    <x v="0"/>
    <s v="HER-GLAMOUR-912"/>
    <x v="0"/>
    <s v="Standard"/>
    <n v="1"/>
    <s v="INR"/>
    <n v="72307"/>
    <s v="Allenhaven"/>
    <x v="16"/>
    <s v="70018"/>
    <s v="IN"/>
    <b v="1"/>
  </r>
  <r>
    <n v="91"/>
    <s v="787-6162370"/>
    <n v="7759596"/>
    <x v="0"/>
    <n v="18"/>
    <x v="0"/>
    <d v="2024-10-13T00:00:00"/>
    <x v="2"/>
    <x v="1"/>
    <x v="2"/>
    <s v="SUZ-BURGMAN-575"/>
    <x v="0"/>
    <s v="Compact"/>
    <n v="1"/>
    <s v="INR"/>
    <n v="57668"/>
    <s v="Espinozastad"/>
    <x v="38"/>
    <s v="32496"/>
    <s v="IN"/>
    <b v="1"/>
  </r>
  <r>
    <n v="92"/>
    <s v="853-2957240"/>
    <n v="4371997"/>
    <x v="0"/>
    <n v="61"/>
    <x v="1"/>
    <d v="2024-06-02T00:00:00"/>
    <x v="0"/>
    <x v="2"/>
    <x v="0"/>
    <s v="BAJ-CT100-946"/>
    <x v="0"/>
    <s v="Standard"/>
    <n v="1"/>
    <s v="INR"/>
    <n v="158047"/>
    <s v="Port Johntown"/>
    <x v="16"/>
    <s v="31513"/>
    <s v="IN"/>
    <b v="1"/>
  </r>
  <r>
    <n v="93"/>
    <s v="386-7817995"/>
    <n v="7941747"/>
    <x v="0"/>
    <n v="26"/>
    <x v="0"/>
    <d v="2025-02-13T00:00:00"/>
    <x v="7"/>
    <x v="0"/>
    <x v="0"/>
    <s v="YAM-R15-506"/>
    <x v="0"/>
    <s v="Large"/>
    <n v="1"/>
    <s v="INR"/>
    <n v="207241"/>
    <s v="Lake Jordanfort"/>
    <x v="24"/>
    <s v="49614"/>
    <s v="IN"/>
    <b v="0"/>
  </r>
  <r>
    <n v="94"/>
    <s v="140-4721408"/>
    <n v="1573598"/>
    <x v="1"/>
    <n v="52"/>
    <x v="1"/>
    <d v="2025-01-30T00:00:00"/>
    <x v="1"/>
    <x v="1"/>
    <x v="0"/>
    <s v="YAM-MT15-301"/>
    <x v="0"/>
    <s v="Compact"/>
    <n v="1"/>
    <s v="INR"/>
    <n v="170392"/>
    <s v="Port Frederickfurt"/>
    <x v="2"/>
    <s v="65938"/>
    <s v="IN"/>
    <b v="0"/>
  </r>
  <r>
    <n v="95"/>
    <s v="611-3041155"/>
    <n v="9813570"/>
    <x v="0"/>
    <n v="34"/>
    <x v="0"/>
    <d v="2024-06-26T00:00:00"/>
    <x v="0"/>
    <x v="2"/>
    <x v="0"/>
    <s v="ROY-HIMALAYAN-953"/>
    <x v="0"/>
    <s v="Large"/>
    <n v="1"/>
    <s v="INR"/>
    <n v="246462"/>
    <s v="Lake Ericchester"/>
    <x v="4"/>
    <s v="09108"/>
    <s v="IN"/>
    <b v="0"/>
  </r>
  <r>
    <n v="96"/>
    <s v="527-7771806"/>
    <n v="2412118"/>
    <x v="0"/>
    <n v="62"/>
    <x v="1"/>
    <d v="2025-01-13T00:00:00"/>
    <x v="1"/>
    <x v="0"/>
    <x v="2"/>
    <s v="SUZ-ACCESS-750"/>
    <x v="0"/>
    <s v="Standard"/>
    <n v="1"/>
    <s v="INR"/>
    <n v="119149"/>
    <s v="West Micheal"/>
    <x v="25"/>
    <s v="44982"/>
    <s v="IN"/>
    <b v="1"/>
  </r>
  <r>
    <n v="97"/>
    <s v="435-2998232"/>
    <n v="7814762"/>
    <x v="0"/>
    <n v="44"/>
    <x v="0"/>
    <d v="2024-06-18T00:00:00"/>
    <x v="0"/>
    <x v="1"/>
    <x v="1"/>
    <s v="BAJ-AVENGER-855"/>
    <x v="0"/>
    <s v="Large"/>
    <n v="1"/>
    <s v="INR"/>
    <n v="227325"/>
    <s v="North Christine"/>
    <x v="24"/>
    <s v="31936"/>
    <s v="IN"/>
    <b v="1"/>
  </r>
  <r>
    <n v="98"/>
    <s v="656-8986461"/>
    <n v="9491700"/>
    <x v="1"/>
    <n v="48"/>
    <x v="0"/>
    <d v="2025-01-25T00:00:00"/>
    <x v="1"/>
    <x v="0"/>
    <x v="2"/>
    <s v="YAM-MT15-110"/>
    <x v="0"/>
    <s v="Compact"/>
    <n v="1"/>
    <s v="INR"/>
    <n v="212338"/>
    <s v="Clarkshire"/>
    <x v="5"/>
    <s v="68573"/>
    <s v="IN"/>
    <b v="1"/>
  </r>
  <r>
    <n v="99"/>
    <s v="609-1370032"/>
    <n v="7672047"/>
    <x v="0"/>
    <n v="40"/>
    <x v="0"/>
    <d v="2024-09-25T00:00:00"/>
    <x v="5"/>
    <x v="2"/>
    <x v="0"/>
    <s v="BAJ-AVENGER-925"/>
    <x v="0"/>
    <s v="Large"/>
    <n v="1"/>
    <s v="INR"/>
    <n v="63917"/>
    <s v="Thompsonmouth"/>
    <x v="11"/>
    <s v="11209"/>
    <s v="IN"/>
    <b v="1"/>
  </r>
  <r>
    <n v="100"/>
    <s v="801-4718439"/>
    <n v="9791217"/>
    <x v="0"/>
    <n v="28"/>
    <x v="0"/>
    <d v="2024-12-08T00:00:00"/>
    <x v="4"/>
    <x v="2"/>
    <x v="1"/>
    <s v="TVS-APACHE-821"/>
    <x v="0"/>
    <s v="Compact"/>
    <n v="1"/>
    <s v="INR"/>
    <n v="66673"/>
    <s v="Kylefurt"/>
    <x v="39"/>
    <s v="81931"/>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D5F8BF-1AC5-423E-A83D-0F60086EB1E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15" firstHeaderRow="0" firstDataRow="1" firstDataCol="1"/>
  <pivotFields count="21">
    <pivotField showAll="0"/>
    <pivotField dataField="1" showAll="0"/>
    <pivotField showAll="0"/>
    <pivotField showAll="0"/>
    <pivotField showAll="0"/>
    <pivotField showAll="0"/>
    <pivotField numFmtId="164" showAll="0"/>
    <pivotField axis="axisRow" showAll="0">
      <items count="13">
        <item x="1"/>
        <item x="7"/>
        <item x="9"/>
        <item x="11"/>
        <item x="8"/>
        <item x="0"/>
        <item x="3"/>
        <item x="10"/>
        <item x="5"/>
        <item x="2"/>
        <item x="6"/>
        <item x="4"/>
        <item t="default"/>
      </items>
    </pivotField>
    <pivotField showAll="0"/>
    <pivotField showAll="0">
      <items count="4">
        <item x="1"/>
        <item x="2"/>
        <item x="0"/>
        <item t="default"/>
      </items>
    </pivotField>
    <pivotField showAll="0"/>
    <pivotField showAll="0">
      <items count="2">
        <item x="0"/>
        <item t="default"/>
      </items>
    </pivotField>
    <pivotField showAll="0"/>
    <pivotField showAll="0"/>
    <pivotField showAll="0"/>
    <pivotField dataField="1" showAll="0"/>
    <pivotField showAll="0"/>
    <pivotField showAll="0"/>
    <pivotField showAll="0"/>
    <pivotField showAll="0"/>
    <pivotField showAll="0"/>
  </pivotFields>
  <rowFields count="1">
    <field x="7"/>
  </rowFields>
  <rowItems count="12">
    <i>
      <x/>
    </i>
    <i>
      <x v="1"/>
    </i>
    <i>
      <x v="2"/>
    </i>
    <i>
      <x v="3"/>
    </i>
    <i>
      <x v="4"/>
    </i>
    <i>
      <x v="5"/>
    </i>
    <i>
      <x v="6"/>
    </i>
    <i>
      <x v="7"/>
    </i>
    <i>
      <x v="8"/>
    </i>
    <i>
      <x v="9"/>
    </i>
    <i>
      <x v="10"/>
    </i>
    <i>
      <x v="11"/>
    </i>
  </rowItems>
  <colFields count="1">
    <field x="-2"/>
  </colFields>
  <colItems count="2">
    <i>
      <x/>
    </i>
    <i i="1">
      <x v="1"/>
    </i>
  </colItems>
  <dataFields count="2">
    <dataField name="Sum of Amount" fld="15" baseField="0" baseItem="0"/>
    <dataField name="Count of Ord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1DF27D-2911-4231-9409-2A5AC44E116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5" firstHeaderRow="1" firstDataRow="1" firstDataCol="1"/>
  <pivotFields count="21">
    <pivotField showAll="0"/>
    <pivotField showAll="0"/>
    <pivotField showAll="0"/>
    <pivotField axis="axisRow" showAll="0">
      <items count="3">
        <item x="1"/>
        <item x="0"/>
        <item t="default"/>
      </items>
    </pivotField>
    <pivotField showAll="0"/>
    <pivotField showAll="0"/>
    <pivotField numFmtId="164" showAll="0"/>
    <pivotField showAll="0">
      <items count="13">
        <item x="1"/>
        <item x="7"/>
        <item x="9"/>
        <item x="11"/>
        <item x="8"/>
        <item x="0"/>
        <item x="3"/>
        <item x="10"/>
        <item x="5"/>
        <item x="2"/>
        <item x="6"/>
        <item x="4"/>
        <item t="default"/>
      </items>
    </pivotField>
    <pivotField showAll="0"/>
    <pivotField showAll="0">
      <items count="4">
        <item x="1"/>
        <item x="2"/>
        <item x="0"/>
        <item t="default"/>
      </items>
    </pivotField>
    <pivotField showAll="0"/>
    <pivotField showAll="0">
      <items count="2">
        <item x="0"/>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2">
    <i>
      <x/>
    </i>
    <i>
      <x v="1"/>
    </i>
  </rowItems>
  <colItems count="1">
    <i/>
  </colItems>
  <dataFields count="1">
    <dataField name="Sum of Amount" fld="15"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B97CD6-33A7-4D11-BC65-2911CF3CCDA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6" firstHeaderRow="1" firstDataRow="1" firstDataCol="1"/>
  <pivotFields count="21">
    <pivotField showAll="0"/>
    <pivotField dataField="1" showAll="0"/>
    <pivotField showAll="0"/>
    <pivotField showAll="0"/>
    <pivotField showAll="0"/>
    <pivotField showAll="0"/>
    <pivotField numFmtId="164" showAll="0"/>
    <pivotField showAll="0">
      <items count="13">
        <item x="1"/>
        <item x="7"/>
        <item x="9"/>
        <item x="11"/>
        <item x="8"/>
        <item x="0"/>
        <item x="3"/>
        <item x="10"/>
        <item x="5"/>
        <item x="2"/>
        <item x="6"/>
        <item x="4"/>
        <item t="default"/>
      </items>
    </pivotField>
    <pivotField axis="axisRow" showAll="0">
      <items count="4">
        <item x="2"/>
        <item x="1"/>
        <item x="0"/>
        <item t="default"/>
      </items>
    </pivotField>
    <pivotField showAll="0">
      <items count="4">
        <item x="1"/>
        <item x="2"/>
        <item x="0"/>
        <item t="default"/>
      </items>
    </pivotField>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s>
  <rowFields count="1">
    <field x="8"/>
  </rowFields>
  <rowItems count="3">
    <i>
      <x/>
    </i>
    <i>
      <x v="1"/>
    </i>
    <i>
      <x v="2"/>
    </i>
  </rowItems>
  <colItems count="1">
    <i/>
  </colItems>
  <dataFields count="1">
    <dataField name="Count of Order ID" fld="1" subtotal="count" baseField="0" baseItem="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8" count="1" selected="0">
            <x v="0"/>
          </reference>
        </references>
      </pivotArea>
    </chartFormat>
    <chartFormat chart="4" format="7">
      <pivotArea type="data" outline="0" fieldPosition="0">
        <references count="2">
          <reference field="4294967294" count="1" selected="0">
            <x v="0"/>
          </reference>
          <reference field="8" count="1" selected="0">
            <x v="1"/>
          </reference>
        </references>
      </pivotArea>
    </chartFormat>
    <chartFormat chart="4"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1FF52A-D97E-4F4D-B18D-E1A7B650E3E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pivotFields count="21">
    <pivotField showAll="0"/>
    <pivotField showAll="0"/>
    <pivotField showAll="0"/>
    <pivotField showAll="0"/>
    <pivotField showAll="0"/>
    <pivotField showAll="0"/>
    <pivotField numFmtId="164" showAll="0"/>
    <pivotField showAll="0">
      <items count="13">
        <item x="1"/>
        <item x="7"/>
        <item x="9"/>
        <item x="11"/>
        <item x="8"/>
        <item x="0"/>
        <item x="3"/>
        <item x="10"/>
        <item x="5"/>
        <item x="2"/>
        <item x="6"/>
        <item x="4"/>
        <item t="default"/>
      </items>
    </pivotField>
    <pivotField showAll="0"/>
    <pivotField showAll="0">
      <items count="4">
        <item x="1"/>
        <item x="2"/>
        <item x="0"/>
        <item t="default"/>
      </items>
    </pivotField>
    <pivotField showAll="0"/>
    <pivotField showAll="0">
      <items count="2">
        <item x="0"/>
        <item t="default"/>
      </items>
    </pivotField>
    <pivotField showAll="0"/>
    <pivotField showAll="0"/>
    <pivotField showAll="0"/>
    <pivotField dataField="1" showAll="0"/>
    <pivotField showAll="0"/>
    <pivotField axis="axisRow" showAll="0" measureFilter="1" sortType="descending">
      <items count="41">
        <item x="28"/>
        <item x="9"/>
        <item x="32"/>
        <item x="37"/>
        <item x="29"/>
        <item x="23"/>
        <item x="17"/>
        <item x="27"/>
        <item x="25"/>
        <item x="18"/>
        <item x="20"/>
        <item x="36"/>
        <item x="22"/>
        <item x="34"/>
        <item x="13"/>
        <item x="38"/>
        <item x="3"/>
        <item x="6"/>
        <item x="7"/>
        <item x="31"/>
        <item x="10"/>
        <item x="5"/>
        <item x="0"/>
        <item x="39"/>
        <item x="12"/>
        <item x="16"/>
        <item x="2"/>
        <item x="24"/>
        <item x="21"/>
        <item x="26"/>
        <item x="15"/>
        <item x="1"/>
        <item x="8"/>
        <item x="30"/>
        <item x="4"/>
        <item x="14"/>
        <item x="11"/>
        <item x="19"/>
        <item x="33"/>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7"/>
  </rowFields>
  <rowItems count="5">
    <i>
      <x v="27"/>
    </i>
    <i>
      <x v="21"/>
    </i>
    <i>
      <x v="12"/>
    </i>
    <i>
      <x v="36"/>
    </i>
    <i>
      <x v="31"/>
    </i>
  </rowItems>
  <colItems count="1">
    <i/>
  </colItems>
  <dataFields count="1">
    <dataField name="Sum of Amount" fld="1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79F2AE-4B22-4041-828C-D01D6B6CAA6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6" firstHeaderRow="1" firstDataRow="2" firstDataCol="1"/>
  <pivotFields count="21">
    <pivotField showAll="0"/>
    <pivotField dataField="1" showAll="0"/>
    <pivotField showAll="0"/>
    <pivotField axis="axisCol" showAll="0">
      <items count="3">
        <item x="1"/>
        <item x="0"/>
        <item t="default"/>
      </items>
    </pivotField>
    <pivotField showAll="0"/>
    <pivotField axis="axisRow" showAll="0">
      <items count="3">
        <item x="0"/>
        <item x="1"/>
        <item t="default"/>
      </items>
    </pivotField>
    <pivotField numFmtId="164" showAll="0"/>
    <pivotField showAll="0">
      <items count="13">
        <item x="1"/>
        <item x="7"/>
        <item x="9"/>
        <item x="11"/>
        <item x="8"/>
        <item x="0"/>
        <item x="3"/>
        <item x="10"/>
        <item x="5"/>
        <item x="2"/>
        <item x="6"/>
        <item x="4"/>
        <item t="default"/>
      </items>
    </pivotField>
    <pivotField showAll="0"/>
    <pivotField showAll="0">
      <items count="4">
        <item x="1"/>
        <item x="2"/>
        <item x="0"/>
        <item t="default"/>
      </items>
    </pivotField>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s>
  <rowFields count="1">
    <field x="5"/>
  </rowFields>
  <rowItems count="2">
    <i>
      <x/>
    </i>
    <i>
      <x v="1"/>
    </i>
  </rowItems>
  <colFields count="1">
    <field x="3"/>
  </colFields>
  <colItems count="2">
    <i>
      <x/>
    </i>
    <i>
      <x v="1"/>
    </i>
  </colItems>
  <dataFields count="1">
    <dataField name="Count of Order ID" fld="1" subtotal="count" showDataAs="percentOfTotal" baseField="0" baseItem="0" numFmtId="1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E7436D-F4A4-4B89-A01B-92247FBFA7E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6" firstHeaderRow="1" firstDataRow="1" firstDataCol="1"/>
  <pivotFields count="21">
    <pivotField showAll="0"/>
    <pivotField dataField="1" showAll="0"/>
    <pivotField showAll="0"/>
    <pivotField showAll="0"/>
    <pivotField showAll="0"/>
    <pivotField showAll="0"/>
    <pivotField numFmtId="164" showAll="0"/>
    <pivotField showAll="0">
      <items count="13">
        <item x="1"/>
        <item x="7"/>
        <item x="9"/>
        <item x="11"/>
        <item x="8"/>
        <item x="0"/>
        <item x="3"/>
        <item x="10"/>
        <item x="5"/>
        <item x="2"/>
        <item x="6"/>
        <item x="4"/>
        <item t="default"/>
      </items>
    </pivotField>
    <pivotField showAll="0"/>
    <pivotField axis="axisRow" showAll="0">
      <items count="4">
        <item x="1"/>
        <item x="2"/>
        <item x="0"/>
        <item t="default"/>
      </items>
    </pivotField>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s>
  <rowFields count="1">
    <field x="9"/>
  </rowFields>
  <rowItems count="3">
    <i>
      <x/>
    </i>
    <i>
      <x v="1"/>
    </i>
    <i>
      <x v="2"/>
    </i>
  </rowItems>
  <colItems count="1">
    <i/>
  </colItems>
  <dataFields count="1">
    <dataField name="Count of Order ID" fld="1" subtotal="count" showDataAs="percentOfTotal" baseField="0" baseItem="0" numFmtId="165"/>
  </dataFields>
  <formats count="1">
    <format dxfId="0">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2" format="4">
      <pivotArea type="data" outline="0" fieldPosition="0">
        <references count="2">
          <reference field="4294967294" count="1" selected="0">
            <x v="0"/>
          </reference>
          <reference field="9"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9" count="1" selected="0">
            <x v="0"/>
          </reference>
        </references>
      </pivotArea>
    </chartFormat>
    <chartFormat chart="4" format="7">
      <pivotArea type="data" outline="0" fieldPosition="0">
        <references count="2">
          <reference field="4294967294" count="1" selected="0">
            <x v="0"/>
          </reference>
          <reference field="9" count="1" selected="0">
            <x v="1"/>
          </reference>
        </references>
      </pivotArea>
    </chartFormat>
    <chartFormat chart="4"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AB33D9F-2161-4A06-9120-D992E30B0798}" sourceName="Month">
  <pivotTables>
    <pivotTable tabId="2" name="PivotTable1"/>
    <pivotTable tabId="7" name="PivotTable5"/>
    <pivotTable tabId="8" name="PivotTable6"/>
    <pivotTable tabId="4" name="PivotTable2"/>
    <pivotTable tabId="5" name="PivotTable3"/>
    <pivotTable tabId="6" name="PivotTable4"/>
  </pivotTables>
  <data>
    <tabular pivotCacheId="97802545">
      <items count="12">
        <i x="1" s="1"/>
        <i x="7" s="1"/>
        <i x="9" s="1"/>
        <i x="11" s="1"/>
        <i x="8" s="1"/>
        <i x="0" s="1"/>
        <i x="3" s="1"/>
        <i x="10" s="1"/>
        <i x="5" s="1"/>
        <i x="2"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EE41B8F0-9377-45A1-AAE4-759B20B0D62D}" sourceName="Channel">
  <pivotTables>
    <pivotTable tabId="2" name="PivotTable1"/>
    <pivotTable tabId="7" name="PivotTable5"/>
    <pivotTable tabId="8" name="PivotTable6"/>
    <pivotTable tabId="4" name="PivotTable2"/>
    <pivotTable tabId="5" name="PivotTable3"/>
    <pivotTable tabId="6" name="PivotTable4"/>
  </pivotTables>
  <data>
    <tabular pivotCacheId="9780254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36E0ACD-F7A0-486C-A3B7-A316BFA72664}" sourceName="Category">
  <pivotTables>
    <pivotTable tabId="2" name="PivotTable1"/>
    <pivotTable tabId="7" name="PivotTable5"/>
    <pivotTable tabId="8" name="PivotTable6"/>
    <pivotTable tabId="4" name="PivotTable2"/>
    <pivotTable tabId="5" name="PivotTable3"/>
    <pivotTable tabId="6" name="PivotTable4"/>
  </pivotTables>
  <data>
    <tabular pivotCacheId="97802545">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41D1A18-14E8-4FA4-B24C-79A060B65FED}" cache="Slicer_Month" caption="Month" rowHeight="234950"/>
  <slicer name="Channel" xr10:uid="{B19ABCF0-CB96-47CE-BF84-99BE9B5E2C2D}" cache="Slicer_Channel" caption="Channel" rowHeight="234950"/>
  <slicer name="Category" xr10:uid="{269A9B66-1155-4170-89C6-3249C81418E6}" cache="Slicer_Category" caption="Categor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6D768-0534-4B5B-A884-EA13CA8BFF68}">
  <dimension ref="A1"/>
  <sheetViews>
    <sheetView showGridLines="0" tabSelected="1" zoomScale="92" zoomScaleNormal="92" workbookViewId="0">
      <selection activeCell="X15" sqref="X15"/>
    </sheetView>
  </sheetViews>
  <sheetFormatPr defaultRowHeight="14.4" x14ac:dyDescent="0.3"/>
  <cols>
    <col min="7" max="7" width="1.6640625" customWidth="1"/>
    <col min="11" max="11" width="16.44140625" customWidth="1"/>
    <col min="23" max="23" width="8.33203125" customWidth="1"/>
  </cols>
  <sheetData>
    <row r="1" spans="1:1" s="11" customFormat="1" ht="28.8" x14ac:dyDescent="0.55000000000000004">
      <c r="A1" s="11" t="s">
        <v>490</v>
      </c>
    </row>
  </sheetData>
  <phoneticPr fontId="3"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FAED-6B31-4A39-B35C-3DFE5EBD039F}">
  <dimension ref="A3:C15"/>
  <sheetViews>
    <sheetView workbookViewId="0">
      <selection activeCell="F3" sqref="F3"/>
    </sheetView>
  </sheetViews>
  <sheetFormatPr defaultRowHeight="14.4" x14ac:dyDescent="0.3"/>
  <cols>
    <col min="1" max="1" width="12.5546875" bestFit="1" customWidth="1"/>
    <col min="2" max="2" width="14.44140625" bestFit="1" customWidth="1"/>
    <col min="3" max="3" width="15.88671875" bestFit="1" customWidth="1"/>
  </cols>
  <sheetData>
    <row r="3" spans="1:3" x14ac:dyDescent="0.3">
      <c r="A3" s="8" t="s">
        <v>477</v>
      </c>
      <c r="B3" t="s">
        <v>475</v>
      </c>
      <c r="C3" t="s">
        <v>476</v>
      </c>
    </row>
    <row r="4" spans="1:3" x14ac:dyDescent="0.3">
      <c r="A4" s="4" t="s">
        <v>478</v>
      </c>
      <c r="B4">
        <v>2240300</v>
      </c>
      <c r="C4">
        <v>12</v>
      </c>
    </row>
    <row r="5" spans="1:3" x14ac:dyDescent="0.3">
      <c r="A5" s="4" t="s">
        <v>479</v>
      </c>
      <c r="B5">
        <v>1698139</v>
      </c>
      <c r="C5">
        <v>11</v>
      </c>
    </row>
    <row r="6" spans="1:3" x14ac:dyDescent="0.3">
      <c r="A6" s="4" t="s">
        <v>480</v>
      </c>
      <c r="B6">
        <v>1204932</v>
      </c>
      <c r="C6">
        <v>9</v>
      </c>
    </row>
    <row r="7" spans="1:3" x14ac:dyDescent="0.3">
      <c r="A7" s="4" t="s">
        <v>481</v>
      </c>
      <c r="B7">
        <v>1071571</v>
      </c>
      <c r="C7">
        <v>6</v>
      </c>
    </row>
    <row r="8" spans="1:3" x14ac:dyDescent="0.3">
      <c r="A8" s="4" t="s">
        <v>482</v>
      </c>
      <c r="B8">
        <v>617033</v>
      </c>
      <c r="C8">
        <v>4</v>
      </c>
    </row>
    <row r="9" spans="1:3" x14ac:dyDescent="0.3">
      <c r="A9" s="4" t="s">
        <v>483</v>
      </c>
      <c r="B9">
        <v>1758426</v>
      </c>
      <c r="C9">
        <v>11</v>
      </c>
    </row>
    <row r="10" spans="1:3" x14ac:dyDescent="0.3">
      <c r="A10" s="4" t="s">
        <v>484</v>
      </c>
      <c r="B10">
        <v>1337280</v>
      </c>
      <c r="C10">
        <v>9</v>
      </c>
    </row>
    <row r="11" spans="1:3" x14ac:dyDescent="0.3">
      <c r="A11" s="4" t="s">
        <v>485</v>
      </c>
      <c r="B11">
        <v>1055615</v>
      </c>
      <c r="C11">
        <v>6</v>
      </c>
    </row>
    <row r="12" spans="1:3" x14ac:dyDescent="0.3">
      <c r="A12" s="4" t="s">
        <v>486</v>
      </c>
      <c r="B12">
        <v>1484274</v>
      </c>
      <c r="C12">
        <v>10</v>
      </c>
    </row>
    <row r="13" spans="1:3" x14ac:dyDescent="0.3">
      <c r="A13" s="4" t="s">
        <v>487</v>
      </c>
      <c r="B13">
        <v>980239</v>
      </c>
      <c r="C13">
        <v>7</v>
      </c>
    </row>
    <row r="14" spans="1:3" x14ac:dyDescent="0.3">
      <c r="A14" s="4" t="s">
        <v>488</v>
      </c>
      <c r="B14">
        <v>1259574</v>
      </c>
      <c r="C14">
        <v>8</v>
      </c>
    </row>
    <row r="15" spans="1:3" x14ac:dyDescent="0.3">
      <c r="A15" s="4" t="s">
        <v>489</v>
      </c>
      <c r="B15">
        <v>858056</v>
      </c>
      <c r="C15">
        <v>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21E55-476D-4F91-AB73-FEA22C7AE2F8}">
  <dimension ref="A3:B5"/>
  <sheetViews>
    <sheetView workbookViewId="0">
      <selection activeCell="A3" sqref="A3"/>
    </sheetView>
  </sheetViews>
  <sheetFormatPr defaultRowHeight="14.4" x14ac:dyDescent="0.3"/>
  <cols>
    <col min="1" max="1" width="12.5546875" bestFit="1" customWidth="1"/>
    <col min="2" max="2" width="14.44140625" bestFit="1" customWidth="1"/>
  </cols>
  <sheetData>
    <row r="3" spans="1:2" x14ac:dyDescent="0.3">
      <c r="A3" s="8" t="s">
        <v>477</v>
      </c>
      <c r="B3" t="s">
        <v>475</v>
      </c>
    </row>
    <row r="4" spans="1:2" x14ac:dyDescent="0.3">
      <c r="A4" s="4" t="s">
        <v>120</v>
      </c>
      <c r="B4">
        <v>7730791</v>
      </c>
    </row>
    <row r="5" spans="1:2" x14ac:dyDescent="0.3">
      <c r="A5" s="4" t="s">
        <v>119</v>
      </c>
      <c r="B5">
        <v>7834648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914B9-3C57-4740-B9E3-48B3A8C78FD1}">
  <dimension ref="A3:B6"/>
  <sheetViews>
    <sheetView workbookViewId="0">
      <selection activeCell="B27" sqref="B27"/>
    </sheetView>
  </sheetViews>
  <sheetFormatPr defaultRowHeight="14.4" x14ac:dyDescent="0.3"/>
  <cols>
    <col min="1" max="1" width="12.5546875" bestFit="1" customWidth="1"/>
    <col min="2" max="2" width="15.88671875" bestFit="1" customWidth="1"/>
  </cols>
  <sheetData>
    <row r="3" spans="1:2" x14ac:dyDescent="0.3">
      <c r="A3" s="8" t="s">
        <v>477</v>
      </c>
      <c r="B3" t="s">
        <v>476</v>
      </c>
    </row>
    <row r="4" spans="1:2" x14ac:dyDescent="0.3">
      <c r="A4" s="4" t="s">
        <v>123</v>
      </c>
      <c r="B4">
        <v>34</v>
      </c>
    </row>
    <row r="5" spans="1:2" x14ac:dyDescent="0.3">
      <c r="A5" s="4" t="s">
        <v>122</v>
      </c>
      <c r="B5">
        <v>25</v>
      </c>
    </row>
    <row r="6" spans="1:2" x14ac:dyDescent="0.3">
      <c r="A6" s="4" t="s">
        <v>121</v>
      </c>
      <c r="B6">
        <v>41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B11AC-6BC9-4009-9C98-5E10C62C0DC1}">
  <dimension ref="A3:B8"/>
  <sheetViews>
    <sheetView topLeftCell="B1" zoomScaleNormal="100" workbookViewId="0">
      <selection activeCell="M3" sqref="M3"/>
    </sheetView>
  </sheetViews>
  <sheetFormatPr defaultRowHeight="14.4" x14ac:dyDescent="0.3"/>
  <cols>
    <col min="1" max="1" width="12.5546875" bestFit="1" customWidth="1"/>
    <col min="2" max="2" width="14.44140625" bestFit="1" customWidth="1"/>
  </cols>
  <sheetData>
    <row r="3" spans="1:2" x14ac:dyDescent="0.3">
      <c r="A3" s="8" t="s">
        <v>477</v>
      </c>
      <c r="B3" t="s">
        <v>475</v>
      </c>
    </row>
    <row r="4" spans="1:2" x14ac:dyDescent="0.3">
      <c r="A4" s="4" t="s">
        <v>356</v>
      </c>
      <c r="B4">
        <v>1014389</v>
      </c>
    </row>
    <row r="5" spans="1:2" x14ac:dyDescent="0.3">
      <c r="A5" s="4" t="s">
        <v>337</v>
      </c>
      <c r="B5">
        <v>867706</v>
      </c>
    </row>
    <row r="6" spans="1:2" x14ac:dyDescent="0.3">
      <c r="A6" s="4" t="s">
        <v>354</v>
      </c>
      <c r="B6">
        <v>854543</v>
      </c>
    </row>
    <row r="7" spans="1:2" x14ac:dyDescent="0.3">
      <c r="A7" s="4" t="s">
        <v>343</v>
      </c>
      <c r="B7">
        <v>801115</v>
      </c>
    </row>
    <row r="8" spans="1:2" x14ac:dyDescent="0.3">
      <c r="A8" s="4" t="s">
        <v>333</v>
      </c>
      <c r="B8">
        <v>771850</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87DBE-BCAD-4A0B-9FB7-DB3701B045C9}">
  <dimension ref="A3:C6"/>
  <sheetViews>
    <sheetView workbookViewId="0">
      <selection activeCell="L8" sqref="L8"/>
    </sheetView>
  </sheetViews>
  <sheetFormatPr defaultRowHeight="14.4" x14ac:dyDescent="0.3"/>
  <cols>
    <col min="1" max="1" width="15.88671875" bestFit="1" customWidth="1"/>
    <col min="2" max="2" width="15.5546875" bestFit="1" customWidth="1"/>
    <col min="3" max="3" width="7" bestFit="1" customWidth="1"/>
    <col min="4" max="4" width="10.77734375" bestFit="1" customWidth="1"/>
  </cols>
  <sheetData>
    <row r="3" spans="1:3" x14ac:dyDescent="0.3">
      <c r="A3" s="8" t="s">
        <v>476</v>
      </c>
      <c r="B3" s="8" t="s">
        <v>493</v>
      </c>
    </row>
    <row r="4" spans="1:3" x14ac:dyDescent="0.3">
      <c r="A4" s="8" t="s">
        <v>477</v>
      </c>
      <c r="B4" t="s">
        <v>120</v>
      </c>
      <c r="C4" t="s">
        <v>119</v>
      </c>
    </row>
    <row r="5" spans="1:3" x14ac:dyDescent="0.3">
      <c r="A5" s="4" t="s">
        <v>491</v>
      </c>
      <c r="B5" s="9">
        <v>0.28999999999999998</v>
      </c>
      <c r="C5" s="9">
        <v>0.38</v>
      </c>
    </row>
    <row r="6" spans="1:3" x14ac:dyDescent="0.3">
      <c r="A6" s="4" t="s">
        <v>492</v>
      </c>
      <c r="B6" s="9">
        <v>0.16</v>
      </c>
      <c r="C6" s="9">
        <v>0.17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7A6E3-D233-4BB3-80B6-2DBF3A042B2A}">
  <dimension ref="A3:B6"/>
  <sheetViews>
    <sheetView workbookViewId="0">
      <selection activeCell="A3" sqref="A3:B7"/>
    </sheetView>
  </sheetViews>
  <sheetFormatPr defaultRowHeight="14.4" x14ac:dyDescent="0.3"/>
  <cols>
    <col min="1" max="1" width="12.5546875" bestFit="1" customWidth="1"/>
    <col min="2" max="2" width="15.88671875" bestFit="1" customWidth="1"/>
  </cols>
  <sheetData>
    <row r="3" spans="1:2" x14ac:dyDescent="0.3">
      <c r="A3" s="8" t="s">
        <v>477</v>
      </c>
      <c r="B3" t="s">
        <v>476</v>
      </c>
    </row>
    <row r="4" spans="1:2" x14ac:dyDescent="0.3">
      <c r="A4" s="4" t="s">
        <v>125</v>
      </c>
      <c r="B4" s="10">
        <v>0.34</v>
      </c>
    </row>
    <row r="5" spans="1:2" x14ac:dyDescent="0.3">
      <c r="A5" s="4" t="s">
        <v>126</v>
      </c>
      <c r="B5" s="10">
        <v>0.3</v>
      </c>
    </row>
    <row r="6" spans="1:2" x14ac:dyDescent="0.3">
      <c r="A6" s="4" t="s">
        <v>124</v>
      </c>
      <c r="B6" s="10">
        <v>0.36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1"/>
  <sheetViews>
    <sheetView workbookViewId="0">
      <selection activeCell="F2" sqref="F2"/>
    </sheetView>
  </sheetViews>
  <sheetFormatPr defaultRowHeight="14.4" x14ac:dyDescent="0.3"/>
  <cols>
    <col min="1" max="1" width="15.5546875" customWidth="1"/>
    <col min="2" max="2" width="21.88671875" style="6" customWidth="1"/>
    <col min="3" max="3" width="16.77734375" customWidth="1"/>
    <col min="4" max="4" width="14.6640625" style="6" customWidth="1"/>
    <col min="5" max="5" width="17.44140625" customWidth="1"/>
    <col min="6" max="6" width="17.44140625" style="6" customWidth="1"/>
    <col min="7" max="8" width="20.21875" customWidth="1"/>
    <col min="9" max="9" width="15.109375" style="6" customWidth="1"/>
    <col min="10" max="10" width="21.21875" style="6" customWidth="1"/>
    <col min="11" max="11" width="22.5546875" style="6" customWidth="1"/>
    <col min="12" max="12" width="15.6640625" customWidth="1"/>
    <col min="13" max="13" width="13.88671875" customWidth="1"/>
    <col min="14" max="14" width="13.33203125" customWidth="1"/>
    <col min="15" max="15" width="12.5546875" customWidth="1"/>
    <col min="16" max="16" width="14.109375" customWidth="1"/>
    <col min="17" max="17" width="20.44140625" customWidth="1"/>
    <col min="18" max="18" width="17" customWidth="1"/>
    <col min="19" max="19" width="17.21875" customWidth="1"/>
    <col min="20" max="20" width="18.109375" customWidth="1"/>
    <col min="21" max="21" width="17.5546875" customWidth="1"/>
  </cols>
  <sheetData>
    <row r="1" spans="1:21" x14ac:dyDescent="0.3">
      <c r="A1" s="1" t="s">
        <v>0</v>
      </c>
      <c r="B1" s="5" t="s">
        <v>1</v>
      </c>
      <c r="C1" s="1" t="s">
        <v>2</v>
      </c>
      <c r="D1" s="5" t="s">
        <v>3</v>
      </c>
      <c r="E1" s="7" t="s">
        <v>4</v>
      </c>
      <c r="F1" s="5" t="s">
        <v>473</v>
      </c>
      <c r="G1" s="1" t="s">
        <v>5</v>
      </c>
      <c r="H1" s="7" t="s">
        <v>474</v>
      </c>
      <c r="I1" s="5" t="s">
        <v>6</v>
      </c>
      <c r="J1" s="5" t="s">
        <v>7</v>
      </c>
      <c r="K1" s="5" t="s">
        <v>8</v>
      </c>
      <c r="L1" s="1" t="s">
        <v>9</v>
      </c>
      <c r="M1" s="1" t="s">
        <v>10</v>
      </c>
      <c r="N1" s="1" t="s">
        <v>11</v>
      </c>
      <c r="O1" s="1" t="s">
        <v>12</v>
      </c>
      <c r="P1" s="1" t="s">
        <v>13</v>
      </c>
      <c r="Q1" s="1" t="s">
        <v>14</v>
      </c>
      <c r="R1" s="1" t="s">
        <v>15</v>
      </c>
      <c r="S1" s="1" t="s">
        <v>16</v>
      </c>
      <c r="T1" s="1" t="s">
        <v>17</v>
      </c>
      <c r="U1" s="1" t="s">
        <v>18</v>
      </c>
    </row>
    <row r="2" spans="1:21" x14ac:dyDescent="0.3">
      <c r="A2">
        <v>1</v>
      </c>
      <c r="B2" s="6" t="s">
        <v>19</v>
      </c>
      <c r="C2">
        <v>4507723</v>
      </c>
      <c r="D2" s="6" t="s">
        <v>119</v>
      </c>
      <c r="E2">
        <v>49</v>
      </c>
      <c r="F2" s="6" t="str">
        <f>IF(E2&gt;=50, "Senior Citizen", IF(E2&gt;=18, "Adult", "Minor (Under 18)"))</f>
        <v>Adult</v>
      </c>
      <c r="G2" s="2">
        <v>45466</v>
      </c>
      <c r="H2" s="3" t="str">
        <f>TEXT(G2,"mmm")</f>
        <v>Jun</v>
      </c>
      <c r="I2" s="6" t="s">
        <v>121</v>
      </c>
      <c r="J2" s="6" t="s">
        <v>124</v>
      </c>
      <c r="K2" s="6" t="s">
        <v>127</v>
      </c>
      <c r="L2" t="s">
        <v>227</v>
      </c>
      <c r="M2" t="s">
        <v>228</v>
      </c>
      <c r="N2">
        <v>1</v>
      </c>
      <c r="O2" t="s">
        <v>231</v>
      </c>
      <c r="P2">
        <v>142061</v>
      </c>
      <c r="Q2" t="s">
        <v>232</v>
      </c>
      <c r="R2" t="s">
        <v>332</v>
      </c>
      <c r="S2" t="s">
        <v>372</v>
      </c>
      <c r="T2" t="s">
        <v>472</v>
      </c>
      <c r="U2" t="b">
        <v>1</v>
      </c>
    </row>
    <row r="3" spans="1:21" x14ac:dyDescent="0.3">
      <c r="A3">
        <v>2</v>
      </c>
      <c r="B3" s="6" t="s">
        <v>20</v>
      </c>
      <c r="C3">
        <v>6213422</v>
      </c>
      <c r="D3" s="6" t="s">
        <v>120</v>
      </c>
      <c r="E3">
        <v>45</v>
      </c>
      <c r="F3" s="6" t="str">
        <f t="shared" ref="F3:F66" si="0">IF(E3&gt;=50, "Senior Citizen", IF(E3&gt;=18, "Adult", "Minor (Under 18)"))</f>
        <v>Adult</v>
      </c>
      <c r="G3" s="2">
        <v>45686</v>
      </c>
      <c r="H3" s="3" t="str">
        <f t="shared" ref="H3:H66" si="1">TEXT(G3,"mmm")</f>
        <v>Jan</v>
      </c>
      <c r="I3" s="6" t="s">
        <v>122</v>
      </c>
      <c r="J3" s="6" t="s">
        <v>125</v>
      </c>
      <c r="K3" s="6" t="s">
        <v>128</v>
      </c>
      <c r="L3" t="s">
        <v>227</v>
      </c>
      <c r="M3" t="s">
        <v>229</v>
      </c>
      <c r="N3">
        <v>1</v>
      </c>
      <c r="O3" t="s">
        <v>231</v>
      </c>
      <c r="P3">
        <v>232460</v>
      </c>
      <c r="Q3" t="s">
        <v>233</v>
      </c>
      <c r="R3" t="s">
        <v>333</v>
      </c>
      <c r="S3" t="s">
        <v>373</v>
      </c>
      <c r="T3" t="s">
        <v>472</v>
      </c>
      <c r="U3" t="b">
        <v>0</v>
      </c>
    </row>
    <row r="4" spans="1:21" x14ac:dyDescent="0.3">
      <c r="A4">
        <v>3</v>
      </c>
      <c r="B4" s="6" t="s">
        <v>21</v>
      </c>
      <c r="C4">
        <v>5763815</v>
      </c>
      <c r="D4" s="6" t="s">
        <v>119</v>
      </c>
      <c r="E4">
        <v>36</v>
      </c>
      <c r="F4" s="6" t="str">
        <f t="shared" si="0"/>
        <v>Adult</v>
      </c>
      <c r="G4" s="2">
        <v>45566</v>
      </c>
      <c r="H4" s="3" t="str">
        <f t="shared" si="1"/>
        <v>Oct</v>
      </c>
      <c r="I4" s="6" t="s">
        <v>121</v>
      </c>
      <c r="J4" s="6" t="s">
        <v>125</v>
      </c>
      <c r="K4" s="6" t="s">
        <v>129</v>
      </c>
      <c r="L4" t="s">
        <v>227</v>
      </c>
      <c r="M4" t="s">
        <v>230</v>
      </c>
      <c r="N4">
        <v>1</v>
      </c>
      <c r="O4" t="s">
        <v>231</v>
      </c>
      <c r="P4">
        <v>89419</v>
      </c>
      <c r="Q4" t="s">
        <v>234</v>
      </c>
      <c r="R4" t="s">
        <v>334</v>
      </c>
      <c r="S4" t="s">
        <v>374</v>
      </c>
      <c r="T4" t="s">
        <v>472</v>
      </c>
      <c r="U4" t="b">
        <v>0</v>
      </c>
    </row>
    <row r="5" spans="1:21" x14ac:dyDescent="0.3">
      <c r="A5">
        <v>4</v>
      </c>
      <c r="B5" s="6" t="s">
        <v>22</v>
      </c>
      <c r="C5">
        <v>8256013</v>
      </c>
      <c r="D5" s="6" t="s">
        <v>119</v>
      </c>
      <c r="E5">
        <v>23</v>
      </c>
      <c r="F5" s="6" t="str">
        <f t="shared" si="0"/>
        <v>Adult</v>
      </c>
      <c r="G5" s="2">
        <v>45498</v>
      </c>
      <c r="H5" s="3" t="str">
        <f t="shared" si="1"/>
        <v>Jul</v>
      </c>
      <c r="I5" s="6" t="s">
        <v>121</v>
      </c>
      <c r="J5" s="6" t="s">
        <v>125</v>
      </c>
      <c r="K5" s="6" t="s">
        <v>130</v>
      </c>
      <c r="L5" t="s">
        <v>227</v>
      </c>
      <c r="M5" t="s">
        <v>229</v>
      </c>
      <c r="N5">
        <v>1</v>
      </c>
      <c r="O5" t="s">
        <v>231</v>
      </c>
      <c r="P5">
        <v>66122</v>
      </c>
      <c r="Q5" t="s">
        <v>235</v>
      </c>
      <c r="R5" t="s">
        <v>335</v>
      </c>
      <c r="S5" t="s">
        <v>375</v>
      </c>
      <c r="T5" t="s">
        <v>472</v>
      </c>
      <c r="U5" t="b">
        <v>1</v>
      </c>
    </row>
    <row r="6" spans="1:21" x14ac:dyDescent="0.3">
      <c r="A6">
        <v>5</v>
      </c>
      <c r="B6" s="6" t="s">
        <v>23</v>
      </c>
      <c r="C6">
        <v>9597143</v>
      </c>
      <c r="D6" s="6" t="s">
        <v>119</v>
      </c>
      <c r="E6">
        <v>53</v>
      </c>
      <c r="F6" s="6" t="str">
        <f t="shared" si="0"/>
        <v>Senior Citizen</v>
      </c>
      <c r="G6" s="2">
        <v>45574</v>
      </c>
      <c r="H6" s="3" t="str">
        <f t="shared" si="1"/>
        <v>Oct</v>
      </c>
      <c r="I6" s="6" t="s">
        <v>121</v>
      </c>
      <c r="J6" s="6" t="s">
        <v>125</v>
      </c>
      <c r="K6" s="6" t="s">
        <v>131</v>
      </c>
      <c r="L6" t="s">
        <v>227</v>
      </c>
      <c r="M6" t="s">
        <v>228</v>
      </c>
      <c r="N6">
        <v>1</v>
      </c>
      <c r="O6" t="s">
        <v>231</v>
      </c>
      <c r="P6">
        <v>117375</v>
      </c>
      <c r="Q6" t="s">
        <v>236</v>
      </c>
      <c r="R6" t="s">
        <v>336</v>
      </c>
      <c r="S6" t="s">
        <v>376</v>
      </c>
      <c r="T6" t="s">
        <v>472</v>
      </c>
      <c r="U6" t="b">
        <v>0</v>
      </c>
    </row>
    <row r="7" spans="1:21" x14ac:dyDescent="0.3">
      <c r="A7">
        <v>6</v>
      </c>
      <c r="B7" s="6" t="s">
        <v>24</v>
      </c>
      <c r="C7">
        <v>9754553</v>
      </c>
      <c r="D7" s="6" t="s">
        <v>119</v>
      </c>
      <c r="E7">
        <v>27</v>
      </c>
      <c r="F7" s="6" t="str">
        <f t="shared" si="0"/>
        <v>Adult</v>
      </c>
      <c r="G7" s="2">
        <v>45641</v>
      </c>
      <c r="H7" s="3" t="str">
        <f t="shared" si="1"/>
        <v>Dec</v>
      </c>
      <c r="I7" s="6" t="s">
        <v>121</v>
      </c>
      <c r="J7" s="6" t="s">
        <v>124</v>
      </c>
      <c r="K7" s="6" t="s">
        <v>132</v>
      </c>
      <c r="L7" t="s">
        <v>227</v>
      </c>
      <c r="M7" t="s">
        <v>228</v>
      </c>
      <c r="N7">
        <v>1</v>
      </c>
      <c r="O7" t="s">
        <v>231</v>
      </c>
      <c r="P7">
        <v>50609</v>
      </c>
      <c r="Q7" t="s">
        <v>237</v>
      </c>
      <c r="R7" t="s">
        <v>337</v>
      </c>
      <c r="S7" t="s">
        <v>377</v>
      </c>
      <c r="T7" t="s">
        <v>472</v>
      </c>
      <c r="U7" t="b">
        <v>1</v>
      </c>
    </row>
    <row r="8" spans="1:21" x14ac:dyDescent="0.3">
      <c r="A8">
        <v>7</v>
      </c>
      <c r="B8" s="6" t="s">
        <v>25</v>
      </c>
      <c r="C8">
        <v>9405195</v>
      </c>
      <c r="D8" s="6" t="s">
        <v>120</v>
      </c>
      <c r="E8">
        <v>24</v>
      </c>
      <c r="F8" s="6" t="str">
        <f t="shared" si="0"/>
        <v>Adult</v>
      </c>
      <c r="G8" s="2">
        <v>45565</v>
      </c>
      <c r="H8" s="3" t="str">
        <f t="shared" si="1"/>
        <v>Sep</v>
      </c>
      <c r="I8" s="6" t="s">
        <v>122</v>
      </c>
      <c r="J8" s="6" t="s">
        <v>125</v>
      </c>
      <c r="K8" s="6" t="s">
        <v>133</v>
      </c>
      <c r="L8" t="s">
        <v>227</v>
      </c>
      <c r="M8" t="s">
        <v>228</v>
      </c>
      <c r="N8">
        <v>1</v>
      </c>
      <c r="O8" t="s">
        <v>231</v>
      </c>
      <c r="P8">
        <v>56837</v>
      </c>
      <c r="Q8" t="s">
        <v>238</v>
      </c>
      <c r="R8" t="s">
        <v>338</v>
      </c>
      <c r="S8" t="s">
        <v>378</v>
      </c>
      <c r="T8" t="s">
        <v>472</v>
      </c>
      <c r="U8" t="b">
        <v>1</v>
      </c>
    </row>
    <row r="9" spans="1:21" x14ac:dyDescent="0.3">
      <c r="A9">
        <v>8</v>
      </c>
      <c r="B9" s="6" t="s">
        <v>26</v>
      </c>
      <c r="C9">
        <v>2255327</v>
      </c>
      <c r="D9" s="6" t="s">
        <v>120</v>
      </c>
      <c r="E9">
        <v>42</v>
      </c>
      <c r="F9" s="6" t="str">
        <f t="shared" si="0"/>
        <v>Adult</v>
      </c>
      <c r="G9" s="2">
        <v>45565</v>
      </c>
      <c r="H9" s="3" t="str">
        <f t="shared" si="1"/>
        <v>Sep</v>
      </c>
      <c r="I9" s="6" t="s">
        <v>123</v>
      </c>
      <c r="J9" s="6" t="s">
        <v>125</v>
      </c>
      <c r="K9" s="6" t="s">
        <v>134</v>
      </c>
      <c r="L9" t="s">
        <v>227</v>
      </c>
      <c r="M9" t="s">
        <v>229</v>
      </c>
      <c r="N9">
        <v>1</v>
      </c>
      <c r="O9" t="s">
        <v>231</v>
      </c>
      <c r="P9">
        <v>235937</v>
      </c>
      <c r="Q9" t="s">
        <v>239</v>
      </c>
      <c r="R9" t="s">
        <v>339</v>
      </c>
      <c r="S9" t="s">
        <v>379</v>
      </c>
      <c r="T9" t="s">
        <v>472</v>
      </c>
      <c r="U9" t="b">
        <v>0</v>
      </c>
    </row>
    <row r="10" spans="1:21" x14ac:dyDescent="0.3">
      <c r="A10">
        <v>9</v>
      </c>
      <c r="B10" s="6" t="s">
        <v>27</v>
      </c>
      <c r="C10">
        <v>4105185</v>
      </c>
      <c r="D10" s="6" t="s">
        <v>119</v>
      </c>
      <c r="E10">
        <v>41</v>
      </c>
      <c r="F10" s="6" t="str">
        <f t="shared" si="0"/>
        <v>Adult</v>
      </c>
      <c r="G10" s="2">
        <v>45608</v>
      </c>
      <c r="H10" s="3" t="str">
        <f t="shared" si="1"/>
        <v>Nov</v>
      </c>
      <c r="I10" s="6" t="s">
        <v>123</v>
      </c>
      <c r="J10" s="6" t="s">
        <v>126</v>
      </c>
      <c r="K10" s="6" t="s">
        <v>135</v>
      </c>
      <c r="L10" t="s">
        <v>227</v>
      </c>
      <c r="M10" t="s">
        <v>229</v>
      </c>
      <c r="N10">
        <v>1</v>
      </c>
      <c r="O10" t="s">
        <v>231</v>
      </c>
      <c r="P10">
        <v>212957</v>
      </c>
      <c r="Q10" t="s">
        <v>240</v>
      </c>
      <c r="R10" t="s">
        <v>340</v>
      </c>
      <c r="S10" t="s">
        <v>380</v>
      </c>
      <c r="T10" t="s">
        <v>472</v>
      </c>
      <c r="U10" t="b">
        <v>1</v>
      </c>
    </row>
    <row r="11" spans="1:21" x14ac:dyDescent="0.3">
      <c r="A11">
        <v>10</v>
      </c>
      <c r="B11" s="6" t="s">
        <v>28</v>
      </c>
      <c r="C11">
        <v>1657720</v>
      </c>
      <c r="D11" s="6" t="s">
        <v>120</v>
      </c>
      <c r="E11">
        <v>28</v>
      </c>
      <c r="F11" s="6" t="str">
        <f t="shared" si="0"/>
        <v>Adult</v>
      </c>
      <c r="G11" s="2">
        <v>45478</v>
      </c>
      <c r="H11" s="3" t="str">
        <f t="shared" si="1"/>
        <v>Jul</v>
      </c>
      <c r="I11" s="6" t="s">
        <v>122</v>
      </c>
      <c r="J11" s="6" t="s">
        <v>124</v>
      </c>
      <c r="K11" s="6" t="s">
        <v>136</v>
      </c>
      <c r="L11" t="s">
        <v>227</v>
      </c>
      <c r="M11" t="s">
        <v>230</v>
      </c>
      <c r="N11">
        <v>1</v>
      </c>
      <c r="O11" t="s">
        <v>231</v>
      </c>
      <c r="P11">
        <v>180010</v>
      </c>
      <c r="Q11" t="s">
        <v>241</v>
      </c>
      <c r="R11" t="s">
        <v>341</v>
      </c>
      <c r="S11" t="s">
        <v>381</v>
      </c>
      <c r="T11" t="s">
        <v>472</v>
      </c>
      <c r="U11" t="b">
        <v>0</v>
      </c>
    </row>
    <row r="12" spans="1:21" x14ac:dyDescent="0.3">
      <c r="A12">
        <v>11</v>
      </c>
      <c r="B12" s="6" t="s">
        <v>29</v>
      </c>
      <c r="C12">
        <v>9542690</v>
      </c>
      <c r="D12" s="6" t="s">
        <v>119</v>
      </c>
      <c r="E12">
        <v>59</v>
      </c>
      <c r="F12" s="6" t="str">
        <f t="shared" si="0"/>
        <v>Senior Citizen</v>
      </c>
      <c r="G12" s="2">
        <v>45484</v>
      </c>
      <c r="H12" s="3" t="str">
        <f t="shared" si="1"/>
        <v>Jul</v>
      </c>
      <c r="I12" s="6" t="s">
        <v>122</v>
      </c>
      <c r="J12" s="6" t="s">
        <v>125</v>
      </c>
      <c r="K12" s="6" t="s">
        <v>137</v>
      </c>
      <c r="L12" t="s">
        <v>227</v>
      </c>
      <c r="M12" t="s">
        <v>230</v>
      </c>
      <c r="N12">
        <v>1</v>
      </c>
      <c r="O12" t="s">
        <v>231</v>
      </c>
      <c r="P12">
        <v>226928</v>
      </c>
      <c r="Q12" t="s">
        <v>242</v>
      </c>
      <c r="R12" t="s">
        <v>337</v>
      </c>
      <c r="S12" t="s">
        <v>382</v>
      </c>
      <c r="T12" t="s">
        <v>472</v>
      </c>
      <c r="U12" t="b">
        <v>1</v>
      </c>
    </row>
    <row r="13" spans="1:21" x14ac:dyDescent="0.3">
      <c r="A13">
        <v>12</v>
      </c>
      <c r="B13" s="6" t="s">
        <v>30</v>
      </c>
      <c r="C13">
        <v>8704699</v>
      </c>
      <c r="D13" s="6" t="s">
        <v>119</v>
      </c>
      <c r="E13">
        <v>61</v>
      </c>
      <c r="F13" s="6" t="str">
        <f t="shared" si="0"/>
        <v>Senior Citizen</v>
      </c>
      <c r="G13" s="2">
        <v>45716</v>
      </c>
      <c r="H13" s="3" t="str">
        <f t="shared" si="1"/>
        <v>Feb</v>
      </c>
      <c r="I13" s="6" t="s">
        <v>123</v>
      </c>
      <c r="J13" s="6" t="s">
        <v>126</v>
      </c>
      <c r="K13" s="6" t="s">
        <v>138</v>
      </c>
      <c r="L13" t="s">
        <v>227</v>
      </c>
      <c r="M13" t="s">
        <v>228</v>
      </c>
      <c r="N13">
        <v>1</v>
      </c>
      <c r="O13" t="s">
        <v>231</v>
      </c>
      <c r="P13">
        <v>99188</v>
      </c>
      <c r="Q13" t="s">
        <v>243</v>
      </c>
      <c r="R13" t="s">
        <v>342</v>
      </c>
      <c r="S13" t="s">
        <v>383</v>
      </c>
      <c r="T13" t="s">
        <v>472</v>
      </c>
      <c r="U13" t="b">
        <v>0</v>
      </c>
    </row>
    <row r="14" spans="1:21" x14ac:dyDescent="0.3">
      <c r="A14">
        <v>13</v>
      </c>
      <c r="B14" s="6" t="s">
        <v>31</v>
      </c>
      <c r="C14">
        <v>1097890</v>
      </c>
      <c r="D14" s="6" t="s">
        <v>120</v>
      </c>
      <c r="E14">
        <v>58</v>
      </c>
      <c r="F14" s="6" t="str">
        <f t="shared" si="0"/>
        <v>Senior Citizen</v>
      </c>
      <c r="G14" s="2">
        <v>45497</v>
      </c>
      <c r="H14" s="3" t="str">
        <f t="shared" si="1"/>
        <v>Jul</v>
      </c>
      <c r="I14" s="6" t="s">
        <v>123</v>
      </c>
      <c r="J14" s="6" t="s">
        <v>124</v>
      </c>
      <c r="K14" s="6" t="s">
        <v>139</v>
      </c>
      <c r="L14" t="s">
        <v>227</v>
      </c>
      <c r="M14" t="s">
        <v>230</v>
      </c>
      <c r="N14">
        <v>1</v>
      </c>
      <c r="O14" t="s">
        <v>231</v>
      </c>
      <c r="P14">
        <v>191864</v>
      </c>
      <c r="Q14" t="s">
        <v>244</v>
      </c>
      <c r="R14" t="s">
        <v>343</v>
      </c>
      <c r="S14" t="s">
        <v>384</v>
      </c>
      <c r="T14" t="s">
        <v>472</v>
      </c>
      <c r="U14" t="b">
        <v>0</v>
      </c>
    </row>
    <row r="15" spans="1:21" x14ac:dyDescent="0.3">
      <c r="A15">
        <v>14</v>
      </c>
      <c r="B15" s="6" t="s">
        <v>32</v>
      </c>
      <c r="C15">
        <v>4763198</v>
      </c>
      <c r="D15" s="6" t="s">
        <v>120</v>
      </c>
      <c r="E15">
        <v>59</v>
      </c>
      <c r="F15" s="6" t="str">
        <f t="shared" si="0"/>
        <v>Senior Citizen</v>
      </c>
      <c r="G15" s="2">
        <v>45419</v>
      </c>
      <c r="H15" s="3" t="str">
        <f t="shared" si="1"/>
        <v>May</v>
      </c>
      <c r="I15" s="6" t="s">
        <v>123</v>
      </c>
      <c r="J15" s="6" t="s">
        <v>124</v>
      </c>
      <c r="K15" s="6" t="s">
        <v>140</v>
      </c>
      <c r="L15" t="s">
        <v>227</v>
      </c>
      <c r="M15" t="s">
        <v>229</v>
      </c>
      <c r="N15">
        <v>1</v>
      </c>
      <c r="O15" t="s">
        <v>231</v>
      </c>
      <c r="P15">
        <v>210260</v>
      </c>
      <c r="Q15" t="s">
        <v>245</v>
      </c>
      <c r="R15" t="s">
        <v>344</v>
      </c>
      <c r="S15" t="s">
        <v>385</v>
      </c>
      <c r="T15" t="s">
        <v>472</v>
      </c>
      <c r="U15" t="b">
        <v>0</v>
      </c>
    </row>
    <row r="16" spans="1:21" x14ac:dyDescent="0.3">
      <c r="A16">
        <v>15</v>
      </c>
      <c r="B16" s="6" t="s">
        <v>33</v>
      </c>
      <c r="C16">
        <v>6948763</v>
      </c>
      <c r="D16" s="6" t="s">
        <v>120</v>
      </c>
      <c r="E16">
        <v>26</v>
      </c>
      <c r="F16" s="6" t="str">
        <f t="shared" si="0"/>
        <v>Adult</v>
      </c>
      <c r="G16" s="2">
        <v>45638</v>
      </c>
      <c r="H16" s="3" t="str">
        <f t="shared" si="1"/>
        <v>Dec</v>
      </c>
      <c r="I16" s="6" t="s">
        <v>122</v>
      </c>
      <c r="J16" s="6" t="s">
        <v>126</v>
      </c>
      <c r="K16" s="6" t="s">
        <v>141</v>
      </c>
      <c r="L16" t="s">
        <v>227</v>
      </c>
      <c r="M16" t="s">
        <v>230</v>
      </c>
      <c r="N16">
        <v>1</v>
      </c>
      <c r="O16" t="s">
        <v>231</v>
      </c>
      <c r="P16">
        <v>236121</v>
      </c>
      <c r="Q16" t="s">
        <v>246</v>
      </c>
      <c r="R16" t="s">
        <v>345</v>
      </c>
      <c r="S16" t="s">
        <v>386</v>
      </c>
      <c r="T16" t="s">
        <v>472</v>
      </c>
      <c r="U16" t="b">
        <v>0</v>
      </c>
    </row>
    <row r="17" spans="1:21" x14ac:dyDescent="0.3">
      <c r="A17">
        <v>16</v>
      </c>
      <c r="B17" s="6" t="s">
        <v>34</v>
      </c>
      <c r="C17">
        <v>4317383</v>
      </c>
      <c r="D17" s="6" t="s">
        <v>119</v>
      </c>
      <c r="E17">
        <v>45</v>
      </c>
      <c r="F17" s="6" t="str">
        <f t="shared" si="0"/>
        <v>Adult</v>
      </c>
      <c r="G17" s="2">
        <v>45731</v>
      </c>
      <c r="H17" s="3" t="str">
        <f t="shared" si="1"/>
        <v>Mar</v>
      </c>
      <c r="I17" s="6" t="s">
        <v>121</v>
      </c>
      <c r="J17" s="6" t="s">
        <v>124</v>
      </c>
      <c r="K17" s="6" t="s">
        <v>142</v>
      </c>
      <c r="L17" t="s">
        <v>227</v>
      </c>
      <c r="M17" t="s">
        <v>230</v>
      </c>
      <c r="N17">
        <v>1</v>
      </c>
      <c r="O17" t="s">
        <v>231</v>
      </c>
      <c r="P17">
        <v>220638</v>
      </c>
      <c r="Q17" t="s">
        <v>247</v>
      </c>
      <c r="R17" t="s">
        <v>333</v>
      </c>
      <c r="S17" t="s">
        <v>387</v>
      </c>
      <c r="T17" t="s">
        <v>472</v>
      </c>
      <c r="U17" t="b">
        <v>0</v>
      </c>
    </row>
    <row r="18" spans="1:21" x14ac:dyDescent="0.3">
      <c r="A18">
        <v>17</v>
      </c>
      <c r="B18" s="6" t="s">
        <v>35</v>
      </c>
      <c r="C18">
        <v>7372444</v>
      </c>
      <c r="D18" s="6" t="s">
        <v>120</v>
      </c>
      <c r="E18">
        <v>65</v>
      </c>
      <c r="F18" s="6" t="str">
        <f t="shared" si="0"/>
        <v>Senior Citizen</v>
      </c>
      <c r="G18" s="2">
        <v>45727</v>
      </c>
      <c r="H18" s="3" t="str">
        <f t="shared" si="1"/>
        <v>Mar</v>
      </c>
      <c r="I18" s="6" t="s">
        <v>121</v>
      </c>
      <c r="J18" s="6" t="s">
        <v>125</v>
      </c>
      <c r="K18" s="6" t="s">
        <v>143</v>
      </c>
      <c r="L18" t="s">
        <v>227</v>
      </c>
      <c r="M18" t="s">
        <v>230</v>
      </c>
      <c r="N18">
        <v>1</v>
      </c>
      <c r="O18" t="s">
        <v>231</v>
      </c>
      <c r="P18">
        <v>140598</v>
      </c>
      <c r="Q18" t="s">
        <v>248</v>
      </c>
      <c r="R18" t="s">
        <v>346</v>
      </c>
      <c r="S18" t="s">
        <v>388</v>
      </c>
      <c r="T18" t="s">
        <v>472</v>
      </c>
      <c r="U18" t="b">
        <v>1</v>
      </c>
    </row>
    <row r="19" spans="1:21" x14ac:dyDescent="0.3">
      <c r="A19">
        <v>18</v>
      </c>
      <c r="B19" s="6" t="s">
        <v>36</v>
      </c>
      <c r="C19">
        <v>7913082</v>
      </c>
      <c r="D19" s="6" t="s">
        <v>119</v>
      </c>
      <c r="E19">
        <v>37</v>
      </c>
      <c r="F19" s="6" t="str">
        <f t="shared" si="0"/>
        <v>Adult</v>
      </c>
      <c r="G19" s="2">
        <v>45464</v>
      </c>
      <c r="H19" s="3" t="str">
        <f t="shared" si="1"/>
        <v>Jun</v>
      </c>
      <c r="I19" s="6" t="s">
        <v>121</v>
      </c>
      <c r="J19" s="6" t="s">
        <v>124</v>
      </c>
      <c r="K19" s="6" t="s">
        <v>144</v>
      </c>
      <c r="L19" t="s">
        <v>227</v>
      </c>
      <c r="M19" t="s">
        <v>228</v>
      </c>
      <c r="N19">
        <v>1</v>
      </c>
      <c r="O19" t="s">
        <v>231</v>
      </c>
      <c r="P19">
        <v>117215</v>
      </c>
      <c r="Q19" t="s">
        <v>249</v>
      </c>
      <c r="R19" t="s">
        <v>345</v>
      </c>
      <c r="S19" t="s">
        <v>389</v>
      </c>
      <c r="T19" t="s">
        <v>472</v>
      </c>
      <c r="U19" t="b">
        <v>1</v>
      </c>
    </row>
    <row r="20" spans="1:21" x14ac:dyDescent="0.3">
      <c r="A20">
        <v>19</v>
      </c>
      <c r="B20" s="6" t="s">
        <v>37</v>
      </c>
      <c r="C20">
        <v>7391891</v>
      </c>
      <c r="D20" s="6" t="s">
        <v>119</v>
      </c>
      <c r="E20">
        <v>42</v>
      </c>
      <c r="F20" s="6" t="str">
        <f t="shared" si="0"/>
        <v>Adult</v>
      </c>
      <c r="G20" s="2">
        <v>45598</v>
      </c>
      <c r="H20" s="3" t="str">
        <f t="shared" si="1"/>
        <v>Nov</v>
      </c>
      <c r="I20" s="6" t="s">
        <v>122</v>
      </c>
      <c r="J20" s="6" t="s">
        <v>124</v>
      </c>
      <c r="K20" s="6" t="s">
        <v>145</v>
      </c>
      <c r="L20" t="s">
        <v>227</v>
      </c>
      <c r="M20" t="s">
        <v>230</v>
      </c>
      <c r="N20">
        <v>1</v>
      </c>
      <c r="O20" t="s">
        <v>231</v>
      </c>
      <c r="P20">
        <v>88798</v>
      </c>
      <c r="Q20" t="s">
        <v>250</v>
      </c>
      <c r="R20" t="s">
        <v>336</v>
      </c>
      <c r="S20" t="s">
        <v>390</v>
      </c>
      <c r="T20" t="s">
        <v>472</v>
      </c>
      <c r="U20" t="b">
        <v>1</v>
      </c>
    </row>
    <row r="21" spans="1:21" x14ac:dyDescent="0.3">
      <c r="A21">
        <v>20</v>
      </c>
      <c r="B21" s="6" t="s">
        <v>38</v>
      </c>
      <c r="C21">
        <v>3637869</v>
      </c>
      <c r="D21" s="6" t="s">
        <v>120</v>
      </c>
      <c r="E21">
        <v>56</v>
      </c>
      <c r="F21" s="6" t="str">
        <f t="shared" si="0"/>
        <v>Senior Citizen</v>
      </c>
      <c r="G21" s="2">
        <v>45589</v>
      </c>
      <c r="H21" s="3" t="str">
        <f t="shared" si="1"/>
        <v>Oct</v>
      </c>
      <c r="I21" s="6" t="s">
        <v>123</v>
      </c>
      <c r="J21" s="6" t="s">
        <v>126</v>
      </c>
      <c r="K21" s="6" t="s">
        <v>146</v>
      </c>
      <c r="L21" t="s">
        <v>227</v>
      </c>
      <c r="M21" t="s">
        <v>228</v>
      </c>
      <c r="N21">
        <v>1</v>
      </c>
      <c r="O21" t="s">
        <v>231</v>
      </c>
      <c r="P21">
        <v>141369</v>
      </c>
      <c r="Q21" t="s">
        <v>251</v>
      </c>
      <c r="R21" t="s">
        <v>343</v>
      </c>
      <c r="S21" t="s">
        <v>391</v>
      </c>
      <c r="T21" t="s">
        <v>472</v>
      </c>
      <c r="U21" t="b">
        <v>1</v>
      </c>
    </row>
    <row r="22" spans="1:21" x14ac:dyDescent="0.3">
      <c r="A22">
        <v>21</v>
      </c>
      <c r="B22" s="6" t="s">
        <v>39</v>
      </c>
      <c r="C22">
        <v>3867441</v>
      </c>
      <c r="D22" s="6" t="s">
        <v>120</v>
      </c>
      <c r="E22">
        <v>45</v>
      </c>
      <c r="F22" s="6" t="str">
        <f t="shared" si="0"/>
        <v>Adult</v>
      </c>
      <c r="G22" s="2">
        <v>45710</v>
      </c>
      <c r="H22" s="3" t="str">
        <f t="shared" si="1"/>
        <v>Feb</v>
      </c>
      <c r="I22" s="6" t="s">
        <v>121</v>
      </c>
      <c r="J22" s="6" t="s">
        <v>124</v>
      </c>
      <c r="K22" s="6" t="s">
        <v>147</v>
      </c>
      <c r="L22" t="s">
        <v>227</v>
      </c>
      <c r="M22" t="s">
        <v>228</v>
      </c>
      <c r="N22">
        <v>1</v>
      </c>
      <c r="O22" t="s">
        <v>231</v>
      </c>
      <c r="P22">
        <v>230709</v>
      </c>
      <c r="Q22" t="s">
        <v>252</v>
      </c>
      <c r="R22" t="s">
        <v>347</v>
      </c>
      <c r="S22" t="s">
        <v>392</v>
      </c>
      <c r="T22" t="s">
        <v>472</v>
      </c>
      <c r="U22" t="b">
        <v>0</v>
      </c>
    </row>
    <row r="23" spans="1:21" x14ac:dyDescent="0.3">
      <c r="A23">
        <v>22</v>
      </c>
      <c r="B23" s="6" t="s">
        <v>40</v>
      </c>
      <c r="C23">
        <v>2513069</v>
      </c>
      <c r="D23" s="6" t="s">
        <v>120</v>
      </c>
      <c r="E23">
        <v>26</v>
      </c>
      <c r="F23" s="6" t="str">
        <f t="shared" si="0"/>
        <v>Adult</v>
      </c>
      <c r="G23" s="2">
        <v>45708</v>
      </c>
      <c r="H23" s="3" t="str">
        <f t="shared" si="1"/>
        <v>Feb</v>
      </c>
      <c r="I23" s="6" t="s">
        <v>122</v>
      </c>
      <c r="J23" s="6" t="s">
        <v>126</v>
      </c>
      <c r="K23" s="6" t="s">
        <v>148</v>
      </c>
      <c r="L23" t="s">
        <v>227</v>
      </c>
      <c r="M23" t="s">
        <v>229</v>
      </c>
      <c r="N23">
        <v>1</v>
      </c>
      <c r="O23" t="s">
        <v>231</v>
      </c>
      <c r="P23">
        <v>169105</v>
      </c>
      <c r="Q23" t="s">
        <v>253</v>
      </c>
      <c r="R23" t="s">
        <v>348</v>
      </c>
      <c r="S23" t="s">
        <v>393</v>
      </c>
      <c r="T23" t="s">
        <v>472</v>
      </c>
      <c r="U23" t="b">
        <v>0</v>
      </c>
    </row>
    <row r="24" spans="1:21" x14ac:dyDescent="0.3">
      <c r="A24">
        <v>23</v>
      </c>
      <c r="B24" s="6" t="s">
        <v>41</v>
      </c>
      <c r="C24">
        <v>9882714</v>
      </c>
      <c r="D24" s="6" t="s">
        <v>119</v>
      </c>
      <c r="E24">
        <v>18</v>
      </c>
      <c r="F24" s="6" t="str">
        <f t="shared" si="0"/>
        <v>Adult</v>
      </c>
      <c r="G24" s="2">
        <v>45707</v>
      </c>
      <c r="H24" s="3" t="str">
        <f t="shared" si="1"/>
        <v>Feb</v>
      </c>
      <c r="I24" s="6" t="s">
        <v>121</v>
      </c>
      <c r="J24" s="6" t="s">
        <v>124</v>
      </c>
      <c r="K24" s="6" t="s">
        <v>149</v>
      </c>
      <c r="L24" t="s">
        <v>227</v>
      </c>
      <c r="M24" t="s">
        <v>229</v>
      </c>
      <c r="N24">
        <v>1</v>
      </c>
      <c r="O24" t="s">
        <v>231</v>
      </c>
      <c r="P24">
        <v>216999</v>
      </c>
      <c r="Q24" t="s">
        <v>254</v>
      </c>
      <c r="R24" t="s">
        <v>341</v>
      </c>
      <c r="S24" t="s">
        <v>394</v>
      </c>
      <c r="T24" t="s">
        <v>472</v>
      </c>
      <c r="U24" t="b">
        <v>0</v>
      </c>
    </row>
    <row r="25" spans="1:21" x14ac:dyDescent="0.3">
      <c r="A25">
        <v>24</v>
      </c>
      <c r="B25" s="6" t="s">
        <v>42</v>
      </c>
      <c r="C25">
        <v>2381903</v>
      </c>
      <c r="D25" s="6" t="s">
        <v>119</v>
      </c>
      <c r="E25">
        <v>47</v>
      </c>
      <c r="F25" s="6" t="str">
        <f t="shared" si="0"/>
        <v>Adult</v>
      </c>
      <c r="G25" s="2">
        <v>45697</v>
      </c>
      <c r="H25" s="3" t="str">
        <f t="shared" si="1"/>
        <v>Feb</v>
      </c>
      <c r="I25" s="6" t="s">
        <v>123</v>
      </c>
      <c r="J25" s="6" t="s">
        <v>126</v>
      </c>
      <c r="K25" s="6" t="s">
        <v>150</v>
      </c>
      <c r="L25" t="s">
        <v>227</v>
      </c>
      <c r="M25" t="s">
        <v>230</v>
      </c>
      <c r="N25">
        <v>1</v>
      </c>
      <c r="O25" t="s">
        <v>231</v>
      </c>
      <c r="P25">
        <v>135454</v>
      </c>
      <c r="Q25" t="s">
        <v>255</v>
      </c>
      <c r="R25" t="s">
        <v>337</v>
      </c>
      <c r="S25" t="s">
        <v>395</v>
      </c>
      <c r="T25" t="s">
        <v>472</v>
      </c>
      <c r="U25" t="b">
        <v>0</v>
      </c>
    </row>
    <row r="26" spans="1:21" x14ac:dyDescent="0.3">
      <c r="A26">
        <v>25</v>
      </c>
      <c r="B26" s="6" t="s">
        <v>43</v>
      </c>
      <c r="C26">
        <v>3404295</v>
      </c>
      <c r="D26" s="6" t="s">
        <v>120</v>
      </c>
      <c r="E26">
        <v>50</v>
      </c>
      <c r="F26" s="6" t="str">
        <f t="shared" si="0"/>
        <v>Senior Citizen</v>
      </c>
      <c r="G26" s="2">
        <v>45448</v>
      </c>
      <c r="H26" s="3" t="str">
        <f t="shared" si="1"/>
        <v>Jun</v>
      </c>
      <c r="I26" s="6" t="s">
        <v>121</v>
      </c>
      <c r="J26" s="6" t="s">
        <v>124</v>
      </c>
      <c r="K26" s="6" t="s">
        <v>151</v>
      </c>
      <c r="L26" t="s">
        <v>227</v>
      </c>
      <c r="M26" t="s">
        <v>229</v>
      </c>
      <c r="N26">
        <v>1</v>
      </c>
      <c r="O26" t="s">
        <v>231</v>
      </c>
      <c r="P26">
        <v>124237</v>
      </c>
      <c r="Q26" t="s">
        <v>256</v>
      </c>
      <c r="R26" t="s">
        <v>336</v>
      </c>
      <c r="S26" t="s">
        <v>396</v>
      </c>
      <c r="T26" t="s">
        <v>472</v>
      </c>
      <c r="U26" t="b">
        <v>1</v>
      </c>
    </row>
    <row r="27" spans="1:21" x14ac:dyDescent="0.3">
      <c r="A27">
        <v>26</v>
      </c>
      <c r="B27" s="6" t="s">
        <v>44</v>
      </c>
      <c r="C27">
        <v>7037735</v>
      </c>
      <c r="D27" s="6" t="s">
        <v>120</v>
      </c>
      <c r="E27">
        <v>48</v>
      </c>
      <c r="F27" s="6" t="str">
        <f t="shared" si="0"/>
        <v>Adult</v>
      </c>
      <c r="G27" s="2">
        <v>45544</v>
      </c>
      <c r="H27" s="3" t="str">
        <f t="shared" si="1"/>
        <v>Sep</v>
      </c>
      <c r="I27" s="6" t="s">
        <v>123</v>
      </c>
      <c r="J27" s="6" t="s">
        <v>125</v>
      </c>
      <c r="K27" s="6" t="s">
        <v>152</v>
      </c>
      <c r="L27" t="s">
        <v>227</v>
      </c>
      <c r="M27" t="s">
        <v>230</v>
      </c>
      <c r="N27">
        <v>1</v>
      </c>
      <c r="O27" t="s">
        <v>231</v>
      </c>
      <c r="P27">
        <v>158792</v>
      </c>
      <c r="Q27" t="s">
        <v>257</v>
      </c>
      <c r="R27" t="s">
        <v>342</v>
      </c>
      <c r="S27" t="s">
        <v>397</v>
      </c>
      <c r="T27" t="s">
        <v>472</v>
      </c>
      <c r="U27" t="b">
        <v>0</v>
      </c>
    </row>
    <row r="28" spans="1:21" x14ac:dyDescent="0.3">
      <c r="A28">
        <v>27</v>
      </c>
      <c r="B28" s="6" t="s">
        <v>45</v>
      </c>
      <c r="C28">
        <v>3381701</v>
      </c>
      <c r="D28" s="6" t="s">
        <v>119</v>
      </c>
      <c r="E28">
        <v>31</v>
      </c>
      <c r="F28" s="6" t="str">
        <f t="shared" si="0"/>
        <v>Adult</v>
      </c>
      <c r="G28" s="2">
        <v>45696</v>
      </c>
      <c r="H28" s="3" t="str">
        <f t="shared" si="1"/>
        <v>Feb</v>
      </c>
      <c r="I28" s="6" t="s">
        <v>122</v>
      </c>
      <c r="J28" s="6" t="s">
        <v>124</v>
      </c>
      <c r="K28" s="6" t="s">
        <v>153</v>
      </c>
      <c r="L28" t="s">
        <v>227</v>
      </c>
      <c r="M28" t="s">
        <v>230</v>
      </c>
      <c r="N28">
        <v>1</v>
      </c>
      <c r="O28" t="s">
        <v>231</v>
      </c>
      <c r="P28">
        <v>63711</v>
      </c>
      <c r="Q28" t="s">
        <v>258</v>
      </c>
      <c r="R28" t="s">
        <v>349</v>
      </c>
      <c r="S28" t="s">
        <v>398</v>
      </c>
      <c r="T28" t="s">
        <v>472</v>
      </c>
      <c r="U28" t="b">
        <v>1</v>
      </c>
    </row>
    <row r="29" spans="1:21" x14ac:dyDescent="0.3">
      <c r="A29">
        <v>28</v>
      </c>
      <c r="B29" s="6" t="s">
        <v>46</v>
      </c>
      <c r="C29">
        <v>7484222</v>
      </c>
      <c r="D29" s="6" t="s">
        <v>119</v>
      </c>
      <c r="E29">
        <v>49</v>
      </c>
      <c r="F29" s="6" t="str">
        <f t="shared" si="0"/>
        <v>Adult</v>
      </c>
      <c r="G29" s="2">
        <v>45522</v>
      </c>
      <c r="H29" s="3" t="str">
        <f t="shared" si="1"/>
        <v>Aug</v>
      </c>
      <c r="I29" s="6" t="s">
        <v>121</v>
      </c>
      <c r="J29" s="6" t="s">
        <v>125</v>
      </c>
      <c r="K29" s="6" t="s">
        <v>154</v>
      </c>
      <c r="L29" t="s">
        <v>227</v>
      </c>
      <c r="M29" t="s">
        <v>229</v>
      </c>
      <c r="N29">
        <v>1</v>
      </c>
      <c r="O29" t="s">
        <v>231</v>
      </c>
      <c r="P29">
        <v>165258</v>
      </c>
      <c r="Q29" t="s">
        <v>259</v>
      </c>
      <c r="R29" t="s">
        <v>341</v>
      </c>
      <c r="S29" t="s">
        <v>399</v>
      </c>
      <c r="T29" t="s">
        <v>472</v>
      </c>
      <c r="U29" t="b">
        <v>1</v>
      </c>
    </row>
    <row r="30" spans="1:21" x14ac:dyDescent="0.3">
      <c r="A30">
        <v>29</v>
      </c>
      <c r="B30" s="6" t="s">
        <v>47</v>
      </c>
      <c r="C30">
        <v>7056280</v>
      </c>
      <c r="D30" s="6" t="s">
        <v>119</v>
      </c>
      <c r="E30">
        <v>28</v>
      </c>
      <c r="F30" s="6" t="str">
        <f t="shared" si="0"/>
        <v>Adult</v>
      </c>
      <c r="G30" s="2">
        <v>45603</v>
      </c>
      <c r="H30" s="3" t="str">
        <f t="shared" si="1"/>
        <v>Nov</v>
      </c>
      <c r="I30" s="6" t="s">
        <v>123</v>
      </c>
      <c r="J30" s="6" t="s">
        <v>124</v>
      </c>
      <c r="K30" s="6" t="s">
        <v>155</v>
      </c>
      <c r="L30" t="s">
        <v>227</v>
      </c>
      <c r="M30" t="s">
        <v>228</v>
      </c>
      <c r="N30">
        <v>1</v>
      </c>
      <c r="O30" t="s">
        <v>231</v>
      </c>
      <c r="P30">
        <v>149819</v>
      </c>
      <c r="Q30" t="s">
        <v>260</v>
      </c>
      <c r="R30" t="s">
        <v>333</v>
      </c>
      <c r="S30" t="s">
        <v>400</v>
      </c>
      <c r="T30" t="s">
        <v>472</v>
      </c>
      <c r="U30" t="b">
        <v>1</v>
      </c>
    </row>
    <row r="31" spans="1:21" x14ac:dyDescent="0.3">
      <c r="A31">
        <v>30</v>
      </c>
      <c r="B31" s="6" t="s">
        <v>48</v>
      </c>
      <c r="C31">
        <v>8974245</v>
      </c>
      <c r="D31" s="6" t="s">
        <v>119</v>
      </c>
      <c r="E31">
        <v>44</v>
      </c>
      <c r="F31" s="6" t="str">
        <f t="shared" si="0"/>
        <v>Adult</v>
      </c>
      <c r="G31" s="2">
        <v>45555</v>
      </c>
      <c r="H31" s="3" t="str">
        <f t="shared" si="1"/>
        <v>Sep</v>
      </c>
      <c r="I31" s="6" t="s">
        <v>122</v>
      </c>
      <c r="J31" s="6" t="s">
        <v>125</v>
      </c>
      <c r="K31" s="6" t="s">
        <v>156</v>
      </c>
      <c r="L31" t="s">
        <v>227</v>
      </c>
      <c r="M31" t="s">
        <v>228</v>
      </c>
      <c r="N31">
        <v>1</v>
      </c>
      <c r="O31" t="s">
        <v>231</v>
      </c>
      <c r="P31">
        <v>195644</v>
      </c>
      <c r="Q31" t="s">
        <v>261</v>
      </c>
      <c r="R31" t="s">
        <v>350</v>
      </c>
      <c r="S31" t="s">
        <v>401</v>
      </c>
      <c r="T31" t="s">
        <v>472</v>
      </c>
      <c r="U31" t="b">
        <v>0</v>
      </c>
    </row>
    <row r="32" spans="1:21" x14ac:dyDescent="0.3">
      <c r="A32">
        <v>31</v>
      </c>
      <c r="B32" s="6" t="s">
        <v>49</v>
      </c>
      <c r="C32">
        <v>4061225</v>
      </c>
      <c r="D32" s="6" t="s">
        <v>120</v>
      </c>
      <c r="E32">
        <v>24</v>
      </c>
      <c r="F32" s="6" t="str">
        <f t="shared" si="0"/>
        <v>Adult</v>
      </c>
      <c r="G32" s="2">
        <v>45738</v>
      </c>
      <c r="H32" s="3" t="str">
        <f t="shared" si="1"/>
        <v>Mar</v>
      </c>
      <c r="I32" s="6" t="s">
        <v>123</v>
      </c>
      <c r="J32" s="6" t="s">
        <v>124</v>
      </c>
      <c r="K32" s="6" t="s">
        <v>157</v>
      </c>
      <c r="L32" t="s">
        <v>227</v>
      </c>
      <c r="M32" t="s">
        <v>228</v>
      </c>
      <c r="N32">
        <v>1</v>
      </c>
      <c r="O32" t="s">
        <v>231</v>
      </c>
      <c r="P32">
        <v>105289</v>
      </c>
      <c r="Q32" t="s">
        <v>262</v>
      </c>
      <c r="R32" t="s">
        <v>342</v>
      </c>
      <c r="S32" t="s">
        <v>402</v>
      </c>
      <c r="T32" t="s">
        <v>472</v>
      </c>
      <c r="U32" t="b">
        <v>0</v>
      </c>
    </row>
    <row r="33" spans="1:21" x14ac:dyDescent="0.3">
      <c r="A33">
        <v>32</v>
      </c>
      <c r="B33" s="6" t="s">
        <v>50</v>
      </c>
      <c r="C33">
        <v>5970304</v>
      </c>
      <c r="D33" s="6" t="s">
        <v>119</v>
      </c>
      <c r="E33">
        <v>22</v>
      </c>
      <c r="F33" s="6" t="str">
        <f t="shared" si="0"/>
        <v>Adult</v>
      </c>
      <c r="G33" s="2">
        <v>45430</v>
      </c>
      <c r="H33" s="3" t="str">
        <f t="shared" si="1"/>
        <v>May</v>
      </c>
      <c r="I33" s="6" t="s">
        <v>122</v>
      </c>
      <c r="J33" s="6" t="s">
        <v>124</v>
      </c>
      <c r="K33" s="6" t="s">
        <v>158</v>
      </c>
      <c r="L33" t="s">
        <v>227</v>
      </c>
      <c r="M33" t="s">
        <v>230</v>
      </c>
      <c r="N33">
        <v>1</v>
      </c>
      <c r="O33" t="s">
        <v>231</v>
      </c>
      <c r="P33">
        <v>141042</v>
      </c>
      <c r="Q33" t="s">
        <v>263</v>
      </c>
      <c r="R33" t="s">
        <v>351</v>
      </c>
      <c r="S33" t="s">
        <v>403</v>
      </c>
      <c r="T33" t="s">
        <v>472</v>
      </c>
      <c r="U33" t="b">
        <v>0</v>
      </c>
    </row>
    <row r="34" spans="1:21" x14ac:dyDescent="0.3">
      <c r="A34">
        <v>33</v>
      </c>
      <c r="B34" s="6" t="s">
        <v>51</v>
      </c>
      <c r="C34">
        <v>5750160</v>
      </c>
      <c r="D34" s="6" t="s">
        <v>120</v>
      </c>
      <c r="E34">
        <v>39</v>
      </c>
      <c r="F34" s="6" t="str">
        <f t="shared" si="0"/>
        <v>Adult</v>
      </c>
      <c r="G34" s="2">
        <v>45617</v>
      </c>
      <c r="H34" s="3" t="str">
        <f t="shared" si="1"/>
        <v>Nov</v>
      </c>
      <c r="I34" s="6" t="s">
        <v>123</v>
      </c>
      <c r="J34" s="6" t="s">
        <v>125</v>
      </c>
      <c r="K34" s="6" t="s">
        <v>159</v>
      </c>
      <c r="L34" t="s">
        <v>227</v>
      </c>
      <c r="M34" t="s">
        <v>229</v>
      </c>
      <c r="N34">
        <v>1</v>
      </c>
      <c r="O34" t="s">
        <v>231</v>
      </c>
      <c r="P34">
        <v>165247</v>
      </c>
      <c r="Q34" t="s">
        <v>264</v>
      </c>
      <c r="R34" t="s">
        <v>338</v>
      </c>
      <c r="S34" t="s">
        <v>404</v>
      </c>
      <c r="T34" t="s">
        <v>472</v>
      </c>
      <c r="U34" t="b">
        <v>0</v>
      </c>
    </row>
    <row r="35" spans="1:21" x14ac:dyDescent="0.3">
      <c r="A35">
        <v>34</v>
      </c>
      <c r="B35" s="6" t="s">
        <v>52</v>
      </c>
      <c r="C35">
        <v>7427278</v>
      </c>
      <c r="D35" s="6" t="s">
        <v>120</v>
      </c>
      <c r="E35">
        <v>50</v>
      </c>
      <c r="F35" s="6" t="str">
        <f t="shared" si="0"/>
        <v>Senior Citizen</v>
      </c>
      <c r="G35" s="2">
        <v>45589</v>
      </c>
      <c r="H35" s="3" t="str">
        <f t="shared" si="1"/>
        <v>Oct</v>
      </c>
      <c r="I35" s="6" t="s">
        <v>122</v>
      </c>
      <c r="J35" s="6" t="s">
        <v>125</v>
      </c>
      <c r="K35" s="6" t="s">
        <v>160</v>
      </c>
      <c r="L35" t="s">
        <v>227</v>
      </c>
      <c r="M35" t="s">
        <v>229</v>
      </c>
      <c r="N35">
        <v>1</v>
      </c>
      <c r="O35" t="s">
        <v>231</v>
      </c>
      <c r="P35">
        <v>221578</v>
      </c>
      <c r="Q35" t="s">
        <v>265</v>
      </c>
      <c r="R35" t="s">
        <v>332</v>
      </c>
      <c r="S35" t="s">
        <v>405</v>
      </c>
      <c r="T35" t="s">
        <v>472</v>
      </c>
      <c r="U35" t="b">
        <v>1</v>
      </c>
    </row>
    <row r="36" spans="1:21" x14ac:dyDescent="0.3">
      <c r="A36">
        <v>35</v>
      </c>
      <c r="B36" s="6" t="s">
        <v>53</v>
      </c>
      <c r="C36">
        <v>9349292</v>
      </c>
      <c r="D36" s="6" t="s">
        <v>120</v>
      </c>
      <c r="E36">
        <v>48</v>
      </c>
      <c r="F36" s="6" t="str">
        <f t="shared" si="0"/>
        <v>Adult</v>
      </c>
      <c r="G36" s="2">
        <v>45411</v>
      </c>
      <c r="H36" s="3" t="str">
        <f t="shared" si="1"/>
        <v>Apr</v>
      </c>
      <c r="I36" s="6" t="s">
        <v>121</v>
      </c>
      <c r="J36" s="6" t="s">
        <v>126</v>
      </c>
      <c r="K36" s="6" t="s">
        <v>161</v>
      </c>
      <c r="L36" t="s">
        <v>227</v>
      </c>
      <c r="M36" t="s">
        <v>229</v>
      </c>
      <c r="N36">
        <v>1</v>
      </c>
      <c r="O36" t="s">
        <v>231</v>
      </c>
      <c r="P36">
        <v>246749</v>
      </c>
      <c r="Q36" t="s">
        <v>266</v>
      </c>
      <c r="R36" t="s">
        <v>352</v>
      </c>
      <c r="S36" t="s">
        <v>406</v>
      </c>
      <c r="T36" t="s">
        <v>472</v>
      </c>
      <c r="U36" t="b">
        <v>1</v>
      </c>
    </row>
    <row r="37" spans="1:21" x14ac:dyDescent="0.3">
      <c r="A37">
        <v>36</v>
      </c>
      <c r="B37" s="6" t="s">
        <v>54</v>
      </c>
      <c r="C37">
        <v>8233432</v>
      </c>
      <c r="D37" s="6" t="s">
        <v>119</v>
      </c>
      <c r="E37">
        <v>65</v>
      </c>
      <c r="F37" s="6" t="str">
        <f t="shared" si="0"/>
        <v>Senior Citizen</v>
      </c>
      <c r="G37" s="2">
        <v>45691</v>
      </c>
      <c r="H37" s="3" t="str">
        <f t="shared" si="1"/>
        <v>Feb</v>
      </c>
      <c r="I37" s="6" t="s">
        <v>121</v>
      </c>
      <c r="J37" s="6" t="s">
        <v>125</v>
      </c>
      <c r="K37" s="6" t="s">
        <v>162</v>
      </c>
      <c r="L37" t="s">
        <v>227</v>
      </c>
      <c r="M37" t="s">
        <v>230</v>
      </c>
      <c r="N37">
        <v>1</v>
      </c>
      <c r="O37" t="s">
        <v>231</v>
      </c>
      <c r="P37">
        <v>91715</v>
      </c>
      <c r="Q37" t="s">
        <v>267</v>
      </c>
      <c r="R37" t="s">
        <v>347</v>
      </c>
      <c r="S37" t="s">
        <v>407</v>
      </c>
      <c r="T37" t="s">
        <v>472</v>
      </c>
      <c r="U37" t="b">
        <v>0</v>
      </c>
    </row>
    <row r="38" spans="1:21" x14ac:dyDescent="0.3">
      <c r="A38">
        <v>37</v>
      </c>
      <c r="B38" s="6" t="s">
        <v>55</v>
      </c>
      <c r="C38">
        <v>6039630</v>
      </c>
      <c r="D38" s="6" t="s">
        <v>119</v>
      </c>
      <c r="E38">
        <v>28</v>
      </c>
      <c r="F38" s="6" t="str">
        <f t="shared" si="0"/>
        <v>Adult</v>
      </c>
      <c r="G38" s="2">
        <v>45699</v>
      </c>
      <c r="H38" s="3" t="str">
        <f t="shared" si="1"/>
        <v>Feb</v>
      </c>
      <c r="I38" s="6" t="s">
        <v>121</v>
      </c>
      <c r="J38" s="6" t="s">
        <v>124</v>
      </c>
      <c r="K38" s="6" t="s">
        <v>163</v>
      </c>
      <c r="L38" t="s">
        <v>227</v>
      </c>
      <c r="M38" t="s">
        <v>229</v>
      </c>
      <c r="N38">
        <v>1</v>
      </c>
      <c r="O38" t="s">
        <v>231</v>
      </c>
      <c r="P38">
        <v>71156</v>
      </c>
      <c r="Q38" t="s">
        <v>268</v>
      </c>
      <c r="R38" t="s">
        <v>353</v>
      </c>
      <c r="S38" t="s">
        <v>408</v>
      </c>
      <c r="T38" t="s">
        <v>472</v>
      </c>
      <c r="U38" t="b">
        <v>0</v>
      </c>
    </row>
    <row r="39" spans="1:21" x14ac:dyDescent="0.3">
      <c r="A39">
        <v>38</v>
      </c>
      <c r="B39" s="6" t="s">
        <v>56</v>
      </c>
      <c r="C39">
        <v>3417326</v>
      </c>
      <c r="D39" s="6" t="s">
        <v>120</v>
      </c>
      <c r="E39">
        <v>36</v>
      </c>
      <c r="F39" s="6" t="str">
        <f t="shared" si="0"/>
        <v>Adult</v>
      </c>
      <c r="G39" s="2">
        <v>45446</v>
      </c>
      <c r="H39" s="3" t="str">
        <f t="shared" si="1"/>
        <v>Jun</v>
      </c>
      <c r="I39" s="6" t="s">
        <v>123</v>
      </c>
      <c r="J39" s="6" t="s">
        <v>125</v>
      </c>
      <c r="K39" s="6" t="s">
        <v>164</v>
      </c>
      <c r="L39" t="s">
        <v>227</v>
      </c>
      <c r="M39" t="s">
        <v>229</v>
      </c>
      <c r="N39">
        <v>1</v>
      </c>
      <c r="O39" t="s">
        <v>231</v>
      </c>
      <c r="P39">
        <v>197050</v>
      </c>
      <c r="Q39" t="s">
        <v>269</v>
      </c>
      <c r="R39" t="s">
        <v>354</v>
      </c>
      <c r="S39" t="s">
        <v>409</v>
      </c>
      <c r="T39" t="s">
        <v>472</v>
      </c>
      <c r="U39" t="b">
        <v>1</v>
      </c>
    </row>
    <row r="40" spans="1:21" x14ac:dyDescent="0.3">
      <c r="A40">
        <v>39</v>
      </c>
      <c r="B40" s="6" t="s">
        <v>57</v>
      </c>
      <c r="C40">
        <v>4557148</v>
      </c>
      <c r="D40" s="6" t="s">
        <v>120</v>
      </c>
      <c r="E40">
        <v>57</v>
      </c>
      <c r="F40" s="6" t="str">
        <f t="shared" si="0"/>
        <v>Senior Citizen</v>
      </c>
      <c r="G40" s="2">
        <v>45732</v>
      </c>
      <c r="H40" s="3" t="str">
        <f t="shared" si="1"/>
        <v>Mar</v>
      </c>
      <c r="I40" s="6" t="s">
        <v>123</v>
      </c>
      <c r="J40" s="6" t="s">
        <v>124</v>
      </c>
      <c r="K40" s="6" t="s">
        <v>165</v>
      </c>
      <c r="L40" t="s">
        <v>227</v>
      </c>
      <c r="M40" t="s">
        <v>229</v>
      </c>
      <c r="N40">
        <v>1</v>
      </c>
      <c r="O40" t="s">
        <v>231</v>
      </c>
      <c r="P40">
        <v>110409</v>
      </c>
      <c r="Q40" t="s">
        <v>270</v>
      </c>
      <c r="R40" t="s">
        <v>355</v>
      </c>
      <c r="S40" t="s">
        <v>410</v>
      </c>
      <c r="T40" t="s">
        <v>472</v>
      </c>
      <c r="U40" t="b">
        <v>0</v>
      </c>
    </row>
    <row r="41" spans="1:21" x14ac:dyDescent="0.3">
      <c r="A41">
        <v>40</v>
      </c>
      <c r="B41" s="6" t="s">
        <v>58</v>
      </c>
      <c r="C41">
        <v>5742116</v>
      </c>
      <c r="D41" s="6" t="s">
        <v>119</v>
      </c>
      <c r="E41">
        <v>32</v>
      </c>
      <c r="F41" s="6" t="str">
        <f t="shared" si="0"/>
        <v>Adult</v>
      </c>
      <c r="G41" s="2">
        <v>45408</v>
      </c>
      <c r="H41" s="3" t="str">
        <f t="shared" si="1"/>
        <v>Apr</v>
      </c>
      <c r="I41" s="6" t="s">
        <v>121</v>
      </c>
      <c r="J41" s="6" t="s">
        <v>124</v>
      </c>
      <c r="K41" s="6" t="s">
        <v>166</v>
      </c>
      <c r="L41" t="s">
        <v>227</v>
      </c>
      <c r="M41" t="s">
        <v>230</v>
      </c>
      <c r="N41">
        <v>1</v>
      </c>
      <c r="O41" t="s">
        <v>231</v>
      </c>
      <c r="P41">
        <v>212221</v>
      </c>
      <c r="Q41" t="s">
        <v>271</v>
      </c>
      <c r="R41" t="s">
        <v>355</v>
      </c>
      <c r="S41" t="s">
        <v>411</v>
      </c>
      <c r="T41" t="s">
        <v>472</v>
      </c>
      <c r="U41" t="b">
        <v>1</v>
      </c>
    </row>
    <row r="42" spans="1:21" x14ac:dyDescent="0.3">
      <c r="A42">
        <v>41</v>
      </c>
      <c r="B42" s="6" t="s">
        <v>59</v>
      </c>
      <c r="C42">
        <v>8466576</v>
      </c>
      <c r="D42" s="6" t="s">
        <v>120</v>
      </c>
      <c r="E42">
        <v>21</v>
      </c>
      <c r="F42" s="6" t="str">
        <f t="shared" si="0"/>
        <v>Adult</v>
      </c>
      <c r="G42" s="2">
        <v>45590</v>
      </c>
      <c r="H42" s="3" t="str">
        <f t="shared" si="1"/>
        <v>Oct</v>
      </c>
      <c r="I42" s="6" t="s">
        <v>122</v>
      </c>
      <c r="J42" s="6" t="s">
        <v>124</v>
      </c>
      <c r="K42" s="6" t="s">
        <v>167</v>
      </c>
      <c r="L42" t="s">
        <v>227</v>
      </c>
      <c r="M42" t="s">
        <v>230</v>
      </c>
      <c r="N42">
        <v>1</v>
      </c>
      <c r="O42" t="s">
        <v>231</v>
      </c>
      <c r="P42">
        <v>223102</v>
      </c>
      <c r="Q42" t="s">
        <v>272</v>
      </c>
      <c r="R42" t="s">
        <v>356</v>
      </c>
      <c r="S42" t="s">
        <v>412</v>
      </c>
      <c r="T42" t="s">
        <v>472</v>
      </c>
      <c r="U42" t="b">
        <v>0</v>
      </c>
    </row>
    <row r="43" spans="1:21" x14ac:dyDescent="0.3">
      <c r="A43">
        <v>42</v>
      </c>
      <c r="B43" s="6" t="s">
        <v>60</v>
      </c>
      <c r="C43">
        <v>6419039</v>
      </c>
      <c r="D43" s="6" t="s">
        <v>119</v>
      </c>
      <c r="E43">
        <v>28</v>
      </c>
      <c r="F43" s="6" t="str">
        <f t="shared" si="0"/>
        <v>Adult</v>
      </c>
      <c r="G43" s="2">
        <v>45535</v>
      </c>
      <c r="H43" s="3" t="str">
        <f t="shared" si="1"/>
        <v>Aug</v>
      </c>
      <c r="I43" s="6" t="s">
        <v>122</v>
      </c>
      <c r="J43" s="6" t="s">
        <v>125</v>
      </c>
      <c r="K43" s="6" t="s">
        <v>168</v>
      </c>
      <c r="L43" t="s">
        <v>227</v>
      </c>
      <c r="M43" t="s">
        <v>228</v>
      </c>
      <c r="N43">
        <v>1</v>
      </c>
      <c r="O43" t="s">
        <v>231</v>
      </c>
      <c r="P43">
        <v>201231</v>
      </c>
      <c r="Q43" t="s">
        <v>273</v>
      </c>
      <c r="R43" t="s">
        <v>354</v>
      </c>
      <c r="S43" t="s">
        <v>413</v>
      </c>
      <c r="T43" t="s">
        <v>472</v>
      </c>
      <c r="U43" t="b">
        <v>0</v>
      </c>
    </row>
    <row r="44" spans="1:21" x14ac:dyDescent="0.3">
      <c r="A44">
        <v>43</v>
      </c>
      <c r="B44" s="6" t="s">
        <v>61</v>
      </c>
      <c r="C44">
        <v>5704118</v>
      </c>
      <c r="D44" s="6" t="s">
        <v>119</v>
      </c>
      <c r="E44">
        <v>53</v>
      </c>
      <c r="F44" s="6" t="str">
        <f t="shared" si="0"/>
        <v>Senior Citizen</v>
      </c>
      <c r="G44" s="2">
        <v>45572</v>
      </c>
      <c r="H44" s="3" t="str">
        <f t="shared" si="1"/>
        <v>Oct</v>
      </c>
      <c r="I44" s="6" t="s">
        <v>121</v>
      </c>
      <c r="J44" s="6" t="s">
        <v>125</v>
      </c>
      <c r="K44" s="6" t="s">
        <v>169</v>
      </c>
      <c r="L44" t="s">
        <v>227</v>
      </c>
      <c r="M44" t="s">
        <v>228</v>
      </c>
      <c r="N44">
        <v>1</v>
      </c>
      <c r="O44" t="s">
        <v>231</v>
      </c>
      <c r="P44">
        <v>129728</v>
      </c>
      <c r="Q44" t="s">
        <v>274</v>
      </c>
      <c r="R44" t="s">
        <v>357</v>
      </c>
      <c r="S44" t="s">
        <v>414</v>
      </c>
      <c r="T44" t="s">
        <v>472</v>
      </c>
      <c r="U44" t="b">
        <v>0</v>
      </c>
    </row>
    <row r="45" spans="1:21" x14ac:dyDescent="0.3">
      <c r="A45">
        <v>44</v>
      </c>
      <c r="B45" s="6" t="s">
        <v>62</v>
      </c>
      <c r="C45">
        <v>4044865</v>
      </c>
      <c r="D45" s="6" t="s">
        <v>120</v>
      </c>
      <c r="E45">
        <v>34</v>
      </c>
      <c r="F45" s="6" t="str">
        <f t="shared" si="0"/>
        <v>Adult</v>
      </c>
      <c r="G45" s="2">
        <v>45603</v>
      </c>
      <c r="H45" s="3" t="str">
        <f t="shared" si="1"/>
        <v>Nov</v>
      </c>
      <c r="I45" s="6" t="s">
        <v>121</v>
      </c>
      <c r="J45" s="6" t="s">
        <v>126</v>
      </c>
      <c r="K45" s="6" t="s">
        <v>170</v>
      </c>
      <c r="L45" t="s">
        <v>227</v>
      </c>
      <c r="M45" t="s">
        <v>228</v>
      </c>
      <c r="N45">
        <v>1</v>
      </c>
      <c r="O45" t="s">
        <v>231</v>
      </c>
      <c r="P45">
        <v>161295</v>
      </c>
      <c r="Q45" t="s">
        <v>275</v>
      </c>
      <c r="R45" t="s">
        <v>358</v>
      </c>
      <c r="S45" t="s">
        <v>415</v>
      </c>
      <c r="T45" t="s">
        <v>472</v>
      </c>
      <c r="U45" t="b">
        <v>1</v>
      </c>
    </row>
    <row r="46" spans="1:21" x14ac:dyDescent="0.3">
      <c r="A46">
        <v>45</v>
      </c>
      <c r="B46" s="6" t="s">
        <v>63</v>
      </c>
      <c r="C46">
        <v>9831872</v>
      </c>
      <c r="D46" s="6" t="s">
        <v>120</v>
      </c>
      <c r="E46">
        <v>43</v>
      </c>
      <c r="F46" s="6" t="str">
        <f t="shared" si="0"/>
        <v>Adult</v>
      </c>
      <c r="G46" s="2">
        <v>45563</v>
      </c>
      <c r="H46" s="3" t="str">
        <f t="shared" si="1"/>
        <v>Sep</v>
      </c>
      <c r="I46" s="6" t="s">
        <v>121</v>
      </c>
      <c r="J46" s="6" t="s">
        <v>124</v>
      </c>
      <c r="K46" s="6" t="s">
        <v>171</v>
      </c>
      <c r="L46" t="s">
        <v>227</v>
      </c>
      <c r="M46" t="s">
        <v>230</v>
      </c>
      <c r="N46">
        <v>1</v>
      </c>
      <c r="O46" t="s">
        <v>231</v>
      </c>
      <c r="P46">
        <v>182391</v>
      </c>
      <c r="Q46" t="s">
        <v>276</v>
      </c>
      <c r="R46" t="s">
        <v>359</v>
      </c>
      <c r="S46" t="s">
        <v>416</v>
      </c>
      <c r="T46" t="s">
        <v>472</v>
      </c>
      <c r="U46" t="b">
        <v>0</v>
      </c>
    </row>
    <row r="47" spans="1:21" x14ac:dyDescent="0.3">
      <c r="A47">
        <v>46</v>
      </c>
      <c r="B47" s="6" t="s">
        <v>64</v>
      </c>
      <c r="C47">
        <v>5956149</v>
      </c>
      <c r="D47" s="6" t="s">
        <v>120</v>
      </c>
      <c r="E47">
        <v>60</v>
      </c>
      <c r="F47" s="6" t="str">
        <f t="shared" si="0"/>
        <v>Senior Citizen</v>
      </c>
      <c r="G47" s="2">
        <v>45665</v>
      </c>
      <c r="H47" s="3" t="str">
        <f t="shared" si="1"/>
        <v>Jan</v>
      </c>
      <c r="I47" s="6" t="s">
        <v>121</v>
      </c>
      <c r="J47" s="6" t="s">
        <v>126</v>
      </c>
      <c r="K47" s="6" t="s">
        <v>172</v>
      </c>
      <c r="L47" t="s">
        <v>227</v>
      </c>
      <c r="M47" t="s">
        <v>228</v>
      </c>
      <c r="N47">
        <v>1</v>
      </c>
      <c r="O47" t="s">
        <v>231</v>
      </c>
      <c r="P47">
        <v>169855</v>
      </c>
      <c r="Q47" t="s">
        <v>277</v>
      </c>
      <c r="R47" t="s">
        <v>353</v>
      </c>
      <c r="S47" t="s">
        <v>417</v>
      </c>
      <c r="T47" t="s">
        <v>472</v>
      </c>
      <c r="U47" t="b">
        <v>0</v>
      </c>
    </row>
    <row r="48" spans="1:21" x14ac:dyDescent="0.3">
      <c r="A48">
        <v>47</v>
      </c>
      <c r="B48" s="6" t="s">
        <v>65</v>
      </c>
      <c r="C48">
        <v>7286661</v>
      </c>
      <c r="D48" s="6" t="s">
        <v>120</v>
      </c>
      <c r="E48">
        <v>42</v>
      </c>
      <c r="F48" s="6" t="str">
        <f t="shared" si="0"/>
        <v>Adult</v>
      </c>
      <c r="G48" s="2">
        <v>45682</v>
      </c>
      <c r="H48" s="3" t="str">
        <f t="shared" si="1"/>
        <v>Jan</v>
      </c>
      <c r="I48" s="6" t="s">
        <v>121</v>
      </c>
      <c r="J48" s="6" t="s">
        <v>125</v>
      </c>
      <c r="K48" s="6" t="s">
        <v>173</v>
      </c>
      <c r="L48" t="s">
        <v>227</v>
      </c>
      <c r="M48" t="s">
        <v>229</v>
      </c>
      <c r="N48">
        <v>1</v>
      </c>
      <c r="O48" t="s">
        <v>231</v>
      </c>
      <c r="P48">
        <v>243090</v>
      </c>
      <c r="Q48" t="s">
        <v>278</v>
      </c>
      <c r="R48" t="s">
        <v>332</v>
      </c>
      <c r="S48" t="s">
        <v>418</v>
      </c>
      <c r="T48" t="s">
        <v>472</v>
      </c>
      <c r="U48" t="b">
        <v>0</v>
      </c>
    </row>
    <row r="49" spans="1:21" x14ac:dyDescent="0.3">
      <c r="A49">
        <v>48</v>
      </c>
      <c r="B49" s="6" t="s">
        <v>66</v>
      </c>
      <c r="C49">
        <v>7091696</v>
      </c>
      <c r="D49" s="6" t="s">
        <v>119</v>
      </c>
      <c r="E49">
        <v>61</v>
      </c>
      <c r="F49" s="6" t="str">
        <f t="shared" si="0"/>
        <v>Senior Citizen</v>
      </c>
      <c r="G49" s="2">
        <v>45662</v>
      </c>
      <c r="H49" s="3" t="str">
        <f t="shared" si="1"/>
        <v>Jan</v>
      </c>
      <c r="I49" s="6" t="s">
        <v>123</v>
      </c>
      <c r="J49" s="6" t="s">
        <v>124</v>
      </c>
      <c r="K49" s="6" t="s">
        <v>174</v>
      </c>
      <c r="L49" t="s">
        <v>227</v>
      </c>
      <c r="M49" t="s">
        <v>230</v>
      </c>
      <c r="N49">
        <v>1</v>
      </c>
      <c r="O49" t="s">
        <v>231</v>
      </c>
      <c r="P49">
        <v>67415</v>
      </c>
      <c r="Q49" t="s">
        <v>279</v>
      </c>
      <c r="R49" t="s">
        <v>340</v>
      </c>
      <c r="S49" t="s">
        <v>419</v>
      </c>
      <c r="T49" t="s">
        <v>472</v>
      </c>
      <c r="U49" t="b">
        <v>0</v>
      </c>
    </row>
    <row r="50" spans="1:21" x14ac:dyDescent="0.3">
      <c r="A50">
        <v>49</v>
      </c>
      <c r="B50" s="6" t="s">
        <v>67</v>
      </c>
      <c r="C50">
        <v>3109180</v>
      </c>
      <c r="D50" s="6" t="s">
        <v>119</v>
      </c>
      <c r="E50">
        <v>40</v>
      </c>
      <c r="F50" s="6" t="str">
        <f t="shared" si="0"/>
        <v>Adult</v>
      </c>
      <c r="G50" s="2">
        <v>45456</v>
      </c>
      <c r="H50" s="3" t="str">
        <f t="shared" si="1"/>
        <v>Jun</v>
      </c>
      <c r="I50" s="6" t="s">
        <v>122</v>
      </c>
      <c r="J50" s="6" t="s">
        <v>126</v>
      </c>
      <c r="K50" s="6" t="s">
        <v>175</v>
      </c>
      <c r="L50" t="s">
        <v>227</v>
      </c>
      <c r="M50" t="s">
        <v>230</v>
      </c>
      <c r="N50">
        <v>1</v>
      </c>
      <c r="O50" t="s">
        <v>231</v>
      </c>
      <c r="P50">
        <v>171203</v>
      </c>
      <c r="Q50" t="s">
        <v>280</v>
      </c>
      <c r="R50" t="s">
        <v>360</v>
      </c>
      <c r="S50" t="s">
        <v>420</v>
      </c>
      <c r="T50" t="s">
        <v>472</v>
      </c>
      <c r="U50" t="b">
        <v>1</v>
      </c>
    </row>
    <row r="51" spans="1:21" x14ac:dyDescent="0.3">
      <c r="A51">
        <v>50</v>
      </c>
      <c r="B51" s="6" t="s">
        <v>68</v>
      </c>
      <c r="C51">
        <v>4328417</v>
      </c>
      <c r="D51" s="6" t="s">
        <v>120</v>
      </c>
      <c r="E51">
        <v>44</v>
      </c>
      <c r="F51" s="6" t="str">
        <f t="shared" si="0"/>
        <v>Adult</v>
      </c>
      <c r="G51" s="2">
        <v>45681</v>
      </c>
      <c r="H51" s="3" t="str">
        <f t="shared" si="1"/>
        <v>Jan</v>
      </c>
      <c r="I51" s="6" t="s">
        <v>123</v>
      </c>
      <c r="J51" s="6" t="s">
        <v>126</v>
      </c>
      <c r="K51" s="6" t="s">
        <v>176</v>
      </c>
      <c r="L51" t="s">
        <v>227</v>
      </c>
      <c r="M51" t="s">
        <v>228</v>
      </c>
      <c r="N51">
        <v>1</v>
      </c>
      <c r="O51" t="s">
        <v>231</v>
      </c>
      <c r="P51">
        <v>221403</v>
      </c>
      <c r="Q51" t="s">
        <v>281</v>
      </c>
      <c r="R51" t="s">
        <v>361</v>
      </c>
      <c r="S51" t="s">
        <v>421</v>
      </c>
      <c r="T51" t="s">
        <v>472</v>
      </c>
      <c r="U51" t="b">
        <v>1</v>
      </c>
    </row>
    <row r="52" spans="1:21" x14ac:dyDescent="0.3">
      <c r="A52">
        <v>51</v>
      </c>
      <c r="B52" s="6" t="s">
        <v>69</v>
      </c>
      <c r="C52">
        <v>4493117</v>
      </c>
      <c r="D52" s="6" t="s">
        <v>120</v>
      </c>
      <c r="E52">
        <v>48</v>
      </c>
      <c r="F52" s="6" t="str">
        <f t="shared" si="0"/>
        <v>Adult</v>
      </c>
      <c r="G52" s="2">
        <v>45639</v>
      </c>
      <c r="H52" s="3" t="str">
        <f t="shared" si="1"/>
        <v>Dec</v>
      </c>
      <c r="I52" s="6" t="s">
        <v>123</v>
      </c>
      <c r="J52" s="6" t="s">
        <v>125</v>
      </c>
      <c r="K52" s="6" t="s">
        <v>177</v>
      </c>
      <c r="L52" t="s">
        <v>227</v>
      </c>
      <c r="M52" t="s">
        <v>229</v>
      </c>
      <c r="N52">
        <v>1</v>
      </c>
      <c r="O52" t="s">
        <v>231</v>
      </c>
      <c r="P52">
        <v>153409</v>
      </c>
      <c r="Q52" t="s">
        <v>282</v>
      </c>
      <c r="R52" t="s">
        <v>362</v>
      </c>
      <c r="S52" t="s">
        <v>422</v>
      </c>
      <c r="T52" t="s">
        <v>472</v>
      </c>
      <c r="U52" t="b">
        <v>0</v>
      </c>
    </row>
    <row r="53" spans="1:21" x14ac:dyDescent="0.3">
      <c r="A53">
        <v>52</v>
      </c>
      <c r="B53" s="6" t="s">
        <v>70</v>
      </c>
      <c r="C53">
        <v>5749907</v>
      </c>
      <c r="D53" s="6" t="s">
        <v>120</v>
      </c>
      <c r="E53">
        <v>44</v>
      </c>
      <c r="F53" s="6" t="str">
        <f t="shared" si="0"/>
        <v>Adult</v>
      </c>
      <c r="G53" s="2">
        <v>45504</v>
      </c>
      <c r="H53" s="3" t="str">
        <f t="shared" si="1"/>
        <v>Jul</v>
      </c>
      <c r="I53" s="6" t="s">
        <v>123</v>
      </c>
      <c r="J53" s="6" t="s">
        <v>126</v>
      </c>
      <c r="K53" s="6" t="s">
        <v>178</v>
      </c>
      <c r="L53" t="s">
        <v>227</v>
      </c>
      <c r="M53" t="s">
        <v>230</v>
      </c>
      <c r="N53">
        <v>1</v>
      </c>
      <c r="O53" t="s">
        <v>231</v>
      </c>
      <c r="P53">
        <v>233345</v>
      </c>
      <c r="Q53" t="s">
        <v>283</v>
      </c>
      <c r="R53" t="s">
        <v>363</v>
      </c>
      <c r="S53" t="s">
        <v>423</v>
      </c>
      <c r="T53" t="s">
        <v>472</v>
      </c>
      <c r="U53" t="b">
        <v>1</v>
      </c>
    </row>
    <row r="54" spans="1:21" x14ac:dyDescent="0.3">
      <c r="A54">
        <v>53</v>
      </c>
      <c r="B54" s="6" t="s">
        <v>71</v>
      </c>
      <c r="C54">
        <v>6074170</v>
      </c>
      <c r="D54" s="6" t="s">
        <v>119</v>
      </c>
      <c r="E54">
        <v>55</v>
      </c>
      <c r="F54" s="6" t="str">
        <f t="shared" si="0"/>
        <v>Senior Citizen</v>
      </c>
      <c r="G54" s="2">
        <v>45408</v>
      </c>
      <c r="H54" s="3" t="str">
        <f t="shared" si="1"/>
        <v>Apr</v>
      </c>
      <c r="I54" s="6" t="s">
        <v>122</v>
      </c>
      <c r="J54" s="6" t="s">
        <v>126</v>
      </c>
      <c r="K54" s="6" t="s">
        <v>179</v>
      </c>
      <c r="L54" t="s">
        <v>227</v>
      </c>
      <c r="M54" t="s">
        <v>230</v>
      </c>
      <c r="N54">
        <v>1</v>
      </c>
      <c r="O54" t="s">
        <v>231</v>
      </c>
      <c r="P54">
        <v>174237</v>
      </c>
      <c r="Q54" t="s">
        <v>284</v>
      </c>
      <c r="R54" t="s">
        <v>361</v>
      </c>
      <c r="S54" t="s">
        <v>424</v>
      </c>
      <c r="T54" t="s">
        <v>472</v>
      </c>
      <c r="U54" t="b">
        <v>1</v>
      </c>
    </row>
    <row r="55" spans="1:21" x14ac:dyDescent="0.3">
      <c r="A55">
        <v>54</v>
      </c>
      <c r="B55" s="6" t="s">
        <v>72</v>
      </c>
      <c r="C55">
        <v>7025929</v>
      </c>
      <c r="D55" s="6" t="s">
        <v>119</v>
      </c>
      <c r="E55">
        <v>46</v>
      </c>
      <c r="F55" s="6" t="str">
        <f t="shared" si="0"/>
        <v>Adult</v>
      </c>
      <c r="G55" s="2">
        <v>45636</v>
      </c>
      <c r="H55" s="3" t="str">
        <f t="shared" si="1"/>
        <v>Dec</v>
      </c>
      <c r="I55" s="6" t="s">
        <v>122</v>
      </c>
      <c r="J55" s="6" t="s">
        <v>125</v>
      </c>
      <c r="K55" s="6" t="s">
        <v>180</v>
      </c>
      <c r="L55" t="s">
        <v>227</v>
      </c>
      <c r="M55" t="s">
        <v>230</v>
      </c>
      <c r="N55">
        <v>1</v>
      </c>
      <c r="O55" t="s">
        <v>231</v>
      </c>
      <c r="P55">
        <v>115378</v>
      </c>
      <c r="Q55" t="s">
        <v>285</v>
      </c>
      <c r="R55" t="s">
        <v>364</v>
      </c>
      <c r="S55" t="s">
        <v>425</v>
      </c>
      <c r="T55" t="s">
        <v>472</v>
      </c>
      <c r="U55" t="b">
        <v>1</v>
      </c>
    </row>
    <row r="56" spans="1:21" x14ac:dyDescent="0.3">
      <c r="A56">
        <v>55</v>
      </c>
      <c r="B56" s="6" t="s">
        <v>73</v>
      </c>
      <c r="C56">
        <v>5737725</v>
      </c>
      <c r="D56" s="6" t="s">
        <v>120</v>
      </c>
      <c r="E56">
        <v>42</v>
      </c>
      <c r="F56" s="6" t="str">
        <f t="shared" si="0"/>
        <v>Adult</v>
      </c>
      <c r="G56" s="2">
        <v>45445</v>
      </c>
      <c r="H56" s="3" t="str">
        <f t="shared" si="1"/>
        <v>Jun</v>
      </c>
      <c r="I56" s="6" t="s">
        <v>121</v>
      </c>
      <c r="J56" s="6" t="s">
        <v>125</v>
      </c>
      <c r="K56" s="6" t="s">
        <v>181</v>
      </c>
      <c r="L56" t="s">
        <v>227</v>
      </c>
      <c r="M56" t="s">
        <v>229</v>
      </c>
      <c r="N56">
        <v>1</v>
      </c>
      <c r="O56" t="s">
        <v>231</v>
      </c>
      <c r="P56">
        <v>100236</v>
      </c>
      <c r="Q56" t="s">
        <v>286</v>
      </c>
      <c r="R56" t="s">
        <v>342</v>
      </c>
      <c r="S56" t="s">
        <v>426</v>
      </c>
      <c r="T56" t="s">
        <v>472</v>
      </c>
      <c r="U56" t="b">
        <v>1</v>
      </c>
    </row>
    <row r="57" spans="1:21" x14ac:dyDescent="0.3">
      <c r="A57">
        <v>56</v>
      </c>
      <c r="B57" s="6" t="s">
        <v>74</v>
      </c>
      <c r="C57">
        <v>9427423</v>
      </c>
      <c r="D57" s="6" t="s">
        <v>119</v>
      </c>
      <c r="E57">
        <v>54</v>
      </c>
      <c r="F57" s="6" t="str">
        <f t="shared" si="0"/>
        <v>Senior Citizen</v>
      </c>
      <c r="G57" s="2">
        <v>45677</v>
      </c>
      <c r="H57" s="3" t="str">
        <f t="shared" si="1"/>
        <v>Jan</v>
      </c>
      <c r="I57" s="6" t="s">
        <v>122</v>
      </c>
      <c r="J57" s="6" t="s">
        <v>126</v>
      </c>
      <c r="K57" s="6" t="s">
        <v>182</v>
      </c>
      <c r="L57" t="s">
        <v>227</v>
      </c>
      <c r="M57" t="s">
        <v>229</v>
      </c>
      <c r="N57">
        <v>1</v>
      </c>
      <c r="O57" t="s">
        <v>231</v>
      </c>
      <c r="P57">
        <v>107150</v>
      </c>
      <c r="Q57" t="s">
        <v>287</v>
      </c>
      <c r="R57" t="s">
        <v>356</v>
      </c>
      <c r="S57" t="s">
        <v>427</v>
      </c>
      <c r="T57" t="s">
        <v>472</v>
      </c>
      <c r="U57" t="b">
        <v>1</v>
      </c>
    </row>
    <row r="58" spans="1:21" x14ac:dyDescent="0.3">
      <c r="A58">
        <v>57</v>
      </c>
      <c r="B58" s="6" t="s">
        <v>75</v>
      </c>
      <c r="C58">
        <v>8917609</v>
      </c>
      <c r="D58" s="6" t="s">
        <v>120</v>
      </c>
      <c r="E58">
        <v>58</v>
      </c>
      <c r="F58" s="6" t="str">
        <f t="shared" si="0"/>
        <v>Senior Citizen</v>
      </c>
      <c r="G58" s="2">
        <v>45458</v>
      </c>
      <c r="H58" s="3" t="str">
        <f t="shared" si="1"/>
        <v>Jun</v>
      </c>
      <c r="I58" s="6" t="s">
        <v>123</v>
      </c>
      <c r="J58" s="6" t="s">
        <v>126</v>
      </c>
      <c r="K58" s="6" t="s">
        <v>183</v>
      </c>
      <c r="L58" t="s">
        <v>227</v>
      </c>
      <c r="M58" t="s">
        <v>229</v>
      </c>
      <c r="N58">
        <v>1</v>
      </c>
      <c r="O58" t="s">
        <v>231</v>
      </c>
      <c r="P58">
        <v>94905</v>
      </c>
      <c r="Q58" t="s">
        <v>288</v>
      </c>
      <c r="R58" t="s">
        <v>353</v>
      </c>
      <c r="S58" t="s">
        <v>428</v>
      </c>
      <c r="T58" t="s">
        <v>472</v>
      </c>
      <c r="U58" t="b">
        <v>1</v>
      </c>
    </row>
    <row r="59" spans="1:21" x14ac:dyDescent="0.3">
      <c r="A59">
        <v>58</v>
      </c>
      <c r="B59" s="6" t="s">
        <v>76</v>
      </c>
      <c r="C59">
        <v>4485899</v>
      </c>
      <c r="D59" s="6" t="s">
        <v>120</v>
      </c>
      <c r="E59">
        <v>57</v>
      </c>
      <c r="F59" s="6" t="str">
        <f t="shared" si="0"/>
        <v>Senior Citizen</v>
      </c>
      <c r="G59" s="2">
        <v>45656</v>
      </c>
      <c r="H59" s="3" t="str">
        <f t="shared" si="1"/>
        <v>Dec</v>
      </c>
      <c r="I59" s="6" t="s">
        <v>121</v>
      </c>
      <c r="J59" s="6" t="s">
        <v>126</v>
      </c>
      <c r="K59" s="6" t="s">
        <v>184</v>
      </c>
      <c r="L59" t="s">
        <v>227</v>
      </c>
      <c r="M59" t="s">
        <v>229</v>
      </c>
      <c r="N59">
        <v>1</v>
      </c>
      <c r="O59" t="s">
        <v>231</v>
      </c>
      <c r="P59">
        <v>168933</v>
      </c>
      <c r="Q59" t="s">
        <v>289</v>
      </c>
      <c r="R59" t="s">
        <v>333</v>
      </c>
      <c r="S59" t="s">
        <v>429</v>
      </c>
      <c r="T59" t="s">
        <v>472</v>
      </c>
      <c r="U59" t="b">
        <v>0</v>
      </c>
    </row>
    <row r="60" spans="1:21" x14ac:dyDescent="0.3">
      <c r="A60">
        <v>59</v>
      </c>
      <c r="B60" s="6" t="s">
        <v>77</v>
      </c>
      <c r="C60">
        <v>5630372</v>
      </c>
      <c r="D60" s="6" t="s">
        <v>120</v>
      </c>
      <c r="E60">
        <v>48</v>
      </c>
      <c r="F60" s="6" t="str">
        <f t="shared" si="0"/>
        <v>Adult</v>
      </c>
      <c r="G60" s="2">
        <v>45553</v>
      </c>
      <c r="H60" s="3" t="str">
        <f t="shared" si="1"/>
        <v>Sep</v>
      </c>
      <c r="I60" s="6" t="s">
        <v>121</v>
      </c>
      <c r="J60" s="6" t="s">
        <v>125</v>
      </c>
      <c r="K60" s="6" t="s">
        <v>185</v>
      </c>
      <c r="L60" t="s">
        <v>227</v>
      </c>
      <c r="M60" t="s">
        <v>229</v>
      </c>
      <c r="N60">
        <v>1</v>
      </c>
      <c r="O60" t="s">
        <v>231</v>
      </c>
      <c r="P60">
        <v>220980</v>
      </c>
      <c r="Q60" t="s">
        <v>290</v>
      </c>
      <c r="R60" t="s">
        <v>354</v>
      </c>
      <c r="S60" t="s">
        <v>430</v>
      </c>
      <c r="T60" t="s">
        <v>472</v>
      </c>
      <c r="U60" t="b">
        <v>1</v>
      </c>
    </row>
    <row r="61" spans="1:21" x14ac:dyDescent="0.3">
      <c r="A61">
        <v>60</v>
      </c>
      <c r="B61" s="6" t="s">
        <v>78</v>
      </c>
      <c r="C61">
        <v>1458455</v>
      </c>
      <c r="D61" s="6" t="s">
        <v>119</v>
      </c>
      <c r="E61">
        <v>18</v>
      </c>
      <c r="F61" s="6" t="str">
        <f t="shared" si="0"/>
        <v>Adult</v>
      </c>
      <c r="G61" s="2">
        <v>45534</v>
      </c>
      <c r="H61" s="3" t="str">
        <f t="shared" si="1"/>
        <v>Aug</v>
      </c>
      <c r="I61" s="6" t="s">
        <v>121</v>
      </c>
      <c r="J61" s="6" t="s">
        <v>126</v>
      </c>
      <c r="K61" s="6" t="s">
        <v>186</v>
      </c>
      <c r="L61" t="s">
        <v>227</v>
      </c>
      <c r="M61" t="s">
        <v>228</v>
      </c>
      <c r="N61">
        <v>1</v>
      </c>
      <c r="O61" t="s">
        <v>231</v>
      </c>
      <c r="P61">
        <v>249571</v>
      </c>
      <c r="Q61" t="s">
        <v>291</v>
      </c>
      <c r="R61" t="s">
        <v>356</v>
      </c>
      <c r="S61" t="s">
        <v>431</v>
      </c>
      <c r="T61" t="s">
        <v>472</v>
      </c>
      <c r="U61" t="b">
        <v>0</v>
      </c>
    </row>
    <row r="62" spans="1:21" x14ac:dyDescent="0.3">
      <c r="A62">
        <v>61</v>
      </c>
      <c r="B62" s="6" t="s">
        <v>79</v>
      </c>
      <c r="C62">
        <v>8136332</v>
      </c>
      <c r="D62" s="6" t="s">
        <v>120</v>
      </c>
      <c r="E62">
        <v>59</v>
      </c>
      <c r="F62" s="6" t="str">
        <f t="shared" si="0"/>
        <v>Senior Citizen</v>
      </c>
      <c r="G62" s="2">
        <v>45487</v>
      </c>
      <c r="H62" s="3" t="str">
        <f t="shared" si="1"/>
        <v>Jul</v>
      </c>
      <c r="I62" s="6" t="s">
        <v>121</v>
      </c>
      <c r="J62" s="6" t="s">
        <v>125</v>
      </c>
      <c r="K62" s="6" t="s">
        <v>187</v>
      </c>
      <c r="L62" t="s">
        <v>227</v>
      </c>
      <c r="M62" t="s">
        <v>229</v>
      </c>
      <c r="N62">
        <v>1</v>
      </c>
      <c r="O62" t="s">
        <v>231</v>
      </c>
      <c r="P62">
        <v>105801</v>
      </c>
      <c r="Q62" t="s">
        <v>292</v>
      </c>
      <c r="R62" t="s">
        <v>341</v>
      </c>
      <c r="S62" t="s">
        <v>432</v>
      </c>
      <c r="T62" t="s">
        <v>472</v>
      </c>
      <c r="U62" t="b">
        <v>1</v>
      </c>
    </row>
    <row r="63" spans="1:21" x14ac:dyDescent="0.3">
      <c r="A63">
        <v>62</v>
      </c>
      <c r="B63" s="6" t="s">
        <v>80</v>
      </c>
      <c r="C63">
        <v>4561511</v>
      </c>
      <c r="D63" s="6" t="s">
        <v>119</v>
      </c>
      <c r="E63">
        <v>31</v>
      </c>
      <c r="F63" s="6" t="str">
        <f t="shared" si="0"/>
        <v>Adult</v>
      </c>
      <c r="G63" s="2">
        <v>45687</v>
      </c>
      <c r="H63" s="3" t="str">
        <f t="shared" si="1"/>
        <v>Jan</v>
      </c>
      <c r="I63" s="6" t="s">
        <v>121</v>
      </c>
      <c r="J63" s="6" t="s">
        <v>126</v>
      </c>
      <c r="K63" s="6" t="s">
        <v>188</v>
      </c>
      <c r="L63" t="s">
        <v>227</v>
      </c>
      <c r="M63" t="s">
        <v>229</v>
      </c>
      <c r="N63">
        <v>1</v>
      </c>
      <c r="O63" t="s">
        <v>231</v>
      </c>
      <c r="P63">
        <v>232078</v>
      </c>
      <c r="Q63" t="s">
        <v>293</v>
      </c>
      <c r="R63" t="s">
        <v>365</v>
      </c>
      <c r="S63" t="s">
        <v>433</v>
      </c>
      <c r="T63" t="s">
        <v>472</v>
      </c>
      <c r="U63" t="b">
        <v>0</v>
      </c>
    </row>
    <row r="64" spans="1:21" x14ac:dyDescent="0.3">
      <c r="A64">
        <v>63</v>
      </c>
      <c r="B64" s="6" t="s">
        <v>81</v>
      </c>
      <c r="C64">
        <v>3983587</v>
      </c>
      <c r="D64" s="6" t="s">
        <v>119</v>
      </c>
      <c r="E64">
        <v>20</v>
      </c>
      <c r="F64" s="6" t="str">
        <f t="shared" si="0"/>
        <v>Adult</v>
      </c>
      <c r="G64" s="2">
        <v>45443</v>
      </c>
      <c r="H64" s="3" t="str">
        <f t="shared" si="1"/>
        <v>May</v>
      </c>
      <c r="I64" s="6" t="s">
        <v>121</v>
      </c>
      <c r="J64" s="6" t="s">
        <v>126</v>
      </c>
      <c r="K64" s="6" t="s">
        <v>189</v>
      </c>
      <c r="L64" t="s">
        <v>227</v>
      </c>
      <c r="M64" t="s">
        <v>228</v>
      </c>
      <c r="N64">
        <v>1</v>
      </c>
      <c r="O64" t="s">
        <v>231</v>
      </c>
      <c r="P64">
        <v>106937</v>
      </c>
      <c r="Q64" t="s">
        <v>294</v>
      </c>
      <c r="R64" t="s">
        <v>348</v>
      </c>
      <c r="S64" t="s">
        <v>434</v>
      </c>
      <c r="T64" t="s">
        <v>472</v>
      </c>
      <c r="U64" t="b">
        <v>1</v>
      </c>
    </row>
    <row r="65" spans="1:21" x14ac:dyDescent="0.3">
      <c r="A65">
        <v>64</v>
      </c>
      <c r="B65" s="6" t="s">
        <v>82</v>
      </c>
      <c r="C65">
        <v>3687400</v>
      </c>
      <c r="D65" s="6" t="s">
        <v>119</v>
      </c>
      <c r="E65">
        <v>57</v>
      </c>
      <c r="F65" s="6" t="str">
        <f t="shared" si="0"/>
        <v>Senior Citizen</v>
      </c>
      <c r="G65" s="2">
        <v>45737</v>
      </c>
      <c r="H65" s="3" t="str">
        <f t="shared" si="1"/>
        <v>Mar</v>
      </c>
      <c r="I65" s="6" t="s">
        <v>123</v>
      </c>
      <c r="J65" s="6" t="s">
        <v>125</v>
      </c>
      <c r="K65" s="6" t="s">
        <v>190</v>
      </c>
      <c r="L65" t="s">
        <v>227</v>
      </c>
      <c r="M65" t="s">
        <v>230</v>
      </c>
      <c r="N65">
        <v>1</v>
      </c>
      <c r="O65" t="s">
        <v>231</v>
      </c>
      <c r="P65">
        <v>55675</v>
      </c>
      <c r="Q65" t="s">
        <v>295</v>
      </c>
      <c r="R65" t="s">
        <v>354</v>
      </c>
      <c r="S65" t="s">
        <v>435</v>
      </c>
      <c r="T65" t="s">
        <v>472</v>
      </c>
      <c r="U65" t="b">
        <v>0</v>
      </c>
    </row>
    <row r="66" spans="1:21" x14ac:dyDescent="0.3">
      <c r="A66">
        <v>65</v>
      </c>
      <c r="B66" s="6" t="s">
        <v>83</v>
      </c>
      <c r="C66">
        <v>6720123</v>
      </c>
      <c r="D66" s="6" t="s">
        <v>119</v>
      </c>
      <c r="E66">
        <v>20</v>
      </c>
      <c r="F66" s="6" t="str">
        <f t="shared" si="0"/>
        <v>Adult</v>
      </c>
      <c r="G66" s="2">
        <v>45715</v>
      </c>
      <c r="H66" s="3" t="str">
        <f t="shared" si="1"/>
        <v>Feb</v>
      </c>
      <c r="I66" s="6" t="s">
        <v>121</v>
      </c>
      <c r="J66" s="6" t="s">
        <v>124</v>
      </c>
      <c r="K66" s="6" t="s">
        <v>191</v>
      </c>
      <c r="L66" t="s">
        <v>227</v>
      </c>
      <c r="M66" t="s">
        <v>228</v>
      </c>
      <c r="N66">
        <v>1</v>
      </c>
      <c r="O66" t="s">
        <v>231</v>
      </c>
      <c r="P66">
        <v>174257</v>
      </c>
      <c r="Q66" t="s">
        <v>296</v>
      </c>
      <c r="R66" t="s">
        <v>361</v>
      </c>
      <c r="S66" t="s">
        <v>436</v>
      </c>
      <c r="T66" t="s">
        <v>472</v>
      </c>
      <c r="U66" t="b">
        <v>1</v>
      </c>
    </row>
    <row r="67" spans="1:21" x14ac:dyDescent="0.3">
      <c r="A67">
        <v>66</v>
      </c>
      <c r="B67" s="6" t="s">
        <v>84</v>
      </c>
      <c r="C67">
        <v>1033116</v>
      </c>
      <c r="D67" s="6" t="s">
        <v>119</v>
      </c>
      <c r="E67">
        <v>29</v>
      </c>
      <c r="F67" s="6" t="str">
        <f t="shared" ref="F67:F101" si="2">IF(E67&gt;=50, "Senior Citizen", IF(E67&gt;=18, "Adult", "Minor (Under 18)"))</f>
        <v>Adult</v>
      </c>
      <c r="G67" s="2">
        <v>45748</v>
      </c>
      <c r="H67" s="3" t="str">
        <f t="shared" ref="H67:H101" si="3">TEXT(G67,"mmm")</f>
        <v>Apr</v>
      </c>
      <c r="I67" s="6" t="s">
        <v>123</v>
      </c>
      <c r="J67" s="6" t="s">
        <v>126</v>
      </c>
      <c r="K67" s="6" t="s">
        <v>192</v>
      </c>
      <c r="L67" t="s">
        <v>227</v>
      </c>
      <c r="M67" t="s">
        <v>229</v>
      </c>
      <c r="N67">
        <v>1</v>
      </c>
      <c r="O67" t="s">
        <v>231</v>
      </c>
      <c r="P67">
        <v>122332</v>
      </c>
      <c r="Q67" t="s">
        <v>297</v>
      </c>
      <c r="R67" t="s">
        <v>358</v>
      </c>
      <c r="S67" t="s">
        <v>437</v>
      </c>
      <c r="T67" t="s">
        <v>472</v>
      </c>
      <c r="U67" t="b">
        <v>0</v>
      </c>
    </row>
    <row r="68" spans="1:21" x14ac:dyDescent="0.3">
      <c r="A68">
        <v>67</v>
      </c>
      <c r="B68" s="6" t="s">
        <v>85</v>
      </c>
      <c r="C68">
        <v>5328434</v>
      </c>
      <c r="D68" s="6" t="s">
        <v>120</v>
      </c>
      <c r="E68">
        <v>49</v>
      </c>
      <c r="F68" s="6" t="str">
        <f t="shared" si="2"/>
        <v>Adult</v>
      </c>
      <c r="G68" s="2">
        <v>45541</v>
      </c>
      <c r="H68" s="3" t="str">
        <f t="shared" si="3"/>
        <v>Sep</v>
      </c>
      <c r="I68" s="6" t="s">
        <v>121</v>
      </c>
      <c r="J68" s="6" t="s">
        <v>126</v>
      </c>
      <c r="K68" s="6" t="s">
        <v>193</v>
      </c>
      <c r="L68" t="s">
        <v>227</v>
      </c>
      <c r="M68" t="s">
        <v>230</v>
      </c>
      <c r="N68">
        <v>1</v>
      </c>
      <c r="O68" t="s">
        <v>231</v>
      </c>
      <c r="P68">
        <v>117862</v>
      </c>
      <c r="Q68" t="s">
        <v>298</v>
      </c>
      <c r="R68" t="s">
        <v>357</v>
      </c>
      <c r="S68" t="s">
        <v>438</v>
      </c>
      <c r="T68" t="s">
        <v>472</v>
      </c>
      <c r="U68" t="b">
        <v>0</v>
      </c>
    </row>
    <row r="69" spans="1:21" x14ac:dyDescent="0.3">
      <c r="A69">
        <v>68</v>
      </c>
      <c r="B69" s="6" t="s">
        <v>86</v>
      </c>
      <c r="C69">
        <v>7965952</v>
      </c>
      <c r="D69" s="6" t="s">
        <v>120</v>
      </c>
      <c r="E69">
        <v>64</v>
      </c>
      <c r="F69" s="6" t="str">
        <f t="shared" si="2"/>
        <v>Senior Citizen</v>
      </c>
      <c r="G69" s="2">
        <v>45505</v>
      </c>
      <c r="H69" s="3" t="str">
        <f t="shared" si="3"/>
        <v>Aug</v>
      </c>
      <c r="I69" s="6" t="s">
        <v>121</v>
      </c>
      <c r="J69" s="6" t="s">
        <v>125</v>
      </c>
      <c r="K69" s="6" t="s">
        <v>194</v>
      </c>
      <c r="L69" t="s">
        <v>227</v>
      </c>
      <c r="M69" t="s">
        <v>230</v>
      </c>
      <c r="N69">
        <v>1</v>
      </c>
      <c r="O69" t="s">
        <v>231</v>
      </c>
      <c r="P69">
        <v>106595</v>
      </c>
      <c r="Q69" t="s">
        <v>299</v>
      </c>
      <c r="R69" t="s">
        <v>347</v>
      </c>
      <c r="S69" t="s">
        <v>439</v>
      </c>
      <c r="T69" t="s">
        <v>472</v>
      </c>
      <c r="U69" t="b">
        <v>0</v>
      </c>
    </row>
    <row r="70" spans="1:21" x14ac:dyDescent="0.3">
      <c r="A70">
        <v>69</v>
      </c>
      <c r="B70" s="6" t="s">
        <v>87</v>
      </c>
      <c r="C70">
        <v>4944768</v>
      </c>
      <c r="D70" s="6" t="s">
        <v>119</v>
      </c>
      <c r="E70">
        <v>22</v>
      </c>
      <c r="F70" s="6" t="str">
        <f t="shared" si="2"/>
        <v>Adult</v>
      </c>
      <c r="G70" s="2">
        <v>45538</v>
      </c>
      <c r="H70" s="3" t="str">
        <f t="shared" si="3"/>
        <v>Sep</v>
      </c>
      <c r="I70" s="6" t="s">
        <v>121</v>
      </c>
      <c r="J70" s="6" t="s">
        <v>126</v>
      </c>
      <c r="K70" s="6" t="s">
        <v>195</v>
      </c>
      <c r="L70" t="s">
        <v>227</v>
      </c>
      <c r="M70" t="s">
        <v>230</v>
      </c>
      <c r="N70">
        <v>1</v>
      </c>
      <c r="O70" t="s">
        <v>231</v>
      </c>
      <c r="P70">
        <v>179607</v>
      </c>
      <c r="Q70" t="s">
        <v>300</v>
      </c>
      <c r="R70" t="s">
        <v>354</v>
      </c>
      <c r="S70" t="s">
        <v>440</v>
      </c>
      <c r="T70" t="s">
        <v>472</v>
      </c>
      <c r="U70" t="b">
        <v>0</v>
      </c>
    </row>
    <row r="71" spans="1:21" x14ac:dyDescent="0.3">
      <c r="A71">
        <v>70</v>
      </c>
      <c r="B71" s="6" t="s">
        <v>88</v>
      </c>
      <c r="C71">
        <v>8006918</v>
      </c>
      <c r="D71" s="6" t="s">
        <v>119</v>
      </c>
      <c r="E71">
        <v>27</v>
      </c>
      <c r="F71" s="6" t="str">
        <f t="shared" si="2"/>
        <v>Adult</v>
      </c>
      <c r="G71" s="2">
        <v>45732</v>
      </c>
      <c r="H71" s="3" t="str">
        <f t="shared" si="3"/>
        <v>Mar</v>
      </c>
      <c r="I71" s="6" t="s">
        <v>122</v>
      </c>
      <c r="J71" s="6" t="s">
        <v>124</v>
      </c>
      <c r="K71" s="6" t="s">
        <v>196</v>
      </c>
      <c r="L71" t="s">
        <v>227</v>
      </c>
      <c r="M71" t="s">
        <v>228</v>
      </c>
      <c r="N71">
        <v>1</v>
      </c>
      <c r="O71" t="s">
        <v>231</v>
      </c>
      <c r="P71">
        <v>116559</v>
      </c>
      <c r="Q71" t="s">
        <v>301</v>
      </c>
      <c r="R71" t="s">
        <v>366</v>
      </c>
      <c r="S71" t="s">
        <v>441</v>
      </c>
      <c r="T71" t="s">
        <v>472</v>
      </c>
      <c r="U71" t="b">
        <v>0</v>
      </c>
    </row>
    <row r="72" spans="1:21" x14ac:dyDescent="0.3">
      <c r="A72">
        <v>71</v>
      </c>
      <c r="B72" s="6" t="s">
        <v>89</v>
      </c>
      <c r="C72">
        <v>3760486</v>
      </c>
      <c r="D72" s="6" t="s">
        <v>119</v>
      </c>
      <c r="E72">
        <v>60</v>
      </c>
      <c r="F72" s="6" t="str">
        <f t="shared" si="2"/>
        <v>Senior Citizen</v>
      </c>
      <c r="G72" s="2">
        <v>45639</v>
      </c>
      <c r="H72" s="3" t="str">
        <f t="shared" si="3"/>
        <v>Dec</v>
      </c>
      <c r="I72" s="6" t="s">
        <v>121</v>
      </c>
      <c r="J72" s="6" t="s">
        <v>124</v>
      </c>
      <c r="K72" s="6" t="s">
        <v>197</v>
      </c>
      <c r="L72" t="s">
        <v>227</v>
      </c>
      <c r="M72" t="s">
        <v>228</v>
      </c>
      <c r="N72">
        <v>1</v>
      </c>
      <c r="O72" t="s">
        <v>231</v>
      </c>
      <c r="P72">
        <v>66933</v>
      </c>
      <c r="Q72" t="s">
        <v>302</v>
      </c>
      <c r="R72" t="s">
        <v>336</v>
      </c>
      <c r="S72" t="s">
        <v>442</v>
      </c>
      <c r="T72" t="s">
        <v>472</v>
      </c>
      <c r="U72" t="b">
        <v>1</v>
      </c>
    </row>
    <row r="73" spans="1:21" x14ac:dyDescent="0.3">
      <c r="A73">
        <v>72</v>
      </c>
      <c r="B73" s="6" t="s">
        <v>90</v>
      </c>
      <c r="C73">
        <v>6210596</v>
      </c>
      <c r="D73" s="6" t="s">
        <v>120</v>
      </c>
      <c r="E73">
        <v>59</v>
      </c>
      <c r="F73" s="6" t="str">
        <f t="shared" si="2"/>
        <v>Senior Citizen</v>
      </c>
      <c r="G73" s="2">
        <v>45533</v>
      </c>
      <c r="H73" s="3" t="str">
        <f t="shared" si="3"/>
        <v>Aug</v>
      </c>
      <c r="I73" s="6" t="s">
        <v>121</v>
      </c>
      <c r="J73" s="6" t="s">
        <v>125</v>
      </c>
      <c r="K73" s="6" t="s">
        <v>198</v>
      </c>
      <c r="L73" t="s">
        <v>227</v>
      </c>
      <c r="M73" t="s">
        <v>229</v>
      </c>
      <c r="N73">
        <v>1</v>
      </c>
      <c r="O73" t="s">
        <v>231</v>
      </c>
      <c r="P73">
        <v>245171</v>
      </c>
      <c r="Q73" t="s">
        <v>303</v>
      </c>
      <c r="R73" t="s">
        <v>343</v>
      </c>
      <c r="S73" t="s">
        <v>443</v>
      </c>
      <c r="T73" t="s">
        <v>472</v>
      </c>
      <c r="U73" t="b">
        <v>0</v>
      </c>
    </row>
    <row r="74" spans="1:21" x14ac:dyDescent="0.3">
      <c r="A74">
        <v>73</v>
      </c>
      <c r="B74" s="6" t="s">
        <v>91</v>
      </c>
      <c r="C74">
        <v>2123129</v>
      </c>
      <c r="D74" s="6" t="s">
        <v>119</v>
      </c>
      <c r="E74">
        <v>34</v>
      </c>
      <c r="F74" s="6" t="str">
        <f t="shared" si="2"/>
        <v>Adult</v>
      </c>
      <c r="G74" s="2">
        <v>45733</v>
      </c>
      <c r="H74" s="3" t="str">
        <f t="shared" si="3"/>
        <v>Mar</v>
      </c>
      <c r="I74" s="6" t="s">
        <v>123</v>
      </c>
      <c r="J74" s="6" t="s">
        <v>126</v>
      </c>
      <c r="K74" s="6" t="s">
        <v>199</v>
      </c>
      <c r="L74" t="s">
        <v>227</v>
      </c>
      <c r="M74" t="s">
        <v>230</v>
      </c>
      <c r="N74">
        <v>1</v>
      </c>
      <c r="O74" t="s">
        <v>231</v>
      </c>
      <c r="P74">
        <v>224170</v>
      </c>
      <c r="Q74" t="s">
        <v>304</v>
      </c>
      <c r="R74" t="s">
        <v>345</v>
      </c>
      <c r="S74" t="s">
        <v>444</v>
      </c>
      <c r="T74" t="s">
        <v>472</v>
      </c>
      <c r="U74" t="b">
        <v>0</v>
      </c>
    </row>
    <row r="75" spans="1:21" x14ac:dyDescent="0.3">
      <c r="A75">
        <v>74</v>
      </c>
      <c r="B75" s="6" t="s">
        <v>92</v>
      </c>
      <c r="C75">
        <v>4817919</v>
      </c>
      <c r="D75" s="6" t="s">
        <v>119</v>
      </c>
      <c r="E75">
        <v>34</v>
      </c>
      <c r="F75" s="6" t="str">
        <f t="shared" si="2"/>
        <v>Adult</v>
      </c>
      <c r="G75" s="2">
        <v>45665</v>
      </c>
      <c r="H75" s="3" t="str">
        <f t="shared" si="3"/>
        <v>Jan</v>
      </c>
      <c r="I75" s="6" t="s">
        <v>122</v>
      </c>
      <c r="J75" s="6" t="s">
        <v>125</v>
      </c>
      <c r="K75" s="6" t="s">
        <v>200</v>
      </c>
      <c r="L75" t="s">
        <v>227</v>
      </c>
      <c r="M75" t="s">
        <v>228</v>
      </c>
      <c r="N75">
        <v>1</v>
      </c>
      <c r="O75" t="s">
        <v>231</v>
      </c>
      <c r="P75">
        <v>248494</v>
      </c>
      <c r="Q75" t="s">
        <v>305</v>
      </c>
      <c r="R75" t="s">
        <v>362</v>
      </c>
      <c r="S75" t="s">
        <v>445</v>
      </c>
      <c r="T75" t="s">
        <v>472</v>
      </c>
      <c r="U75" t="b">
        <v>0</v>
      </c>
    </row>
    <row r="76" spans="1:21" x14ac:dyDescent="0.3">
      <c r="A76">
        <v>75</v>
      </c>
      <c r="B76" s="6" t="s">
        <v>93</v>
      </c>
      <c r="C76">
        <v>4417120</v>
      </c>
      <c r="D76" s="6" t="s">
        <v>120</v>
      </c>
      <c r="E76">
        <v>39</v>
      </c>
      <c r="F76" s="6" t="str">
        <f t="shared" si="2"/>
        <v>Adult</v>
      </c>
      <c r="G76" s="2">
        <v>45766</v>
      </c>
      <c r="H76" s="3" t="str">
        <f t="shared" si="3"/>
        <v>Apr</v>
      </c>
      <c r="I76" s="6" t="s">
        <v>123</v>
      </c>
      <c r="J76" s="6" t="s">
        <v>126</v>
      </c>
      <c r="K76" s="6" t="s">
        <v>201</v>
      </c>
      <c r="L76" t="s">
        <v>227</v>
      </c>
      <c r="M76" t="s">
        <v>228</v>
      </c>
      <c r="N76">
        <v>1</v>
      </c>
      <c r="O76" t="s">
        <v>231</v>
      </c>
      <c r="P76">
        <v>73655</v>
      </c>
      <c r="Q76" t="s">
        <v>306</v>
      </c>
      <c r="R76" t="s">
        <v>359</v>
      </c>
      <c r="S76" t="s">
        <v>446</v>
      </c>
      <c r="T76" t="s">
        <v>472</v>
      </c>
      <c r="U76" t="b">
        <v>1</v>
      </c>
    </row>
    <row r="77" spans="1:21" x14ac:dyDescent="0.3">
      <c r="A77">
        <v>76</v>
      </c>
      <c r="B77" s="6" t="s">
        <v>94</v>
      </c>
      <c r="C77">
        <v>9226512</v>
      </c>
      <c r="D77" s="6" t="s">
        <v>120</v>
      </c>
      <c r="E77">
        <v>30</v>
      </c>
      <c r="F77" s="6" t="str">
        <f t="shared" si="2"/>
        <v>Adult</v>
      </c>
      <c r="G77" s="2">
        <v>45687</v>
      </c>
      <c r="H77" s="3" t="str">
        <f t="shared" si="3"/>
        <v>Jan</v>
      </c>
      <c r="I77" s="6" t="s">
        <v>123</v>
      </c>
      <c r="J77" s="6" t="s">
        <v>124</v>
      </c>
      <c r="K77" s="6" t="s">
        <v>202</v>
      </c>
      <c r="L77" t="s">
        <v>227</v>
      </c>
      <c r="M77" t="s">
        <v>228</v>
      </c>
      <c r="N77">
        <v>1</v>
      </c>
      <c r="O77" t="s">
        <v>231</v>
      </c>
      <c r="P77">
        <v>216476</v>
      </c>
      <c r="Q77" t="s">
        <v>307</v>
      </c>
      <c r="R77" t="s">
        <v>339</v>
      </c>
      <c r="S77" t="s">
        <v>447</v>
      </c>
      <c r="T77" t="s">
        <v>472</v>
      </c>
      <c r="U77" t="b">
        <v>0</v>
      </c>
    </row>
    <row r="78" spans="1:21" x14ac:dyDescent="0.3">
      <c r="A78">
        <v>77</v>
      </c>
      <c r="B78" s="6" t="s">
        <v>95</v>
      </c>
      <c r="C78">
        <v>6298355</v>
      </c>
      <c r="D78" s="6" t="s">
        <v>120</v>
      </c>
      <c r="E78">
        <v>31</v>
      </c>
      <c r="F78" s="6" t="str">
        <f t="shared" si="2"/>
        <v>Adult</v>
      </c>
      <c r="G78" s="2">
        <v>45437</v>
      </c>
      <c r="H78" s="3" t="str">
        <f t="shared" si="3"/>
        <v>May</v>
      </c>
      <c r="I78" s="6" t="s">
        <v>123</v>
      </c>
      <c r="J78" s="6" t="s">
        <v>124</v>
      </c>
      <c r="K78" s="6" t="s">
        <v>203</v>
      </c>
      <c r="L78" t="s">
        <v>227</v>
      </c>
      <c r="M78" t="s">
        <v>230</v>
      </c>
      <c r="N78">
        <v>1</v>
      </c>
      <c r="O78" t="s">
        <v>231</v>
      </c>
      <c r="P78">
        <v>158794</v>
      </c>
      <c r="Q78" t="s">
        <v>308</v>
      </c>
      <c r="R78" t="s">
        <v>343</v>
      </c>
      <c r="S78" t="s">
        <v>448</v>
      </c>
      <c r="T78" t="s">
        <v>472</v>
      </c>
      <c r="U78" t="b">
        <v>1</v>
      </c>
    </row>
    <row r="79" spans="1:21" x14ac:dyDescent="0.3">
      <c r="A79">
        <v>78</v>
      </c>
      <c r="B79" s="6" t="s">
        <v>96</v>
      </c>
      <c r="C79">
        <v>3029191</v>
      </c>
      <c r="D79" s="6" t="s">
        <v>119</v>
      </c>
      <c r="E79">
        <v>56</v>
      </c>
      <c r="F79" s="6" t="str">
        <f t="shared" si="2"/>
        <v>Senior Citizen</v>
      </c>
      <c r="G79" s="2">
        <v>45736</v>
      </c>
      <c r="H79" s="3" t="str">
        <f t="shared" si="3"/>
        <v>Mar</v>
      </c>
      <c r="I79" s="6" t="s">
        <v>121</v>
      </c>
      <c r="J79" s="6" t="s">
        <v>126</v>
      </c>
      <c r="K79" s="6" t="s">
        <v>204</v>
      </c>
      <c r="L79" t="s">
        <v>227</v>
      </c>
      <c r="M79" t="s">
        <v>230</v>
      </c>
      <c r="N79">
        <v>1</v>
      </c>
      <c r="O79" t="s">
        <v>231</v>
      </c>
      <c r="P79">
        <v>51935</v>
      </c>
      <c r="Q79" t="s">
        <v>309</v>
      </c>
      <c r="R79" t="s">
        <v>357</v>
      </c>
      <c r="S79" t="s">
        <v>449</v>
      </c>
      <c r="T79" t="s">
        <v>472</v>
      </c>
      <c r="U79" t="b">
        <v>0</v>
      </c>
    </row>
    <row r="80" spans="1:21" x14ac:dyDescent="0.3">
      <c r="A80">
        <v>79</v>
      </c>
      <c r="B80" s="6" t="s">
        <v>97</v>
      </c>
      <c r="C80">
        <v>6532341</v>
      </c>
      <c r="D80" s="6" t="s">
        <v>120</v>
      </c>
      <c r="E80">
        <v>45</v>
      </c>
      <c r="F80" s="6" t="str">
        <f t="shared" si="2"/>
        <v>Adult</v>
      </c>
      <c r="G80" s="2">
        <v>45622</v>
      </c>
      <c r="H80" s="3" t="str">
        <f t="shared" si="3"/>
        <v>Nov</v>
      </c>
      <c r="I80" s="6" t="s">
        <v>121</v>
      </c>
      <c r="J80" s="6" t="s">
        <v>125</v>
      </c>
      <c r="K80" s="6" t="s">
        <v>205</v>
      </c>
      <c r="L80" t="s">
        <v>227</v>
      </c>
      <c r="M80" t="s">
        <v>230</v>
      </c>
      <c r="N80">
        <v>1</v>
      </c>
      <c r="O80" t="s">
        <v>231</v>
      </c>
      <c r="P80">
        <v>92202</v>
      </c>
      <c r="Q80" t="s">
        <v>310</v>
      </c>
      <c r="R80" t="s">
        <v>350</v>
      </c>
      <c r="S80" t="s">
        <v>450</v>
      </c>
      <c r="T80" t="s">
        <v>472</v>
      </c>
      <c r="U80" t="b">
        <v>1</v>
      </c>
    </row>
    <row r="81" spans="1:21" x14ac:dyDescent="0.3">
      <c r="A81">
        <v>80</v>
      </c>
      <c r="B81" s="6" t="s">
        <v>98</v>
      </c>
      <c r="C81">
        <v>6011655</v>
      </c>
      <c r="D81" s="6" t="s">
        <v>119</v>
      </c>
      <c r="E81">
        <v>45</v>
      </c>
      <c r="F81" s="6" t="str">
        <f t="shared" si="2"/>
        <v>Adult</v>
      </c>
      <c r="G81" s="2">
        <v>45447</v>
      </c>
      <c r="H81" s="3" t="str">
        <f t="shared" si="3"/>
        <v>Jun</v>
      </c>
      <c r="I81" s="6" t="s">
        <v>123</v>
      </c>
      <c r="J81" s="6" t="s">
        <v>124</v>
      </c>
      <c r="K81" s="6" t="s">
        <v>206</v>
      </c>
      <c r="L81" t="s">
        <v>227</v>
      </c>
      <c r="M81" t="s">
        <v>229</v>
      </c>
      <c r="N81">
        <v>1</v>
      </c>
      <c r="O81" t="s">
        <v>231</v>
      </c>
      <c r="P81">
        <v>179685</v>
      </c>
      <c r="Q81" t="s">
        <v>311</v>
      </c>
      <c r="R81" t="s">
        <v>367</v>
      </c>
      <c r="S81" t="s">
        <v>451</v>
      </c>
      <c r="T81" t="s">
        <v>472</v>
      </c>
      <c r="U81" t="b">
        <v>1</v>
      </c>
    </row>
    <row r="82" spans="1:21" x14ac:dyDescent="0.3">
      <c r="A82">
        <v>81</v>
      </c>
      <c r="B82" s="6" t="s">
        <v>99</v>
      </c>
      <c r="C82">
        <v>7340231</v>
      </c>
      <c r="D82" s="6" t="s">
        <v>119</v>
      </c>
      <c r="E82">
        <v>55</v>
      </c>
      <c r="F82" s="6" t="str">
        <f t="shared" si="2"/>
        <v>Senior Citizen</v>
      </c>
      <c r="G82" s="2">
        <v>45701</v>
      </c>
      <c r="H82" s="3" t="str">
        <f t="shared" si="3"/>
        <v>Feb</v>
      </c>
      <c r="I82" s="6" t="s">
        <v>123</v>
      </c>
      <c r="J82" s="6" t="s">
        <v>125</v>
      </c>
      <c r="K82" s="6" t="s">
        <v>207</v>
      </c>
      <c r="L82" t="s">
        <v>227</v>
      </c>
      <c r="M82" t="s">
        <v>230</v>
      </c>
      <c r="N82">
        <v>1</v>
      </c>
      <c r="O82" t="s">
        <v>231</v>
      </c>
      <c r="P82">
        <v>238604</v>
      </c>
      <c r="Q82" t="s">
        <v>312</v>
      </c>
      <c r="R82" t="s">
        <v>368</v>
      </c>
      <c r="S82" t="s">
        <v>452</v>
      </c>
      <c r="T82" t="s">
        <v>472</v>
      </c>
      <c r="U82" t="b">
        <v>1</v>
      </c>
    </row>
    <row r="83" spans="1:21" x14ac:dyDescent="0.3">
      <c r="A83">
        <v>82</v>
      </c>
      <c r="B83" s="6" t="s">
        <v>100</v>
      </c>
      <c r="C83">
        <v>8697457</v>
      </c>
      <c r="D83" s="6" t="s">
        <v>120</v>
      </c>
      <c r="E83">
        <v>48</v>
      </c>
      <c r="F83" s="6" t="str">
        <f t="shared" si="2"/>
        <v>Adult</v>
      </c>
      <c r="G83" s="2">
        <v>45609</v>
      </c>
      <c r="H83" s="3" t="str">
        <f t="shared" si="3"/>
        <v>Nov</v>
      </c>
      <c r="I83" s="6" t="s">
        <v>123</v>
      </c>
      <c r="J83" s="6" t="s">
        <v>125</v>
      </c>
      <c r="K83" s="6" t="s">
        <v>208</v>
      </c>
      <c r="L83" t="s">
        <v>227</v>
      </c>
      <c r="M83" t="s">
        <v>229</v>
      </c>
      <c r="N83">
        <v>1</v>
      </c>
      <c r="O83" t="s">
        <v>231</v>
      </c>
      <c r="P83">
        <v>242568</v>
      </c>
      <c r="Q83" t="s">
        <v>313</v>
      </c>
      <c r="R83" t="s">
        <v>360</v>
      </c>
      <c r="S83" t="s">
        <v>453</v>
      </c>
      <c r="T83" t="s">
        <v>472</v>
      </c>
      <c r="U83" t="b">
        <v>1</v>
      </c>
    </row>
    <row r="84" spans="1:21" x14ac:dyDescent="0.3">
      <c r="A84">
        <v>83</v>
      </c>
      <c r="B84" s="6" t="s">
        <v>101</v>
      </c>
      <c r="C84">
        <v>7030055</v>
      </c>
      <c r="D84" s="6" t="s">
        <v>119</v>
      </c>
      <c r="E84">
        <v>38</v>
      </c>
      <c r="F84" s="6" t="str">
        <f t="shared" si="2"/>
        <v>Adult</v>
      </c>
      <c r="G84" s="2">
        <v>45507</v>
      </c>
      <c r="H84" s="3" t="str">
        <f t="shared" si="3"/>
        <v>Aug</v>
      </c>
      <c r="I84" s="6" t="s">
        <v>123</v>
      </c>
      <c r="J84" s="6" t="s">
        <v>126</v>
      </c>
      <c r="K84" s="6" t="s">
        <v>209</v>
      </c>
      <c r="L84" t="s">
        <v>227</v>
      </c>
      <c r="M84" t="s">
        <v>229</v>
      </c>
      <c r="N84">
        <v>1</v>
      </c>
      <c r="O84" t="s">
        <v>231</v>
      </c>
      <c r="P84">
        <v>87789</v>
      </c>
      <c r="Q84" t="s">
        <v>314</v>
      </c>
      <c r="R84" t="s">
        <v>352</v>
      </c>
      <c r="S84" t="s">
        <v>454</v>
      </c>
      <c r="T84" t="s">
        <v>472</v>
      </c>
      <c r="U84" t="b">
        <v>1</v>
      </c>
    </row>
    <row r="85" spans="1:21" x14ac:dyDescent="0.3">
      <c r="A85">
        <v>84</v>
      </c>
      <c r="B85" s="6" t="s">
        <v>102</v>
      </c>
      <c r="C85">
        <v>8986924</v>
      </c>
      <c r="D85" s="6" t="s">
        <v>119</v>
      </c>
      <c r="E85">
        <v>52</v>
      </c>
      <c r="F85" s="6" t="str">
        <f t="shared" si="2"/>
        <v>Senior Citizen</v>
      </c>
      <c r="G85" s="2">
        <v>45483</v>
      </c>
      <c r="H85" s="3" t="str">
        <f t="shared" si="3"/>
        <v>Jul</v>
      </c>
      <c r="I85" s="6" t="s">
        <v>122</v>
      </c>
      <c r="J85" s="6" t="s">
        <v>124</v>
      </c>
      <c r="K85" s="6" t="s">
        <v>210</v>
      </c>
      <c r="L85" t="s">
        <v>227</v>
      </c>
      <c r="M85" t="s">
        <v>230</v>
      </c>
      <c r="N85">
        <v>1</v>
      </c>
      <c r="O85" t="s">
        <v>231</v>
      </c>
      <c r="P85">
        <v>51628</v>
      </c>
      <c r="Q85" t="s">
        <v>315</v>
      </c>
      <c r="R85" t="s">
        <v>346</v>
      </c>
      <c r="S85" t="s">
        <v>455</v>
      </c>
      <c r="T85" t="s">
        <v>472</v>
      </c>
      <c r="U85" t="b">
        <v>1</v>
      </c>
    </row>
    <row r="86" spans="1:21" x14ac:dyDescent="0.3">
      <c r="A86">
        <v>85</v>
      </c>
      <c r="B86" s="6" t="s">
        <v>103</v>
      </c>
      <c r="C86">
        <v>6937916</v>
      </c>
      <c r="D86" s="6" t="s">
        <v>120</v>
      </c>
      <c r="E86">
        <v>61</v>
      </c>
      <c r="F86" s="6" t="str">
        <f t="shared" si="2"/>
        <v>Senior Citizen</v>
      </c>
      <c r="G86" s="2">
        <v>45608</v>
      </c>
      <c r="H86" s="3" t="str">
        <f t="shared" si="3"/>
        <v>Nov</v>
      </c>
      <c r="I86" s="6" t="s">
        <v>123</v>
      </c>
      <c r="J86" s="6" t="s">
        <v>125</v>
      </c>
      <c r="K86" s="6" t="s">
        <v>211</v>
      </c>
      <c r="L86" t="s">
        <v>227</v>
      </c>
      <c r="M86" t="s">
        <v>228</v>
      </c>
      <c r="N86">
        <v>1</v>
      </c>
      <c r="O86" t="s">
        <v>231</v>
      </c>
      <c r="P86">
        <v>146688</v>
      </c>
      <c r="Q86" t="s">
        <v>316</v>
      </c>
      <c r="R86" t="s">
        <v>365</v>
      </c>
      <c r="S86" t="s">
        <v>456</v>
      </c>
      <c r="T86" t="s">
        <v>472</v>
      </c>
      <c r="U86" t="b">
        <v>0</v>
      </c>
    </row>
    <row r="87" spans="1:21" x14ac:dyDescent="0.3">
      <c r="A87">
        <v>86</v>
      </c>
      <c r="B87" s="6" t="s">
        <v>104</v>
      </c>
      <c r="C87">
        <v>7736992</v>
      </c>
      <c r="D87" s="6" t="s">
        <v>119</v>
      </c>
      <c r="E87">
        <v>59</v>
      </c>
      <c r="F87" s="6" t="str">
        <f t="shared" si="2"/>
        <v>Senior Citizen</v>
      </c>
      <c r="G87" s="2">
        <v>45498</v>
      </c>
      <c r="H87" s="3" t="str">
        <f t="shared" si="3"/>
        <v>Jul</v>
      </c>
      <c r="I87" s="6" t="s">
        <v>121</v>
      </c>
      <c r="J87" s="6" t="s">
        <v>124</v>
      </c>
      <c r="K87" s="6" t="s">
        <v>212</v>
      </c>
      <c r="L87" t="s">
        <v>227</v>
      </c>
      <c r="M87" t="s">
        <v>228</v>
      </c>
      <c r="N87">
        <v>1</v>
      </c>
      <c r="O87" t="s">
        <v>231</v>
      </c>
      <c r="P87">
        <v>225278</v>
      </c>
      <c r="Q87" t="s">
        <v>317</v>
      </c>
      <c r="R87" t="s">
        <v>369</v>
      </c>
      <c r="S87" t="s">
        <v>457</v>
      </c>
      <c r="T87" t="s">
        <v>472</v>
      </c>
      <c r="U87" t="b">
        <v>0</v>
      </c>
    </row>
    <row r="88" spans="1:21" x14ac:dyDescent="0.3">
      <c r="A88">
        <v>87</v>
      </c>
      <c r="B88" s="6" t="s">
        <v>105</v>
      </c>
      <c r="C88">
        <v>9254043</v>
      </c>
      <c r="D88" s="6" t="s">
        <v>119</v>
      </c>
      <c r="E88">
        <v>64</v>
      </c>
      <c r="F88" s="6" t="str">
        <f t="shared" si="2"/>
        <v>Senior Citizen</v>
      </c>
      <c r="G88" s="2">
        <v>45737</v>
      </c>
      <c r="H88" s="3" t="str">
        <f t="shared" si="3"/>
        <v>Mar</v>
      </c>
      <c r="I88" s="6" t="s">
        <v>122</v>
      </c>
      <c r="J88" s="6" t="s">
        <v>126</v>
      </c>
      <c r="K88" s="6" t="s">
        <v>213</v>
      </c>
      <c r="L88" t="s">
        <v>227</v>
      </c>
      <c r="M88" t="s">
        <v>229</v>
      </c>
      <c r="N88">
        <v>1</v>
      </c>
      <c r="O88" t="s">
        <v>231</v>
      </c>
      <c r="P88">
        <v>179659</v>
      </c>
      <c r="Q88" t="s">
        <v>318</v>
      </c>
      <c r="R88" t="s">
        <v>367</v>
      </c>
      <c r="S88" t="s">
        <v>458</v>
      </c>
      <c r="T88" t="s">
        <v>472</v>
      </c>
      <c r="U88" t="b">
        <v>0</v>
      </c>
    </row>
    <row r="89" spans="1:21" x14ac:dyDescent="0.3">
      <c r="A89">
        <v>88</v>
      </c>
      <c r="B89" s="6" t="s">
        <v>106</v>
      </c>
      <c r="C89">
        <v>9410940</v>
      </c>
      <c r="D89" s="6" t="s">
        <v>120</v>
      </c>
      <c r="E89">
        <v>47</v>
      </c>
      <c r="F89" s="6" t="str">
        <f t="shared" si="2"/>
        <v>Adult</v>
      </c>
      <c r="G89" s="2">
        <v>45755</v>
      </c>
      <c r="H89" s="3" t="str">
        <f t="shared" si="3"/>
        <v>Apr</v>
      </c>
      <c r="I89" s="6" t="s">
        <v>122</v>
      </c>
      <c r="J89" s="6" t="s">
        <v>125</v>
      </c>
      <c r="K89" s="6" t="s">
        <v>214</v>
      </c>
      <c r="L89" t="s">
        <v>227</v>
      </c>
      <c r="M89" t="s">
        <v>228</v>
      </c>
      <c r="N89">
        <v>1</v>
      </c>
      <c r="O89" t="s">
        <v>231</v>
      </c>
      <c r="P89">
        <v>242377</v>
      </c>
      <c r="Q89" t="s">
        <v>319</v>
      </c>
      <c r="R89" t="s">
        <v>337</v>
      </c>
      <c r="S89" t="s">
        <v>459</v>
      </c>
      <c r="T89" t="s">
        <v>472</v>
      </c>
      <c r="U89" t="b">
        <v>0</v>
      </c>
    </row>
    <row r="90" spans="1:21" x14ac:dyDescent="0.3">
      <c r="A90">
        <v>89</v>
      </c>
      <c r="B90" s="6" t="s">
        <v>107</v>
      </c>
      <c r="C90">
        <v>8530943</v>
      </c>
      <c r="D90" s="6" t="s">
        <v>119</v>
      </c>
      <c r="E90">
        <v>24</v>
      </c>
      <c r="F90" s="6" t="str">
        <f t="shared" si="2"/>
        <v>Adult</v>
      </c>
      <c r="G90" s="2">
        <v>45488</v>
      </c>
      <c r="H90" s="3" t="str">
        <f t="shared" si="3"/>
        <v>Jul</v>
      </c>
      <c r="I90" s="6" t="s">
        <v>123</v>
      </c>
      <c r="J90" s="6" t="s">
        <v>124</v>
      </c>
      <c r="K90" s="6" t="s">
        <v>215</v>
      </c>
      <c r="L90" t="s">
        <v>227</v>
      </c>
      <c r="M90" t="s">
        <v>230</v>
      </c>
      <c r="N90">
        <v>1</v>
      </c>
      <c r="O90" t="s">
        <v>231</v>
      </c>
      <c r="P90">
        <v>56304</v>
      </c>
      <c r="Q90" t="s">
        <v>320</v>
      </c>
      <c r="R90" t="s">
        <v>369</v>
      </c>
      <c r="S90" t="s">
        <v>460</v>
      </c>
      <c r="T90" t="s">
        <v>472</v>
      </c>
      <c r="U90" t="b">
        <v>1</v>
      </c>
    </row>
    <row r="91" spans="1:21" x14ac:dyDescent="0.3">
      <c r="A91">
        <v>90</v>
      </c>
      <c r="B91" s="6" t="s">
        <v>108</v>
      </c>
      <c r="C91">
        <v>2574032</v>
      </c>
      <c r="D91" s="6" t="s">
        <v>120</v>
      </c>
      <c r="E91">
        <v>55</v>
      </c>
      <c r="F91" s="6" t="str">
        <f t="shared" si="2"/>
        <v>Senior Citizen</v>
      </c>
      <c r="G91" s="2">
        <v>45553</v>
      </c>
      <c r="H91" s="3" t="str">
        <f t="shared" si="3"/>
        <v>Sep</v>
      </c>
      <c r="I91" s="6" t="s">
        <v>121</v>
      </c>
      <c r="J91" s="6" t="s">
        <v>124</v>
      </c>
      <c r="K91" s="6" t="s">
        <v>216</v>
      </c>
      <c r="L91" t="s">
        <v>227</v>
      </c>
      <c r="M91" t="s">
        <v>229</v>
      </c>
      <c r="N91">
        <v>1</v>
      </c>
      <c r="O91" t="s">
        <v>231</v>
      </c>
      <c r="P91">
        <v>72307</v>
      </c>
      <c r="Q91" t="s">
        <v>321</v>
      </c>
      <c r="R91" t="s">
        <v>348</v>
      </c>
      <c r="S91" t="s">
        <v>461</v>
      </c>
      <c r="T91" t="s">
        <v>472</v>
      </c>
      <c r="U91" t="b">
        <v>1</v>
      </c>
    </row>
    <row r="92" spans="1:21" x14ac:dyDescent="0.3">
      <c r="A92">
        <v>91</v>
      </c>
      <c r="B92" s="6" t="s">
        <v>109</v>
      </c>
      <c r="C92">
        <v>7759596</v>
      </c>
      <c r="D92" s="6" t="s">
        <v>119</v>
      </c>
      <c r="E92">
        <v>18</v>
      </c>
      <c r="F92" s="6" t="str">
        <f t="shared" si="2"/>
        <v>Adult</v>
      </c>
      <c r="G92" s="2">
        <v>45578</v>
      </c>
      <c r="H92" s="3" t="str">
        <f t="shared" si="3"/>
        <v>Oct</v>
      </c>
      <c r="I92" s="6" t="s">
        <v>122</v>
      </c>
      <c r="J92" s="6" t="s">
        <v>126</v>
      </c>
      <c r="K92" s="6" t="s">
        <v>217</v>
      </c>
      <c r="L92" t="s">
        <v>227</v>
      </c>
      <c r="M92" t="s">
        <v>230</v>
      </c>
      <c r="N92">
        <v>1</v>
      </c>
      <c r="O92" t="s">
        <v>231</v>
      </c>
      <c r="P92">
        <v>57668</v>
      </c>
      <c r="Q92" t="s">
        <v>322</v>
      </c>
      <c r="R92" t="s">
        <v>370</v>
      </c>
      <c r="S92" t="s">
        <v>462</v>
      </c>
      <c r="T92" t="s">
        <v>472</v>
      </c>
      <c r="U92" t="b">
        <v>1</v>
      </c>
    </row>
    <row r="93" spans="1:21" x14ac:dyDescent="0.3">
      <c r="A93">
        <v>92</v>
      </c>
      <c r="B93" s="6" t="s">
        <v>110</v>
      </c>
      <c r="C93">
        <v>4371997</v>
      </c>
      <c r="D93" s="6" t="s">
        <v>119</v>
      </c>
      <c r="E93">
        <v>61</v>
      </c>
      <c r="F93" s="6" t="str">
        <f t="shared" si="2"/>
        <v>Senior Citizen</v>
      </c>
      <c r="G93" s="2">
        <v>45445</v>
      </c>
      <c r="H93" s="3" t="str">
        <f t="shared" si="3"/>
        <v>Jun</v>
      </c>
      <c r="I93" s="6" t="s">
        <v>123</v>
      </c>
      <c r="J93" s="6" t="s">
        <v>124</v>
      </c>
      <c r="K93" s="6" t="s">
        <v>218</v>
      </c>
      <c r="L93" t="s">
        <v>227</v>
      </c>
      <c r="M93" t="s">
        <v>229</v>
      </c>
      <c r="N93">
        <v>1</v>
      </c>
      <c r="O93" t="s">
        <v>231</v>
      </c>
      <c r="P93">
        <v>158047</v>
      </c>
      <c r="Q93" t="s">
        <v>323</v>
      </c>
      <c r="R93" t="s">
        <v>348</v>
      </c>
      <c r="S93" t="s">
        <v>463</v>
      </c>
      <c r="T93" t="s">
        <v>472</v>
      </c>
      <c r="U93" t="b">
        <v>1</v>
      </c>
    </row>
    <row r="94" spans="1:21" x14ac:dyDescent="0.3">
      <c r="A94">
        <v>93</v>
      </c>
      <c r="B94" s="6" t="s">
        <v>111</v>
      </c>
      <c r="C94">
        <v>7941747</v>
      </c>
      <c r="D94" s="6" t="s">
        <v>119</v>
      </c>
      <c r="E94">
        <v>26</v>
      </c>
      <c r="F94" s="6" t="str">
        <f t="shared" si="2"/>
        <v>Adult</v>
      </c>
      <c r="G94" s="2">
        <v>45701</v>
      </c>
      <c r="H94" s="3" t="str">
        <f t="shared" si="3"/>
        <v>Feb</v>
      </c>
      <c r="I94" s="6" t="s">
        <v>121</v>
      </c>
      <c r="J94" s="6" t="s">
        <v>124</v>
      </c>
      <c r="K94" s="6" t="s">
        <v>219</v>
      </c>
      <c r="L94" t="s">
        <v>227</v>
      </c>
      <c r="M94" t="s">
        <v>228</v>
      </c>
      <c r="N94">
        <v>1</v>
      </c>
      <c r="O94" t="s">
        <v>231</v>
      </c>
      <c r="P94">
        <v>207241</v>
      </c>
      <c r="Q94" t="s">
        <v>324</v>
      </c>
      <c r="R94" t="s">
        <v>356</v>
      </c>
      <c r="S94" t="s">
        <v>464</v>
      </c>
      <c r="T94" t="s">
        <v>472</v>
      </c>
      <c r="U94" t="b">
        <v>0</v>
      </c>
    </row>
    <row r="95" spans="1:21" x14ac:dyDescent="0.3">
      <c r="A95">
        <v>94</v>
      </c>
      <c r="B95" s="6" t="s">
        <v>112</v>
      </c>
      <c r="C95">
        <v>1573598</v>
      </c>
      <c r="D95" s="6" t="s">
        <v>120</v>
      </c>
      <c r="E95">
        <v>52</v>
      </c>
      <c r="F95" s="6" t="str">
        <f t="shared" si="2"/>
        <v>Senior Citizen</v>
      </c>
      <c r="G95" s="2">
        <v>45687</v>
      </c>
      <c r="H95" s="3" t="str">
        <f t="shared" si="3"/>
        <v>Jan</v>
      </c>
      <c r="I95" s="6" t="s">
        <v>122</v>
      </c>
      <c r="J95" s="6" t="s">
        <v>124</v>
      </c>
      <c r="K95" s="6" t="s">
        <v>220</v>
      </c>
      <c r="L95" t="s">
        <v>227</v>
      </c>
      <c r="M95" t="s">
        <v>230</v>
      </c>
      <c r="N95">
        <v>1</v>
      </c>
      <c r="O95" t="s">
        <v>231</v>
      </c>
      <c r="P95">
        <v>170392</v>
      </c>
      <c r="Q95" t="s">
        <v>325</v>
      </c>
      <c r="R95" t="s">
        <v>334</v>
      </c>
      <c r="S95" t="s">
        <v>465</v>
      </c>
      <c r="T95" t="s">
        <v>472</v>
      </c>
      <c r="U95" t="b">
        <v>0</v>
      </c>
    </row>
    <row r="96" spans="1:21" x14ac:dyDescent="0.3">
      <c r="A96">
        <v>95</v>
      </c>
      <c r="B96" s="6" t="s">
        <v>113</v>
      </c>
      <c r="C96">
        <v>9813570</v>
      </c>
      <c r="D96" s="6" t="s">
        <v>119</v>
      </c>
      <c r="E96">
        <v>34</v>
      </c>
      <c r="F96" s="6" t="str">
        <f t="shared" si="2"/>
        <v>Adult</v>
      </c>
      <c r="G96" s="2">
        <v>45469</v>
      </c>
      <c r="H96" s="3" t="str">
        <f t="shared" si="3"/>
        <v>Jun</v>
      </c>
      <c r="I96" s="6" t="s">
        <v>123</v>
      </c>
      <c r="J96" s="6" t="s">
        <v>124</v>
      </c>
      <c r="K96" s="6" t="s">
        <v>221</v>
      </c>
      <c r="L96" t="s">
        <v>227</v>
      </c>
      <c r="M96" t="s">
        <v>228</v>
      </c>
      <c r="N96">
        <v>1</v>
      </c>
      <c r="O96" t="s">
        <v>231</v>
      </c>
      <c r="P96">
        <v>246462</v>
      </c>
      <c r="Q96" t="s">
        <v>326</v>
      </c>
      <c r="R96" t="s">
        <v>336</v>
      </c>
      <c r="S96" t="s">
        <v>466</v>
      </c>
      <c r="T96" t="s">
        <v>472</v>
      </c>
      <c r="U96" t="b">
        <v>0</v>
      </c>
    </row>
    <row r="97" spans="1:21" x14ac:dyDescent="0.3">
      <c r="A97">
        <v>96</v>
      </c>
      <c r="B97" s="6" t="s">
        <v>114</v>
      </c>
      <c r="C97">
        <v>2412118</v>
      </c>
      <c r="D97" s="6" t="s">
        <v>119</v>
      </c>
      <c r="E97">
        <v>62</v>
      </c>
      <c r="F97" s="6" t="str">
        <f t="shared" si="2"/>
        <v>Senior Citizen</v>
      </c>
      <c r="G97" s="2">
        <v>45670</v>
      </c>
      <c r="H97" s="3" t="str">
        <f t="shared" si="3"/>
        <v>Jan</v>
      </c>
      <c r="I97" s="6" t="s">
        <v>121</v>
      </c>
      <c r="J97" s="6" t="s">
        <v>126</v>
      </c>
      <c r="K97" s="6" t="s">
        <v>222</v>
      </c>
      <c r="L97" t="s">
        <v>227</v>
      </c>
      <c r="M97" t="s">
        <v>229</v>
      </c>
      <c r="N97">
        <v>1</v>
      </c>
      <c r="O97" t="s">
        <v>231</v>
      </c>
      <c r="P97">
        <v>119149</v>
      </c>
      <c r="Q97" t="s">
        <v>327</v>
      </c>
      <c r="R97" t="s">
        <v>357</v>
      </c>
      <c r="S97" t="s">
        <v>467</v>
      </c>
      <c r="T97" t="s">
        <v>472</v>
      </c>
      <c r="U97" t="b">
        <v>1</v>
      </c>
    </row>
    <row r="98" spans="1:21" x14ac:dyDescent="0.3">
      <c r="A98">
        <v>97</v>
      </c>
      <c r="B98" s="6" t="s">
        <v>115</v>
      </c>
      <c r="C98">
        <v>7814762</v>
      </c>
      <c r="D98" s="6" t="s">
        <v>119</v>
      </c>
      <c r="E98">
        <v>44</v>
      </c>
      <c r="F98" s="6" t="str">
        <f t="shared" si="2"/>
        <v>Adult</v>
      </c>
      <c r="G98" s="2">
        <v>45461</v>
      </c>
      <c r="H98" s="3" t="str">
        <f t="shared" si="3"/>
        <v>Jun</v>
      </c>
      <c r="I98" s="6" t="s">
        <v>122</v>
      </c>
      <c r="J98" s="6" t="s">
        <v>125</v>
      </c>
      <c r="K98" s="6" t="s">
        <v>223</v>
      </c>
      <c r="L98" t="s">
        <v>227</v>
      </c>
      <c r="M98" t="s">
        <v>228</v>
      </c>
      <c r="N98">
        <v>1</v>
      </c>
      <c r="O98" t="s">
        <v>231</v>
      </c>
      <c r="P98">
        <v>227325</v>
      </c>
      <c r="Q98" t="s">
        <v>328</v>
      </c>
      <c r="R98" t="s">
        <v>356</v>
      </c>
      <c r="S98" t="s">
        <v>468</v>
      </c>
      <c r="T98" t="s">
        <v>472</v>
      </c>
      <c r="U98" t="b">
        <v>1</v>
      </c>
    </row>
    <row r="99" spans="1:21" x14ac:dyDescent="0.3">
      <c r="A99">
        <v>98</v>
      </c>
      <c r="B99" s="6" t="s">
        <v>116</v>
      </c>
      <c r="C99">
        <v>9491700</v>
      </c>
      <c r="D99" s="6" t="s">
        <v>120</v>
      </c>
      <c r="E99">
        <v>48</v>
      </c>
      <c r="F99" s="6" t="str">
        <f t="shared" si="2"/>
        <v>Adult</v>
      </c>
      <c r="G99" s="2">
        <v>45682</v>
      </c>
      <c r="H99" s="3" t="str">
        <f t="shared" si="3"/>
        <v>Jan</v>
      </c>
      <c r="I99" s="6" t="s">
        <v>121</v>
      </c>
      <c r="J99" s="6" t="s">
        <v>126</v>
      </c>
      <c r="K99" s="6" t="s">
        <v>224</v>
      </c>
      <c r="L99" t="s">
        <v>227</v>
      </c>
      <c r="M99" t="s">
        <v>230</v>
      </c>
      <c r="N99">
        <v>1</v>
      </c>
      <c r="O99" t="s">
        <v>231</v>
      </c>
      <c r="P99">
        <v>212338</v>
      </c>
      <c r="Q99" t="s">
        <v>329</v>
      </c>
      <c r="R99" t="s">
        <v>337</v>
      </c>
      <c r="S99" t="s">
        <v>469</v>
      </c>
      <c r="T99" t="s">
        <v>472</v>
      </c>
      <c r="U99" t="b">
        <v>1</v>
      </c>
    </row>
    <row r="100" spans="1:21" x14ac:dyDescent="0.3">
      <c r="A100">
        <v>99</v>
      </c>
      <c r="B100" s="6" t="s">
        <v>117</v>
      </c>
      <c r="C100">
        <v>7672047</v>
      </c>
      <c r="D100" s="6" t="s">
        <v>119</v>
      </c>
      <c r="E100">
        <v>40</v>
      </c>
      <c r="F100" s="6" t="str">
        <f t="shared" si="2"/>
        <v>Adult</v>
      </c>
      <c r="G100" s="2">
        <v>45560</v>
      </c>
      <c r="H100" s="3" t="str">
        <f t="shared" si="3"/>
        <v>Sep</v>
      </c>
      <c r="I100" s="6" t="s">
        <v>123</v>
      </c>
      <c r="J100" s="6" t="s">
        <v>124</v>
      </c>
      <c r="K100" s="6" t="s">
        <v>225</v>
      </c>
      <c r="L100" t="s">
        <v>227</v>
      </c>
      <c r="M100" t="s">
        <v>228</v>
      </c>
      <c r="N100">
        <v>1</v>
      </c>
      <c r="O100" t="s">
        <v>231</v>
      </c>
      <c r="P100">
        <v>63917</v>
      </c>
      <c r="Q100" t="s">
        <v>330</v>
      </c>
      <c r="R100" t="s">
        <v>343</v>
      </c>
      <c r="S100" t="s">
        <v>470</v>
      </c>
      <c r="T100" t="s">
        <v>472</v>
      </c>
      <c r="U100" t="b">
        <v>1</v>
      </c>
    </row>
    <row r="101" spans="1:21" x14ac:dyDescent="0.3">
      <c r="A101">
        <v>100</v>
      </c>
      <c r="B101" s="6" t="s">
        <v>118</v>
      </c>
      <c r="C101">
        <v>9791217</v>
      </c>
      <c r="D101" s="6" t="s">
        <v>119</v>
      </c>
      <c r="E101">
        <v>28</v>
      </c>
      <c r="F101" s="6" t="str">
        <f t="shared" si="2"/>
        <v>Adult</v>
      </c>
      <c r="G101" s="2">
        <v>45634</v>
      </c>
      <c r="H101" s="3" t="str">
        <f t="shared" si="3"/>
        <v>Dec</v>
      </c>
      <c r="I101" s="6" t="s">
        <v>123</v>
      </c>
      <c r="J101" s="6" t="s">
        <v>125</v>
      </c>
      <c r="K101" s="6" t="s">
        <v>226</v>
      </c>
      <c r="L101" t="s">
        <v>227</v>
      </c>
      <c r="M101" t="s">
        <v>230</v>
      </c>
      <c r="N101">
        <v>1</v>
      </c>
      <c r="O101" t="s">
        <v>231</v>
      </c>
      <c r="P101">
        <v>66673</v>
      </c>
      <c r="Q101" t="s">
        <v>331</v>
      </c>
      <c r="R101" t="s">
        <v>371</v>
      </c>
      <c r="S101" t="s">
        <v>471</v>
      </c>
      <c r="T101" t="s">
        <v>472</v>
      </c>
      <c r="U101" t="b">
        <v>0</v>
      </c>
    </row>
  </sheetData>
  <autoFilter ref="S1:S10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STORE REPORT 2025</vt:lpstr>
      <vt:lpstr>Sheet Vs orders</vt:lpstr>
      <vt:lpstr>men vs women</vt:lpstr>
      <vt:lpstr>order status</vt:lpstr>
      <vt:lpstr>TOP 5 STATES</vt:lpstr>
      <vt:lpstr>AGE &amp; GENDER</vt:lpstr>
      <vt:lpstr>channels </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Yajnasenee Padhi</dc:creator>
  <cp:lastModifiedBy>Yajnasenee Padhi</cp:lastModifiedBy>
  <dcterms:created xsi:type="dcterms:W3CDTF">2025-04-26T18:18:47Z</dcterms:created>
  <dcterms:modified xsi:type="dcterms:W3CDTF">2025-05-12T15:41:32Z</dcterms:modified>
</cp:coreProperties>
</file>