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ypatcharr/Desktop/untitled folder/Zipmex_test/"/>
    </mc:Choice>
  </mc:AlternateContent>
  <xr:revisionPtr revIDLastSave="0" documentId="8_{A873D398-5214-BE41-BF9E-79EF30CE6FDA}" xr6:coauthVersionLast="45" xr6:coauthVersionMax="45" xr10:uidLastSave="{00000000-0000-0000-0000-000000000000}"/>
  <bookViews>
    <workbookView xWindow="0" yWindow="0" windowWidth="28800" windowHeight="18000" xr2:uid="{87731795-37DB-E744-A2C6-440C6C6FFC4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7" i="1" l="1"/>
  <c r="P47" i="1" s="1"/>
  <c r="Q47" i="1" s="1"/>
  <c r="O46" i="1"/>
  <c r="P46" i="1" s="1"/>
  <c r="Q46" i="1" s="1"/>
  <c r="O45" i="1"/>
  <c r="P45" i="1" s="1"/>
  <c r="Q45" i="1" s="1"/>
  <c r="O44" i="1"/>
  <c r="P44" i="1" s="1"/>
  <c r="Q44" i="1" s="1"/>
  <c r="O43" i="1"/>
  <c r="P43" i="1" s="1"/>
  <c r="Q43" i="1" s="1"/>
  <c r="O42" i="1"/>
  <c r="P42" i="1" s="1"/>
  <c r="Q42" i="1" s="1"/>
  <c r="O41" i="1"/>
  <c r="P41" i="1" s="1"/>
  <c r="Q41" i="1" s="1"/>
  <c r="O40" i="1"/>
  <c r="P40" i="1" s="1"/>
  <c r="Q40" i="1" s="1"/>
  <c r="O39" i="1"/>
  <c r="P39" i="1" s="1"/>
  <c r="Q39" i="1" s="1"/>
  <c r="O38" i="1"/>
  <c r="P38" i="1" s="1"/>
  <c r="Q38" i="1" s="1"/>
  <c r="O37" i="1"/>
  <c r="P37" i="1" s="1"/>
  <c r="Q37" i="1" s="1"/>
  <c r="O36" i="1"/>
  <c r="P36" i="1" s="1"/>
  <c r="Q36" i="1" s="1"/>
  <c r="O35" i="1"/>
  <c r="P35" i="1" s="1"/>
  <c r="Q35" i="1" s="1"/>
  <c r="O34" i="1"/>
  <c r="P34" i="1" s="1"/>
  <c r="Q34" i="1" s="1"/>
  <c r="O33" i="1"/>
  <c r="P33" i="1" s="1"/>
  <c r="Q33" i="1" s="1"/>
  <c r="O32" i="1"/>
  <c r="P32" i="1" s="1"/>
  <c r="Q32" i="1" s="1"/>
  <c r="O31" i="1"/>
  <c r="P31" i="1" s="1"/>
  <c r="Q31" i="1" s="1"/>
  <c r="O30" i="1"/>
  <c r="P30" i="1" s="1"/>
  <c r="Q30" i="1" s="1"/>
  <c r="O29" i="1"/>
  <c r="P29" i="1" s="1"/>
  <c r="Q29" i="1" s="1"/>
  <c r="O28" i="1"/>
  <c r="P28" i="1" s="1"/>
  <c r="Q28" i="1" s="1"/>
  <c r="O27" i="1"/>
  <c r="P27" i="1" s="1"/>
  <c r="Q27" i="1" s="1"/>
  <c r="P26" i="1"/>
  <c r="Q26" i="1" s="1"/>
  <c r="O26" i="1"/>
  <c r="O25" i="1"/>
  <c r="P25" i="1" s="1"/>
  <c r="Q25" i="1" s="1"/>
  <c r="O24" i="1"/>
  <c r="P24" i="1" s="1"/>
  <c r="Q24" i="1" s="1"/>
  <c r="O23" i="1"/>
  <c r="P23" i="1" s="1"/>
  <c r="Q23" i="1" s="1"/>
  <c r="O22" i="1"/>
  <c r="P22" i="1" s="1"/>
  <c r="Q22" i="1" s="1"/>
  <c r="O21" i="1"/>
  <c r="P21" i="1" s="1"/>
  <c r="Q21" i="1" s="1"/>
  <c r="P20" i="1"/>
  <c r="Q20" i="1" s="1"/>
  <c r="O20" i="1"/>
  <c r="O19" i="1"/>
  <c r="P19" i="1" s="1"/>
  <c r="Q19" i="1" s="1"/>
  <c r="O18" i="1"/>
  <c r="P18" i="1" s="1"/>
  <c r="Q18" i="1" s="1"/>
  <c r="O13" i="1"/>
  <c r="P13" i="1" s="1"/>
  <c r="Q13" i="1" s="1"/>
  <c r="O12" i="1"/>
  <c r="P12" i="1" s="1"/>
  <c r="Q12" i="1" s="1"/>
  <c r="O11" i="1"/>
  <c r="P11" i="1" s="1"/>
  <c r="Q11" i="1" s="1"/>
  <c r="O10" i="1"/>
  <c r="P10" i="1" s="1"/>
  <c r="Q10" i="1" s="1"/>
  <c r="O9" i="1"/>
  <c r="P9" i="1" s="1"/>
  <c r="Q9" i="1" s="1"/>
  <c r="O8" i="1"/>
  <c r="P8" i="1" s="1"/>
  <c r="Q8" i="1" s="1"/>
  <c r="O7" i="1"/>
  <c r="P7" i="1" s="1"/>
  <c r="Q7" i="1" s="1"/>
  <c r="O6" i="1"/>
  <c r="P6" i="1" s="1"/>
  <c r="Q6" i="1" s="1"/>
  <c r="O5" i="1"/>
  <c r="P5" i="1" s="1"/>
  <c r="Q5" i="1" s="1"/>
  <c r="O4" i="1"/>
  <c r="P4" i="1" s="1"/>
  <c r="Q4" i="1" s="1"/>
  <c r="O3" i="1"/>
  <c r="P3" i="1" s="1"/>
  <c r="Q3" i="1" s="1"/>
</calcChain>
</file>

<file path=xl/sharedStrings.xml><?xml version="1.0" encoding="utf-8"?>
<sst xmlns="http://schemas.openxmlformats.org/spreadsheetml/2006/main" count="330" uniqueCount="100">
  <si>
    <t>Brief Scenario</t>
  </si>
  <si>
    <t>Which test case can perform by Automation Testing ?</t>
  </si>
  <si>
    <t>Estimate test time</t>
  </si>
  <si>
    <t>Remark</t>
  </si>
  <si>
    <t>GIVEN</t>
  </si>
  <si>
    <t>Expected Result</t>
  </si>
  <si>
    <t>This test case due to has change only given and check to result with the same method. I believed (maybe) we can do it by use library to put given value and run perform automation test</t>
  </si>
  <si>
    <t>Test Scenario</t>
  </si>
  <si>
    <t>Test case number</t>
  </si>
  <si>
    <t>Meal Boxes Quantity</t>
  </si>
  <si>
    <t>Dessert Boxes Quantity</t>
  </si>
  <si>
    <t>Meal Box rate</t>
  </si>
  <si>
    <t>Dessert Box rate</t>
  </si>
  <si>
    <t>actual index result</t>
  </si>
  <si>
    <t>index result</t>
  </si>
  <si>
    <t>Vehicle Selection</t>
  </si>
  <si>
    <t>Before to start calculation logic has to start with assign vehicle first. So mainly focus on corner case of selection which has the most error.</t>
  </si>
  <si>
    <t>20 mins</t>
  </si>
  <si>
    <t>Verify Vehicle selection logic</t>
  </si>
  <si>
    <t>Vehicle_001</t>
  </si>
  <si>
    <t>Meal Boxes</t>
  </si>
  <si>
    <t>index&lt;40</t>
  </si>
  <si>
    <t>Vehicle Selection select correctly</t>
  </si>
  <si>
    <t>Vehicle_002</t>
  </si>
  <si>
    <t>index=40</t>
  </si>
  <si>
    <t>Vehicle_003</t>
  </si>
  <si>
    <t>index&gt;40</t>
  </si>
  <si>
    <t>Vehicle_004</t>
  </si>
  <si>
    <t>Dessert</t>
  </si>
  <si>
    <t>Vehicle_005</t>
  </si>
  <si>
    <t>Vehicle_006</t>
  </si>
  <si>
    <t>Vehicle_007</t>
  </si>
  <si>
    <t>Meal Boxes&amp;Desset</t>
  </si>
  <si>
    <t>index&lt;=39</t>
  </si>
  <si>
    <t>Vehicle_008</t>
  </si>
  <si>
    <t>Not sure roundup will round 0.1-0.4 up or down</t>
  </si>
  <si>
    <t>39.1&lt;=index&lt;=39.4</t>
  </si>
  <si>
    <t>Vehicle_009</t>
  </si>
  <si>
    <t>Vehicle_010</t>
  </si>
  <si>
    <t>Vehicle_011</t>
  </si>
  <si>
    <t>Order Price</t>
  </si>
  <si>
    <t>Distance</t>
  </si>
  <si>
    <t>BIKE Starter Fee</t>
  </si>
  <si>
    <t>In range 0-30 Km Rate</t>
  </si>
  <si>
    <t>Above 31 KM Rate</t>
  </si>
  <si>
    <t>Car Starter fee</t>
  </si>
  <si>
    <t>Car Rate</t>
  </si>
  <si>
    <t>Service Charged fee</t>
  </si>
  <si>
    <t>Discount</t>
  </si>
  <si>
    <t>Total Delivery Charges</t>
  </si>
  <si>
    <t xml:space="preserve">1. After receive vehicle the next main point is to calculate delivery charges from each vehicle
2. Each vehicle has own calculation criteria thath we have to follow and aim to corner case
3. After recieve Initail Delivery Fee we have to create condition of discount to check total Delivery Charges
4. As Understand from example price to calculate customer eligible for discount is check from order price not include delivery fee
</t>
  </si>
  <si>
    <t>Verify Delivery Fee and discount logic Calcultation</t>
  </si>
  <si>
    <t>Fee_discount_001</t>
  </si>
  <si>
    <t>Delivery from BIKE</t>
  </si>
  <si>
    <t>In range 0-30 Km</t>
  </si>
  <si>
    <t>Total Delivery Charges Calculated correctly</t>
  </si>
  <si>
    <t>x</t>
  </si>
  <si>
    <t>y</t>
  </si>
  <si>
    <t>x-y</t>
  </si>
  <si>
    <t>Fee_discount_002</t>
  </si>
  <si>
    <t>Fee_discount_003</t>
  </si>
  <si>
    <t>Fee_discount_004</t>
  </si>
  <si>
    <t>Fee_discount_005</t>
  </si>
  <si>
    <t>Fee_discount_006</t>
  </si>
  <si>
    <t>Fee_discount_007</t>
  </si>
  <si>
    <t>Fee_discount_008</t>
  </si>
  <si>
    <t xml:space="preserve">Not sure gap between 30 and 31 which group system will asigged </t>
  </si>
  <si>
    <t>Fee_discount_009</t>
  </si>
  <si>
    <t>Fee_discount_010</t>
  </si>
  <si>
    <t>Fee_discount_011</t>
  </si>
  <si>
    <t>Fee_discount_012</t>
  </si>
  <si>
    <t>Above 31 Km</t>
  </si>
  <si>
    <t>Fee_discount_013</t>
  </si>
  <si>
    <t>Fee_discount_014</t>
  </si>
  <si>
    <t>Delivery from CAR</t>
  </si>
  <si>
    <t>29 Km</t>
  </si>
  <si>
    <t>Fee_discount_015</t>
  </si>
  <si>
    <t>32 Km</t>
  </si>
  <si>
    <t>Fee_discount_016</t>
  </si>
  <si>
    <t>Fee_nodiscount_001</t>
  </si>
  <si>
    <t>Fee_nodiscount_002</t>
  </si>
  <si>
    <t>Fee_nodiscount_003</t>
  </si>
  <si>
    <t>Fee_nodiscount_004</t>
  </si>
  <si>
    <t>Fee_nodiscount_005</t>
  </si>
  <si>
    <t>Fee_nodiscount_006</t>
  </si>
  <si>
    <t>Fee_nodiscount_007</t>
  </si>
  <si>
    <t>Fee_nodiscount_008</t>
  </si>
  <si>
    <t>Fee_nodiscount_009</t>
  </si>
  <si>
    <t>Fee_nodiscount_010</t>
  </si>
  <si>
    <t>Fee_nodiscount_011</t>
  </si>
  <si>
    <t>Fee_nodiscount_012</t>
  </si>
  <si>
    <t>Fee_nodiscount_013</t>
  </si>
  <si>
    <t>Fee_nodiscount_014</t>
  </si>
  <si>
    <t>Verify System selection vehicle logic as condition</t>
  </si>
  <si>
    <t>Test Case</t>
  </si>
  <si>
    <t>Verify Systemc calculate fee and vehicle</t>
  </si>
  <si>
    <t>System will select vehicle correctly</t>
  </si>
  <si>
    <t>when customer order</t>
  </si>
  <si>
    <t>index</t>
  </si>
  <si>
    <t>Initial Delivery Fee
(fee without any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</si>
</sst>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0"/>
      <name val="Calibri"/>
      <family val="2"/>
      <scheme val="minor"/>
    </font>
    <font>
      <sz val="12"/>
      <color rgb="FFFFFF00"/>
      <name val="Calibri"/>
      <family val="2"/>
      <scheme val="minor"/>
    </font>
    <font>
      <sz val="12"/>
      <color theme="7" tint="0.3999755851924192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theme="8" tint="0.39997558519241921"/>
        <bgColor indexed="64"/>
      </patternFill>
    </fill>
    <fill>
      <patternFill patternType="solid">
        <fgColor theme="5" tint="-0.499984740745262"/>
        <bgColor indexed="64"/>
      </patternFill>
    </fill>
    <fill>
      <patternFill patternType="solid">
        <fgColor theme="1" tint="0.14999847407452621"/>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rgb="FF0070C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60">
    <xf numFmtId="0" fontId="0" fillId="0" borderId="0" xfId="0"/>
    <xf numFmtId="0" fontId="0" fillId="0" borderId="0" xfId="0" applyAlignment="1">
      <alignment wrapText="1"/>
    </xf>
    <xf numFmtId="0" fontId="1" fillId="8" borderId="1" xfId="0" applyFont="1" applyFill="1" applyBorder="1" applyAlignment="1">
      <alignment vertical="center"/>
    </xf>
    <xf numFmtId="0" fontId="1" fillId="8" borderId="2" xfId="0" applyFont="1" applyFill="1" applyBorder="1" applyAlignment="1">
      <alignment vertical="center"/>
    </xf>
    <xf numFmtId="0" fontId="1" fillId="7" borderId="0" xfId="0" applyFont="1" applyFill="1" applyAlignment="1">
      <alignment horizontal="center" vertical="center"/>
    </xf>
    <xf numFmtId="0" fontId="1" fillId="8" borderId="0" xfId="0" applyFont="1" applyFill="1" applyAlignment="1">
      <alignment horizontal="center" vertical="center" wrapText="1"/>
    </xf>
    <xf numFmtId="0" fontId="1" fillId="8" borderId="1" xfId="0" applyFont="1" applyFill="1" applyBorder="1" applyAlignment="1">
      <alignment horizontal="center" vertical="center"/>
    </xf>
    <xf numFmtId="0" fontId="1" fillId="8" borderId="2" xfId="0" applyFont="1" applyFill="1" applyBorder="1" applyAlignment="1">
      <alignment horizontal="center" vertical="center"/>
    </xf>
    <xf numFmtId="0" fontId="1" fillId="10" borderId="0" xfId="0" applyFont="1" applyFill="1" applyAlignment="1">
      <alignment horizontal="center" vertical="center"/>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xf>
    <xf numFmtId="0" fontId="1" fillId="8" borderId="6" xfId="0" applyFont="1" applyFill="1" applyBorder="1" applyAlignment="1">
      <alignment horizontal="center" vertical="center"/>
    </xf>
    <xf numFmtId="0" fontId="1" fillId="8" borderId="7" xfId="0" applyFont="1" applyFill="1" applyBorder="1" applyAlignment="1">
      <alignment horizontal="center" vertical="center"/>
    </xf>
    <xf numFmtId="0" fontId="1" fillId="8" borderId="7"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7" xfId="0" applyFont="1" applyFill="1" applyBorder="1" applyAlignment="1">
      <alignment horizontal="center" vertical="center" wrapText="1"/>
    </xf>
    <xf numFmtId="0" fontId="1" fillId="8" borderId="6"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4"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2" xfId="0" applyFont="1" applyFill="1" applyBorder="1" applyAlignment="1">
      <alignment horizontal="center" vertical="center"/>
    </xf>
    <xf numFmtId="0" fontId="2" fillId="10" borderId="0" xfId="0" applyFont="1" applyFill="1" applyAlignment="1">
      <alignment horizontal="center" vertical="center"/>
    </xf>
    <xf numFmtId="0" fontId="2" fillId="8" borderId="3" xfId="0" applyFont="1" applyFill="1" applyBorder="1" applyAlignment="1">
      <alignment horizontal="center" vertical="center"/>
    </xf>
    <xf numFmtId="0" fontId="1" fillId="8" borderId="9"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11" borderId="0" xfId="0" applyFont="1" applyFill="1" applyAlignment="1">
      <alignment horizontal="center" vertical="center"/>
    </xf>
    <xf numFmtId="0" fontId="1" fillId="8" borderId="10" xfId="0" applyFont="1" applyFill="1" applyBorder="1" applyAlignment="1">
      <alignment horizontal="center" vertical="center" wrapText="1"/>
    </xf>
    <xf numFmtId="9" fontId="1" fillId="8" borderId="1" xfId="0" applyNumberFormat="1" applyFont="1" applyFill="1" applyBorder="1" applyAlignment="1">
      <alignment horizontal="center" vertical="center"/>
    </xf>
    <xf numFmtId="0" fontId="3" fillId="8" borderId="1" xfId="0" applyFont="1" applyFill="1" applyBorder="1" applyAlignment="1">
      <alignment horizontal="center" vertical="center"/>
    </xf>
    <xf numFmtId="9" fontId="3" fillId="8" borderId="1" xfId="0" applyNumberFormat="1" applyFont="1" applyFill="1" applyBorder="1" applyAlignment="1">
      <alignment horizontal="center" vertical="center"/>
    </xf>
    <xf numFmtId="0" fontId="1" fillId="8" borderId="8" xfId="0" applyFont="1" applyFill="1" applyBorder="1" applyAlignment="1">
      <alignment horizontal="center" vertical="center" wrapText="1"/>
    </xf>
    <xf numFmtId="0" fontId="1" fillId="8" borderId="0" xfId="0" applyFont="1" applyFill="1" applyBorder="1" applyAlignment="1">
      <alignment horizontal="center" vertical="center"/>
    </xf>
    <xf numFmtId="0" fontId="1" fillId="8" borderId="0" xfId="0" applyFont="1" applyFill="1" applyAlignment="1">
      <alignment vertical="center" wrapText="1"/>
    </xf>
    <xf numFmtId="0" fontId="0" fillId="2" borderId="0" xfId="0"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6" borderId="5" xfId="0" applyFont="1" applyFill="1" applyBorder="1" applyAlignment="1">
      <alignment horizontal="center" vertical="center"/>
    </xf>
    <xf numFmtId="0" fontId="1" fillId="6" borderId="0" xfId="0" applyFont="1" applyFill="1" applyAlignment="1">
      <alignment horizontal="center" vertical="center" wrapText="1"/>
    </xf>
    <xf numFmtId="0" fontId="1" fillId="9" borderId="3"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10" borderId="0" xfId="0" applyFont="1" applyFill="1" applyAlignment="1">
      <alignment horizontal="center" vertical="center" wrapText="1"/>
    </xf>
    <xf numFmtId="0" fontId="1" fillId="6" borderId="1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13" xfId="0" applyFont="1" applyFill="1" applyBorder="1" applyAlignment="1">
      <alignment horizontal="center" vertical="center"/>
    </xf>
    <xf numFmtId="0" fontId="1" fillId="6" borderId="11" xfId="0" applyFont="1" applyFill="1" applyBorder="1" applyAlignment="1">
      <alignment horizontal="center" vertical="center"/>
    </xf>
    <xf numFmtId="0" fontId="1" fillId="11"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Border="1" applyAlignment="1">
      <alignment horizontal="center" vertical="center" wrapText="1"/>
    </xf>
    <xf numFmtId="0" fontId="1" fillId="8" borderId="0" xfId="0" applyFont="1" applyFill="1" applyBorder="1" applyAlignment="1">
      <alignment vertical="center" wrapText="1"/>
    </xf>
    <xf numFmtId="0" fontId="0" fillId="2" borderId="0" xfId="0"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0A0F4-5803-E24D-A58F-32622B50F768}">
  <dimension ref="A1:AB47"/>
  <sheetViews>
    <sheetView tabSelected="1" workbookViewId="0">
      <selection activeCell="I18" sqref="I18:I30"/>
    </sheetView>
  </sheetViews>
  <sheetFormatPr baseColWidth="10" defaultRowHeight="16" x14ac:dyDescent="0.2"/>
  <cols>
    <col min="1" max="1" width="21.6640625" customWidth="1"/>
    <col min="2" max="2" width="18.6640625" customWidth="1"/>
    <col min="3" max="3" width="15.6640625" customWidth="1"/>
    <col min="5" max="5" width="20" customWidth="1"/>
    <col min="6" max="6" width="24.1640625" customWidth="1"/>
    <col min="7" max="7" width="38.5" customWidth="1"/>
    <col min="8" max="8" width="36.5" customWidth="1"/>
    <col min="9" max="9" width="18.83203125" customWidth="1"/>
    <col min="11" max="11" width="13.1640625" customWidth="1"/>
    <col min="13" max="14" width="0" hidden="1" customWidth="1"/>
    <col min="26" max="26" width="13.83203125" customWidth="1"/>
  </cols>
  <sheetData>
    <row r="1" spans="1:28" ht="49" customHeight="1" x14ac:dyDescent="0.2">
      <c r="A1" s="35" t="s">
        <v>0</v>
      </c>
      <c r="B1" s="35" t="s">
        <v>1</v>
      </c>
      <c r="C1" s="35" t="s">
        <v>2</v>
      </c>
      <c r="D1" s="36" t="s">
        <v>7</v>
      </c>
      <c r="E1" s="37" t="s">
        <v>8</v>
      </c>
      <c r="F1" s="38" t="s">
        <v>3</v>
      </c>
      <c r="G1" s="39" t="s">
        <v>94</v>
      </c>
      <c r="H1" s="40" t="s">
        <v>5</v>
      </c>
      <c r="I1" s="39" t="s">
        <v>4</v>
      </c>
      <c r="J1" s="39"/>
      <c r="K1" s="39"/>
      <c r="L1" s="41"/>
      <c r="M1" s="2"/>
      <c r="N1" s="2"/>
      <c r="O1" s="2"/>
      <c r="P1" s="3"/>
      <c r="Q1" s="4" t="s">
        <v>5</v>
      </c>
      <c r="R1" s="2"/>
      <c r="S1" s="2"/>
      <c r="T1" s="2"/>
      <c r="U1" s="2"/>
      <c r="V1" s="2"/>
      <c r="W1" s="2"/>
      <c r="X1" s="2"/>
      <c r="Y1" s="2"/>
      <c r="Z1" s="2"/>
      <c r="AA1" s="2"/>
      <c r="AB1" s="2"/>
    </row>
    <row r="2" spans="1:28" s="1" customFormat="1" ht="16" customHeight="1" x14ac:dyDescent="0.2">
      <c r="A2" s="53"/>
      <c r="B2" s="53"/>
      <c r="C2" s="53"/>
      <c r="D2" s="36"/>
      <c r="E2" s="37"/>
      <c r="F2" s="38"/>
      <c r="G2" s="39"/>
      <c r="H2" s="40"/>
      <c r="I2" s="42" t="s">
        <v>97</v>
      </c>
      <c r="J2" s="42" t="s">
        <v>98</v>
      </c>
      <c r="K2" s="43" t="s">
        <v>9</v>
      </c>
      <c r="L2" s="44" t="s">
        <v>10</v>
      </c>
      <c r="M2" s="45" t="s">
        <v>11</v>
      </c>
      <c r="N2" s="45" t="s">
        <v>12</v>
      </c>
      <c r="O2" s="45" t="s">
        <v>13</v>
      </c>
      <c r="P2" s="46" t="s">
        <v>14</v>
      </c>
      <c r="Q2" s="47" t="s">
        <v>15</v>
      </c>
      <c r="R2" s="45"/>
      <c r="S2" s="45"/>
      <c r="T2" s="45"/>
      <c r="U2" s="45"/>
      <c r="V2" s="45"/>
      <c r="W2" s="45"/>
      <c r="X2" s="45"/>
      <c r="Y2" s="45"/>
      <c r="Z2" s="45"/>
      <c r="AA2" s="45"/>
      <c r="AB2" s="45"/>
    </row>
    <row r="3" spans="1:28" ht="16" customHeight="1" x14ac:dyDescent="0.2">
      <c r="A3" s="9" t="s">
        <v>16</v>
      </c>
      <c r="B3" s="28" t="s">
        <v>6</v>
      </c>
      <c r="C3" s="5" t="s">
        <v>17</v>
      </c>
      <c r="D3" s="10" t="s">
        <v>18</v>
      </c>
      <c r="E3" s="11" t="s">
        <v>19</v>
      </c>
      <c r="F3" s="12"/>
      <c r="G3" s="33" t="s">
        <v>93</v>
      </c>
      <c r="H3" s="8" t="s">
        <v>96</v>
      </c>
      <c r="I3" s="13" t="s">
        <v>20</v>
      </c>
      <c r="J3" s="14" t="s">
        <v>21</v>
      </c>
      <c r="K3" s="15">
        <v>30</v>
      </c>
      <c r="L3" s="6"/>
      <c r="M3" s="6">
        <v>1.3</v>
      </c>
      <c r="N3" s="6">
        <v>1</v>
      </c>
      <c r="O3" s="6">
        <f t="shared" ref="O3:O13" si="0">$K3*$M3+$L3*$N3</f>
        <v>39</v>
      </c>
      <c r="P3" s="6">
        <f t="shared" ref="P3:P13" si="1">ROUNDUP($O3,0)</f>
        <v>39</v>
      </c>
      <c r="Q3" s="11" t="str">
        <f t="shared" ref="Q3:Q13" si="2">IF($P3&gt;=40,"CAR","BIKE")</f>
        <v>BIKE</v>
      </c>
      <c r="R3" s="6"/>
      <c r="S3" s="6"/>
      <c r="T3" s="6"/>
      <c r="U3" s="6"/>
      <c r="V3" s="6"/>
      <c r="W3" s="6"/>
      <c r="X3" s="6"/>
      <c r="Y3" s="6"/>
      <c r="Z3" s="6"/>
      <c r="AA3" s="6"/>
      <c r="AB3" s="6"/>
    </row>
    <row r="4" spans="1:28" ht="17" x14ac:dyDescent="0.2">
      <c r="A4" s="16"/>
      <c r="B4" s="28"/>
      <c r="C4" s="5" t="s">
        <v>17</v>
      </c>
      <c r="D4" s="10"/>
      <c r="E4" s="6" t="s">
        <v>23</v>
      </c>
      <c r="F4" s="12"/>
      <c r="G4" s="33" t="s">
        <v>93</v>
      </c>
      <c r="H4" s="8" t="s">
        <v>22</v>
      </c>
      <c r="I4" s="13"/>
      <c r="J4" s="7" t="s">
        <v>24</v>
      </c>
      <c r="K4" s="15">
        <v>30</v>
      </c>
      <c r="L4" s="6"/>
      <c r="M4" s="6">
        <v>1.3</v>
      </c>
      <c r="N4" s="6">
        <v>1</v>
      </c>
      <c r="O4" s="6">
        <f t="shared" si="0"/>
        <v>39</v>
      </c>
      <c r="P4" s="6">
        <f t="shared" si="1"/>
        <v>39</v>
      </c>
      <c r="Q4" s="6" t="str">
        <f t="shared" si="2"/>
        <v>BIKE</v>
      </c>
      <c r="R4" s="6"/>
      <c r="S4" s="6"/>
      <c r="T4" s="6"/>
      <c r="U4" s="6"/>
      <c r="V4" s="6"/>
      <c r="W4" s="6"/>
      <c r="X4" s="6"/>
      <c r="Y4" s="6"/>
      <c r="Z4" s="6"/>
      <c r="AA4" s="6"/>
      <c r="AB4" s="6"/>
    </row>
    <row r="5" spans="1:28" ht="17" x14ac:dyDescent="0.2">
      <c r="A5" s="16"/>
      <c r="B5" s="28"/>
      <c r="C5" s="5" t="s">
        <v>17</v>
      </c>
      <c r="D5" s="10"/>
      <c r="E5" s="6" t="s">
        <v>25</v>
      </c>
      <c r="F5" s="11"/>
      <c r="G5" s="33" t="s">
        <v>93</v>
      </c>
      <c r="H5" s="8" t="s">
        <v>22</v>
      </c>
      <c r="I5" s="17"/>
      <c r="J5" s="7" t="s">
        <v>26</v>
      </c>
      <c r="K5" s="15">
        <v>31</v>
      </c>
      <c r="L5" s="6"/>
      <c r="M5" s="6">
        <v>1.3</v>
      </c>
      <c r="N5" s="6">
        <v>1</v>
      </c>
      <c r="O5" s="6">
        <f t="shared" si="0"/>
        <v>40.300000000000004</v>
      </c>
      <c r="P5" s="6">
        <f t="shared" si="1"/>
        <v>41</v>
      </c>
      <c r="Q5" s="6" t="str">
        <f t="shared" si="2"/>
        <v>CAR</v>
      </c>
      <c r="R5" s="6"/>
      <c r="S5" s="6"/>
      <c r="T5" s="6"/>
      <c r="U5" s="6"/>
      <c r="V5" s="6"/>
      <c r="W5" s="6"/>
      <c r="X5" s="6"/>
      <c r="Y5" s="6"/>
      <c r="Z5" s="6"/>
      <c r="AA5" s="6"/>
      <c r="AB5" s="6"/>
    </row>
    <row r="6" spans="1:28" ht="17" x14ac:dyDescent="0.2">
      <c r="A6" s="16"/>
      <c r="B6" s="28"/>
      <c r="C6" s="5" t="s">
        <v>17</v>
      </c>
      <c r="D6" s="10"/>
      <c r="E6" s="6" t="s">
        <v>27</v>
      </c>
      <c r="F6" s="18"/>
      <c r="G6" s="33" t="s">
        <v>93</v>
      </c>
      <c r="H6" s="8" t="s">
        <v>22</v>
      </c>
      <c r="I6" s="19" t="s">
        <v>28</v>
      </c>
      <c r="J6" s="7" t="s">
        <v>21</v>
      </c>
      <c r="K6" s="15"/>
      <c r="L6" s="6">
        <v>39</v>
      </c>
      <c r="M6" s="6">
        <v>1.3</v>
      </c>
      <c r="N6" s="6">
        <v>1</v>
      </c>
      <c r="O6" s="6">
        <f t="shared" si="0"/>
        <v>39</v>
      </c>
      <c r="P6" s="6">
        <f t="shared" si="1"/>
        <v>39</v>
      </c>
      <c r="Q6" s="6" t="str">
        <f t="shared" si="2"/>
        <v>BIKE</v>
      </c>
      <c r="R6" s="6"/>
      <c r="S6" s="6"/>
      <c r="T6" s="6"/>
      <c r="U6" s="6"/>
      <c r="V6" s="6"/>
      <c r="W6" s="6"/>
      <c r="X6" s="6"/>
      <c r="Y6" s="6"/>
      <c r="Z6" s="6"/>
      <c r="AA6" s="6"/>
      <c r="AB6" s="6"/>
    </row>
    <row r="7" spans="1:28" ht="17" x14ac:dyDescent="0.2">
      <c r="A7" s="16"/>
      <c r="B7" s="28"/>
      <c r="C7" s="5" t="s">
        <v>17</v>
      </c>
      <c r="D7" s="10"/>
      <c r="E7" s="6" t="s">
        <v>29</v>
      </c>
      <c r="F7" s="12"/>
      <c r="G7" s="33" t="s">
        <v>93</v>
      </c>
      <c r="H7" s="8" t="s">
        <v>22</v>
      </c>
      <c r="I7" s="13"/>
      <c r="J7" s="7" t="s">
        <v>24</v>
      </c>
      <c r="K7" s="15"/>
      <c r="L7" s="6">
        <v>40</v>
      </c>
      <c r="M7" s="6">
        <v>1.3</v>
      </c>
      <c r="N7" s="6">
        <v>1</v>
      </c>
      <c r="O7" s="6">
        <f t="shared" si="0"/>
        <v>40</v>
      </c>
      <c r="P7" s="6">
        <f t="shared" si="1"/>
        <v>40</v>
      </c>
      <c r="Q7" s="6" t="str">
        <f t="shared" si="2"/>
        <v>CAR</v>
      </c>
      <c r="R7" s="6"/>
      <c r="S7" s="6"/>
      <c r="T7" s="6"/>
      <c r="U7" s="6"/>
      <c r="V7" s="6"/>
      <c r="W7" s="6"/>
      <c r="X7" s="6"/>
      <c r="Y7" s="6"/>
      <c r="Z7" s="6"/>
      <c r="AA7" s="6"/>
      <c r="AB7" s="6"/>
    </row>
    <row r="8" spans="1:28" ht="17" x14ac:dyDescent="0.2">
      <c r="A8" s="16"/>
      <c r="B8" s="28"/>
      <c r="C8" s="5" t="s">
        <v>17</v>
      </c>
      <c r="D8" s="10"/>
      <c r="E8" s="6" t="s">
        <v>30</v>
      </c>
      <c r="F8" s="11"/>
      <c r="G8" s="33" t="s">
        <v>93</v>
      </c>
      <c r="H8" s="8" t="s">
        <v>22</v>
      </c>
      <c r="I8" s="17"/>
      <c r="J8" s="7" t="s">
        <v>26</v>
      </c>
      <c r="K8" s="15"/>
      <c r="L8" s="6">
        <v>41</v>
      </c>
      <c r="M8" s="6">
        <v>1.3</v>
      </c>
      <c r="N8" s="6">
        <v>1</v>
      </c>
      <c r="O8" s="6">
        <f t="shared" si="0"/>
        <v>41</v>
      </c>
      <c r="P8" s="6">
        <f t="shared" si="1"/>
        <v>41</v>
      </c>
      <c r="Q8" s="6" t="str">
        <f t="shared" si="2"/>
        <v>CAR</v>
      </c>
      <c r="R8" s="6"/>
      <c r="S8" s="6"/>
      <c r="T8" s="6"/>
      <c r="U8" s="6"/>
      <c r="V8" s="6"/>
      <c r="W8" s="6"/>
      <c r="X8" s="6"/>
      <c r="Y8" s="6"/>
      <c r="Z8" s="6"/>
      <c r="AA8" s="6"/>
      <c r="AB8" s="6"/>
    </row>
    <row r="9" spans="1:28" ht="17" x14ac:dyDescent="0.2">
      <c r="A9" s="16"/>
      <c r="B9" s="28"/>
      <c r="C9" s="5" t="s">
        <v>17</v>
      </c>
      <c r="D9" s="10"/>
      <c r="E9" s="6" t="s">
        <v>31</v>
      </c>
      <c r="F9" s="18"/>
      <c r="G9" s="33" t="s">
        <v>93</v>
      </c>
      <c r="H9" s="8" t="s">
        <v>22</v>
      </c>
      <c r="I9" s="19" t="s">
        <v>32</v>
      </c>
      <c r="J9" s="7" t="s">
        <v>33</v>
      </c>
      <c r="K9" s="15">
        <v>20</v>
      </c>
      <c r="L9" s="6">
        <v>13</v>
      </c>
      <c r="M9" s="6">
        <v>1.3</v>
      </c>
      <c r="N9" s="6">
        <v>1</v>
      </c>
      <c r="O9" s="6">
        <f t="shared" si="0"/>
        <v>39</v>
      </c>
      <c r="P9" s="6">
        <f t="shared" si="1"/>
        <v>39</v>
      </c>
      <c r="Q9" s="6" t="str">
        <f t="shared" si="2"/>
        <v>BIKE</v>
      </c>
      <c r="R9" s="6"/>
      <c r="S9" s="6"/>
      <c r="T9" s="6"/>
      <c r="U9" s="6"/>
      <c r="V9" s="6"/>
      <c r="W9" s="6"/>
      <c r="X9" s="6"/>
      <c r="Y9" s="6"/>
      <c r="Z9" s="6"/>
      <c r="AA9" s="6"/>
      <c r="AB9" s="6"/>
    </row>
    <row r="10" spans="1:28" ht="17" x14ac:dyDescent="0.2">
      <c r="A10" s="16"/>
      <c r="B10" s="28"/>
      <c r="C10" s="5" t="s">
        <v>17</v>
      </c>
      <c r="D10" s="10"/>
      <c r="E10" s="20" t="s">
        <v>34</v>
      </c>
      <c r="F10" s="21" t="s">
        <v>35</v>
      </c>
      <c r="G10" s="33" t="s">
        <v>93</v>
      </c>
      <c r="H10" s="23" t="s">
        <v>22</v>
      </c>
      <c r="I10" s="13"/>
      <c r="J10" s="22" t="s">
        <v>36</v>
      </c>
      <c r="K10" s="24">
        <v>21</v>
      </c>
      <c r="L10" s="20">
        <v>12</v>
      </c>
      <c r="M10" s="20">
        <v>1.3</v>
      </c>
      <c r="N10" s="20">
        <v>1</v>
      </c>
      <c r="O10" s="20">
        <f t="shared" si="0"/>
        <v>39.299999999999997</v>
      </c>
      <c r="P10" s="20">
        <f t="shared" si="1"/>
        <v>40</v>
      </c>
      <c r="Q10" s="20" t="str">
        <f t="shared" si="2"/>
        <v>CAR</v>
      </c>
      <c r="R10" s="20"/>
      <c r="S10" s="20"/>
      <c r="T10" s="20"/>
      <c r="U10" s="20"/>
      <c r="V10" s="20"/>
      <c r="W10" s="20"/>
      <c r="X10" s="20"/>
      <c r="Y10" s="20"/>
      <c r="Z10" s="20"/>
      <c r="AA10" s="20"/>
      <c r="AB10" s="20"/>
    </row>
    <row r="11" spans="1:28" ht="17" x14ac:dyDescent="0.2">
      <c r="A11" s="16"/>
      <c r="B11" s="28"/>
      <c r="C11" s="5" t="s">
        <v>17</v>
      </c>
      <c r="D11" s="10"/>
      <c r="E11" s="6" t="s">
        <v>37</v>
      </c>
      <c r="F11" s="12"/>
      <c r="G11" s="33" t="s">
        <v>93</v>
      </c>
      <c r="H11" s="8" t="s">
        <v>22</v>
      </c>
      <c r="I11" s="13"/>
      <c r="J11" s="7" t="s">
        <v>21</v>
      </c>
      <c r="K11" s="15">
        <v>23</v>
      </c>
      <c r="L11" s="6">
        <v>10</v>
      </c>
      <c r="M11" s="6">
        <v>1.3</v>
      </c>
      <c r="N11" s="6">
        <v>1</v>
      </c>
      <c r="O11" s="6">
        <f t="shared" si="0"/>
        <v>39.900000000000006</v>
      </c>
      <c r="P11" s="6">
        <f t="shared" si="1"/>
        <v>40</v>
      </c>
      <c r="Q11" s="6" t="str">
        <f t="shared" si="2"/>
        <v>CAR</v>
      </c>
      <c r="R11" s="6"/>
      <c r="S11" s="6"/>
      <c r="T11" s="6"/>
      <c r="U11" s="6"/>
      <c r="V11" s="6"/>
      <c r="W11" s="6"/>
      <c r="X11" s="6"/>
      <c r="Y11" s="6"/>
      <c r="Z11" s="6"/>
      <c r="AA11" s="6"/>
      <c r="AB11" s="6"/>
    </row>
    <row r="12" spans="1:28" ht="17" x14ac:dyDescent="0.2">
      <c r="A12" s="16"/>
      <c r="B12" s="28"/>
      <c r="C12" s="5" t="s">
        <v>17</v>
      </c>
      <c r="D12" s="10"/>
      <c r="E12" s="6" t="s">
        <v>38</v>
      </c>
      <c r="F12" s="12"/>
      <c r="G12" s="33" t="s">
        <v>93</v>
      </c>
      <c r="H12" s="8" t="s">
        <v>22</v>
      </c>
      <c r="I12" s="13"/>
      <c r="J12" s="7" t="s">
        <v>24</v>
      </c>
      <c r="K12" s="15">
        <v>20</v>
      </c>
      <c r="L12" s="6">
        <v>14</v>
      </c>
      <c r="M12" s="6">
        <v>1.3</v>
      </c>
      <c r="N12" s="6">
        <v>1</v>
      </c>
      <c r="O12" s="6">
        <f t="shared" si="0"/>
        <v>40</v>
      </c>
      <c r="P12" s="6">
        <f t="shared" si="1"/>
        <v>40</v>
      </c>
      <c r="Q12" s="6" t="str">
        <f t="shared" si="2"/>
        <v>CAR</v>
      </c>
      <c r="R12" s="6"/>
      <c r="S12" s="6"/>
      <c r="T12" s="6"/>
      <c r="U12" s="6"/>
      <c r="V12" s="6"/>
      <c r="W12" s="6"/>
      <c r="X12" s="6"/>
      <c r="Y12" s="6"/>
      <c r="Z12" s="6"/>
      <c r="AA12" s="6"/>
      <c r="AB12" s="6"/>
    </row>
    <row r="13" spans="1:28" ht="17" x14ac:dyDescent="0.2">
      <c r="A13" s="16"/>
      <c r="B13" s="28"/>
      <c r="C13" s="5" t="s">
        <v>17</v>
      </c>
      <c r="D13" s="25"/>
      <c r="E13" s="6" t="s">
        <v>39</v>
      </c>
      <c r="F13" s="11"/>
      <c r="G13" s="33" t="s">
        <v>93</v>
      </c>
      <c r="H13" s="8" t="s">
        <v>22</v>
      </c>
      <c r="I13" s="17"/>
      <c r="J13" s="7" t="s">
        <v>26</v>
      </c>
      <c r="K13" s="15">
        <v>27</v>
      </c>
      <c r="L13" s="6">
        <v>5</v>
      </c>
      <c r="M13" s="6">
        <v>1.3</v>
      </c>
      <c r="N13" s="6">
        <v>1</v>
      </c>
      <c r="O13" s="6">
        <f t="shared" si="0"/>
        <v>40.1</v>
      </c>
      <c r="P13" s="6">
        <f t="shared" si="1"/>
        <v>41</v>
      </c>
      <c r="Q13" s="6" t="str">
        <f t="shared" si="2"/>
        <v>CAR</v>
      </c>
      <c r="R13" s="6"/>
      <c r="S13" s="6"/>
      <c r="T13" s="6"/>
      <c r="U13" s="6"/>
      <c r="V13" s="6"/>
      <c r="W13" s="6"/>
      <c r="X13" s="6"/>
      <c r="Y13" s="6"/>
      <c r="Z13" s="6"/>
      <c r="AA13" s="6"/>
      <c r="AB13" s="6"/>
    </row>
    <row r="14" spans="1:28" x14ac:dyDescent="0.2">
      <c r="A14" s="16"/>
      <c r="B14" s="34"/>
      <c r="C14" s="5"/>
      <c r="D14" s="15"/>
      <c r="E14" s="6"/>
      <c r="F14" s="6"/>
      <c r="G14" s="6"/>
      <c r="H14" s="6"/>
      <c r="I14" s="6"/>
      <c r="J14" s="6"/>
      <c r="K14" s="6"/>
      <c r="L14" s="6"/>
      <c r="M14" s="6"/>
      <c r="N14" s="6"/>
      <c r="O14" s="6"/>
      <c r="P14" s="6"/>
      <c r="Q14" s="6"/>
      <c r="R14" s="6"/>
      <c r="S14" s="6"/>
      <c r="T14" s="6"/>
      <c r="U14" s="6"/>
      <c r="V14" s="6"/>
      <c r="W14" s="6"/>
      <c r="X14" s="6"/>
      <c r="Y14" s="6"/>
      <c r="Z14" s="6"/>
      <c r="AA14" s="6"/>
      <c r="AB14" s="6"/>
    </row>
    <row r="15" spans="1:28" x14ac:dyDescent="0.2">
      <c r="A15" s="16"/>
      <c r="B15" s="55"/>
      <c r="C15" s="5"/>
      <c r="D15" s="15"/>
      <c r="E15" s="6"/>
      <c r="F15" s="6"/>
      <c r="G15" s="6"/>
      <c r="H15" s="6"/>
      <c r="I15" s="6"/>
      <c r="J15" s="6"/>
      <c r="K15" s="6"/>
      <c r="L15" s="6"/>
      <c r="M15" s="6"/>
      <c r="N15" s="6"/>
      <c r="O15" s="6"/>
      <c r="P15" s="6"/>
      <c r="Q15" s="6"/>
      <c r="R15" s="6"/>
      <c r="S15" s="6"/>
      <c r="T15" s="6"/>
      <c r="U15" s="6"/>
      <c r="V15" s="6"/>
      <c r="W15" s="6"/>
      <c r="X15" s="6"/>
      <c r="Y15" s="6"/>
      <c r="Z15" s="6"/>
      <c r="AA15" s="6"/>
      <c r="AB15" s="6"/>
    </row>
    <row r="16" spans="1:28" ht="68" x14ac:dyDescent="0.2">
      <c r="A16" s="56" t="s">
        <v>0</v>
      </c>
      <c r="B16" s="56" t="s">
        <v>1</v>
      </c>
      <c r="C16" s="56" t="s">
        <v>2</v>
      </c>
      <c r="D16" s="36" t="s">
        <v>7</v>
      </c>
      <c r="E16" s="37" t="s">
        <v>8</v>
      </c>
      <c r="F16" s="38" t="s">
        <v>3</v>
      </c>
      <c r="G16" s="39" t="s">
        <v>94</v>
      </c>
      <c r="H16" s="40" t="s">
        <v>5</v>
      </c>
      <c r="I16" s="50" t="s">
        <v>4</v>
      </c>
      <c r="J16" s="50"/>
      <c r="K16" s="50"/>
      <c r="L16" s="51"/>
      <c r="M16" s="6"/>
      <c r="N16" s="6"/>
      <c r="O16" s="6"/>
      <c r="P16" s="7"/>
      <c r="Q16" s="48" t="s">
        <v>4</v>
      </c>
      <c r="R16" s="48"/>
      <c r="S16" s="49"/>
      <c r="T16" s="6"/>
      <c r="U16" s="6"/>
      <c r="V16" s="6"/>
      <c r="W16" s="6"/>
      <c r="X16" s="6"/>
      <c r="Y16" s="6"/>
      <c r="Z16" s="6"/>
      <c r="AA16" s="7"/>
      <c r="AB16" s="4" t="s">
        <v>5</v>
      </c>
    </row>
    <row r="17" spans="1:28" s="1" customFormat="1" ht="68" x14ac:dyDescent="0.2">
      <c r="A17" s="54"/>
      <c r="B17" s="54"/>
      <c r="C17" s="54"/>
      <c r="D17" s="36"/>
      <c r="E17" s="37"/>
      <c r="F17" s="38"/>
      <c r="G17" s="39"/>
      <c r="H17" s="40"/>
      <c r="I17" s="42" t="s">
        <v>97</v>
      </c>
      <c r="J17" s="42" t="s">
        <v>98</v>
      </c>
      <c r="K17" s="43" t="s">
        <v>9</v>
      </c>
      <c r="L17" s="44" t="s">
        <v>10</v>
      </c>
      <c r="M17" s="45" t="s">
        <v>11</v>
      </c>
      <c r="N17" s="45" t="s">
        <v>12</v>
      </c>
      <c r="O17" s="45" t="s">
        <v>13</v>
      </c>
      <c r="P17" s="46" t="s">
        <v>14</v>
      </c>
      <c r="Q17" s="43" t="s">
        <v>15</v>
      </c>
      <c r="R17" s="44" t="s">
        <v>40</v>
      </c>
      <c r="S17" s="44" t="s">
        <v>41</v>
      </c>
      <c r="T17" s="45" t="s">
        <v>42</v>
      </c>
      <c r="U17" s="45" t="s">
        <v>43</v>
      </c>
      <c r="V17" s="45" t="s">
        <v>44</v>
      </c>
      <c r="W17" s="45" t="s">
        <v>45</v>
      </c>
      <c r="X17" s="45" t="s">
        <v>46</v>
      </c>
      <c r="Y17" s="45" t="s">
        <v>47</v>
      </c>
      <c r="Z17" s="52" t="s">
        <v>99</v>
      </c>
      <c r="AA17" s="46" t="s">
        <v>48</v>
      </c>
      <c r="AB17" s="52" t="s">
        <v>49</v>
      </c>
    </row>
    <row r="18" spans="1:28" ht="16" customHeight="1" x14ac:dyDescent="0.2">
      <c r="A18" s="16" t="s">
        <v>50</v>
      </c>
      <c r="B18" s="28" t="s">
        <v>6</v>
      </c>
      <c r="C18" s="5" t="s">
        <v>17</v>
      </c>
      <c r="D18" s="57" t="s">
        <v>51</v>
      </c>
      <c r="E18" s="6" t="s">
        <v>52</v>
      </c>
      <c r="F18" s="18"/>
      <c r="G18" s="33" t="s">
        <v>95</v>
      </c>
      <c r="H18" s="27" t="s">
        <v>55</v>
      </c>
      <c r="I18" s="19" t="s">
        <v>53</v>
      </c>
      <c r="J18" s="9" t="s">
        <v>54</v>
      </c>
      <c r="K18" s="15">
        <v>30</v>
      </c>
      <c r="L18" s="6"/>
      <c r="M18" s="6">
        <v>1.3</v>
      </c>
      <c r="N18" s="6">
        <v>1</v>
      </c>
      <c r="O18" s="6">
        <f t="shared" ref="O18:O47" si="3">$K18*$M18+$L18*$N18</f>
        <v>39</v>
      </c>
      <c r="P18" s="6">
        <f t="shared" ref="P18:P47" si="4">ROUNDUP($O18,0)</f>
        <v>39</v>
      </c>
      <c r="Q18" s="6" t="str">
        <f t="shared" ref="Q18:Q47" si="5">IF($P18&gt;=40,"CAR","BIKE")</f>
        <v>BIKE</v>
      </c>
      <c r="R18" s="6">
        <v>200</v>
      </c>
      <c r="S18" s="6">
        <v>0.1</v>
      </c>
      <c r="T18" s="6">
        <v>10</v>
      </c>
      <c r="U18" s="6">
        <v>7.2</v>
      </c>
      <c r="V18" s="6">
        <v>14</v>
      </c>
      <c r="W18" s="6">
        <v>20</v>
      </c>
      <c r="X18" s="6">
        <v>12</v>
      </c>
      <c r="Y18" s="29">
        <v>0.1</v>
      </c>
      <c r="Z18" s="6" t="s">
        <v>56</v>
      </c>
      <c r="AA18" s="6" t="s">
        <v>57</v>
      </c>
      <c r="AB18" s="6" t="s">
        <v>58</v>
      </c>
    </row>
    <row r="19" spans="1:28" ht="17" x14ac:dyDescent="0.2">
      <c r="A19" s="16"/>
      <c r="B19" s="28"/>
      <c r="C19" s="5" t="s">
        <v>17</v>
      </c>
      <c r="D19" s="58"/>
      <c r="E19" s="6" t="s">
        <v>59</v>
      </c>
      <c r="F19" s="12"/>
      <c r="G19" s="33" t="s">
        <v>95</v>
      </c>
      <c r="H19" s="27" t="s">
        <v>55</v>
      </c>
      <c r="I19" s="13"/>
      <c r="J19" s="16"/>
      <c r="K19" s="15">
        <v>30</v>
      </c>
      <c r="L19" s="6"/>
      <c r="M19" s="6">
        <v>1.3</v>
      </c>
      <c r="N19" s="6">
        <v>1</v>
      </c>
      <c r="O19" s="6">
        <f t="shared" si="3"/>
        <v>39</v>
      </c>
      <c r="P19" s="6">
        <f t="shared" si="4"/>
        <v>39</v>
      </c>
      <c r="Q19" s="6" t="str">
        <f t="shared" si="5"/>
        <v>BIKE</v>
      </c>
      <c r="R19" s="6">
        <v>201</v>
      </c>
      <c r="S19" s="6">
        <v>0.5</v>
      </c>
      <c r="T19" s="6">
        <v>10</v>
      </c>
      <c r="U19" s="6">
        <v>7.2</v>
      </c>
      <c r="V19" s="6">
        <v>14</v>
      </c>
      <c r="W19" s="6">
        <v>20</v>
      </c>
      <c r="X19" s="6">
        <v>12</v>
      </c>
      <c r="Y19" s="29">
        <v>0.1</v>
      </c>
      <c r="Z19" s="6" t="s">
        <v>56</v>
      </c>
      <c r="AA19" s="6" t="s">
        <v>57</v>
      </c>
      <c r="AB19" s="6" t="s">
        <v>58</v>
      </c>
    </row>
    <row r="20" spans="1:28" ht="17" x14ac:dyDescent="0.2">
      <c r="A20" s="16"/>
      <c r="B20" s="28"/>
      <c r="C20" s="5" t="s">
        <v>17</v>
      </c>
      <c r="D20" s="58"/>
      <c r="E20" s="6" t="s">
        <v>60</v>
      </c>
      <c r="F20" s="12"/>
      <c r="G20" s="33" t="s">
        <v>95</v>
      </c>
      <c r="H20" s="27" t="s">
        <v>55</v>
      </c>
      <c r="I20" s="13"/>
      <c r="J20" s="16"/>
      <c r="K20" s="15">
        <v>30</v>
      </c>
      <c r="L20" s="6"/>
      <c r="M20" s="6">
        <v>1.3</v>
      </c>
      <c r="N20" s="6">
        <v>1</v>
      </c>
      <c r="O20" s="6">
        <f t="shared" si="3"/>
        <v>39</v>
      </c>
      <c r="P20" s="6">
        <f t="shared" si="4"/>
        <v>39</v>
      </c>
      <c r="Q20" s="6" t="str">
        <f t="shared" si="5"/>
        <v>BIKE</v>
      </c>
      <c r="R20" s="6">
        <v>200</v>
      </c>
      <c r="S20" s="6">
        <v>1</v>
      </c>
      <c r="T20" s="6">
        <v>10</v>
      </c>
      <c r="U20" s="6">
        <v>7.2</v>
      </c>
      <c r="V20" s="6">
        <v>14</v>
      </c>
      <c r="W20" s="6">
        <v>20</v>
      </c>
      <c r="X20" s="6">
        <v>12</v>
      </c>
      <c r="Y20" s="29">
        <v>0.1</v>
      </c>
      <c r="Z20" s="6" t="s">
        <v>56</v>
      </c>
      <c r="AA20" s="6" t="s">
        <v>57</v>
      </c>
      <c r="AB20" s="6" t="s">
        <v>58</v>
      </c>
    </row>
    <row r="21" spans="1:28" ht="17" x14ac:dyDescent="0.2">
      <c r="A21" s="16"/>
      <c r="B21" s="28"/>
      <c r="C21" s="5" t="s">
        <v>17</v>
      </c>
      <c r="D21" s="58"/>
      <c r="E21" s="6" t="s">
        <v>61</v>
      </c>
      <c r="F21" s="12"/>
      <c r="G21" s="33" t="s">
        <v>95</v>
      </c>
      <c r="H21" s="27" t="s">
        <v>55</v>
      </c>
      <c r="I21" s="13"/>
      <c r="J21" s="16"/>
      <c r="K21" s="15">
        <v>30</v>
      </c>
      <c r="L21" s="6"/>
      <c r="M21" s="6">
        <v>1.3</v>
      </c>
      <c r="N21" s="6">
        <v>1</v>
      </c>
      <c r="O21" s="6">
        <f t="shared" si="3"/>
        <v>39</v>
      </c>
      <c r="P21" s="6">
        <f t="shared" si="4"/>
        <v>39</v>
      </c>
      <c r="Q21" s="6" t="str">
        <f t="shared" si="5"/>
        <v>BIKE</v>
      </c>
      <c r="R21" s="6">
        <v>201</v>
      </c>
      <c r="S21" s="6">
        <v>29</v>
      </c>
      <c r="T21" s="6">
        <v>10</v>
      </c>
      <c r="U21" s="6">
        <v>7.2</v>
      </c>
      <c r="V21" s="6">
        <v>14</v>
      </c>
      <c r="W21" s="6">
        <v>20</v>
      </c>
      <c r="X21" s="6">
        <v>12</v>
      </c>
      <c r="Y21" s="29">
        <v>0.1</v>
      </c>
      <c r="Z21" s="6" t="s">
        <v>56</v>
      </c>
      <c r="AA21" s="6" t="s">
        <v>57</v>
      </c>
      <c r="AB21" s="6" t="s">
        <v>58</v>
      </c>
    </row>
    <row r="22" spans="1:28" ht="17" x14ac:dyDescent="0.2">
      <c r="A22" s="16"/>
      <c r="B22" s="28"/>
      <c r="C22" s="5" t="s">
        <v>17</v>
      </c>
      <c r="D22" s="58"/>
      <c r="E22" s="6" t="s">
        <v>62</v>
      </c>
      <c r="F22" s="12"/>
      <c r="G22" s="33" t="s">
        <v>95</v>
      </c>
      <c r="H22" s="27" t="s">
        <v>55</v>
      </c>
      <c r="I22" s="13"/>
      <c r="J22" s="16"/>
      <c r="K22" s="15">
        <v>30</v>
      </c>
      <c r="L22" s="6"/>
      <c r="M22" s="6">
        <v>1.3</v>
      </c>
      <c r="N22" s="6">
        <v>1</v>
      </c>
      <c r="O22" s="6">
        <f t="shared" si="3"/>
        <v>39</v>
      </c>
      <c r="P22" s="6">
        <f t="shared" si="4"/>
        <v>39</v>
      </c>
      <c r="Q22" s="6" t="str">
        <f t="shared" si="5"/>
        <v>BIKE</v>
      </c>
      <c r="R22" s="6">
        <v>200</v>
      </c>
      <c r="S22" s="6">
        <v>29.5</v>
      </c>
      <c r="T22" s="6">
        <v>10</v>
      </c>
      <c r="U22" s="6">
        <v>7.2</v>
      </c>
      <c r="V22" s="6">
        <v>14</v>
      </c>
      <c r="W22" s="6">
        <v>20</v>
      </c>
      <c r="X22" s="6">
        <v>12</v>
      </c>
      <c r="Y22" s="29">
        <v>0.1</v>
      </c>
      <c r="Z22" s="6" t="s">
        <v>56</v>
      </c>
      <c r="AA22" s="6" t="s">
        <v>57</v>
      </c>
      <c r="AB22" s="6" t="s">
        <v>58</v>
      </c>
    </row>
    <row r="23" spans="1:28" ht="17" x14ac:dyDescent="0.2">
      <c r="A23" s="16"/>
      <c r="B23" s="28"/>
      <c r="C23" s="5" t="s">
        <v>17</v>
      </c>
      <c r="D23" s="58"/>
      <c r="E23" s="6" t="s">
        <v>63</v>
      </c>
      <c r="F23" s="12"/>
      <c r="G23" s="33" t="s">
        <v>95</v>
      </c>
      <c r="H23" s="27" t="s">
        <v>55</v>
      </c>
      <c r="I23" s="13"/>
      <c r="J23" s="16"/>
      <c r="K23" s="15">
        <v>30</v>
      </c>
      <c r="L23" s="6"/>
      <c r="M23" s="6">
        <v>1.3</v>
      </c>
      <c r="N23" s="6">
        <v>1</v>
      </c>
      <c r="O23" s="6">
        <f t="shared" si="3"/>
        <v>39</v>
      </c>
      <c r="P23" s="6">
        <f t="shared" si="4"/>
        <v>39</v>
      </c>
      <c r="Q23" s="6" t="str">
        <f t="shared" si="5"/>
        <v>BIKE</v>
      </c>
      <c r="R23" s="6">
        <v>201</v>
      </c>
      <c r="S23" s="6">
        <v>29.9</v>
      </c>
      <c r="T23" s="6">
        <v>10</v>
      </c>
      <c r="U23" s="6">
        <v>7.2</v>
      </c>
      <c r="V23" s="6">
        <v>14</v>
      </c>
      <c r="W23" s="6">
        <v>20</v>
      </c>
      <c r="X23" s="6">
        <v>12</v>
      </c>
      <c r="Y23" s="29">
        <v>0.1</v>
      </c>
      <c r="Z23" s="6" t="s">
        <v>56</v>
      </c>
      <c r="AA23" s="6" t="s">
        <v>57</v>
      </c>
      <c r="AB23" s="6" t="s">
        <v>58</v>
      </c>
    </row>
    <row r="24" spans="1:28" ht="17" x14ac:dyDescent="0.2">
      <c r="A24" s="16"/>
      <c r="B24" s="28"/>
      <c r="C24" s="5" t="s">
        <v>17</v>
      </c>
      <c r="D24" s="58"/>
      <c r="E24" s="6" t="s">
        <v>64</v>
      </c>
      <c r="F24" s="12"/>
      <c r="G24" s="33" t="s">
        <v>95</v>
      </c>
      <c r="H24" s="27" t="s">
        <v>55</v>
      </c>
      <c r="I24" s="13"/>
      <c r="J24" s="16"/>
      <c r="K24" s="15">
        <v>30</v>
      </c>
      <c r="L24" s="6"/>
      <c r="M24" s="6">
        <v>1.3</v>
      </c>
      <c r="N24" s="6">
        <v>1</v>
      </c>
      <c r="O24" s="6">
        <f t="shared" si="3"/>
        <v>39</v>
      </c>
      <c r="P24" s="6">
        <f t="shared" si="4"/>
        <v>39</v>
      </c>
      <c r="Q24" s="6" t="str">
        <f t="shared" si="5"/>
        <v>BIKE</v>
      </c>
      <c r="R24" s="6">
        <v>200</v>
      </c>
      <c r="S24" s="6">
        <v>30</v>
      </c>
      <c r="T24" s="6">
        <v>10</v>
      </c>
      <c r="U24" s="6">
        <v>7.2</v>
      </c>
      <c r="V24" s="6">
        <v>14</v>
      </c>
      <c r="W24" s="6">
        <v>20</v>
      </c>
      <c r="X24" s="6">
        <v>12</v>
      </c>
      <c r="Y24" s="29">
        <v>0.1</v>
      </c>
      <c r="Z24" s="6" t="s">
        <v>56</v>
      </c>
      <c r="AA24" s="6" t="s">
        <v>57</v>
      </c>
      <c r="AB24" s="6" t="s">
        <v>58</v>
      </c>
    </row>
    <row r="25" spans="1:28" ht="17" x14ac:dyDescent="0.2">
      <c r="A25" s="16"/>
      <c r="B25" s="28"/>
      <c r="C25" s="5" t="s">
        <v>17</v>
      </c>
      <c r="D25" s="58"/>
      <c r="E25" s="6" t="s">
        <v>65</v>
      </c>
      <c r="F25" s="12" t="s">
        <v>66</v>
      </c>
      <c r="G25" s="33" t="s">
        <v>95</v>
      </c>
      <c r="H25" s="27" t="s">
        <v>55</v>
      </c>
      <c r="I25" s="13"/>
      <c r="J25" s="16"/>
      <c r="K25" s="15">
        <v>30</v>
      </c>
      <c r="L25" s="6"/>
      <c r="M25" s="6">
        <v>1.3</v>
      </c>
      <c r="N25" s="6">
        <v>1</v>
      </c>
      <c r="O25" s="6">
        <f t="shared" si="3"/>
        <v>39</v>
      </c>
      <c r="P25" s="6">
        <f t="shared" si="4"/>
        <v>39</v>
      </c>
      <c r="Q25" s="6" t="str">
        <f t="shared" si="5"/>
        <v>BIKE</v>
      </c>
      <c r="R25" s="6">
        <v>200</v>
      </c>
      <c r="S25" s="30">
        <v>30.1</v>
      </c>
      <c r="T25" s="30">
        <v>10</v>
      </c>
      <c r="U25" s="30">
        <v>7.2</v>
      </c>
      <c r="V25" s="30">
        <v>14</v>
      </c>
      <c r="W25" s="30">
        <v>20</v>
      </c>
      <c r="X25" s="30">
        <v>12</v>
      </c>
      <c r="Y25" s="31">
        <v>0.1</v>
      </c>
      <c r="Z25" s="6" t="s">
        <v>56</v>
      </c>
      <c r="AA25" s="6" t="s">
        <v>57</v>
      </c>
      <c r="AB25" s="6" t="s">
        <v>58</v>
      </c>
    </row>
    <row r="26" spans="1:28" ht="17" x14ac:dyDescent="0.2">
      <c r="A26" s="16"/>
      <c r="B26" s="28"/>
      <c r="C26" s="5" t="s">
        <v>17</v>
      </c>
      <c r="D26" s="58"/>
      <c r="E26" s="6" t="s">
        <v>67</v>
      </c>
      <c r="F26" s="12" t="s">
        <v>66</v>
      </c>
      <c r="G26" s="33" t="s">
        <v>95</v>
      </c>
      <c r="H26" s="27" t="s">
        <v>55</v>
      </c>
      <c r="I26" s="13"/>
      <c r="J26" s="16"/>
      <c r="K26" s="15">
        <v>30</v>
      </c>
      <c r="L26" s="6"/>
      <c r="M26" s="6">
        <v>1.3</v>
      </c>
      <c r="N26" s="6">
        <v>1</v>
      </c>
      <c r="O26" s="6">
        <f t="shared" si="3"/>
        <v>39</v>
      </c>
      <c r="P26" s="6">
        <f t="shared" si="4"/>
        <v>39</v>
      </c>
      <c r="Q26" s="6" t="str">
        <f t="shared" si="5"/>
        <v>BIKE</v>
      </c>
      <c r="R26" s="6">
        <v>200</v>
      </c>
      <c r="S26" s="30">
        <v>30.5</v>
      </c>
      <c r="T26" s="30">
        <v>10</v>
      </c>
      <c r="U26" s="30">
        <v>7.2</v>
      </c>
      <c r="V26" s="30">
        <v>14</v>
      </c>
      <c r="W26" s="30">
        <v>20</v>
      </c>
      <c r="X26" s="30">
        <v>12</v>
      </c>
      <c r="Y26" s="31">
        <v>0.1</v>
      </c>
      <c r="Z26" s="6" t="s">
        <v>56</v>
      </c>
      <c r="AA26" s="6" t="s">
        <v>57</v>
      </c>
      <c r="AB26" s="6" t="s">
        <v>58</v>
      </c>
    </row>
    <row r="27" spans="1:28" ht="17" x14ac:dyDescent="0.2">
      <c r="A27" s="16"/>
      <c r="B27" s="28"/>
      <c r="C27" s="5" t="s">
        <v>17</v>
      </c>
      <c r="D27" s="58"/>
      <c r="E27" s="6" t="s">
        <v>68</v>
      </c>
      <c r="F27" s="12" t="s">
        <v>66</v>
      </c>
      <c r="G27" s="33" t="s">
        <v>95</v>
      </c>
      <c r="H27" s="27" t="s">
        <v>55</v>
      </c>
      <c r="I27" s="13"/>
      <c r="J27" s="16"/>
      <c r="K27" s="15">
        <v>30</v>
      </c>
      <c r="L27" s="6"/>
      <c r="M27" s="6">
        <v>1.3</v>
      </c>
      <c r="N27" s="6">
        <v>1</v>
      </c>
      <c r="O27" s="6">
        <f t="shared" si="3"/>
        <v>39</v>
      </c>
      <c r="P27" s="6">
        <f t="shared" si="4"/>
        <v>39</v>
      </c>
      <c r="Q27" s="6" t="str">
        <f t="shared" si="5"/>
        <v>BIKE</v>
      </c>
      <c r="R27" s="6">
        <v>201</v>
      </c>
      <c r="S27" s="30">
        <v>30.9</v>
      </c>
      <c r="T27" s="30">
        <v>10</v>
      </c>
      <c r="U27" s="30">
        <v>7.2</v>
      </c>
      <c r="V27" s="30">
        <v>14</v>
      </c>
      <c r="W27" s="30">
        <v>20</v>
      </c>
      <c r="X27" s="30">
        <v>12</v>
      </c>
      <c r="Y27" s="31">
        <v>0.1</v>
      </c>
      <c r="Z27" s="6" t="s">
        <v>56</v>
      </c>
      <c r="AA27" s="6" t="s">
        <v>57</v>
      </c>
      <c r="AB27" s="6" t="s">
        <v>58</v>
      </c>
    </row>
    <row r="28" spans="1:28" ht="17" x14ac:dyDescent="0.2">
      <c r="A28" s="16"/>
      <c r="B28" s="28"/>
      <c r="C28" s="5" t="s">
        <v>17</v>
      </c>
      <c r="D28" s="58"/>
      <c r="E28" s="6" t="s">
        <v>69</v>
      </c>
      <c r="F28" s="12" t="s">
        <v>66</v>
      </c>
      <c r="G28" s="33" t="s">
        <v>95</v>
      </c>
      <c r="H28" s="27" t="s">
        <v>55</v>
      </c>
      <c r="I28" s="13"/>
      <c r="J28" s="26"/>
      <c r="K28" s="15">
        <v>30</v>
      </c>
      <c r="L28" s="6"/>
      <c r="M28" s="6">
        <v>1.3</v>
      </c>
      <c r="N28" s="6">
        <v>1</v>
      </c>
      <c r="O28" s="6">
        <f t="shared" si="3"/>
        <v>39</v>
      </c>
      <c r="P28" s="6">
        <f t="shared" si="4"/>
        <v>39</v>
      </c>
      <c r="Q28" s="6" t="str">
        <f t="shared" si="5"/>
        <v>BIKE</v>
      </c>
      <c r="R28" s="6">
        <v>200</v>
      </c>
      <c r="S28" s="30">
        <v>31</v>
      </c>
      <c r="T28" s="30">
        <v>10</v>
      </c>
      <c r="U28" s="30">
        <v>7.2</v>
      </c>
      <c r="V28" s="30">
        <v>14</v>
      </c>
      <c r="W28" s="30">
        <v>20</v>
      </c>
      <c r="X28" s="30">
        <v>12</v>
      </c>
      <c r="Y28" s="31">
        <v>0.1</v>
      </c>
      <c r="Z28" s="6" t="s">
        <v>56</v>
      </c>
      <c r="AA28" s="6" t="s">
        <v>57</v>
      </c>
      <c r="AB28" s="6" t="s">
        <v>58</v>
      </c>
    </row>
    <row r="29" spans="1:28" ht="17" x14ac:dyDescent="0.2">
      <c r="A29" s="16"/>
      <c r="B29" s="28"/>
      <c r="C29" s="5" t="s">
        <v>17</v>
      </c>
      <c r="D29" s="58"/>
      <c r="E29" s="6" t="s">
        <v>70</v>
      </c>
      <c r="F29" s="12"/>
      <c r="G29" s="33" t="s">
        <v>95</v>
      </c>
      <c r="H29" s="27" t="s">
        <v>55</v>
      </c>
      <c r="I29" s="13"/>
      <c r="J29" s="19" t="s">
        <v>71</v>
      </c>
      <c r="K29" s="15">
        <v>30</v>
      </c>
      <c r="L29" s="6"/>
      <c r="M29" s="6">
        <v>1.3</v>
      </c>
      <c r="N29" s="6">
        <v>1</v>
      </c>
      <c r="O29" s="6">
        <f t="shared" si="3"/>
        <v>39</v>
      </c>
      <c r="P29" s="6">
        <f t="shared" si="4"/>
        <v>39</v>
      </c>
      <c r="Q29" s="6" t="str">
        <f t="shared" si="5"/>
        <v>BIKE</v>
      </c>
      <c r="R29" s="6">
        <v>201</v>
      </c>
      <c r="S29" s="6">
        <v>31.1</v>
      </c>
      <c r="T29" s="6">
        <v>10</v>
      </c>
      <c r="U29" s="6">
        <v>7.2</v>
      </c>
      <c r="V29" s="6">
        <v>14</v>
      </c>
      <c r="W29" s="6">
        <v>20</v>
      </c>
      <c r="X29" s="6">
        <v>12</v>
      </c>
      <c r="Y29" s="29">
        <v>0.1</v>
      </c>
      <c r="Z29" s="6" t="s">
        <v>56</v>
      </c>
      <c r="AA29" s="6" t="s">
        <v>57</v>
      </c>
      <c r="AB29" s="6" t="s">
        <v>58</v>
      </c>
    </row>
    <row r="30" spans="1:28" ht="17" x14ac:dyDescent="0.2">
      <c r="A30" s="16"/>
      <c r="B30" s="28"/>
      <c r="C30" s="5" t="s">
        <v>17</v>
      </c>
      <c r="D30" s="58"/>
      <c r="E30" s="6" t="s">
        <v>72</v>
      </c>
      <c r="F30" s="11"/>
      <c r="G30" s="33" t="s">
        <v>95</v>
      </c>
      <c r="H30" s="27" t="s">
        <v>55</v>
      </c>
      <c r="I30" s="17"/>
      <c r="J30" s="17"/>
      <c r="K30" s="15">
        <v>30</v>
      </c>
      <c r="L30" s="6"/>
      <c r="M30" s="6">
        <v>1.3</v>
      </c>
      <c r="N30" s="6">
        <v>1</v>
      </c>
      <c r="O30" s="6">
        <f t="shared" si="3"/>
        <v>39</v>
      </c>
      <c r="P30" s="6">
        <f t="shared" si="4"/>
        <v>39</v>
      </c>
      <c r="Q30" s="6" t="str">
        <f t="shared" si="5"/>
        <v>BIKE</v>
      </c>
      <c r="R30" s="6">
        <v>200</v>
      </c>
      <c r="S30" s="6">
        <v>32</v>
      </c>
      <c r="T30" s="6">
        <v>10</v>
      </c>
      <c r="U30" s="6">
        <v>7.2</v>
      </c>
      <c r="V30" s="6">
        <v>14</v>
      </c>
      <c r="W30" s="6">
        <v>20</v>
      </c>
      <c r="X30" s="6">
        <v>12</v>
      </c>
      <c r="Y30" s="29">
        <v>0.1</v>
      </c>
      <c r="Z30" s="6" t="s">
        <v>56</v>
      </c>
      <c r="AA30" s="6" t="s">
        <v>57</v>
      </c>
      <c r="AB30" s="6" t="s">
        <v>58</v>
      </c>
    </row>
    <row r="31" spans="1:28" ht="17" x14ac:dyDescent="0.2">
      <c r="A31" s="16"/>
      <c r="B31" s="28"/>
      <c r="C31" s="5" t="s">
        <v>17</v>
      </c>
      <c r="D31" s="58"/>
      <c r="E31" s="6" t="s">
        <v>73</v>
      </c>
      <c r="F31" s="18"/>
      <c r="G31" s="33" t="s">
        <v>95</v>
      </c>
      <c r="H31" s="27" t="s">
        <v>55</v>
      </c>
      <c r="I31" s="19" t="s">
        <v>74</v>
      </c>
      <c r="J31" s="6" t="s">
        <v>75</v>
      </c>
      <c r="K31" s="15">
        <v>20</v>
      </c>
      <c r="L31" s="6">
        <v>14</v>
      </c>
      <c r="M31" s="6">
        <v>1.3</v>
      </c>
      <c r="N31" s="6">
        <v>1</v>
      </c>
      <c r="O31" s="6">
        <f t="shared" si="3"/>
        <v>40</v>
      </c>
      <c r="P31" s="6">
        <f t="shared" si="4"/>
        <v>40</v>
      </c>
      <c r="Q31" s="6" t="str">
        <f t="shared" si="5"/>
        <v>CAR</v>
      </c>
      <c r="R31" s="6">
        <v>201</v>
      </c>
      <c r="S31" s="6">
        <v>29</v>
      </c>
      <c r="T31" s="6">
        <v>10</v>
      </c>
      <c r="U31" s="6">
        <v>7.2</v>
      </c>
      <c r="V31" s="6">
        <v>14</v>
      </c>
      <c r="W31" s="6">
        <v>20</v>
      </c>
      <c r="X31" s="6">
        <v>12</v>
      </c>
      <c r="Y31" s="29">
        <v>0.1</v>
      </c>
      <c r="Z31" s="6" t="s">
        <v>56</v>
      </c>
      <c r="AA31" s="6" t="s">
        <v>57</v>
      </c>
      <c r="AB31" s="6" t="s">
        <v>58</v>
      </c>
    </row>
    <row r="32" spans="1:28" ht="17" x14ac:dyDescent="0.2">
      <c r="A32" s="16"/>
      <c r="B32" s="28"/>
      <c r="C32" s="5" t="s">
        <v>17</v>
      </c>
      <c r="D32" s="58"/>
      <c r="E32" s="6" t="s">
        <v>76</v>
      </c>
      <c r="F32" s="11"/>
      <c r="G32" s="33" t="s">
        <v>95</v>
      </c>
      <c r="H32" s="27" t="s">
        <v>55</v>
      </c>
      <c r="I32" s="17"/>
      <c r="J32" s="6" t="s">
        <v>77</v>
      </c>
      <c r="K32" s="15">
        <v>20</v>
      </c>
      <c r="L32" s="6">
        <v>14</v>
      </c>
      <c r="M32" s="6">
        <v>1.3</v>
      </c>
      <c r="N32" s="6">
        <v>1</v>
      </c>
      <c r="O32" s="6">
        <f t="shared" si="3"/>
        <v>40</v>
      </c>
      <c r="P32" s="6">
        <f t="shared" si="4"/>
        <v>40</v>
      </c>
      <c r="Q32" s="6" t="str">
        <f t="shared" si="5"/>
        <v>CAR</v>
      </c>
      <c r="R32" s="6">
        <v>200</v>
      </c>
      <c r="S32" s="6">
        <v>32</v>
      </c>
      <c r="T32" s="6">
        <v>10</v>
      </c>
      <c r="U32" s="6">
        <v>7.2</v>
      </c>
      <c r="V32" s="6">
        <v>14</v>
      </c>
      <c r="W32" s="6">
        <v>20</v>
      </c>
      <c r="X32" s="6">
        <v>12</v>
      </c>
      <c r="Y32" s="29">
        <v>0.1</v>
      </c>
      <c r="Z32" s="6" t="s">
        <v>56</v>
      </c>
      <c r="AA32" s="6" t="s">
        <v>57</v>
      </c>
      <c r="AB32" s="6" t="s">
        <v>58</v>
      </c>
    </row>
    <row r="33" spans="1:28" ht="17" x14ac:dyDescent="0.2">
      <c r="A33" s="16"/>
      <c r="B33" s="28"/>
      <c r="C33" s="5" t="s">
        <v>17</v>
      </c>
      <c r="D33" s="58"/>
      <c r="E33" s="6" t="s">
        <v>78</v>
      </c>
      <c r="F33" s="18"/>
      <c r="G33" s="33" t="s">
        <v>95</v>
      </c>
      <c r="H33" s="27" t="s">
        <v>55</v>
      </c>
      <c r="I33" s="19" t="s">
        <v>53</v>
      </c>
      <c r="J33" s="9" t="s">
        <v>54</v>
      </c>
      <c r="K33" s="15"/>
      <c r="L33" s="6">
        <v>39</v>
      </c>
      <c r="M33" s="6">
        <v>1.3</v>
      </c>
      <c r="N33" s="6">
        <v>1</v>
      </c>
      <c r="O33" s="6">
        <f t="shared" si="3"/>
        <v>39</v>
      </c>
      <c r="P33" s="6">
        <f t="shared" si="4"/>
        <v>39</v>
      </c>
      <c r="Q33" s="6" t="str">
        <f t="shared" si="5"/>
        <v>BIKE</v>
      </c>
      <c r="R33" s="6">
        <v>199</v>
      </c>
      <c r="S33" s="6">
        <v>0.1</v>
      </c>
      <c r="T33" s="6">
        <v>10</v>
      </c>
      <c r="U33" s="6">
        <v>7.2</v>
      </c>
      <c r="V33" s="6">
        <v>14</v>
      </c>
      <c r="W33" s="6">
        <v>20</v>
      </c>
      <c r="X33" s="6">
        <v>12</v>
      </c>
      <c r="Y33" s="29">
        <v>0.1</v>
      </c>
      <c r="Z33" s="6" t="s">
        <v>56</v>
      </c>
      <c r="AA33" s="6">
        <v>0</v>
      </c>
      <c r="AB33" s="6" t="s">
        <v>56</v>
      </c>
    </row>
    <row r="34" spans="1:28" ht="17" x14ac:dyDescent="0.2">
      <c r="A34" s="16"/>
      <c r="B34" s="28"/>
      <c r="C34" s="5" t="s">
        <v>17</v>
      </c>
      <c r="D34" s="58"/>
      <c r="E34" s="6" t="s">
        <v>79</v>
      </c>
      <c r="F34" s="12"/>
      <c r="G34" s="33" t="s">
        <v>95</v>
      </c>
      <c r="H34" s="27" t="s">
        <v>55</v>
      </c>
      <c r="I34" s="13"/>
      <c r="J34" s="16"/>
      <c r="K34" s="15"/>
      <c r="L34" s="6">
        <v>39</v>
      </c>
      <c r="M34" s="6">
        <v>1.3</v>
      </c>
      <c r="N34" s="6">
        <v>1</v>
      </c>
      <c r="O34" s="6">
        <f t="shared" si="3"/>
        <v>39</v>
      </c>
      <c r="P34" s="6">
        <f t="shared" si="4"/>
        <v>39</v>
      </c>
      <c r="Q34" s="6" t="str">
        <f t="shared" si="5"/>
        <v>BIKE</v>
      </c>
      <c r="R34" s="6">
        <v>199.5</v>
      </c>
      <c r="S34" s="6">
        <v>0.5</v>
      </c>
      <c r="T34" s="6">
        <v>10</v>
      </c>
      <c r="U34" s="6">
        <v>7.2</v>
      </c>
      <c r="V34" s="6">
        <v>14</v>
      </c>
      <c r="W34" s="6">
        <v>20</v>
      </c>
      <c r="X34" s="6">
        <v>12</v>
      </c>
      <c r="Y34" s="29">
        <v>0.1</v>
      </c>
      <c r="Z34" s="6" t="s">
        <v>56</v>
      </c>
      <c r="AA34" s="6">
        <v>0</v>
      </c>
      <c r="AB34" s="6" t="s">
        <v>56</v>
      </c>
    </row>
    <row r="35" spans="1:28" ht="17" x14ac:dyDescent="0.2">
      <c r="A35" s="16"/>
      <c r="B35" s="28"/>
      <c r="C35" s="5" t="s">
        <v>17</v>
      </c>
      <c r="D35" s="58"/>
      <c r="E35" s="6" t="s">
        <v>80</v>
      </c>
      <c r="F35" s="12"/>
      <c r="G35" s="33" t="s">
        <v>95</v>
      </c>
      <c r="H35" s="27" t="s">
        <v>55</v>
      </c>
      <c r="I35" s="13"/>
      <c r="J35" s="16"/>
      <c r="K35" s="15"/>
      <c r="L35" s="6">
        <v>39</v>
      </c>
      <c r="M35" s="6">
        <v>1.3</v>
      </c>
      <c r="N35" s="6">
        <v>1</v>
      </c>
      <c r="O35" s="6">
        <f t="shared" si="3"/>
        <v>39</v>
      </c>
      <c r="P35" s="6">
        <f t="shared" si="4"/>
        <v>39</v>
      </c>
      <c r="Q35" s="6" t="str">
        <f t="shared" si="5"/>
        <v>BIKE</v>
      </c>
      <c r="R35" s="6">
        <v>199.9</v>
      </c>
      <c r="S35" s="6">
        <v>1</v>
      </c>
      <c r="T35" s="6">
        <v>10</v>
      </c>
      <c r="U35" s="6">
        <v>7.2</v>
      </c>
      <c r="V35" s="6">
        <v>14</v>
      </c>
      <c r="W35" s="6">
        <v>20</v>
      </c>
      <c r="X35" s="6">
        <v>12</v>
      </c>
      <c r="Y35" s="29">
        <v>0.1</v>
      </c>
      <c r="Z35" s="6" t="s">
        <v>56</v>
      </c>
      <c r="AA35" s="6">
        <v>0</v>
      </c>
      <c r="AB35" s="6" t="s">
        <v>56</v>
      </c>
    </row>
    <row r="36" spans="1:28" ht="17" x14ac:dyDescent="0.2">
      <c r="A36" s="16"/>
      <c r="B36" s="28"/>
      <c r="C36" s="5" t="s">
        <v>17</v>
      </c>
      <c r="D36" s="58"/>
      <c r="E36" s="6" t="s">
        <v>81</v>
      </c>
      <c r="F36" s="12"/>
      <c r="G36" s="33" t="s">
        <v>95</v>
      </c>
      <c r="H36" s="27" t="s">
        <v>55</v>
      </c>
      <c r="I36" s="13"/>
      <c r="J36" s="16"/>
      <c r="K36" s="15"/>
      <c r="L36" s="6">
        <v>39</v>
      </c>
      <c r="M36" s="6">
        <v>1.3</v>
      </c>
      <c r="N36" s="6">
        <v>1</v>
      </c>
      <c r="O36" s="6">
        <f t="shared" si="3"/>
        <v>39</v>
      </c>
      <c r="P36" s="6">
        <f t="shared" si="4"/>
        <v>39</v>
      </c>
      <c r="Q36" s="6" t="str">
        <f t="shared" si="5"/>
        <v>BIKE</v>
      </c>
      <c r="R36" s="6">
        <v>199</v>
      </c>
      <c r="S36" s="6">
        <v>29</v>
      </c>
      <c r="T36" s="6">
        <v>10</v>
      </c>
      <c r="U36" s="6">
        <v>7.2</v>
      </c>
      <c r="V36" s="6">
        <v>14</v>
      </c>
      <c r="W36" s="6">
        <v>20</v>
      </c>
      <c r="X36" s="6">
        <v>12</v>
      </c>
      <c r="Y36" s="29">
        <v>0.1</v>
      </c>
      <c r="Z36" s="6" t="s">
        <v>56</v>
      </c>
      <c r="AA36" s="6">
        <v>0</v>
      </c>
      <c r="AB36" s="6" t="s">
        <v>56</v>
      </c>
    </row>
    <row r="37" spans="1:28" ht="17" x14ac:dyDescent="0.2">
      <c r="A37" s="16"/>
      <c r="B37" s="28"/>
      <c r="C37" s="5" t="s">
        <v>17</v>
      </c>
      <c r="D37" s="58"/>
      <c r="E37" s="6" t="s">
        <v>82</v>
      </c>
      <c r="F37" s="12"/>
      <c r="G37" s="33" t="s">
        <v>95</v>
      </c>
      <c r="H37" s="27" t="s">
        <v>55</v>
      </c>
      <c r="I37" s="13"/>
      <c r="J37" s="16"/>
      <c r="K37" s="15"/>
      <c r="L37" s="6">
        <v>39</v>
      </c>
      <c r="M37" s="6">
        <v>1.3</v>
      </c>
      <c r="N37" s="6">
        <v>1</v>
      </c>
      <c r="O37" s="6">
        <f t="shared" si="3"/>
        <v>39</v>
      </c>
      <c r="P37" s="6">
        <f t="shared" si="4"/>
        <v>39</v>
      </c>
      <c r="Q37" s="6" t="str">
        <f t="shared" si="5"/>
        <v>BIKE</v>
      </c>
      <c r="R37" s="6">
        <v>199.5</v>
      </c>
      <c r="S37" s="6">
        <v>29.5</v>
      </c>
      <c r="T37" s="6">
        <v>10</v>
      </c>
      <c r="U37" s="6">
        <v>7.2</v>
      </c>
      <c r="V37" s="6">
        <v>14</v>
      </c>
      <c r="W37" s="6">
        <v>20</v>
      </c>
      <c r="X37" s="6">
        <v>12</v>
      </c>
      <c r="Y37" s="29">
        <v>0.1</v>
      </c>
      <c r="Z37" s="6" t="s">
        <v>56</v>
      </c>
      <c r="AA37" s="6">
        <v>0</v>
      </c>
      <c r="AB37" s="6" t="s">
        <v>56</v>
      </c>
    </row>
    <row r="38" spans="1:28" ht="17" x14ac:dyDescent="0.2">
      <c r="A38" s="16"/>
      <c r="B38" s="28"/>
      <c r="C38" s="5" t="s">
        <v>17</v>
      </c>
      <c r="D38" s="58"/>
      <c r="E38" s="6" t="s">
        <v>83</v>
      </c>
      <c r="F38" s="12"/>
      <c r="G38" s="33" t="s">
        <v>95</v>
      </c>
      <c r="H38" s="27" t="s">
        <v>55</v>
      </c>
      <c r="I38" s="13"/>
      <c r="J38" s="16"/>
      <c r="K38" s="15"/>
      <c r="L38" s="6">
        <v>39</v>
      </c>
      <c r="M38" s="6">
        <v>1.3</v>
      </c>
      <c r="N38" s="6">
        <v>1</v>
      </c>
      <c r="O38" s="6">
        <f t="shared" si="3"/>
        <v>39</v>
      </c>
      <c r="P38" s="6">
        <f t="shared" si="4"/>
        <v>39</v>
      </c>
      <c r="Q38" s="6" t="str">
        <f t="shared" si="5"/>
        <v>BIKE</v>
      </c>
      <c r="R38" s="6">
        <v>199.9</v>
      </c>
      <c r="S38" s="6">
        <v>29.9</v>
      </c>
      <c r="T38" s="6">
        <v>10</v>
      </c>
      <c r="U38" s="6">
        <v>7.2</v>
      </c>
      <c r="V38" s="6">
        <v>14</v>
      </c>
      <c r="W38" s="6">
        <v>20</v>
      </c>
      <c r="X38" s="6">
        <v>12</v>
      </c>
      <c r="Y38" s="29">
        <v>0.1</v>
      </c>
      <c r="Z38" s="6" t="s">
        <v>56</v>
      </c>
      <c r="AA38" s="6">
        <v>0</v>
      </c>
      <c r="AB38" s="6" t="s">
        <v>56</v>
      </c>
    </row>
    <row r="39" spans="1:28" ht="17" x14ac:dyDescent="0.2">
      <c r="A39" s="16"/>
      <c r="B39" s="28"/>
      <c r="C39" s="5" t="s">
        <v>17</v>
      </c>
      <c r="D39" s="58"/>
      <c r="E39" s="6" t="s">
        <v>84</v>
      </c>
      <c r="F39" s="12"/>
      <c r="G39" s="33" t="s">
        <v>95</v>
      </c>
      <c r="H39" s="27" t="s">
        <v>55</v>
      </c>
      <c r="I39" s="13"/>
      <c r="J39" s="16"/>
      <c r="K39" s="15"/>
      <c r="L39" s="6">
        <v>39</v>
      </c>
      <c r="M39" s="6">
        <v>1.3</v>
      </c>
      <c r="N39" s="6">
        <v>1</v>
      </c>
      <c r="O39" s="6">
        <f t="shared" si="3"/>
        <v>39</v>
      </c>
      <c r="P39" s="6">
        <f t="shared" si="4"/>
        <v>39</v>
      </c>
      <c r="Q39" s="6" t="str">
        <f t="shared" si="5"/>
        <v>BIKE</v>
      </c>
      <c r="R39" s="6">
        <v>199</v>
      </c>
      <c r="S39" s="6">
        <v>30</v>
      </c>
      <c r="T39" s="6">
        <v>10</v>
      </c>
      <c r="U39" s="6">
        <v>7.2</v>
      </c>
      <c r="V39" s="6">
        <v>14</v>
      </c>
      <c r="W39" s="6">
        <v>20</v>
      </c>
      <c r="X39" s="6">
        <v>12</v>
      </c>
      <c r="Y39" s="29">
        <v>0.1</v>
      </c>
      <c r="Z39" s="6" t="s">
        <v>56</v>
      </c>
      <c r="AA39" s="6">
        <v>0</v>
      </c>
      <c r="AB39" s="6" t="s">
        <v>56</v>
      </c>
    </row>
    <row r="40" spans="1:28" ht="17" x14ac:dyDescent="0.2">
      <c r="A40" s="16"/>
      <c r="B40" s="28"/>
      <c r="C40" s="5" t="s">
        <v>17</v>
      </c>
      <c r="D40" s="58"/>
      <c r="E40" s="6" t="s">
        <v>85</v>
      </c>
      <c r="F40" s="12" t="s">
        <v>66</v>
      </c>
      <c r="G40" s="33" t="s">
        <v>95</v>
      </c>
      <c r="H40" s="27" t="s">
        <v>55</v>
      </c>
      <c r="I40" s="13"/>
      <c r="J40" s="16"/>
      <c r="K40" s="15"/>
      <c r="L40" s="6">
        <v>39</v>
      </c>
      <c r="M40" s="6">
        <v>1.3</v>
      </c>
      <c r="N40" s="6">
        <v>1</v>
      </c>
      <c r="O40" s="6">
        <f t="shared" si="3"/>
        <v>39</v>
      </c>
      <c r="P40" s="6">
        <f t="shared" si="4"/>
        <v>39</v>
      </c>
      <c r="Q40" s="6" t="str">
        <f t="shared" si="5"/>
        <v>BIKE</v>
      </c>
      <c r="R40" s="6">
        <v>199.5</v>
      </c>
      <c r="S40" s="30">
        <v>30.1</v>
      </c>
      <c r="T40" s="30">
        <v>10</v>
      </c>
      <c r="U40" s="30">
        <v>7.2</v>
      </c>
      <c r="V40" s="30">
        <v>14</v>
      </c>
      <c r="W40" s="30">
        <v>20</v>
      </c>
      <c r="X40" s="30">
        <v>12</v>
      </c>
      <c r="Y40" s="31">
        <v>0.1</v>
      </c>
      <c r="Z40" s="6" t="s">
        <v>56</v>
      </c>
      <c r="AA40" s="6">
        <v>0</v>
      </c>
      <c r="AB40" s="6" t="s">
        <v>56</v>
      </c>
    </row>
    <row r="41" spans="1:28" ht="17" x14ac:dyDescent="0.2">
      <c r="A41" s="16"/>
      <c r="B41" s="28"/>
      <c r="C41" s="5" t="s">
        <v>17</v>
      </c>
      <c r="D41" s="58"/>
      <c r="E41" s="6" t="s">
        <v>86</v>
      </c>
      <c r="F41" s="12" t="s">
        <v>66</v>
      </c>
      <c r="G41" s="33" t="s">
        <v>95</v>
      </c>
      <c r="H41" s="27" t="s">
        <v>55</v>
      </c>
      <c r="I41" s="13"/>
      <c r="J41" s="16"/>
      <c r="K41" s="15"/>
      <c r="L41" s="6">
        <v>39</v>
      </c>
      <c r="M41" s="6">
        <v>1.3</v>
      </c>
      <c r="N41" s="6">
        <v>1</v>
      </c>
      <c r="O41" s="6">
        <f t="shared" si="3"/>
        <v>39</v>
      </c>
      <c r="P41" s="6">
        <f t="shared" si="4"/>
        <v>39</v>
      </c>
      <c r="Q41" s="6" t="str">
        <f t="shared" si="5"/>
        <v>BIKE</v>
      </c>
      <c r="R41" s="6">
        <v>199.9</v>
      </c>
      <c r="S41" s="30">
        <v>30.5</v>
      </c>
      <c r="T41" s="30">
        <v>10</v>
      </c>
      <c r="U41" s="30">
        <v>7.2</v>
      </c>
      <c r="V41" s="30">
        <v>14</v>
      </c>
      <c r="W41" s="30">
        <v>20</v>
      </c>
      <c r="X41" s="30">
        <v>12</v>
      </c>
      <c r="Y41" s="31">
        <v>0.1</v>
      </c>
      <c r="Z41" s="6" t="s">
        <v>56</v>
      </c>
      <c r="AA41" s="6">
        <v>0</v>
      </c>
      <c r="AB41" s="6" t="s">
        <v>56</v>
      </c>
    </row>
    <row r="42" spans="1:28" ht="17" x14ac:dyDescent="0.2">
      <c r="A42" s="16"/>
      <c r="B42" s="28"/>
      <c r="C42" s="5" t="s">
        <v>17</v>
      </c>
      <c r="D42" s="58"/>
      <c r="E42" s="6" t="s">
        <v>87</v>
      </c>
      <c r="F42" s="12" t="s">
        <v>66</v>
      </c>
      <c r="G42" s="33" t="s">
        <v>95</v>
      </c>
      <c r="H42" s="27" t="s">
        <v>55</v>
      </c>
      <c r="I42" s="13"/>
      <c r="J42" s="16"/>
      <c r="K42" s="15"/>
      <c r="L42" s="6">
        <v>39</v>
      </c>
      <c r="M42" s="6">
        <v>1.3</v>
      </c>
      <c r="N42" s="6">
        <v>1</v>
      </c>
      <c r="O42" s="6">
        <f t="shared" si="3"/>
        <v>39</v>
      </c>
      <c r="P42" s="6">
        <f t="shared" si="4"/>
        <v>39</v>
      </c>
      <c r="Q42" s="6" t="str">
        <f t="shared" si="5"/>
        <v>BIKE</v>
      </c>
      <c r="R42" s="6">
        <v>199.9</v>
      </c>
      <c r="S42" s="30">
        <v>30.9</v>
      </c>
      <c r="T42" s="30">
        <v>10</v>
      </c>
      <c r="U42" s="30">
        <v>7.2</v>
      </c>
      <c r="V42" s="30">
        <v>14</v>
      </c>
      <c r="W42" s="30">
        <v>20</v>
      </c>
      <c r="X42" s="30">
        <v>12</v>
      </c>
      <c r="Y42" s="31">
        <v>0.1</v>
      </c>
      <c r="Z42" s="6" t="s">
        <v>56</v>
      </c>
      <c r="AA42" s="6">
        <v>0</v>
      </c>
      <c r="AB42" s="6" t="s">
        <v>56</v>
      </c>
    </row>
    <row r="43" spans="1:28" ht="17" x14ac:dyDescent="0.2">
      <c r="A43" s="16"/>
      <c r="B43" s="28"/>
      <c r="C43" s="5" t="s">
        <v>17</v>
      </c>
      <c r="D43" s="58"/>
      <c r="E43" s="6" t="s">
        <v>88</v>
      </c>
      <c r="F43" s="12" t="s">
        <v>66</v>
      </c>
      <c r="G43" s="33" t="s">
        <v>95</v>
      </c>
      <c r="H43" s="27" t="s">
        <v>55</v>
      </c>
      <c r="I43" s="13"/>
      <c r="J43" s="26"/>
      <c r="K43" s="15"/>
      <c r="L43" s="6">
        <v>39</v>
      </c>
      <c r="M43" s="6">
        <v>1.3</v>
      </c>
      <c r="N43" s="6">
        <v>1</v>
      </c>
      <c r="O43" s="6">
        <f t="shared" si="3"/>
        <v>39</v>
      </c>
      <c r="P43" s="6">
        <f t="shared" si="4"/>
        <v>39</v>
      </c>
      <c r="Q43" s="6" t="str">
        <f t="shared" si="5"/>
        <v>BIKE</v>
      </c>
      <c r="R43" s="6">
        <v>199.5</v>
      </c>
      <c r="S43" s="30">
        <v>31</v>
      </c>
      <c r="T43" s="30">
        <v>10</v>
      </c>
      <c r="U43" s="30">
        <v>7.2</v>
      </c>
      <c r="V43" s="30">
        <v>14</v>
      </c>
      <c r="W43" s="30">
        <v>20</v>
      </c>
      <c r="X43" s="30">
        <v>12</v>
      </c>
      <c r="Y43" s="31">
        <v>0.1</v>
      </c>
      <c r="Z43" s="6" t="s">
        <v>56</v>
      </c>
      <c r="AA43" s="6">
        <v>0</v>
      </c>
      <c r="AB43" s="6" t="s">
        <v>56</v>
      </c>
    </row>
    <row r="44" spans="1:28" ht="17" x14ac:dyDescent="0.2">
      <c r="A44" s="16"/>
      <c r="B44" s="28"/>
      <c r="C44" s="5" t="s">
        <v>17</v>
      </c>
      <c r="D44" s="58"/>
      <c r="E44" s="6" t="s">
        <v>89</v>
      </c>
      <c r="F44" s="12"/>
      <c r="G44" s="33" t="s">
        <v>95</v>
      </c>
      <c r="H44" s="27" t="s">
        <v>55</v>
      </c>
      <c r="I44" s="13"/>
      <c r="J44" s="19" t="s">
        <v>71</v>
      </c>
      <c r="K44" s="15"/>
      <c r="L44" s="6">
        <v>39</v>
      </c>
      <c r="M44" s="6">
        <v>1.3</v>
      </c>
      <c r="N44" s="6">
        <v>1</v>
      </c>
      <c r="O44" s="6">
        <f t="shared" si="3"/>
        <v>39</v>
      </c>
      <c r="P44" s="6">
        <f t="shared" si="4"/>
        <v>39</v>
      </c>
      <c r="Q44" s="6" t="str">
        <f t="shared" si="5"/>
        <v>BIKE</v>
      </c>
      <c r="R44" s="6">
        <v>199.9</v>
      </c>
      <c r="S44" s="6">
        <v>31.1</v>
      </c>
      <c r="T44" s="6">
        <v>10</v>
      </c>
      <c r="U44" s="6">
        <v>7.2</v>
      </c>
      <c r="V44" s="6">
        <v>14</v>
      </c>
      <c r="W44" s="6">
        <v>20</v>
      </c>
      <c r="X44" s="6">
        <v>12</v>
      </c>
      <c r="Y44" s="29">
        <v>0.1</v>
      </c>
      <c r="Z44" s="6" t="s">
        <v>56</v>
      </c>
      <c r="AA44" s="6">
        <v>0</v>
      </c>
      <c r="AB44" s="6" t="s">
        <v>56</v>
      </c>
    </row>
    <row r="45" spans="1:28" ht="17" x14ac:dyDescent="0.2">
      <c r="A45" s="16"/>
      <c r="B45" s="28"/>
      <c r="C45" s="5" t="s">
        <v>17</v>
      </c>
      <c r="D45" s="58"/>
      <c r="E45" s="6" t="s">
        <v>90</v>
      </c>
      <c r="F45" s="11"/>
      <c r="G45" s="33" t="s">
        <v>95</v>
      </c>
      <c r="H45" s="27" t="s">
        <v>55</v>
      </c>
      <c r="I45" s="17"/>
      <c r="J45" s="17"/>
      <c r="K45" s="15"/>
      <c r="L45" s="6">
        <v>39</v>
      </c>
      <c r="M45" s="6">
        <v>1.3</v>
      </c>
      <c r="N45" s="6">
        <v>1</v>
      </c>
      <c r="O45" s="6">
        <f t="shared" si="3"/>
        <v>39</v>
      </c>
      <c r="P45" s="6">
        <f t="shared" si="4"/>
        <v>39</v>
      </c>
      <c r="Q45" s="6" t="str">
        <f t="shared" si="5"/>
        <v>BIKE</v>
      </c>
      <c r="R45" s="6">
        <v>199</v>
      </c>
      <c r="S45" s="6">
        <v>32</v>
      </c>
      <c r="T45" s="6">
        <v>10</v>
      </c>
      <c r="U45" s="6">
        <v>7.2</v>
      </c>
      <c r="V45" s="6">
        <v>14</v>
      </c>
      <c r="W45" s="6">
        <v>20</v>
      </c>
      <c r="X45" s="6">
        <v>12</v>
      </c>
      <c r="Y45" s="29">
        <v>0.1</v>
      </c>
      <c r="Z45" s="6" t="s">
        <v>56</v>
      </c>
      <c r="AA45" s="6">
        <v>0</v>
      </c>
      <c r="AB45" s="6" t="s">
        <v>56</v>
      </c>
    </row>
    <row r="46" spans="1:28" ht="17" x14ac:dyDescent="0.2">
      <c r="A46" s="16"/>
      <c r="B46" s="28"/>
      <c r="C46" s="5" t="s">
        <v>17</v>
      </c>
      <c r="D46" s="58"/>
      <c r="E46" s="6" t="s">
        <v>91</v>
      </c>
      <c r="F46" s="18"/>
      <c r="G46" s="33" t="s">
        <v>95</v>
      </c>
      <c r="H46" s="27" t="s">
        <v>55</v>
      </c>
      <c r="I46" s="19" t="s">
        <v>74</v>
      </c>
      <c r="J46" s="6" t="s">
        <v>75</v>
      </c>
      <c r="K46" s="15">
        <v>31</v>
      </c>
      <c r="L46" s="6"/>
      <c r="M46" s="6">
        <v>1.3</v>
      </c>
      <c r="N46" s="6">
        <v>1</v>
      </c>
      <c r="O46" s="6">
        <f t="shared" si="3"/>
        <v>40.300000000000004</v>
      </c>
      <c r="P46" s="6">
        <f t="shared" si="4"/>
        <v>41</v>
      </c>
      <c r="Q46" s="6" t="str">
        <f t="shared" si="5"/>
        <v>CAR</v>
      </c>
      <c r="R46" s="6">
        <v>199.5</v>
      </c>
      <c r="S46" s="6">
        <v>29</v>
      </c>
      <c r="T46" s="6">
        <v>10</v>
      </c>
      <c r="U46" s="6">
        <v>7.2</v>
      </c>
      <c r="V46" s="6">
        <v>14</v>
      </c>
      <c r="W46" s="6">
        <v>20</v>
      </c>
      <c r="X46" s="6">
        <v>12</v>
      </c>
      <c r="Y46" s="29">
        <v>0.1</v>
      </c>
      <c r="Z46" s="6" t="s">
        <v>56</v>
      </c>
      <c r="AA46" s="6">
        <v>0</v>
      </c>
      <c r="AB46" s="6" t="s">
        <v>56</v>
      </c>
    </row>
    <row r="47" spans="1:28" ht="17" x14ac:dyDescent="0.2">
      <c r="A47" s="26"/>
      <c r="B47" s="32"/>
      <c r="C47" s="5" t="s">
        <v>17</v>
      </c>
      <c r="D47" s="59"/>
      <c r="E47" s="6" t="s">
        <v>92</v>
      </c>
      <c r="F47" s="11"/>
      <c r="G47" s="33" t="s">
        <v>95</v>
      </c>
      <c r="H47" s="27" t="s">
        <v>55</v>
      </c>
      <c r="I47" s="17"/>
      <c r="J47" s="6" t="s">
        <v>77</v>
      </c>
      <c r="K47" s="15">
        <v>31</v>
      </c>
      <c r="L47" s="6"/>
      <c r="M47" s="6">
        <v>1.3</v>
      </c>
      <c r="N47" s="6">
        <v>1</v>
      </c>
      <c r="O47" s="6">
        <f t="shared" si="3"/>
        <v>40.300000000000004</v>
      </c>
      <c r="P47" s="6">
        <f t="shared" si="4"/>
        <v>41</v>
      </c>
      <c r="Q47" s="6" t="str">
        <f t="shared" si="5"/>
        <v>CAR</v>
      </c>
      <c r="R47" s="6">
        <v>199.9</v>
      </c>
      <c r="S47" s="6">
        <v>32</v>
      </c>
      <c r="T47" s="6">
        <v>10</v>
      </c>
      <c r="U47" s="6">
        <v>7.2</v>
      </c>
      <c r="V47" s="6">
        <v>14</v>
      </c>
      <c r="W47" s="6">
        <v>20</v>
      </c>
      <c r="X47" s="6">
        <v>12</v>
      </c>
      <c r="Y47" s="29">
        <v>0.1</v>
      </c>
      <c r="Z47" s="6" t="s">
        <v>56</v>
      </c>
      <c r="AA47" s="6">
        <v>0</v>
      </c>
      <c r="AB47" s="6" t="s">
        <v>56</v>
      </c>
    </row>
  </sheetData>
  <mergeCells count="30">
    <mergeCell ref="D16:D17"/>
    <mergeCell ref="E16:E17"/>
    <mergeCell ref="F16:F17"/>
    <mergeCell ref="G16:G17"/>
    <mergeCell ref="H16:H17"/>
    <mergeCell ref="Q16:S16"/>
    <mergeCell ref="I46:I47"/>
    <mergeCell ref="F1:F2"/>
    <mergeCell ref="G1:G2"/>
    <mergeCell ref="H1:H2"/>
    <mergeCell ref="I1:L1"/>
    <mergeCell ref="I16:L16"/>
    <mergeCell ref="I18:I30"/>
    <mergeCell ref="J18:J28"/>
    <mergeCell ref="J29:J30"/>
    <mergeCell ref="I31:I32"/>
    <mergeCell ref="I33:I45"/>
    <mergeCell ref="J33:J43"/>
    <mergeCell ref="J44:J45"/>
    <mergeCell ref="A18:A47"/>
    <mergeCell ref="B18:B47"/>
    <mergeCell ref="D18:D47"/>
    <mergeCell ref="A3:A15"/>
    <mergeCell ref="I3:I5"/>
    <mergeCell ref="I6:I8"/>
    <mergeCell ref="I9:I13"/>
    <mergeCell ref="B3:B13"/>
    <mergeCell ref="D3:D13"/>
    <mergeCell ref="D1:D2"/>
    <mergeCell ref="E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2021-10-09T16:52:55Z</dcterms:created>
  <dcterms:modified xsi:type="dcterms:W3CDTF">2021-10-09T17:09:39Z</dcterms:modified>
</cp:coreProperties>
</file>