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CMVCol taco3" sheetId="2" r:id="rId4"/>
    <sheet state="visible" name="AGtaco3" sheetId="3" r:id="rId5"/>
    <sheet state="visible" name="Aminoácidos TACO3" sheetId="4" r:id="rId6"/>
    <sheet state="visible" name="TACO_formatted" sheetId="5" r:id="rId7"/>
  </sheets>
  <definedNames>
    <definedName localSheetId="1" name="_Toc144717550">#REF!</definedName>
    <definedName localSheetId="2" name="_Toc144717412">#REF!</definedName>
    <definedName localSheetId="2" name="_Toc144717414">#REF!</definedName>
    <definedName localSheetId="1" name="_Toc144717546">#REF!</definedName>
    <definedName localSheetId="2" name="_Toc144717417">#REF!</definedName>
    <definedName localSheetId="1" name="_Toc144717540">#REF!</definedName>
    <definedName localSheetId="1" name="_Toc144717542">#REF!</definedName>
    <definedName localSheetId="1" name="_Toc144717543">#REF!</definedName>
    <definedName localSheetId="1" name="_Toc144717545">#REF!</definedName>
    <definedName localSheetId="2" name="_Toc144717416">#REF!</definedName>
    <definedName localSheetId="1" name="_Toc144717552">#REF!</definedName>
    <definedName localSheetId="1" name="_Toc144717549">#REF!</definedName>
    <definedName localSheetId="2" name="_Toc144717410">#REF!</definedName>
    <definedName localSheetId="2" name="_Toc144717418">#REF!</definedName>
    <definedName localSheetId="1" name="_Toc144717547">#REF!</definedName>
    <definedName localSheetId="1" name="_Toc144717551">#REF!</definedName>
    <definedName localSheetId="2" name="_Toc144717415">#REF!</definedName>
    <definedName localSheetId="1" name="_Toc144717544">#REF!</definedName>
    <definedName localSheetId="2" name="_Toc144717411">#REF!</definedName>
    <definedName localSheetId="2" name="_Toc144717419">#REF!</definedName>
    <definedName localSheetId="2" name="_Toc144717409">#REF!</definedName>
    <definedName localSheetId="1" name="_Toc144717539">#REF!</definedName>
    <definedName localSheetId="2" name="_Toc144717407">#REF!</definedName>
    <definedName localSheetId="2" name="_Toc144717408">#REF!</definedName>
    <definedName localSheetId="2" name="_Toc144717413">#REF!</definedName>
    <definedName localSheetId="1" name="_Toc144717541">#REF!</definedName>
    <definedName localSheetId="1" name="_Toc144717548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Legenda																												
*	as análises estão sendo reavaliadas																											
†	Valores em branco nesta tabela: análises não solicitadas																											
††	Teores alcoólicos (g/100g): ¹ Cana, aguardente: 31,1 e ² Cerveja, pilsen: 3,6.																											
†††	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																											
††††	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																											
	Valores correspondentes à somatória do resultado analítico do retinol mais o valor calculado com base no teor de carotenóides segundo o livro Fontes brasileiras de carotenóides: tabela brasileira de composição de carotenóides em alimentos.																											
	Valores retirados do livro Fontes brasileiras de carotenóides: tabela brasileira de composição de carotenóides em alimentos.																											</t>
      </text>
    </comment>
  </commentList>
</comments>
</file>

<file path=xl/sharedStrings.xml><?xml version="1.0" encoding="utf-8"?>
<sst xmlns="http://schemas.openxmlformats.org/spreadsheetml/2006/main" count="28437" uniqueCount="11240">
  <si>
    <t>Legenda</t>
  </si>
  <si>
    <t>id</t>
  </si>
  <si>
    <t>*</t>
  </si>
  <si>
    <t>as análises estão sendo reavaliadas</t>
  </si>
  <si>
    <t>description</t>
  </si>
  <si>
    <t>saturated_g</t>
  </si>
  <si>
    <t>monounsaturated_g</t>
  </si>
  <si>
    <t>polyunsaturated_g</t>
  </si>
  <si>
    <t>12:0_g</t>
  </si>
  <si>
    <t>14:0_g</t>
  </si>
  <si>
    <t>16:0_g</t>
  </si>
  <si>
    <t>18:0_g</t>
  </si>
  <si>
    <t>20:0_g</t>
  </si>
  <si>
    <t>22:0_g</t>
  </si>
  <si>
    <t>24:0_g</t>
  </si>
  <si>
    <t>14:1_g</t>
  </si>
  <si>
    <t>16:1_g</t>
  </si>
  <si>
    <t>18:1_g</t>
  </si>
  <si>
    <t>20:1_g</t>
  </si>
  <si>
    <t>18:2 n-6_g</t>
  </si>
  <si>
    <t>18:3 n-3_g</t>
  </si>
  <si>
    <t>20:4_g</t>
  </si>
  <si>
    <t>20:5_g</t>
  </si>
  <si>
    <t>22:5_g</t>
  </si>
  <si>
    <t>22:6_g</t>
  </si>
  <si>
    <t>18:1t_g</t>
  </si>
  <si>
    <t>18:2t_g</t>
  </si>
  <si>
    <t>category</t>
  </si>
  <si>
    <t>Arroz, integral, cozido</t>
  </si>
  <si>
    <t xml:space="preserve">† </t>
  </si>
  <si>
    <t>Tr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</si>
  <si>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</si>
  <si>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</si>
  <si>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</si>
  <si>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</si>
  <si>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</si>
  <si>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</si>
  <si>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</si>
  <si>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</si>
  <si>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</si>
  <si>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</si>
  <si>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</si>
  <si>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</si>
  <si>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</si>
  <si>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</si>
  <si>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</si>
  <si>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</si>
  <si>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</si>
  <si>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</si>
  <si>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</si>
  <si>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Valores em branco nesta tabela: análises não solicitadas</t>
  </si>
  <si>
    <t>††</t>
  </si>
  <si>
    <t>Teores alcoólicos (g/100g): ¹ Cana, aguardente: 31,1 e ² Cerveja, pilsen: 3,6.</t>
  </si>
  <si>
    <t>†††</t>
  </si>
  <si>
    <t>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</t>
  </si>
  <si>
    <t>††††</t>
  </si>
  <si>
    <t>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</t>
  </si>
  <si>
    <t>Cereais, milho, flocos, com sal</t>
  </si>
  <si>
    <t>Valores correspondentes à somatória do resultado analítico do retinol mais o valor calculado com base no teor de carotenóides segundo o livro Fontes brasileiras de carotenóides: tabela brasileira de composição de carotenóides em alimentos.</t>
  </si>
  <si>
    <t>Cereais, milho, flocos, sem sal</t>
  </si>
  <si>
    <t>humidity_percents</t>
  </si>
  <si>
    <t>energy_kcal</t>
  </si>
  <si>
    <t>Cereais, mingau, milho, infantil</t>
  </si>
  <si>
    <t>energy_kj</t>
  </si>
  <si>
    <t>protein_g</t>
  </si>
  <si>
    <t>lipidius_g</t>
  </si>
  <si>
    <t>cholesterol_mg</t>
  </si>
  <si>
    <t>carbohydrate_g</t>
  </si>
  <si>
    <t>fiber_g</t>
  </si>
  <si>
    <t>ashes_g</t>
  </si>
  <si>
    <t>calcium_mg</t>
  </si>
  <si>
    <t>magnesium_mg</t>
  </si>
  <si>
    <t>manganese_mg</t>
  </si>
  <si>
    <t>phosphorus_mg</t>
  </si>
  <si>
    <t>Cereais, mistura para vitamina, trigo, cevada e aveia</t>
  </si>
  <si>
    <t>Cereal matinal, milho</t>
  </si>
  <si>
    <t>Cereal matinal, milho, açúcar</t>
  </si>
  <si>
    <t>Valores retirados do livro Fontes brasileiras de carotenóides: tabela brasileira de composição de carotenóides em alimentos.</t>
  </si>
  <si>
    <t>Creme de arroz, pó</t>
  </si>
  <si>
    <t>Creme de milho, pó</t>
  </si>
  <si>
    <t>iron_mg</t>
  </si>
  <si>
    <t>sodium_mg</t>
  </si>
  <si>
    <t>potassium_mg</t>
  </si>
  <si>
    <t>copper_mg</t>
  </si>
  <si>
    <t>zinc_mg</t>
  </si>
  <si>
    <t>retinol_mcg</t>
  </si>
  <si>
    <t>re_mcg</t>
  </si>
  <si>
    <t>rae_mcg</t>
  </si>
  <si>
    <t>tiamina_mg</t>
  </si>
  <si>
    <t>riboflavin_mg</t>
  </si>
  <si>
    <t>pyridoxine_mg</t>
  </si>
  <si>
    <t>niacin_mg</t>
  </si>
  <si>
    <t>vitaminC_mg</t>
  </si>
  <si>
    <t>Curau, milho verde</t>
  </si>
  <si>
    <t>Curau, milho verde, mistura para</t>
  </si>
  <si>
    <t>Cereais e derivados</t>
  </si>
  <si>
    <t xml:space="preserve"> </t>
  </si>
  <si>
    <t>NA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</si>
  <si>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</si>
  <si>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</si>
  <si>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</si>
  <si>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</si>
  <si>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</si>
  <si>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</si>
  <si>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</si>
  <si>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</si>
  <si>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trigo, cru, com ovos</t>
  </si>
  <si>
    <t>Milho, fubá, cru</t>
  </si>
  <si>
    <t>Milho, verde, cru</t>
  </si>
  <si>
    <t>Milho, verde, enlatado, drenado</t>
  </si>
  <si>
    <t>Mingau tradicional, pó</t>
  </si>
  <si>
    <t>tryptophan_g</t>
  </si>
  <si>
    <t>Pamonha, barra para cozimento, pré-cozida</t>
  </si>
  <si>
    <t>threonine_g</t>
  </si>
  <si>
    <t>isoleucine_g</t>
  </si>
  <si>
    <t>leucine_g</t>
  </si>
  <si>
    <t>lysine_g</t>
  </si>
  <si>
    <t>methionine_g</t>
  </si>
  <si>
    <t>cystine_g</t>
  </si>
  <si>
    <t>phenylalanine_g</t>
  </si>
  <si>
    <t>tyrosine_g</t>
  </si>
  <si>
    <t>valine_g</t>
  </si>
  <si>
    <t>arginine_g</t>
  </si>
  <si>
    <t>histidine_g</t>
  </si>
  <si>
    <t>alanine_g</t>
  </si>
  <si>
    <t>aspartic_g</t>
  </si>
  <si>
    <t>glutamic_g</t>
  </si>
  <si>
    <t>glycine_g</t>
  </si>
  <si>
    <t>proline_g</t>
  </si>
  <si>
    <t>serine_g</t>
  </si>
  <si>
    <t>Pão, aveia, forma</t>
  </si>
  <si>
    <t>Pastel, de carne, frito</t>
  </si>
  <si>
    <t>Pão, de soja</t>
  </si>
  <si>
    <t>Pão, glúten, forma</t>
  </si>
  <si>
    <t>Alface, roxa, crua</t>
  </si>
  <si>
    <t>Pão, milho, forma</t>
  </si>
  <si>
    <t>Alho-poró, cru</t>
  </si>
  <si>
    <t>Pão, trigo, forma, integral</t>
  </si>
  <si>
    <t>Farinha, de puba</t>
  </si>
  <si>
    <t>Pão, trigo, francês</t>
  </si>
  <si>
    <t>Quiabo, cru</t>
  </si>
  <si>
    <t>Pão, trigo, sovado</t>
  </si>
  <si>
    <t>Repolho, roxo, refogado</t>
  </si>
  <si>
    <t>Banana, doce em barra</t>
  </si>
  <si>
    <t>Pastel, de carne, cru</t>
  </si>
  <si>
    <t>Cajá, polpa, congelada</t>
  </si>
  <si>
    <t>a</t>
  </si>
  <si>
    <t>Pastel, massa, crua</t>
  </si>
  <si>
    <t xml:space="preserve"> Mamão, doce em calda, drenado</t>
  </si>
  <si>
    <t xml:space="preserve"> Mamão verde, doce em calda, drenado</t>
  </si>
  <si>
    <t>Manga, Palmer, crua</t>
  </si>
  <si>
    <t>Pastel, massa, frita</t>
  </si>
  <si>
    <t>Pitanga, polpa, congelada</t>
  </si>
  <si>
    <t>Pipoca, com óleo de soja, sem sal</t>
  </si>
  <si>
    <t>Apresuntado</t>
  </si>
  <si>
    <t>Mortadela</t>
  </si>
  <si>
    <t>Torrada, pão francês</t>
  </si>
  <si>
    <t>Presunto, com capa de gordura</t>
  </si>
  <si>
    <t>Presunto, sem capa de gordura</t>
  </si>
  <si>
    <t>Quibe, cru</t>
  </si>
  <si>
    <t>Salame</t>
  </si>
  <si>
    <t>Abóbora, cabotian, cozida</t>
  </si>
  <si>
    <t>Queijo, mozarela</t>
  </si>
  <si>
    <t>Queijo, prato</t>
  </si>
  <si>
    <t>Abóbora, cabotian, crua</t>
  </si>
  <si>
    <t>Abóbora, moranga, refogada</t>
  </si>
  <si>
    <t>Maria mole</t>
  </si>
  <si>
    <t>Doce, de leite, cremoso</t>
  </si>
  <si>
    <t>Marmelada</t>
  </si>
  <si>
    <t>Quindim</t>
  </si>
  <si>
    <t>Abobrinha, italiana, cozida</t>
  </si>
  <si>
    <t>Rapadura</t>
  </si>
  <si>
    <t>Pé-de-moleque, amendoim</t>
  </si>
  <si>
    <t>Abobrinha, italiana, refogada</t>
  </si>
  <si>
    <t>Alfavaca, crua</t>
  </si>
  <si>
    <t>Almeirão, refogado</t>
  </si>
  <si>
    <t>Batata, frita, tipo chips, industrializada</t>
  </si>
  <si>
    <t>Batata, inglesa, frita</t>
  </si>
  <si>
    <t>Batata, inglesa, sauté</t>
  </si>
  <si>
    <t>Biscoito, polvilho doce</t>
  </si>
  <si>
    <t>Brócolis, cozido</t>
  </si>
  <si>
    <t>Brócolis, cru</t>
  </si>
  <si>
    <t>Caruru, cru</t>
  </si>
  <si>
    <t>Catalonha, crua</t>
  </si>
  <si>
    <t>Catalonha, refogada</t>
  </si>
  <si>
    <t>Cenoura, cozida</t>
  </si>
  <si>
    <t>Couve, manteiga, crua</t>
  </si>
  <si>
    <t xml:space="preserve">Couve, manteiga, refogada </t>
  </si>
  <si>
    <t>Couve-flor, cozida</t>
  </si>
  <si>
    <t>Espinafre, Nova Zelândia, refogado</t>
  </si>
  <si>
    <t>Farinha, de mandioca, crua</t>
  </si>
  <si>
    <t>1</t>
  </si>
  <si>
    <t>70.1386666666667</t>
  </si>
  <si>
    <t>Farinha, de mandioca, torrada</t>
  </si>
  <si>
    <t>123.5348925</t>
  </si>
  <si>
    <t>516.86999022</t>
  </si>
  <si>
    <t>2.58825</t>
  </si>
  <si>
    <t>1.00033333333333</t>
  </si>
  <si>
    <t>25.80975</t>
  </si>
  <si>
    <t>2.74933333333333</t>
  </si>
  <si>
    <t>0.463</t>
  </si>
  <si>
    <t>5.204</t>
  </si>
  <si>
    <t>58.702</t>
  </si>
  <si>
    <t>0.627333333333333</t>
  </si>
  <si>
    <t>105.853</t>
  </si>
  <si>
    <t>0.262</t>
  </si>
  <si>
    <t>1.24466666666667</t>
  </si>
  <si>
    <t>75.1516666666667</t>
  </si>
  <si>
    <t>0.020333333333333</t>
  </si>
  <si>
    <t>0.682666666666667</t>
  </si>
  <si>
    <t>0.08</t>
  </si>
  <si>
    <t>0.3</t>
  </si>
  <si>
    <t>0.4</t>
  </si>
  <si>
    <t>0.25</t>
  </si>
  <si>
    <t>0.02</t>
  </si>
  <si>
    <t>0.36</t>
  </si>
  <si>
    <t>0.31</t>
  </si>
  <si>
    <t>0.01</t>
  </si>
  <si>
    <t>2</t>
  </si>
  <si>
    <t>12.1798333333333</t>
  </si>
  <si>
    <t>Inhame, cru</t>
  </si>
  <si>
    <t>359.678002032609</t>
  </si>
  <si>
    <t>1504.89276050444</t>
  </si>
  <si>
    <t>7.32328586956522</t>
  </si>
  <si>
    <t>1.86483333333333</t>
  </si>
  <si>
    <t>77.4507141304348</t>
  </si>
  <si>
    <t>4.81916666666667</t>
  </si>
  <si>
    <t>1.18133333333333</t>
  </si>
  <si>
    <t>7.818</t>
  </si>
  <si>
    <t>109.71</t>
  </si>
  <si>
    <t>2.99333333333333</t>
  </si>
  <si>
    <t>250.865</t>
  </si>
  <si>
    <t>0.948333333333333</t>
  </si>
  <si>
    <t>1.64566666666667</t>
  </si>
  <si>
    <t>173.34</t>
  </si>
  <si>
    <t>0.074833333333333</t>
  </si>
  <si>
    <t>1.39516666666667</t>
  </si>
  <si>
    <t>0.261666666666667</t>
  </si>
  <si>
    <t>0.175</t>
  </si>
  <si>
    <t>4.18333333333333</t>
  </si>
  <si>
    <t>Macarrão, instantâneo</t>
  </si>
  <si>
    <t>0.5</t>
  </si>
  <si>
    <t>0.239333339293798</t>
  </si>
  <si>
    <t>0.45</t>
  </si>
  <si>
    <t>0.38</t>
  </si>
  <si>
    <t>3</t>
  </si>
  <si>
    <t>Jiló, cru</t>
  </si>
  <si>
    <t>69.1136666666667</t>
  </si>
  <si>
    <t>128.258485666667</t>
  </si>
  <si>
    <t>536.633504029333</t>
  </si>
  <si>
    <t>2.52081666666667</t>
  </si>
  <si>
    <t>0.227</t>
  </si>
  <si>
    <t>28.05985</t>
  </si>
  <si>
    <t>1.561</t>
  </si>
  <si>
    <t>0.078666666666667</t>
  </si>
  <si>
    <t>Macarrão, trigo, cru</t>
  </si>
  <si>
    <t>3.54433333333333</t>
  </si>
  <si>
    <t>2.25333333333333</t>
  </si>
  <si>
    <t>0.296666666666667</t>
  </si>
  <si>
    <t>17.945</t>
  </si>
  <si>
    <t>0.076666666666667</t>
  </si>
  <si>
    <t>1.20066666666667</t>
  </si>
  <si>
    <t>14.6736666666667</t>
  </si>
  <si>
    <t>0.015</t>
  </si>
  <si>
    <t>0.491333333333333</t>
  </si>
  <si>
    <t>0.2</t>
  </si>
  <si>
    <t>Jurubeba, crua</t>
  </si>
  <si>
    <t>0.16</t>
  </si>
  <si>
    <t>0.04</t>
  </si>
  <si>
    <t>0.06</t>
  </si>
  <si>
    <t>4</t>
  </si>
  <si>
    <t>13.2245</t>
  </si>
  <si>
    <t>357.789273115942</t>
  </si>
  <si>
    <t>1496.9903187171</t>
  </si>
  <si>
    <t>7.15853985507246</t>
  </si>
  <si>
    <t>0.335</t>
  </si>
  <si>
    <t>78.7595434782609</t>
  </si>
  <si>
    <t>1.63916666666667</t>
  </si>
  <si>
    <t>0.522416666666667</t>
  </si>
  <si>
    <t>4.41433333333333</t>
  </si>
  <si>
    <t>30.3836666666667</t>
  </si>
  <si>
    <t>1.03233333333333</t>
  </si>
  <si>
    <t>104.207583333333</t>
  </si>
  <si>
    <t>0.6777475</t>
  </si>
  <si>
    <t>1.01916666666667</t>
  </si>
  <si>
    <t>62.4994166666667</t>
  </si>
  <si>
    <t>0.114833333333333</t>
  </si>
  <si>
    <t>1.22483333333333</t>
  </si>
  <si>
    <t>Mandioca, cozida</t>
  </si>
  <si>
    <t>0.163333333333333</t>
  </si>
  <si>
    <t>0.069166666666667</t>
  </si>
  <si>
    <t>1.11666666666667</t>
  </si>
  <si>
    <t>0.1</t>
  </si>
  <si>
    <t>Milho, amido, cru</t>
  </si>
  <si>
    <t>5</t>
  </si>
  <si>
    <t>68.7276666666667</t>
  </si>
  <si>
    <t>130.119648333333</t>
  </si>
  <si>
    <t>Mandioca, crua</t>
  </si>
  <si>
    <t>544.420608626667</t>
  </si>
  <si>
    <t>2.56841666666667</t>
  </si>
  <si>
    <t>0.361666666666667</t>
  </si>
  <si>
    <t>28.1925833333333</t>
  </si>
  <si>
    <t>1.06966666666667</t>
  </si>
  <si>
    <t>0.149666666666667</t>
  </si>
  <si>
    <t>3.33366666666667</t>
  </si>
  <si>
    <t>6.05333333333333</t>
  </si>
  <si>
    <t>0.371</t>
  </si>
  <si>
    <t>21.5213333333333</t>
  </si>
  <si>
    <t>0.050333333333333</t>
  </si>
  <si>
    <t>1.95966666666667</t>
  </si>
  <si>
    <t>20.2033333333333</t>
  </si>
  <si>
    <t>0.041</t>
  </si>
  <si>
    <t>0.549333333333333</t>
  </si>
  <si>
    <t>0.12</t>
  </si>
  <si>
    <t>0.09</t>
  </si>
  <si>
    <t>Mandioca, farofa, temperada</t>
  </si>
  <si>
    <t>6</t>
  </si>
  <si>
    <t>13.16475</t>
  </si>
  <si>
    <t>358.116761456522</t>
  </si>
  <si>
    <t>1498.36052993409</t>
  </si>
  <si>
    <t>7.24188297101449</t>
  </si>
  <si>
    <t>0.2755</t>
  </si>
  <si>
    <t>78.8814503623188</t>
  </si>
  <si>
    <t>1.71983333333333</t>
  </si>
  <si>
    <t>0.436416666666667</t>
  </si>
  <si>
    <t>4.8335</t>
  </si>
  <si>
    <t>29.2390833333333</t>
  </si>
  <si>
    <t>0.828</t>
  </si>
  <si>
    <t>82.0439166666667</t>
  </si>
  <si>
    <t>0.597833333333333</t>
  </si>
  <si>
    <t>0.568833333333333</t>
  </si>
  <si>
    <t>57.2845833333333</t>
  </si>
  <si>
    <t>0.052</t>
  </si>
  <si>
    <t>1.27208333333333</t>
  </si>
  <si>
    <t>Mandioca, frita</t>
  </si>
  <si>
    <t>0.049166666666667</t>
  </si>
  <si>
    <t>0.918333333333333</t>
  </si>
  <si>
    <t>7</t>
  </si>
  <si>
    <t>9.13333333333333</t>
  </si>
  <si>
    <t>393.822689449275</t>
  </si>
  <si>
    <t>1647.75413265577</t>
  </si>
  <si>
    <t>13.9210260869565</t>
  </si>
  <si>
    <t>8.49666666666667</t>
  </si>
  <si>
    <t>66.6356405797102</t>
  </si>
  <si>
    <t>9.13</t>
  </si>
  <si>
    <t>1.81333333333333</t>
  </si>
  <si>
    <t>47.89</t>
  </si>
  <si>
    <t>118.762333333333</t>
  </si>
  <si>
    <t>1.89466666666667</t>
  </si>
  <si>
    <t>153.396666666667</t>
  </si>
  <si>
    <t>4.44666666666667</t>
  </si>
  <si>
    <t>Manjericão, cru</t>
  </si>
  <si>
    <t>4.62666666666667</t>
  </si>
  <si>
    <t>336.333333333333</t>
  </si>
  <si>
    <t>0.44</t>
  </si>
  <si>
    <t>2.63</t>
  </si>
  <si>
    <t>0.553333333333333</t>
  </si>
  <si>
    <t>0.03</t>
  </si>
  <si>
    <t>4.47</t>
  </si>
  <si>
    <t>1.35</t>
  </si>
  <si>
    <t>1.54</t>
  </si>
  <si>
    <t>3.15566666666667</t>
  </si>
  <si>
    <t>3.01633333333333</t>
  </si>
  <si>
    <t>0.015333333333333</t>
  </si>
  <si>
    <t>1.37033333333333</t>
  </si>
  <si>
    <t>0.139</t>
  </si>
  <si>
    <t>3.10133333333333</t>
  </si>
  <si>
    <t>0.054333333333333</t>
  </si>
  <si>
    <t>2.95433333333333</t>
  </si>
  <si>
    <t>0.062</t>
  </si>
  <si>
    <t>Nhoque, batata, cozido</t>
  </si>
  <si>
    <t>8</t>
  </si>
  <si>
    <t>3.21666666666667</t>
  </si>
  <si>
    <t>442.819390144928</t>
  </si>
  <si>
    <t>1852.75632836638</t>
  </si>
  <si>
    <t>8.07252173913043</t>
  </si>
  <si>
    <t>11.9666666666667</t>
  </si>
  <si>
    <t>75.2341449275362</t>
  </si>
  <si>
    <t>2.1</t>
  </si>
  <si>
    <t>1.51</t>
  </si>
  <si>
    <t>54.45</t>
  </si>
  <si>
    <t>37.1433333333333</t>
  </si>
  <si>
    <t>0.778333333333333</t>
  </si>
  <si>
    <t>166.103333333333</t>
  </si>
  <si>
    <t>1.76</t>
  </si>
  <si>
    <t>Palmito, Juçara, em conserva</t>
  </si>
  <si>
    <t>352.026666666667</t>
  </si>
  <si>
    <t>141.64</t>
  </si>
  <si>
    <t>0.17</t>
  </si>
  <si>
    <t>1.03</t>
  </si>
  <si>
    <t>1.01</t>
  </si>
  <si>
    <t>Pão, de queijo, cru</t>
  </si>
  <si>
    <t>0.416666666666667</t>
  </si>
  <si>
    <t>0.23</t>
  </si>
  <si>
    <t>3.90666666666667</t>
  </si>
  <si>
    <t>6.21666666666667</t>
  </si>
  <si>
    <t>3.9</t>
  </si>
  <si>
    <t>3.7</t>
  </si>
  <si>
    <t>2.2</t>
  </si>
  <si>
    <t>0.07</t>
  </si>
  <si>
    <t>2.76</t>
  </si>
  <si>
    <t>0.94</t>
  </si>
  <si>
    <t>2.13</t>
  </si>
  <si>
    <t>1.36</t>
  </si>
  <si>
    <t>0.22</t>
  </si>
  <si>
    <t>9</t>
  </si>
  <si>
    <t>2.18333333333333</t>
  </si>
  <si>
    <t>471.824779710145</t>
  </si>
  <si>
    <t>1974.11487830725</t>
  </si>
  <si>
    <t>6.39721739130435</t>
  </si>
  <si>
    <t>19.5833333333333</t>
  </si>
  <si>
    <t>70.5494492753623</t>
  </si>
  <si>
    <t>2.95666666666667</t>
  </si>
  <si>
    <t>1.28666666666667</t>
  </si>
  <si>
    <t>27.23</t>
  </si>
  <si>
    <t>47.9766666666667</t>
  </si>
  <si>
    <t>0.588</t>
  </si>
  <si>
    <t>139.45</t>
  </si>
  <si>
    <t>2.27</t>
  </si>
  <si>
    <t>239.2</t>
  </si>
  <si>
    <t>232.4</t>
  </si>
  <si>
    <t>0.273333333333333</t>
  </si>
  <si>
    <t>0.993333333333333</t>
  </si>
  <si>
    <t>0.316666666666667</t>
  </si>
  <si>
    <t>0.393333333333333</t>
  </si>
  <si>
    <t>0.456666666666667</t>
  </si>
  <si>
    <t>2.52333333333333</t>
  </si>
  <si>
    <t>3.52666666666667</t>
  </si>
  <si>
    <t>6.2</t>
  </si>
  <si>
    <t>6.6</t>
  </si>
  <si>
    <t>1.7</t>
  </si>
  <si>
    <t>0.19</t>
  </si>
  <si>
    <t>0.13</t>
  </si>
  <si>
    <t>3.11</t>
  </si>
  <si>
    <t>2.55</t>
  </si>
  <si>
    <t>Salsa, crua</t>
  </si>
  <si>
    <t>6.55</t>
  </si>
  <si>
    <t>1.68</t>
  </si>
  <si>
    <t>3.84</t>
  </si>
  <si>
    <t>0.37</t>
  </si>
  <si>
    <t>10</t>
  </si>
  <si>
    <t>2.73333333333333</t>
  </si>
  <si>
    <t>471.174736231884</t>
  </si>
  <si>
    <t>1971.3950963942</t>
  </si>
  <si>
    <t>5.71982608695652</t>
  </si>
  <si>
    <t>19.5733333333333</t>
  </si>
  <si>
    <t>71.0135072463768</t>
  </si>
  <si>
    <t>1.53333333333333</t>
  </si>
  <si>
    <t>0.96</t>
  </si>
  <si>
    <t>35.78</t>
  </si>
  <si>
    <t>27.1</t>
  </si>
  <si>
    <t>0.659</t>
  </si>
  <si>
    <t>137.743333333333</t>
  </si>
  <si>
    <t>1.48</t>
  </si>
  <si>
    <t>229.816666666667</t>
  </si>
  <si>
    <t>113.013333333333</t>
  </si>
  <si>
    <t>0.126666666666667</t>
  </si>
  <si>
    <t>0.726666666666667</t>
  </si>
  <si>
    <t>0.896666666666667</t>
  </si>
  <si>
    <t>0.42</t>
  </si>
  <si>
    <t>0.21</t>
  </si>
  <si>
    <t>1.49666666666667</t>
  </si>
  <si>
    <t>6.1</t>
  </si>
  <si>
    <t>Seleta de legumes, enlatada</t>
  </si>
  <si>
    <t>6.5</t>
  </si>
  <si>
    <t>3.35</t>
  </si>
  <si>
    <t>2.41</t>
  </si>
  <si>
    <t>6.4</t>
  </si>
  <si>
    <t>1.61</t>
  </si>
  <si>
    <t>4.21</t>
  </si>
  <si>
    <t>Serralha, crua</t>
  </si>
  <si>
    <t>0.32</t>
  </si>
  <si>
    <t>11</t>
  </si>
  <si>
    <t>1.17</t>
  </si>
  <si>
    <t>502.456857971014</t>
  </si>
  <si>
    <t>2102.27949375072</t>
  </si>
  <si>
    <t>5.56452173913044</t>
  </si>
  <si>
    <t>24.6733333333333</t>
  </si>
  <si>
    <t>67.5354782608696</t>
  </si>
  <si>
    <t>1.80333333333333</t>
  </si>
  <si>
    <t>1.05666666666667</t>
  </si>
  <si>
    <t>23.3433333333333</t>
  </si>
  <si>
    <t>47.8533333333333</t>
  </si>
  <si>
    <t>0.435</t>
  </si>
  <si>
    <t>124.203333333333</t>
  </si>
  <si>
    <t>2.44333333333333</t>
  </si>
  <si>
    <t>137.24</t>
  </si>
  <si>
    <t>240.453333333333</t>
  </si>
  <si>
    <t>0.263333333333333</t>
  </si>
  <si>
    <t>0.873333333333333</t>
  </si>
  <si>
    <t>Taioba, crua</t>
  </si>
  <si>
    <t>0.366666666666667</t>
  </si>
  <si>
    <t>1.12</t>
  </si>
  <si>
    <t>8.1</t>
  </si>
  <si>
    <t>1.9</t>
  </si>
  <si>
    <t>3.21</t>
  </si>
  <si>
    <t>3.02</t>
  </si>
  <si>
    <t>8.07</t>
  </si>
  <si>
    <t>1.84</t>
  </si>
  <si>
    <t>6.63</t>
  </si>
  <si>
    <t>12</t>
  </si>
  <si>
    <t>Tomate, molho industrializado</t>
  </si>
  <si>
    <t>1.17333333333333</t>
  </si>
  <si>
    <t>513.446182608696</t>
  </si>
  <si>
    <t>2148.25882803478</t>
  </si>
  <si>
    <t>4.51704347826087</t>
  </si>
  <si>
    <t>26.4</t>
  </si>
  <si>
    <t>1.26733333333333</t>
  </si>
  <si>
    <t>67.3529565217391</t>
  </si>
  <si>
    <t>0.82</t>
  </si>
  <si>
    <t>0.556666666666667</t>
  </si>
  <si>
    <t>13.7066666666667</t>
  </si>
  <si>
    <t>18.54</t>
  </si>
  <si>
    <t>0.279666666666667</t>
  </si>
  <si>
    <t>73.1633333333333</t>
  </si>
  <si>
    <t>1.09333333333333</t>
  </si>
  <si>
    <t>119.9</t>
  </si>
  <si>
    <t>74.8433333333333</t>
  </si>
  <si>
    <t>0.083333333333333</t>
  </si>
  <si>
    <t>0.513333333333333</t>
  </si>
  <si>
    <t>0.356666666666667</t>
  </si>
  <si>
    <t>0.373333333333333</t>
  </si>
  <si>
    <t>6.7</t>
  </si>
  <si>
    <t>Abacate, cru</t>
  </si>
  <si>
    <t>8.9</t>
  </si>
  <si>
    <t>1.8</t>
  </si>
  <si>
    <t>3.32</t>
  </si>
  <si>
    <t>3.1</t>
  </si>
  <si>
    <t>8.83</t>
  </si>
  <si>
    <t>1.77</t>
  </si>
  <si>
    <t>7.24</t>
  </si>
  <si>
    <t>0.56</t>
  </si>
  <si>
    <t>13</t>
  </si>
  <si>
    <t>4.05666666666667</t>
  </si>
  <si>
    <t>431.73228115942</t>
  </si>
  <si>
    <t>1806.36786437101</t>
  </si>
  <si>
    <t>10.0551304347826</t>
  </si>
  <si>
    <t>14.4366666666667</t>
  </si>
  <si>
    <t>Abiu, cru</t>
  </si>
  <si>
    <t>68.7315362318841</t>
  </si>
  <si>
    <t>2.51</t>
  </si>
  <si>
    <t>2.72</t>
  </si>
  <si>
    <t>20.0033333333333</t>
  </si>
  <si>
    <t>39.7466666666667</t>
  </si>
  <si>
    <t>0.689666666666667</t>
  </si>
  <si>
    <t>148.26</t>
  </si>
  <si>
    <t>854.356666666667</t>
  </si>
  <si>
    <t>180.613333333333</t>
  </si>
  <si>
    <t>0.18</t>
  </si>
  <si>
    <t>1.13666666666667</t>
  </si>
  <si>
    <t>0.71</t>
  </si>
  <si>
    <t>7.13666666666667</t>
  </si>
  <si>
    <t>4.4</t>
  </si>
  <si>
    <t>4.6</t>
  </si>
  <si>
    <t>2.9</t>
  </si>
  <si>
    <t>2.99</t>
  </si>
  <si>
    <t>1.24</t>
  </si>
  <si>
    <t>4.52</t>
  </si>
  <si>
    <t>2.79</t>
  </si>
  <si>
    <t>1.57</t>
  </si>
  <si>
    <t>14</t>
  </si>
  <si>
    <t>Açaí, polpa, com xarope de guaraná e glucose</t>
  </si>
  <si>
    <t>418.633333333333</t>
  </si>
  <si>
    <t>1751.56186666667</t>
  </si>
  <si>
    <t>6.15942028985507</t>
  </si>
  <si>
    <t>6.12666666666667</t>
  </si>
  <si>
    <t>84.7139130434783</t>
  </si>
  <si>
    <t>1.70333333333333</t>
  </si>
  <si>
    <t>58.879</t>
  </si>
  <si>
    <t>27.922</t>
  </si>
  <si>
    <t>0.462666666666667</t>
  </si>
  <si>
    <t>332.657666666667</t>
  </si>
  <si>
    <t>1.21066666666667</t>
  </si>
  <si>
    <t>462.88</t>
  </si>
  <si>
    <t>75.363</t>
  </si>
  <si>
    <t>0.153333333333333</t>
  </si>
  <si>
    <t>0.582666666666667</t>
  </si>
  <si>
    <t>0.176666666666667</t>
  </si>
  <si>
    <t>1.50333333333333</t>
  </si>
  <si>
    <t>1.51666666666667</t>
  </si>
  <si>
    <t>2.095</t>
  </si>
  <si>
    <t>1.89016666666667</t>
  </si>
  <si>
    <t>Pastel, de queijo, cru</t>
  </si>
  <si>
    <t>0.813</t>
  </si>
  <si>
    <t>Açaí, polpa, congelada</t>
  </si>
  <si>
    <t>0.026833333333333</t>
  </si>
  <si>
    <t>1.02766666666667</t>
  </si>
  <si>
    <t>0.965833333333333</t>
  </si>
  <si>
    <t>0.021833333333333</t>
  </si>
  <si>
    <t>0.005</t>
  </si>
  <si>
    <t>1.88016666666667</t>
  </si>
  <si>
    <t>0.778166666666667</t>
  </si>
  <si>
    <t>0.034833333333333</t>
  </si>
  <si>
    <t>0.931</t>
  </si>
  <si>
    <t>0.152833333333333</t>
  </si>
  <si>
    <t>15</t>
  </si>
  <si>
    <t>34.1336666666667</t>
  </si>
  <si>
    <t>Pastel, de queijo, frito</t>
  </si>
  <si>
    <t>323.851666666667</t>
  </si>
  <si>
    <t xml:space="preserve">Ameixa, em calda, enlatada, drenada </t>
  </si>
  <si>
    <t>1354.99537333333</t>
  </si>
  <si>
    <t>4.41666666666667</t>
  </si>
  <si>
    <t>12.7476666666667</t>
  </si>
  <si>
    <t>73.204</t>
  </si>
  <si>
    <t>47.864</t>
  </si>
  <si>
    <t>0.690666666666667</t>
  </si>
  <si>
    <t>0.838</t>
  </si>
  <si>
    <t>85.0223333333333</t>
  </si>
  <si>
    <t>10.344</t>
  </si>
  <si>
    <t>0.107</t>
  </si>
  <si>
    <t>122.194</t>
  </si>
  <si>
    <t>0.489</t>
  </si>
  <si>
    <t>111.008333333333</t>
  </si>
  <si>
    <t>134.822666666667</t>
  </si>
  <si>
    <t>0.051666666666667</t>
  </si>
  <si>
    <t>0.415666666666667</t>
  </si>
  <si>
    <t>1.1</t>
  </si>
  <si>
    <t>0.98</t>
  </si>
  <si>
    <t>0.48</t>
  </si>
  <si>
    <t>1.88</t>
  </si>
  <si>
    <t>1.28</t>
  </si>
  <si>
    <t>3.8</t>
  </si>
  <si>
    <t>Atemóia, crua</t>
  </si>
  <si>
    <t>1.99</t>
  </si>
  <si>
    <t>16</t>
  </si>
  <si>
    <t>19.2763333333333</t>
  </si>
  <si>
    <t>410.013666666667</t>
  </si>
  <si>
    <t>1715.49718133333</t>
  </si>
  <si>
    <t>6.22291666666667</t>
  </si>
  <si>
    <t>18.4723333333333</t>
  </si>
  <si>
    <t>76.7976666666667</t>
  </si>
  <si>
    <t>54.71775</t>
  </si>
  <si>
    <t>1.43</t>
  </si>
  <si>
    <t>1.31066666666667</t>
  </si>
  <si>
    <t>74.5846666666667</t>
  </si>
  <si>
    <t>27.6866666666667</t>
  </si>
  <si>
    <t>0.379333333333333</t>
  </si>
  <si>
    <t>196.976666666667</t>
  </si>
  <si>
    <t>2.13233333333333</t>
  </si>
  <si>
    <t>283.3</t>
  </si>
  <si>
    <t>211.763333333333</t>
  </si>
  <si>
    <t>0.046333333333333</t>
  </si>
  <si>
    <t>0.713666666666667</t>
  </si>
  <si>
    <t>Ciriguela, crua</t>
  </si>
  <si>
    <t>0.133333333333333</t>
  </si>
  <si>
    <t>0.093333333333333</t>
  </si>
  <si>
    <t>0.05</t>
  </si>
  <si>
    <t>5.5</t>
  </si>
  <si>
    <t>2.97</t>
  </si>
  <si>
    <t>2.33</t>
  </si>
  <si>
    <t>6.15</t>
  </si>
  <si>
    <t>2.83</t>
  </si>
  <si>
    <t>2.49</t>
  </si>
  <si>
    <t>17</t>
  </si>
  <si>
    <t>29.3203333333333</t>
  </si>
  <si>
    <t>333.437666666667</t>
  </si>
  <si>
    <t>1395.10319733333</t>
  </si>
  <si>
    <t>5.66666666666667</t>
  </si>
  <si>
    <t>11.2963333333333</t>
  </si>
  <si>
    <t>63.2076666666667</t>
  </si>
  <si>
    <t>52.276</t>
  </si>
  <si>
    <t>1.055</t>
  </si>
  <si>
    <t>1.44066666666667</t>
  </si>
  <si>
    <t>57.1053333333333</t>
  </si>
  <si>
    <t>16.2516666666667</t>
  </si>
  <si>
    <t>Cupuaçu, cru</t>
  </si>
  <si>
    <t>0.399</t>
  </si>
  <si>
    <t>303.396333333333</t>
  </si>
  <si>
    <t>0.848</t>
  </si>
  <si>
    <t>190.338666666667</t>
  </si>
  <si>
    <t>143.294</t>
  </si>
  <si>
    <t>0.089</t>
  </si>
  <si>
    <t>0.675666666666667</t>
  </si>
  <si>
    <t>0.056666666666667</t>
  </si>
  <si>
    <t>4.9</t>
  </si>
  <si>
    <t>1.82</t>
  </si>
  <si>
    <t>2.92</t>
  </si>
  <si>
    <t>1.69</t>
  </si>
  <si>
    <t>0.89</t>
  </si>
  <si>
    <t>18</t>
  </si>
  <si>
    <t>Cupuaçu, polpa, congelada</t>
  </si>
  <si>
    <t>36.6883333333333</t>
  </si>
  <si>
    <t>311.387</t>
  </si>
  <si>
    <t>1302.843208</t>
  </si>
  <si>
    <t>4.80416666666667</t>
  </si>
  <si>
    <t>12.415</t>
  </si>
  <si>
    <t>81.6873333333333</t>
  </si>
  <si>
    <t>45.1088333333333</t>
  </si>
  <si>
    <t>0.983666666666667</t>
  </si>
  <si>
    <t>82.5846666666667</t>
  </si>
  <si>
    <t>10.249</t>
  </si>
  <si>
    <t>0.107666666666667</t>
  </si>
  <si>
    <t>128.196333333333</t>
  </si>
  <si>
    <t>0.65</t>
  </si>
  <si>
    <t>133.811</t>
  </si>
  <si>
    <t>118.427333333333</t>
  </si>
  <si>
    <t>56.8866666666667</t>
  </si>
  <si>
    <t>0.11</t>
  </si>
  <si>
    <t>4.5</t>
  </si>
  <si>
    <t>Fruta-pão, crua</t>
  </si>
  <si>
    <t>1.5</t>
  </si>
  <si>
    <t>0.79</t>
  </si>
  <si>
    <t>1.79</t>
  </si>
  <si>
    <t>1.19</t>
  </si>
  <si>
    <t>3.79</t>
  </si>
  <si>
    <t>1.34</t>
  </si>
  <si>
    <t>Polenta, pré-cozida</t>
  </si>
  <si>
    <t>19</t>
  </si>
  <si>
    <t>13.557</t>
  </si>
  <si>
    <t>357.60259</t>
  </si>
  <si>
    <t>1496.20923656</t>
  </si>
  <si>
    <t>7.2</t>
  </si>
  <si>
    <t>0.971</t>
  </si>
  <si>
    <t>78.061</t>
  </si>
  <si>
    <t>5.49933333333333</t>
  </si>
  <si>
    <t>0.211</t>
  </si>
  <si>
    <t>1.96466666666667</t>
  </si>
  <si>
    <t>12.325</t>
  </si>
  <si>
    <t>0.086333333333333</t>
  </si>
  <si>
    <t>48.498</t>
  </si>
  <si>
    <t>0.321666666666667</t>
  </si>
  <si>
    <t>0.789666666666667</t>
  </si>
  <si>
    <t>92.9473333333333</t>
  </si>
  <si>
    <t>Goiaba, branca, com casca, crua</t>
  </si>
  <si>
    <t>0.045</t>
  </si>
  <si>
    <t>0.362333333333333</t>
  </si>
  <si>
    <t>0.27</t>
  </si>
  <si>
    <t>Goiaba, vermelha, com casca, crua</t>
  </si>
  <si>
    <t>0.24</t>
  </si>
  <si>
    <t>20</t>
  </si>
  <si>
    <t>72.494</t>
  </si>
  <si>
    <t>112.456777220465</t>
  </si>
  <si>
    <t>470.519155890427</t>
  </si>
  <si>
    <t>2.36060004234314</t>
  </si>
  <si>
    <t>1.24433333333333</t>
  </si>
  <si>
    <t>1.35066666666667</t>
  </si>
  <si>
    <t>23.6277332909902</t>
  </si>
  <si>
    <t>1.21666666666667</t>
  </si>
  <si>
    <t>42.5626666666667</t>
  </si>
  <si>
    <t>5.83833333333333</t>
  </si>
  <si>
    <t>40.5833333333333</t>
  </si>
  <si>
    <t>0.056</t>
  </si>
  <si>
    <t>Verduras, hortaliças e derivados</t>
  </si>
  <si>
    <t>27.5866666666667</t>
  </si>
  <si>
    <t>69.809</t>
  </si>
  <si>
    <t>0.025666666666667</t>
  </si>
  <si>
    <t>0.278</t>
  </si>
  <si>
    <t>0.603666666666667</t>
  </si>
  <si>
    <t>0.365666666666667</t>
  </si>
  <si>
    <t>0.012333333333333</t>
  </si>
  <si>
    <t>0.083</t>
  </si>
  <si>
    <t>Graviola, crua</t>
  </si>
  <si>
    <t>0.374</t>
  </si>
  <si>
    <t>0.146666666666667</t>
  </si>
  <si>
    <t>0.019</t>
  </si>
  <si>
    <t>0.346666666666667</t>
  </si>
  <si>
    <t>0.024</t>
  </si>
  <si>
    <t>21</t>
  </si>
  <si>
    <t>9.29333333333334</t>
  </si>
  <si>
    <t>369.59975</t>
  </si>
  <si>
    <t>1546.405354</t>
  </si>
  <si>
    <t>7.29166666666667</t>
  </si>
  <si>
    <t>1.60333333333333</t>
  </si>
  <si>
    <t>80.835</t>
  </si>
  <si>
    <t>5.29333333333333</t>
  </si>
  <si>
    <t>0.976666666666667</t>
  </si>
  <si>
    <t>1.81366666666667</t>
  </si>
  <si>
    <t>20.096</t>
  </si>
  <si>
    <t>Jaca, crua</t>
  </si>
  <si>
    <t>90.7703333333333</t>
  </si>
  <si>
    <t>0.524333333333333</t>
  </si>
  <si>
    <t>271.737666666667</t>
  </si>
  <si>
    <t>68.66</t>
  </si>
  <si>
    <t>0.611</t>
  </si>
  <si>
    <t>0.6</t>
  </si>
  <si>
    <t>0.9</t>
  </si>
  <si>
    <t>0.39</t>
  </si>
  <si>
    <t>Kiwi, cru</t>
  </si>
  <si>
    <t>22</t>
  </si>
  <si>
    <t>11.2233333333333</t>
  </si>
  <si>
    <t>363.338316666667</t>
  </si>
  <si>
    <t>1520.20751693333</t>
  </si>
  <si>
    <t>6.875</t>
  </si>
  <si>
    <t>1.18333333333333</t>
  </si>
  <si>
    <t>80.4483333333333</t>
  </si>
  <si>
    <t>1.83666666666667</t>
  </si>
  <si>
    <t>1.97466666666667</t>
  </si>
  <si>
    <t>16.5486666666667</t>
  </si>
  <si>
    <t>58.3596666666667</t>
  </si>
  <si>
    <t>1.69333333333333</t>
  </si>
  <si>
    <t>30.9703333333333</t>
  </si>
  <si>
    <t>28.6973333333333</t>
  </si>
  <si>
    <t>0.240333333333333</t>
  </si>
  <si>
    <t>Maçã, Argentina, com casca, crua</t>
  </si>
  <si>
    <t>0.325666666666667</t>
  </si>
  <si>
    <t>0.33</t>
  </si>
  <si>
    <t>23</t>
  </si>
  <si>
    <t>Macaúba, crua</t>
  </si>
  <si>
    <t>4.70333333333333</t>
  </si>
  <si>
    <t>394.42752173913</t>
  </si>
  <si>
    <t>Abóbora, menina brasileira, crua</t>
  </si>
  <si>
    <t>1650.28475095652</t>
  </si>
  <si>
    <t>6.43115942028986</t>
  </si>
  <si>
    <t>87.2655072463768</t>
  </si>
  <si>
    <t>3.21333333333333</t>
  </si>
  <si>
    <t>0.506666666666667</t>
  </si>
  <si>
    <t>218.806666666667</t>
  </si>
  <si>
    <t>16.03</t>
  </si>
  <si>
    <t>0.106333333333333</t>
  </si>
  <si>
    <t>169.163333333333</t>
  </si>
  <si>
    <t>3.03</t>
  </si>
  <si>
    <t>399.403333333333</t>
  </si>
  <si>
    <t>82.0166666666667</t>
  </si>
  <si>
    <t>0.043333333333333</t>
  </si>
  <si>
    <t>0.363333333333333</t>
  </si>
  <si>
    <t>21.4166666666667</t>
  </si>
  <si>
    <t>3.72333333333333</t>
  </si>
  <si>
    <t>0.466666666666667</t>
  </si>
  <si>
    <t>5.07666666666667</t>
  </si>
  <si>
    <t>24.1633333333333</t>
  </si>
  <si>
    <t>Manga, Haden, crua</t>
  </si>
  <si>
    <t>109.366666666667</t>
  </si>
  <si>
    <t>0.26</t>
  </si>
  <si>
    <t>Abóbora, moranga, crua</t>
  </si>
  <si>
    <t>0.28</t>
  </si>
  <si>
    <t>24</t>
  </si>
  <si>
    <t>4.36666666666667</t>
  </si>
  <si>
    <t>381.133333333333</t>
  </si>
  <si>
    <t>1594.66186666667</t>
  </si>
  <si>
    <t>8.89583333333333</t>
  </si>
  <si>
    <t>2.12</t>
  </si>
  <si>
    <t>Manga, polpa, congelada</t>
  </si>
  <si>
    <t>81.6175</t>
  </si>
  <si>
    <t>4.98333333333333</t>
  </si>
  <si>
    <t>584.251333333333</t>
  </si>
  <si>
    <t>72.268</t>
  </si>
  <si>
    <t>2.284</t>
  </si>
  <si>
    <t>515.036</t>
  </si>
  <si>
    <t>12.6413333333333</t>
  </si>
  <si>
    <t>1163.257</t>
  </si>
  <si>
    <t>244.361</t>
  </si>
  <si>
    <t>0.206333333333333</t>
  </si>
  <si>
    <t>2.02233333333333</t>
  </si>
  <si>
    <t>0.76</t>
  </si>
  <si>
    <t>0.876666666666667</t>
  </si>
  <si>
    <t>1.48666666666667</t>
  </si>
  <si>
    <t>7.45666666666667</t>
  </si>
  <si>
    <t>13.1066666666667</t>
  </si>
  <si>
    <t>0.43</t>
  </si>
  <si>
    <t>0.34</t>
  </si>
  <si>
    <t>0.93</t>
  </si>
  <si>
    <t>25</t>
  </si>
  <si>
    <t>Manga, Tommy Atkins, crua</t>
  </si>
  <si>
    <t>5.52666666666667</t>
  </si>
  <si>
    <t>365.354163768116</t>
  </si>
  <si>
    <t>1528.6418212058</t>
  </si>
  <si>
    <t>7.15579710144928</t>
  </si>
  <si>
    <t>Abóbora, pescoço, crua</t>
  </si>
  <si>
    <t>0.956666666666667</t>
  </si>
  <si>
    <t>83.8242028985507</t>
  </si>
  <si>
    <t>4.11666666666667</t>
  </si>
  <si>
    <t>2.53666666666667</t>
  </si>
  <si>
    <t>142.923333333333</t>
  </si>
  <si>
    <t>10.9333333333333</t>
  </si>
  <si>
    <t>0.059</t>
  </si>
  <si>
    <t>100.8</t>
  </si>
  <si>
    <t>3.05</t>
  </si>
  <si>
    <t>654.543333333333</t>
  </si>
  <si>
    <t>83.0866666666667</t>
  </si>
  <si>
    <t>7.63</t>
  </si>
  <si>
    <t>30.9166666666667</t>
  </si>
  <si>
    <t>15.4583333333333</t>
  </si>
  <si>
    <t>1.02</t>
  </si>
  <si>
    <t>2.24666666666667</t>
  </si>
  <si>
    <t>11.04</t>
  </si>
  <si>
    <t>17.2933333333333</t>
  </si>
  <si>
    <t>0.319666666666667</t>
  </si>
  <si>
    <t>Maracujá, cru</t>
  </si>
  <si>
    <t>0.328666666666667</t>
  </si>
  <si>
    <t>0.318</t>
  </si>
  <si>
    <t>0.038666666666667</t>
  </si>
  <si>
    <t>0.313333333333333</t>
  </si>
  <si>
    <t>26</t>
  </si>
  <si>
    <t>4.26666666666667</t>
  </si>
  <si>
    <t>376.555253623188</t>
  </si>
  <si>
    <t>1575.50718115942</t>
  </si>
  <si>
    <t>4.74275362318841</t>
  </si>
  <si>
    <t>Pêra, Park, crua</t>
  </si>
  <si>
    <t>0.666666666666667</t>
  </si>
  <si>
    <t>88.8405797101449</t>
  </si>
  <si>
    <t>2.10666666666667</t>
  </si>
  <si>
    <t>Abobrinha, italiana, crua</t>
  </si>
  <si>
    <t>1.48333333333333</t>
  </si>
  <si>
    <t>56.4233333333333</t>
  </si>
  <si>
    <t>7.94</t>
  </si>
  <si>
    <t>0.134333333333333</t>
  </si>
  <si>
    <t>43.18</t>
  </si>
  <si>
    <t>3.90333333333333</t>
  </si>
  <si>
    <t>405.313333333333</t>
  </si>
  <si>
    <t>51.5966666666667</t>
  </si>
  <si>
    <t>8.48</t>
  </si>
  <si>
    <t>1.11</t>
  </si>
  <si>
    <t>0.786666666666667</t>
  </si>
  <si>
    <t>10.1333333333333</t>
  </si>
  <si>
    <t>14.55</t>
  </si>
  <si>
    <t>0.286333333333333</t>
  </si>
  <si>
    <t>Pinha, crua</t>
  </si>
  <si>
    <t>0.329</t>
  </si>
  <si>
    <t>0.201333333333333</t>
  </si>
  <si>
    <t>0.028666666666667</t>
  </si>
  <si>
    <t>27</t>
  </si>
  <si>
    <t>7.333</t>
  </si>
  <si>
    <t>386.001190336398</t>
  </si>
  <si>
    <t>Tamarindo, cru</t>
  </si>
  <si>
    <t>1615.02898036749</t>
  </si>
  <si>
    <t>7.02694977474213</t>
  </si>
  <si>
    <t>1.226</t>
  </si>
  <si>
    <t>83.8693835585912</t>
  </si>
  <si>
    <t>1.07133333333333</t>
  </si>
  <si>
    <t>Abobrinha, paulista, crua</t>
  </si>
  <si>
    <t>0.544666666666667</t>
  </si>
  <si>
    <t>7.08533333333333</t>
  </si>
  <si>
    <t>50.5033333333333</t>
  </si>
  <si>
    <t>1.23733333333333</t>
  </si>
  <si>
    <t>153.02</t>
  </si>
  <si>
    <t>0.632333333333333</t>
  </si>
  <si>
    <t>1.03033333333333</t>
  </si>
  <si>
    <t>114.680333333333</t>
  </si>
  <si>
    <t>0.038</t>
  </si>
  <si>
    <t>1.86366666666667</t>
  </si>
  <si>
    <t>0.216666666666667</t>
  </si>
  <si>
    <t>Tucumã, cru</t>
  </si>
  <si>
    <t>0.053333333333333</t>
  </si>
  <si>
    <t>28</t>
  </si>
  <si>
    <t>5.652</t>
  </si>
  <si>
    <t>Acelga, crua</t>
  </si>
  <si>
    <t>333.034192670544</t>
  </si>
  <si>
    <t>1393.41506213356</t>
  </si>
  <si>
    <t>4.82083333333333</t>
  </si>
  <si>
    <t>1.63933333333333</t>
  </si>
  <si>
    <t>86.1485</t>
  </si>
  <si>
    <t>Azeite, de dendê</t>
  </si>
  <si>
    <t>3.72233333333333</t>
  </si>
  <si>
    <t>1.73933333333333</t>
  </si>
  <si>
    <t>323.163333333333</t>
  </si>
  <si>
    <t>30.0623333333333</t>
  </si>
  <si>
    <t>303.266666666667</t>
  </si>
  <si>
    <t>4.257</t>
  </si>
  <si>
    <t>593.793666666667</t>
  </si>
  <si>
    <t>165.723666666667</t>
  </si>
  <si>
    <t>0.042666666666667</t>
  </si>
  <si>
    <t>0.780666666666667</t>
  </si>
  <si>
    <t>0.74</t>
  </si>
  <si>
    <t>2.05333333333333</t>
  </si>
  <si>
    <t>96.34</t>
  </si>
  <si>
    <t>0.8</t>
  </si>
  <si>
    <t>0.29</t>
  </si>
  <si>
    <t>0.75</t>
  </si>
  <si>
    <t>29</t>
  </si>
  <si>
    <t>Agrião, cru</t>
  </si>
  <si>
    <t>81.5646666666667</t>
  </si>
  <si>
    <t>78.4338183136559</t>
  </si>
  <si>
    <t>328.167095824336</t>
  </si>
  <si>
    <t>1.637</t>
  </si>
  <si>
    <t>4.742</t>
  </si>
  <si>
    <t>13.9443999576569</t>
  </si>
  <si>
    <t>Azeite, de oliva, extra virgem</t>
  </si>
  <si>
    <t>0.493333333333333</t>
  </si>
  <si>
    <t>52.596</t>
  </si>
  <si>
    <t>15.9613333333333</t>
  </si>
  <si>
    <t>0.055666666666667</t>
  </si>
  <si>
    <t>74.6563333333333</t>
  </si>
  <si>
    <t>0.449333333333333</t>
  </si>
  <si>
    <t>20.512</t>
  </si>
  <si>
    <t>161.842333333333</t>
  </si>
  <si>
    <t>0.025333333333333</t>
  </si>
  <si>
    <t>12.07</t>
  </si>
  <si>
    <t>20.07</t>
  </si>
  <si>
    <t>16.07</t>
  </si>
  <si>
    <t>0.036666666666667</t>
  </si>
  <si>
    <t>0.817333333333333</t>
  </si>
  <si>
    <t>0.468</t>
  </si>
  <si>
    <t>0.174666666666667</t>
  </si>
  <si>
    <t>0.014666666666667</t>
  </si>
  <si>
    <t>0.112333333333333</t>
  </si>
  <si>
    <t>0.483666666666667</t>
  </si>
  <si>
    <t>0.193666666666667</t>
  </si>
  <si>
    <t>Aipo, cru</t>
  </si>
  <si>
    <t>0.029666666666667</t>
  </si>
  <si>
    <t>0.438333333333333</t>
  </si>
  <si>
    <t>0.039666666666667</t>
  </si>
  <si>
    <t>Manteiga, com sal</t>
  </si>
  <si>
    <t>30</t>
  </si>
  <si>
    <t>3.91633333333333</t>
  </si>
  <si>
    <t>402.286577435315</t>
  </si>
  <si>
    <t>1683.16703998936</t>
  </si>
  <si>
    <t>2.22291666666667</t>
  </si>
  <si>
    <t>13.3713333333333</t>
  </si>
  <si>
    <t>79.8164166666667</t>
  </si>
  <si>
    <t>2.52266666666667</t>
  </si>
  <si>
    <t>0.673</t>
  </si>
  <si>
    <t>30.878</t>
  </si>
  <si>
    <t>8.50066666666667</t>
  </si>
  <si>
    <t>0.054666666666667</t>
  </si>
  <si>
    <t>44.619</t>
  </si>
  <si>
    <t>0.862666666666667</t>
  </si>
  <si>
    <t>222.925666666667</t>
  </si>
  <si>
    <t>55.3353333333333</t>
  </si>
  <si>
    <t>Alface, americana, crua</t>
  </si>
  <si>
    <t>0.029333333333333</t>
  </si>
  <si>
    <t>0.240666666666667</t>
  </si>
  <si>
    <t>Manteiga, sem sal</t>
  </si>
  <si>
    <t>1.4</t>
  </si>
  <si>
    <t>1.55</t>
  </si>
  <si>
    <t>1.3</t>
  </si>
  <si>
    <t>4.85</t>
  </si>
  <si>
    <t>1.38</t>
  </si>
  <si>
    <t>2.81</t>
  </si>
  <si>
    <t>0.63</t>
  </si>
  <si>
    <t>31</t>
  </si>
  <si>
    <t>12.6933333333333</t>
  </si>
  <si>
    <t>363.056480181224</t>
  </si>
  <si>
    <t>Margarina, com óleo hidrogenado, com sal (65% de lipídeos)</t>
  </si>
  <si>
    <t>1519.02831307824</t>
  </si>
  <si>
    <t>Alface, crespa, crua</t>
  </si>
  <si>
    <t>1.26933329264323</t>
  </si>
  <si>
    <t>85.5040000406901</t>
  </si>
  <si>
    <t>0.58</t>
  </si>
  <si>
    <t>0.233333333333333</t>
  </si>
  <si>
    <t>1.12266666666667</t>
  </si>
  <si>
    <t>4.3</t>
  </si>
  <si>
    <t>0.042333333333333</t>
  </si>
  <si>
    <t>35.9586666666667</t>
  </si>
  <si>
    <t>31.3833333333333</t>
  </si>
  <si>
    <t>17.1016666666667</t>
  </si>
  <si>
    <t>12.5406666666667</t>
  </si>
  <si>
    <t>3.23333333333333</t>
  </si>
  <si>
    <t>3.46666666666667</t>
  </si>
  <si>
    <t>24.4233333333333</t>
  </si>
  <si>
    <t>173.586666666667</t>
  </si>
  <si>
    <t>Margarina, com óleo interesterificado, com sal (65%de lipídeos)</t>
  </si>
  <si>
    <t>Alface, lisa, crua</t>
  </si>
  <si>
    <t>32</t>
  </si>
  <si>
    <t>10.7766666666667</t>
  </si>
  <si>
    <t>335.777662799327</t>
  </si>
  <si>
    <t>1404.89374115238</t>
  </si>
  <si>
    <t>12.515066502889</t>
  </si>
  <si>
    <t>1.75333333333333</t>
  </si>
  <si>
    <t>73.2982668304443</t>
  </si>
  <si>
    <t>15.48</t>
  </si>
  <si>
    <t>1.65666666666667</t>
  </si>
  <si>
    <t>33.9166666666667</t>
  </si>
  <si>
    <t>120.233333333333</t>
  </si>
  <si>
    <t>3.85666666666667</t>
  </si>
  <si>
    <t>339.986666666667</t>
  </si>
  <si>
    <t>Margarina, com óleo interesterificado, sem sal (65% de lipídeos)</t>
  </si>
  <si>
    <t>4.73</t>
  </si>
  <si>
    <t>41.3766666666667</t>
  </si>
  <si>
    <t>333.62</t>
  </si>
  <si>
    <t>0.563333333333333</t>
  </si>
  <si>
    <t>2.66333333333333</t>
  </si>
  <si>
    <t>0.286666666666667</t>
  </si>
  <si>
    <t>0.73</t>
  </si>
  <si>
    <t>33</t>
  </si>
  <si>
    <t>11.7733333333333</t>
  </si>
  <si>
    <t>350.58693322738</t>
  </si>
  <si>
    <t>Óleo, de babaçu</t>
  </si>
  <si>
    <t>1466.85572862336</t>
  </si>
  <si>
    <t>7.1875</t>
  </si>
  <si>
    <t>1.46666666666667</t>
  </si>
  <si>
    <t>79.0791666666667</t>
  </si>
  <si>
    <t>5.49</t>
  </si>
  <si>
    <t>1.285</t>
  </si>
  <si>
    <t>30.955</t>
  </si>
  <si>
    <t>84.2213333333333</t>
  </si>
  <si>
    <t>2.25266666666667</t>
  </si>
  <si>
    <t>Alho, cru</t>
  </si>
  <si>
    <t>44.9323333333333</t>
  </si>
  <si>
    <t>57.8536666666667</t>
  </si>
  <si>
    <t>0.266666666666667</t>
  </si>
  <si>
    <t>0.598333333333333</t>
  </si>
  <si>
    <t>0.253333333333333</t>
  </si>
  <si>
    <t>Óleo, de canola</t>
  </si>
  <si>
    <t>34</t>
  </si>
  <si>
    <t>9.80666666666667</t>
  </si>
  <si>
    <t>370.578096666667</t>
  </si>
  <si>
    <t>1550.49875645333</t>
  </si>
  <si>
    <t>11.3809996191661</t>
  </si>
  <si>
    <t>1.46333333333333</t>
  </si>
  <si>
    <t>75.7856666666667</t>
  </si>
  <si>
    <t>4.82333333333333</t>
  </si>
  <si>
    <t>1.56333333333333</t>
  </si>
  <si>
    <t>35.2993333333333</t>
  </si>
  <si>
    <t>Óleo, de girassol</t>
  </si>
  <si>
    <t>56.8796666666667</t>
  </si>
  <si>
    <t>Almeirão, cru</t>
  </si>
  <si>
    <t>1.62066666666667</t>
  </si>
  <si>
    <t>194.958333333333</t>
  </si>
  <si>
    <t>6.73366666666667</t>
  </si>
  <si>
    <t>332.5</t>
  </si>
  <si>
    <t>212.144</t>
  </si>
  <si>
    <t>0.263</t>
  </si>
  <si>
    <t>1.67133333333333</t>
  </si>
  <si>
    <t>Óleo, de milho</t>
  </si>
  <si>
    <t>35</t>
  </si>
  <si>
    <t>12.98</t>
  </si>
  <si>
    <t>360.472978550725</t>
  </si>
  <si>
    <t>1508.21894225623</t>
  </si>
  <si>
    <t>9.79078260869565</t>
  </si>
  <si>
    <t>1.36666666666667</t>
  </si>
  <si>
    <t>75.0925507246377</t>
  </si>
  <si>
    <t>2.34666666666667</t>
  </si>
  <si>
    <t>0.77</t>
  </si>
  <si>
    <t>17.8633333333333</t>
  </si>
  <si>
    <t>31.0033333333333</t>
  </si>
  <si>
    <t>0.460333333333333</t>
  </si>
  <si>
    <t>114.74</t>
  </si>
  <si>
    <t>0.95</t>
  </si>
  <si>
    <t>0.736666666666667</t>
  </si>
  <si>
    <t>Óleo, de pequi</t>
  </si>
  <si>
    <t>151.366666666667</t>
  </si>
  <si>
    <t>0.15</t>
  </si>
  <si>
    <t>0.826666666666667</t>
  </si>
  <si>
    <t>Batata, baroa, cozida</t>
  </si>
  <si>
    <t>0.155</t>
  </si>
  <si>
    <t>0.445</t>
  </si>
  <si>
    <t>0.296</t>
  </si>
  <si>
    <t>0.014</t>
  </si>
  <si>
    <t>0.134666666666667</t>
  </si>
  <si>
    <t>0.431</t>
  </si>
  <si>
    <t>36</t>
  </si>
  <si>
    <t>Óleo, de soja</t>
  </si>
  <si>
    <t>2.69666666666667</t>
  </si>
  <si>
    <t>414.850517391304</t>
  </si>
  <si>
    <t>1735.73456476522</t>
  </si>
  <si>
    <t>11.8791304347826</t>
  </si>
  <si>
    <t>5.79</t>
  </si>
  <si>
    <t>11.2718</t>
  </si>
  <si>
    <t>77.7708695652174</t>
  </si>
  <si>
    <t>1.94</t>
  </si>
  <si>
    <t>1.86333333333333</t>
  </si>
  <si>
    <t>196.063333333333</t>
  </si>
  <si>
    <t>57.6866666666667</t>
  </si>
  <si>
    <t>1.489</t>
  </si>
  <si>
    <t>Batata, baroa, crua</t>
  </si>
  <si>
    <t>296.443333333333</t>
  </si>
  <si>
    <t>8.72333333333333</t>
  </si>
  <si>
    <t>125.073333333333</t>
  </si>
  <si>
    <t>365.603333333333</t>
  </si>
  <si>
    <t>0.193333333333333</t>
  </si>
  <si>
    <t>1.72666666666667</t>
  </si>
  <si>
    <t>492.246666666667</t>
  </si>
  <si>
    <t>1.13333333333333</t>
  </si>
  <si>
    <t>9.5</t>
  </si>
  <si>
    <t>24.31</t>
  </si>
  <si>
    <t>3.3</t>
  </si>
  <si>
    <t>Abadejo, filé, congelado, assado</t>
  </si>
  <si>
    <t>1.73</t>
  </si>
  <si>
    <t>1.2</t>
  </si>
  <si>
    <t>0.59</t>
  </si>
  <si>
    <t>Batata, doce, cozida</t>
  </si>
  <si>
    <t>37</t>
  </si>
  <si>
    <t>59.6463333333333</t>
  </si>
  <si>
    <t>163.763666666667</t>
  </si>
  <si>
    <t>685.187181333333</t>
  </si>
  <si>
    <t>5.8125</t>
  </si>
  <si>
    <t>1.15833333333333</t>
  </si>
  <si>
    <t>32.5221666666667</t>
  </si>
  <si>
    <t>1.63633333333333</t>
  </si>
  <si>
    <t>0.860666666666667</t>
  </si>
  <si>
    <t>9.97166666666667</t>
  </si>
  <si>
    <t>3.539</t>
  </si>
  <si>
    <t>0.195</t>
  </si>
  <si>
    <t>42.384</t>
  </si>
  <si>
    <t>1.18866666666667</t>
  </si>
  <si>
    <t>206.769333333333</t>
  </si>
  <si>
    <t>53.9146666666667</t>
  </si>
  <si>
    <t>0.070666666666667</t>
  </si>
  <si>
    <t>0.405</t>
  </si>
  <si>
    <t>Batata, doce, crua</t>
  </si>
  <si>
    <t>3.96</t>
  </si>
  <si>
    <t>38</t>
  </si>
  <si>
    <t>44.9856666666667</t>
  </si>
  <si>
    <t>220.305666666667</t>
  </si>
  <si>
    <t>921.758909333334</t>
  </si>
  <si>
    <t>7.00833333333333</t>
  </si>
  <si>
    <t>1.33766666666667</t>
  </si>
  <si>
    <t>45.0583333333333</t>
  </si>
  <si>
    <t>1.60633333333333</t>
  </si>
  <si>
    <t>Abadejo, filé, congelado,cozido</t>
  </si>
  <si>
    <t>16.5456666666667</t>
  </si>
  <si>
    <t>12.5916666666667</t>
  </si>
  <si>
    <t>0.344666666666667</t>
  </si>
  <si>
    <t>81.9613333333333</t>
  </si>
  <si>
    <t>1.87233333333333</t>
  </si>
  <si>
    <t>666.710333333333</t>
  </si>
  <si>
    <t>136.607</t>
  </si>
  <si>
    <t>0.097666666666667</t>
  </si>
  <si>
    <t>0.755666666666667</t>
  </si>
  <si>
    <t>39</t>
  </si>
  <si>
    <t>Batata, inglesa, cozida</t>
  </si>
  <si>
    <t>5.97333333333333</t>
  </si>
  <si>
    <t>435.864780533333</t>
  </si>
  <si>
    <t>1823.65824175147</t>
  </si>
  <si>
    <t>8.79168</t>
  </si>
  <si>
    <t>17.2366666666667</t>
  </si>
  <si>
    <t>62.4316533333333</t>
  </si>
  <si>
    <t>Abadejo, filé, congelado, cru</t>
  </si>
  <si>
    <t>5.61</t>
  </si>
  <si>
    <t>5.56666666666667</t>
  </si>
  <si>
    <t>17.6266666666667</t>
  </si>
  <si>
    <t>19.3666666666667</t>
  </si>
  <si>
    <t>0.253</t>
  </si>
  <si>
    <t>112.15</t>
  </si>
  <si>
    <t>1515.52666666667</t>
  </si>
  <si>
    <t>147.92</t>
  </si>
  <si>
    <t>0.103333333333333</t>
  </si>
  <si>
    <t>0.503333333333333</t>
  </si>
  <si>
    <t>1.18</t>
  </si>
  <si>
    <t>0.533333333333333</t>
  </si>
  <si>
    <t>9.36666666666667</t>
  </si>
  <si>
    <t>40</t>
  </si>
  <si>
    <t>Batata, inglesa, crua</t>
  </si>
  <si>
    <t>10.2433333333333</t>
  </si>
  <si>
    <t>371.122613043478</t>
  </si>
  <si>
    <t>1552.77701297391</t>
  </si>
  <si>
    <t>9.99565217391304</t>
  </si>
  <si>
    <t>1.30333333333333</t>
  </si>
  <si>
    <t>77.944347826087</t>
  </si>
  <si>
    <t>Abadejo, filé, congelado, grelhado</t>
  </si>
  <si>
    <t>2.92666666666667</t>
  </si>
  <si>
    <t>17.3</t>
  </si>
  <si>
    <t>27.69</t>
  </si>
  <si>
    <t>0.528333333333333</t>
  </si>
  <si>
    <t>99.81</t>
  </si>
  <si>
    <t>0.88</t>
  </si>
  <si>
    <t>7.17</t>
  </si>
  <si>
    <t>147.06</t>
  </si>
  <si>
    <t>0.776666666666667</t>
  </si>
  <si>
    <t>3.56666666666667</t>
  </si>
  <si>
    <t>41</t>
  </si>
  <si>
    <t>10.5633333333333</t>
  </si>
  <si>
    <t>370.567113333333</t>
  </si>
  <si>
    <t>1550.45280218667</t>
  </si>
  <si>
    <t>10.3208</t>
  </si>
  <si>
    <t>1.97</t>
  </si>
  <si>
    <t>17.568</t>
  </si>
  <si>
    <t>76.6225333333334</t>
  </si>
  <si>
    <t>2.29666666666667</t>
  </si>
  <si>
    <t>0.523333333333333</t>
  </si>
  <si>
    <t>19.4533333333333</t>
  </si>
  <si>
    <t>Atum, conserva em óleo</t>
  </si>
  <si>
    <t>0.397</t>
  </si>
  <si>
    <t>118.476666666667</t>
  </si>
  <si>
    <t>0.916666666666667</t>
  </si>
  <si>
    <t>14.74</t>
  </si>
  <si>
    <t>134.096666666667</t>
  </si>
  <si>
    <t>0.136666666666667</t>
  </si>
  <si>
    <t>0.813333333333334</t>
  </si>
  <si>
    <t>0.106666666666667</t>
  </si>
  <si>
    <t>4.37</t>
  </si>
  <si>
    <t>0.535333333333333</t>
  </si>
  <si>
    <t>0.377666666666667</t>
  </si>
  <si>
    <t>0.756666666666667</t>
  </si>
  <si>
    <t>0.464666666666667</t>
  </si>
  <si>
    <t>0.730333333333333</t>
  </si>
  <si>
    <t>0.026333333333333</t>
  </si>
  <si>
    <t>42</t>
  </si>
  <si>
    <t>Atum, fresco, cru</t>
  </si>
  <si>
    <t>12.18333</t>
  </si>
  <si>
    <t>361.366823878261</t>
  </si>
  <si>
    <t>1511.95879110664</t>
  </si>
  <si>
    <t>0.597826086956522</t>
  </si>
  <si>
    <t>87.1488439130435</t>
  </si>
  <si>
    <t>0.7433333</t>
  </si>
  <si>
    <t>1.05766666666667</t>
  </si>
  <si>
    <t>3.02766666666667</t>
  </si>
  <si>
    <t>0.018333333333333</t>
  </si>
  <si>
    <t>12.603</t>
  </si>
  <si>
    <t>0.127666666666667</t>
  </si>
  <si>
    <t>Berinjela, cozida</t>
  </si>
  <si>
    <t>8.083</t>
  </si>
  <si>
    <t>8.535</t>
  </si>
  <si>
    <t>0.079666666666667</t>
  </si>
  <si>
    <t>43</t>
  </si>
  <si>
    <t>11.4533333333333</t>
  </si>
  <si>
    <t>Bacalhau, salgado, cru</t>
  </si>
  <si>
    <t>353.482268115942</t>
  </si>
  <si>
    <t>1478.9698097971</t>
  </si>
  <si>
    <t>7.21376811594203</t>
  </si>
  <si>
    <t>1.90333333333333</t>
  </si>
  <si>
    <t>78.8728985507246</t>
  </si>
  <si>
    <t>4.71333333333333</t>
  </si>
  <si>
    <t>2.66666666666667</t>
  </si>
  <si>
    <t>Berinjela, crua</t>
  </si>
  <si>
    <t>41.23</t>
  </si>
  <si>
    <t>0.338666666666667</t>
  </si>
  <si>
    <t>107.836666666667</t>
  </si>
  <si>
    <t>0.85</t>
  </si>
  <si>
    <t>168.333333333333</t>
  </si>
  <si>
    <t>0.746666666666667</t>
  </si>
  <si>
    <t>0.430333333333333</t>
  </si>
  <si>
    <t>0.892</t>
  </si>
  <si>
    <t>1.317</t>
  </si>
  <si>
    <t>0.346</t>
  </si>
  <si>
    <t>0.068333333333333</t>
  </si>
  <si>
    <t>0.016</t>
  </si>
  <si>
    <t>Bacalhau, salgado, refogado</t>
  </si>
  <si>
    <t>1.28933333333333</t>
  </si>
  <si>
    <t>0.027666666666667</t>
  </si>
  <si>
    <t>Beterraba, cozida</t>
  </si>
  <si>
    <t>44</t>
  </si>
  <si>
    <t>63.5383333333333</t>
  </si>
  <si>
    <t>138.166565</t>
  </si>
  <si>
    <t>578.08890796</t>
  </si>
  <si>
    <t>6.58958333333333</t>
  </si>
  <si>
    <t>0.609</t>
  </si>
  <si>
    <t>28.55575</t>
  </si>
  <si>
    <t>3.918</t>
  </si>
  <si>
    <t>0.707333333333333</t>
  </si>
  <si>
    <t>1.61233333333333</t>
  </si>
  <si>
    <t>32.575</t>
  </si>
  <si>
    <t>0.118</t>
  </si>
  <si>
    <t>112.705</t>
  </si>
  <si>
    <t>0.411</t>
  </si>
  <si>
    <t>1.11566666666667</t>
  </si>
  <si>
    <t>184.822333333333</t>
  </si>
  <si>
    <t>0.517666666666667</t>
  </si>
  <si>
    <t>Cação, posta, com farinha de trigo, frita</t>
  </si>
  <si>
    <t>Beterraba, crua</t>
  </si>
  <si>
    <t>0.53</t>
  </si>
  <si>
    <t>45</t>
  </si>
  <si>
    <t>76.2233333333333</t>
  </si>
  <si>
    <t>97.5648942028985</t>
  </si>
  <si>
    <t>408.211517344927</t>
  </si>
  <si>
    <t>3.22826086956522</t>
  </si>
  <si>
    <t>2.35333333333333</t>
  </si>
  <si>
    <t>17.1350724637681</t>
  </si>
  <si>
    <t>4.64333333333333</t>
  </si>
  <si>
    <t>1.06</t>
  </si>
  <si>
    <t>2.16733333333333</t>
  </si>
  <si>
    <t>Cação, posta, cozida</t>
  </si>
  <si>
    <t>20.3763333333333</t>
  </si>
  <si>
    <t>0.093</t>
  </si>
  <si>
    <t>61.3073333333333</t>
  </si>
  <si>
    <t>0.585666666666667</t>
  </si>
  <si>
    <t>260.3499</t>
  </si>
  <si>
    <t>162.023333333333</t>
  </si>
  <si>
    <t>0.045666666666667</t>
  </si>
  <si>
    <t>0.498333333333333</t>
  </si>
  <si>
    <t>48</t>
  </si>
  <si>
    <t>3.73666666666667</t>
  </si>
  <si>
    <t>1.74333333333333</t>
  </si>
  <si>
    <t>Cação, posta, crua</t>
  </si>
  <si>
    <t>0.49</t>
  </si>
  <si>
    <t>0.78</t>
  </si>
  <si>
    <t>46</t>
  </si>
  <si>
    <t>8.14333333333333</t>
  </si>
  <si>
    <t>373.421466666667</t>
  </si>
  <si>
    <t>1562.39541653333</t>
  </si>
  <si>
    <t>0.583333333333333</t>
  </si>
  <si>
    <t>89.3366666666667</t>
  </si>
  <si>
    <t>1.56666666666667</t>
  </si>
  <si>
    <t>522.046666666667</t>
  </si>
  <si>
    <t>4.28066666666667</t>
  </si>
  <si>
    <t>273.319</t>
  </si>
  <si>
    <t>41.9913333333333</t>
  </si>
  <si>
    <t>14.8553333333333</t>
  </si>
  <si>
    <t>15.2093333333333</t>
  </si>
  <si>
    <t>Camarão, Rio Grande, grande, cozido</t>
  </si>
  <si>
    <t>1533.24333333333</t>
  </si>
  <si>
    <t>3.40666666666667</t>
  </si>
  <si>
    <t>19.3933333333333</t>
  </si>
  <si>
    <t>47</t>
  </si>
  <si>
    <t>171.219111666667</t>
  </si>
  <si>
    <t>716.380763213334</t>
  </si>
  <si>
    <t>2.55208333333333</t>
  </si>
  <si>
    <t>4.84966666666667</t>
  </si>
  <si>
    <t>30.6849166666667</t>
  </si>
  <si>
    <t>2.371</t>
  </si>
  <si>
    <t>0.606</t>
  </si>
  <si>
    <t>4.16433333333333</t>
  </si>
  <si>
    <t>15.347</t>
  </si>
  <si>
    <t>0.124666666666667</t>
  </si>
  <si>
    <t>Camarão, Rio Grande, grande, cru</t>
  </si>
  <si>
    <t>54.585</t>
  </si>
  <si>
    <t>Cará, cozido</t>
  </si>
  <si>
    <t>131.993</t>
  </si>
  <si>
    <t>125.349333333333</t>
  </si>
  <si>
    <t>0.034</t>
  </si>
  <si>
    <t>0.423666666666667</t>
  </si>
  <si>
    <t>0.7</t>
  </si>
  <si>
    <t>1.32</t>
  </si>
  <si>
    <t>Camarão, Sete Barbas, sem cabeça, com casca, frito</t>
  </si>
  <si>
    <t>19.9166666666667</t>
  </si>
  <si>
    <t>343.085366666667</t>
  </si>
  <si>
    <t>1435.46917413333</t>
  </si>
  <si>
    <t>Cará, cru</t>
  </si>
  <si>
    <t>12.35</t>
  </si>
  <si>
    <t>5.69333333333333</t>
  </si>
  <si>
    <t>59.5666666666667</t>
  </si>
  <si>
    <t>5.98</t>
  </si>
  <si>
    <t>2.47333333333333</t>
  </si>
  <si>
    <t>108.691</t>
  </si>
  <si>
    <t>56.6803333333333</t>
  </si>
  <si>
    <t>1.082</t>
  </si>
  <si>
    <t>182.197666666667</t>
  </si>
  <si>
    <t>4.732</t>
  </si>
  <si>
    <t>605.763</t>
  </si>
  <si>
    <t>210.083333333333</t>
  </si>
  <si>
    <t>0.135666666666667</t>
  </si>
  <si>
    <t>1.73066666666667</t>
  </si>
  <si>
    <t>0.086666666666667</t>
  </si>
  <si>
    <t>1.6</t>
  </si>
  <si>
    <t>Caranguejo, cozido</t>
  </si>
  <si>
    <t>0.62</t>
  </si>
  <si>
    <t>49</t>
  </si>
  <si>
    <t>26.0333333333333</t>
  </si>
  <si>
    <t>308.726323333333</t>
  </si>
  <si>
    <t>1291.71093682667</t>
  </si>
  <si>
    <t>11.343</t>
  </si>
  <si>
    <t>3.58</t>
  </si>
  <si>
    <t>56.5103333333333</t>
  </si>
  <si>
    <t>5.70666666666667</t>
  </si>
  <si>
    <t>2.53333333333333</t>
  </si>
  <si>
    <t>90.2373333333333</t>
  </si>
  <si>
    <t>48.3183333333333</t>
  </si>
  <si>
    <t>0.569333333333333</t>
  </si>
  <si>
    <t>153.18</t>
  </si>
  <si>
    <t>3.33033333333333</t>
  </si>
  <si>
    <t>662.541333333333</t>
  </si>
  <si>
    <t>296.348</t>
  </si>
  <si>
    <t>0.162666666666667</t>
  </si>
  <si>
    <t>1.45866666666667</t>
  </si>
  <si>
    <t>Corimba, cru</t>
  </si>
  <si>
    <t>0.793333333333333</t>
  </si>
  <si>
    <t>0.52</t>
  </si>
  <si>
    <t>1.41</t>
  </si>
  <si>
    <t>0.14</t>
  </si>
  <si>
    <t>50</t>
  </si>
  <si>
    <t>40.6733333333333</t>
  </si>
  <si>
    <t>252.99403</t>
  </si>
  <si>
    <t>1058.52702152</t>
  </si>
  <si>
    <t>11.9509996000926</t>
  </si>
  <si>
    <t>2.72666666666667</t>
  </si>
  <si>
    <t>44.119</t>
  </si>
  <si>
    <t>2.48</t>
  </si>
  <si>
    <t>Corimbatá, assado</t>
  </si>
  <si>
    <t>155.721</t>
  </si>
  <si>
    <t>24.2436666666667</t>
  </si>
  <si>
    <t>0.51</t>
  </si>
  <si>
    <t>105.260666666667</t>
  </si>
  <si>
    <t>5.71033333333333</t>
  </si>
  <si>
    <t>22.0453333333333</t>
  </si>
  <si>
    <t>64.7323333333333</t>
  </si>
  <si>
    <t>1.28433333333333</t>
  </si>
  <si>
    <t>0.69</t>
  </si>
  <si>
    <t>51</t>
  </si>
  <si>
    <t>30.4166666666667</t>
  </si>
  <si>
    <t>Corimbatá, cozido</t>
  </si>
  <si>
    <t>292.01349</t>
  </si>
  <si>
    <t>1221.78444216</t>
  </si>
  <si>
    <t>8.303</t>
  </si>
  <si>
    <t>5.685</t>
  </si>
  <si>
    <t>56.397</t>
  </si>
  <si>
    <t>4.29666666666667</t>
  </si>
  <si>
    <t>1.77333333333333</t>
  </si>
  <si>
    <t>77.8486666666667</t>
  </si>
  <si>
    <t>29.4156666666667</t>
  </si>
  <si>
    <t>0.366</t>
  </si>
  <si>
    <t>110.098</t>
  </si>
  <si>
    <t>3.04433333333333</t>
  </si>
  <si>
    <t>506.644</t>
  </si>
  <si>
    <t>89.0246666666667</t>
  </si>
  <si>
    <t>0.099666666666667</t>
  </si>
  <si>
    <t>0.817666666666667</t>
  </si>
  <si>
    <t>0.47</t>
  </si>
  <si>
    <t>Corvina de água doce, crua</t>
  </si>
  <si>
    <t>52</t>
  </si>
  <si>
    <t>Cebola, crua</t>
  </si>
  <si>
    <t>34.7233333333333</t>
  </si>
  <si>
    <t>253.193618333333</t>
  </si>
  <si>
    <t>1059.36209910667</t>
  </si>
  <si>
    <t>9.42516666666667</t>
  </si>
  <si>
    <t>3.65333333333333</t>
  </si>
  <si>
    <t>49.9415</t>
  </si>
  <si>
    <t>6.88333333333333</t>
  </si>
  <si>
    <t>2.25666666666667</t>
  </si>
  <si>
    <t>131.759666666667</t>
  </si>
  <si>
    <t>60.4283333333333</t>
  </si>
  <si>
    <t>1.61633333333333</t>
  </si>
  <si>
    <t>193.439</t>
  </si>
  <si>
    <t>2.98533333333333</t>
  </si>
  <si>
    <t>506.103333333333</t>
  </si>
  <si>
    <t>162.871</t>
  </si>
  <si>
    <t>0.146</t>
  </si>
  <si>
    <t>Corvina do mar, crua</t>
  </si>
  <si>
    <t>1.58566666666667</t>
  </si>
  <si>
    <t>Cebolinha, crua</t>
  </si>
  <si>
    <t>53</t>
  </si>
  <si>
    <t>28.4833333333333</t>
  </si>
  <si>
    <t>299.810150434783</t>
  </si>
  <si>
    <t>1254.40566941913</t>
  </si>
  <si>
    <t>7.9535652173913</t>
  </si>
  <si>
    <t>3.10333333333333</t>
  </si>
  <si>
    <t>Corvina grande, assada</t>
  </si>
  <si>
    <t>58.6464347826087</t>
  </si>
  <si>
    <t>2.30666666666667</t>
  </si>
  <si>
    <t>15.7533333333333</t>
  </si>
  <si>
    <t>25.4633333333333</t>
  </si>
  <si>
    <t>0.463333333333333</t>
  </si>
  <si>
    <t>94.74</t>
  </si>
  <si>
    <t>647.673333333333</t>
  </si>
  <si>
    <t>142.2</t>
  </si>
  <si>
    <t>0.763333333333333</t>
  </si>
  <si>
    <t>2.98666666666667</t>
  </si>
  <si>
    <t>0.386666666666667</t>
  </si>
  <si>
    <t>0.67</t>
  </si>
  <si>
    <t>2.33666666666667</t>
  </si>
  <si>
    <t>Corvina grande, cozida</t>
  </si>
  <si>
    <t>Cenoura, crua</t>
  </si>
  <si>
    <t>0.35</t>
  </si>
  <si>
    <t>54</t>
  </si>
  <si>
    <t>25.7633333333333</t>
  </si>
  <si>
    <t>310.96494</t>
  </si>
  <si>
    <t>1301.07730896</t>
  </si>
  <si>
    <t>8.398</t>
  </si>
  <si>
    <t>2.84</t>
  </si>
  <si>
    <t>16.562</t>
  </si>
  <si>
    <t>61.452</t>
  </si>
  <si>
    <t>2.43333333333333</t>
  </si>
  <si>
    <t>1.54666666666667</t>
  </si>
  <si>
    <t>51.618</t>
  </si>
  <si>
    <t>22.2203333333333</t>
  </si>
  <si>
    <t>0.313666666666667</t>
  </si>
  <si>
    <t>100.662666666667</t>
  </si>
  <si>
    <t>2.26866666666667</t>
  </si>
  <si>
    <t>Dourada de água doce, fresca</t>
  </si>
  <si>
    <t>430.792</t>
  </si>
  <si>
    <t>91.166</t>
  </si>
  <si>
    <t>2.66166666666667</t>
  </si>
  <si>
    <t>Chicória, crua</t>
  </si>
  <si>
    <t>0.66</t>
  </si>
  <si>
    <t>0.68</t>
  </si>
  <si>
    <t>55</t>
  </si>
  <si>
    <t>34.3983333333333</t>
  </si>
  <si>
    <t>288.70207151599</t>
  </si>
  <si>
    <t>1207.9294672229</t>
  </si>
  <si>
    <t>10.7406996405919</t>
  </si>
  <si>
    <t>8.793</t>
  </si>
  <si>
    <t>18.2006666666667</t>
  </si>
  <si>
    <t>42.0166336927414</t>
  </si>
  <si>
    <t>1.04</t>
  </si>
  <si>
    <t>4.05133333333333</t>
  </si>
  <si>
    <t>16.6916666666667</t>
  </si>
  <si>
    <t>17.705</t>
  </si>
  <si>
    <t>0.343333333333333</t>
  </si>
  <si>
    <t>Chuchu, cozido</t>
  </si>
  <si>
    <t>117.376666666667</t>
  </si>
  <si>
    <t>1.991</t>
  </si>
  <si>
    <t>Lambari, congelado, cru</t>
  </si>
  <si>
    <t>1309.265</t>
  </si>
  <si>
    <t>165.610333333333</t>
  </si>
  <si>
    <t>1.659</t>
  </si>
  <si>
    <t>1.58</t>
  </si>
  <si>
    <t>3.69266666666667</t>
  </si>
  <si>
    <t>2.90933333333333</t>
  </si>
  <si>
    <t>1.104</t>
  </si>
  <si>
    <t>0.072666666666667</t>
  </si>
  <si>
    <t>0.120666666666667</t>
  </si>
  <si>
    <t>2.47133333333333</t>
  </si>
  <si>
    <t>0.997666666666667</t>
  </si>
  <si>
    <t>0.033333333333333</t>
  </si>
  <si>
    <t>0.008333333333333</t>
  </si>
  <si>
    <t>2.82266666666667</t>
  </si>
  <si>
    <t>1.06466666666667</t>
  </si>
  <si>
    <t>0.039333333333333</t>
  </si>
  <si>
    <t>0.521</t>
  </si>
  <si>
    <t>Chuchu, cru</t>
  </si>
  <si>
    <t>56</t>
  </si>
  <si>
    <t>22.9233333333333</t>
  </si>
  <si>
    <t>388.374651624968</t>
  </si>
  <si>
    <t>1624.95954239886</t>
  </si>
  <si>
    <t>10.1041996618907</t>
  </si>
  <si>
    <t>20.1366666666667</t>
  </si>
  <si>
    <t>25.336</t>
  </si>
  <si>
    <t>43.7678003381093</t>
  </si>
  <si>
    <t>0.986666666666667</t>
  </si>
  <si>
    <t>3.068</t>
  </si>
  <si>
    <t>12.5546666666667</t>
  </si>
  <si>
    <t>14.4446666666667</t>
  </si>
  <si>
    <t>0.215666666666667</t>
  </si>
  <si>
    <t>90.032</t>
  </si>
  <si>
    <t>2.50766666666667</t>
  </si>
  <si>
    <t>1039.88866666667</t>
  </si>
  <si>
    <t>155.643</t>
  </si>
  <si>
    <t>0.116</t>
  </si>
  <si>
    <t>1.15</t>
  </si>
  <si>
    <t>0.063333333333333</t>
  </si>
  <si>
    <t>1.83</t>
  </si>
  <si>
    <t>Coentro, folhas desidratadas</t>
  </si>
  <si>
    <t>4.83166666666667</t>
  </si>
  <si>
    <t>Lambari, congelado, frito</t>
  </si>
  <si>
    <t>5.87766666666667</t>
  </si>
  <si>
    <t>7.59666666666667</t>
  </si>
  <si>
    <t>0.115333333333333</t>
  </si>
  <si>
    <t>2.727</t>
  </si>
  <si>
    <t>1.70066666666667</t>
  </si>
  <si>
    <t>0.057666666666667</t>
  </si>
  <si>
    <t>0.096333333333333</t>
  </si>
  <si>
    <t>0.077</t>
  </si>
  <si>
    <t>5.743</t>
  </si>
  <si>
    <t>6.96866666666667</t>
  </si>
  <si>
    <t>0.539333333333333</t>
  </si>
  <si>
    <t>0.154</t>
  </si>
  <si>
    <t>0.118305026666667</t>
  </si>
  <si>
    <t>0.303198965333333</t>
  </si>
  <si>
    <t>0.413546553333333</t>
  </si>
  <si>
    <t>0.810920604</t>
  </si>
  <si>
    <t>0.388287692</t>
  </si>
  <si>
    <t>0.18852964</t>
  </si>
  <si>
    <t>0.071322270933333</t>
  </si>
  <si>
    <t>0.495830348</t>
  </si>
  <si>
    <t>0.360148637333333</t>
  </si>
  <si>
    <t>0.503095961333333</t>
  </si>
  <si>
    <t>0.413121037333333</t>
  </si>
  <si>
    <t>0.176010206666667</t>
  </si>
  <si>
    <t>Lambari, fresco,cru</t>
  </si>
  <si>
    <t>0.311139036</t>
  </si>
  <si>
    <t>0.538535365333334</t>
  </si>
  <si>
    <t>3.37078144</t>
  </si>
  <si>
    <t>0.296063612</t>
  </si>
  <si>
    <t>1.18154504</t>
  </si>
  <si>
    <t>0.474838225333333</t>
  </si>
  <si>
    <t>57</t>
  </si>
  <si>
    <t>31.2833333333333</t>
  </si>
  <si>
    <t>308.474433887374</t>
  </si>
  <si>
    <t>1290.65703138477</t>
  </si>
  <si>
    <t>9.853399670283</t>
  </si>
  <si>
    <t>9.63466666666667</t>
  </si>
  <si>
    <t>14.349</t>
  </si>
  <si>
    <t>45.9479336630503</t>
  </si>
  <si>
    <t>1.10666666666667</t>
  </si>
  <si>
    <t>3.28066666666667</t>
  </si>
  <si>
    <t>154.698</t>
  </si>
  <si>
    <t>15.8053333333333</t>
  </si>
  <si>
    <t>0.244666666666667</t>
  </si>
  <si>
    <t>168.123333333333</t>
  </si>
  <si>
    <t>0.990666666666667</t>
  </si>
  <si>
    <t>984.569666666667</t>
  </si>
  <si>
    <t>102.578333333333</t>
  </si>
  <si>
    <t>0.099333333333333</t>
  </si>
  <si>
    <t>0.966333333333333</t>
  </si>
  <si>
    <t>0.073333333333333</t>
  </si>
  <si>
    <t>58</t>
  </si>
  <si>
    <t>Manjuba, com farinha de trigo, frita</t>
  </si>
  <si>
    <t>17.541</t>
  </si>
  <si>
    <t>422.112080039319</t>
  </si>
  <si>
    <t>1766.11694288451</t>
  </si>
  <si>
    <t>8.70959970855713</t>
  </si>
  <si>
    <t>22.6703333333333</t>
  </si>
  <si>
    <t>15.3763333333333</t>
  </si>
  <si>
    <t>48.1327336247762</t>
  </si>
  <si>
    <t>0.943333333333333</t>
  </si>
  <si>
    <t>2.94633333333333</t>
  </si>
  <si>
    <t>126.127666666667</t>
  </si>
  <si>
    <t>14.7383333333333</t>
  </si>
  <si>
    <t>0.200666666666667</t>
  </si>
  <si>
    <t>123.809666666667</t>
  </si>
  <si>
    <t>1.34233333333333</t>
  </si>
  <si>
    <t>821.382333333333</t>
  </si>
  <si>
    <t>123.754666666667</t>
  </si>
  <si>
    <t>0.762333333333333</t>
  </si>
  <si>
    <t>17.5833333333333</t>
  </si>
  <si>
    <t>59</t>
  </si>
  <si>
    <t>27.066</t>
  </si>
  <si>
    <t>310.202514333333</t>
  </si>
  <si>
    <t>1297.88731997067</t>
  </si>
  <si>
    <t>6.9027</t>
  </si>
  <si>
    <t>5.477</t>
  </si>
  <si>
    <t>57.3796333333333</t>
  </si>
  <si>
    <t>1.41333333333333</t>
  </si>
  <si>
    <t>3.17466666666667</t>
  </si>
  <si>
    <t>12.614</t>
  </si>
  <si>
    <t>14.4306666666667</t>
  </si>
  <si>
    <t>0.382666666666667</t>
  </si>
  <si>
    <t>72.551</t>
  </si>
  <si>
    <t>1.05533333333333</t>
  </si>
  <si>
    <t>1344.20133333333</t>
  </si>
  <si>
    <t>166.681666666667</t>
  </si>
  <si>
    <t>0.105333333333333</t>
  </si>
  <si>
    <t>0.607333333333333</t>
  </si>
  <si>
    <t>Manjuba, frita</t>
  </si>
  <si>
    <t>Couve-flor, crua</t>
  </si>
  <si>
    <t>1.66</t>
  </si>
  <si>
    <t>0.91</t>
  </si>
  <si>
    <t>60</t>
  </si>
  <si>
    <t>0.969</t>
  </si>
  <si>
    <t>569.672459333333</t>
  </si>
  <si>
    <t>2383.50956985067</t>
  </si>
  <si>
    <t>6.0192</t>
  </si>
  <si>
    <t>40.8603333333333</t>
  </si>
  <si>
    <t>49.3431333333333</t>
  </si>
  <si>
    <t>1.30933333333333</t>
  </si>
  <si>
    <t>2.80833333333333</t>
  </si>
  <si>
    <t>11.2656666666667</t>
  </si>
  <si>
    <t>12.7403333333333</t>
  </si>
  <si>
    <t>0.356333333333333</t>
  </si>
  <si>
    <t>62.3623333333333</t>
  </si>
  <si>
    <t>1.44666666666667</t>
  </si>
  <si>
    <t>Merluza, filé, assado</t>
  </si>
  <si>
    <t>1174.667</t>
  </si>
  <si>
    <t>142.554</t>
  </si>
  <si>
    <t>0.079333333333333</t>
  </si>
  <si>
    <t>0.521666666666667</t>
  </si>
  <si>
    <t>6.9</t>
  </si>
  <si>
    <t>10.1</t>
  </si>
  <si>
    <t>21.2</t>
  </si>
  <si>
    <t>4.92</t>
  </si>
  <si>
    <t>9.75</t>
  </si>
  <si>
    <t>19.61</t>
  </si>
  <si>
    <t>61</t>
  </si>
  <si>
    <t>2.819</t>
  </si>
  <si>
    <t>Merluza, filé, cru</t>
  </si>
  <si>
    <t>448.334261847198</t>
  </si>
  <si>
    <t>Espinafre, Nova Zelândia, cru</t>
  </si>
  <si>
    <t>1875.83055156868</t>
  </si>
  <si>
    <t>9.92708333333334</t>
  </si>
  <si>
    <t>15.941</t>
  </si>
  <si>
    <t>70.3125833333333</t>
  </si>
  <si>
    <t>14.3366666666667</t>
  </si>
  <si>
    <t>2.82533333333333</t>
  </si>
  <si>
    <t>90.7573333333334</t>
  </si>
  <si>
    <t>0.653666666666667</t>
  </si>
  <si>
    <t>225.134666666667</t>
  </si>
  <si>
    <t>1.15733333333333</t>
  </si>
  <si>
    <t>4.32033333333333</t>
  </si>
  <si>
    <t>255.956666666667</t>
  </si>
  <si>
    <t>0.460666666666667</t>
  </si>
  <si>
    <t>2.04633333333333</t>
  </si>
  <si>
    <t>2.35733333333333</t>
  </si>
  <si>
    <t>3.69333333333333</t>
  </si>
  <si>
    <t>9.189</t>
  </si>
  <si>
    <t>1.768</t>
  </si>
  <si>
    <t>0.462333333333333</t>
  </si>
  <si>
    <t>Merluza, filé, frito</t>
  </si>
  <si>
    <t>3.66766666666667</t>
  </si>
  <si>
    <t>8.483</t>
  </si>
  <si>
    <t>0.691</t>
  </si>
  <si>
    <t>62</t>
  </si>
  <si>
    <t>72.74</t>
  </si>
  <si>
    <t>102.741166666667</t>
  </si>
  <si>
    <t>429.869041333333</t>
  </si>
  <si>
    <t>2.29166666666667</t>
  </si>
  <si>
    <t>0.303333333333333</t>
  </si>
  <si>
    <t>23.3116666666667</t>
  </si>
  <si>
    <t>2.40333333333333</t>
  </si>
  <si>
    <t>1.35333333333333</t>
  </si>
  <si>
    <t>1.094</t>
  </si>
  <si>
    <t>4.429</t>
  </si>
  <si>
    <t>16.786</t>
  </si>
  <si>
    <t>441.889333333333</t>
  </si>
  <si>
    <t>99.637</t>
  </si>
  <si>
    <t>0.044</t>
  </si>
  <si>
    <t>0.050666666666667</t>
  </si>
  <si>
    <t>Pescada, branca, crua</t>
  </si>
  <si>
    <t>63</t>
  </si>
  <si>
    <t>9.047</t>
  </si>
  <si>
    <t>377.422283</t>
  </si>
  <si>
    <t>1579.134832072</t>
  </si>
  <si>
    <t>10.5241</t>
  </si>
  <si>
    <t>3.301</t>
  </si>
  <si>
    <t>74.5559</t>
  </si>
  <si>
    <t>3.395</t>
  </si>
  <si>
    <t>2.572</t>
  </si>
  <si>
    <t>18.7446666666667</t>
  </si>
  <si>
    <t>31.5973333333333</t>
  </si>
  <si>
    <t>113.916666666667</t>
  </si>
  <si>
    <t>1.23866666666667</t>
  </si>
  <si>
    <t>829.492333333333</t>
  </si>
  <si>
    <t>189.489333333333</t>
  </si>
  <si>
    <t>0.161</t>
  </si>
  <si>
    <t>0.905</t>
  </si>
  <si>
    <t>0.376666666666667</t>
  </si>
  <si>
    <t>Pescada, branca, frita</t>
  </si>
  <si>
    <t>0.99</t>
  </si>
  <si>
    <t>64</t>
  </si>
  <si>
    <t>86.354</t>
  </si>
  <si>
    <t>48.0437425</t>
  </si>
  <si>
    <t>201.01501862</t>
  </si>
  <si>
    <t>1.44375</t>
  </si>
  <si>
    <t>0.729333333333333</t>
  </si>
  <si>
    <t>10.7609166666667</t>
  </si>
  <si>
    <t>Pescada, filé, com farinha de trigo, frito</t>
  </si>
  <si>
    <t>2.46266666666667</t>
  </si>
  <si>
    <t>0.712</t>
  </si>
  <si>
    <t>7.62566666666667</t>
  </si>
  <si>
    <t>9.111</t>
  </si>
  <si>
    <t>0.260666666666667</t>
  </si>
  <si>
    <t>32.595</t>
  </si>
  <si>
    <t>0.345333333333333</t>
  </si>
  <si>
    <t>1.45166666666667</t>
  </si>
  <si>
    <t>199.102333333333</t>
  </si>
  <si>
    <t>0.061333333333333</t>
  </si>
  <si>
    <t>7.46333333333333</t>
  </si>
  <si>
    <t>65</t>
  </si>
  <si>
    <t>88.52</t>
  </si>
  <si>
    <t>38.5992942028986</t>
  </si>
  <si>
    <t>161.499446944928</t>
  </si>
  <si>
    <t>1.7463768115942</t>
  </si>
  <si>
    <t>0.536666666666667</t>
  </si>
  <si>
    <t>8.36028985507247</t>
  </si>
  <si>
    <t>2.16666666666667</t>
  </si>
  <si>
    <t>0.836666666666667</t>
  </si>
  <si>
    <t>17.9633333333333</t>
  </si>
  <si>
    <t>8.82</t>
  </si>
  <si>
    <t>25.7666666666667</t>
  </si>
  <si>
    <t>350.56</t>
  </si>
  <si>
    <t>Pescada, filé, cru</t>
  </si>
  <si>
    <t>446</t>
  </si>
  <si>
    <t>223</t>
  </si>
  <si>
    <t>5.09</t>
  </si>
  <si>
    <t>0.120333333333333</t>
  </si>
  <si>
    <t>0.082</t>
  </si>
  <si>
    <t>0.048666666666667</t>
  </si>
  <si>
    <t>0.109</t>
  </si>
  <si>
    <t>0.011333333333333</t>
  </si>
  <si>
    <t>0.035</t>
  </si>
  <si>
    <t>Fécula, de mandioca</t>
  </si>
  <si>
    <t>0.013666666666667</t>
  </si>
  <si>
    <t>66</t>
  </si>
  <si>
    <t>95.69</t>
  </si>
  <si>
    <t>13.6056739130435</t>
  </si>
  <si>
    <t>56.9261396521739</t>
  </si>
  <si>
    <t>0.608695652173913</t>
  </si>
  <si>
    <t>Pescada, filé, frito</t>
  </si>
  <si>
    <t>3.30130434782609</t>
  </si>
  <si>
    <t>8.74</t>
  </si>
  <si>
    <t>4.09</t>
  </si>
  <si>
    <t>11.62</t>
  </si>
  <si>
    <t>164.6</t>
  </si>
  <si>
    <t>Feijão, broto, cru</t>
  </si>
  <si>
    <t>1108</t>
  </si>
  <si>
    <t>554</t>
  </si>
  <si>
    <t>67</t>
  </si>
  <si>
    <t>95.87</t>
  </si>
  <si>
    <t>12.364436231884</t>
  </si>
  <si>
    <t>51.7328011942028</t>
  </si>
  <si>
    <t>0.960144927536232</t>
  </si>
  <si>
    <t>2.66652173913043</t>
  </si>
  <si>
    <t>Pescada, filé, molho escabeche</t>
  </si>
  <si>
    <t>0.443333333333333</t>
  </si>
  <si>
    <t>3.04766666666667</t>
  </si>
  <si>
    <t>1.84766666666667</t>
  </si>
  <si>
    <t>7.91466666666667</t>
  </si>
  <si>
    <t>124.865333333333</t>
  </si>
  <si>
    <t>278</t>
  </si>
  <si>
    <t>139</t>
  </si>
  <si>
    <t>9.64666666666667</t>
  </si>
  <si>
    <t>68</t>
  </si>
  <si>
    <t>92.4573333333333</t>
  </si>
  <si>
    <t>29.0038220317562</t>
  </si>
  <si>
    <t>121.351991380868</t>
  </si>
  <si>
    <t>0.39375</t>
  </si>
  <si>
    <t>0.799</t>
  </si>
  <si>
    <t>5.98191666666666</t>
  </si>
  <si>
    <t>0.368</t>
  </si>
  <si>
    <t>19.08</t>
  </si>
  <si>
    <t>7.49233333333333</t>
  </si>
  <si>
    <t>11.6506666666667</t>
  </si>
  <si>
    <t>0.113</t>
  </si>
  <si>
    <t>Pescadinha, crua</t>
  </si>
  <si>
    <t>183.193333333333</t>
  </si>
  <si>
    <t>0.082666666666667</t>
  </si>
  <si>
    <t>95.3333333333333</t>
  </si>
  <si>
    <t>47.6666666666667</t>
  </si>
  <si>
    <t>6.72666666666667</t>
  </si>
  <si>
    <t>0.191333333333333</t>
  </si>
  <si>
    <t>0.447</t>
  </si>
  <si>
    <t>0.091666666666667</t>
  </si>
  <si>
    <t>0.028333333333333</t>
  </si>
  <si>
    <t>0.398</t>
  </si>
  <si>
    <t>0.049</t>
  </si>
  <si>
    <t>69</t>
  </si>
  <si>
    <t>92.493</t>
  </si>
  <si>
    <t>24.4662679497004</t>
  </si>
  <si>
    <t>102.366865101546</t>
  </si>
  <si>
    <t>0.670833333333333</t>
  </si>
  <si>
    <t>6.12283333333334</t>
  </si>
  <si>
    <t>2.30033333333333</t>
  </si>
  <si>
    <t>0.597333333333333</t>
  </si>
  <si>
    <t>8.808</t>
  </si>
  <si>
    <t>7.421</t>
  </si>
  <si>
    <t>0.071333333333333</t>
  </si>
  <si>
    <t>31.6193333333333</t>
  </si>
  <si>
    <t>0.275</t>
  </si>
  <si>
    <t>0.745</t>
  </si>
  <si>
    <t>Pintado, assado</t>
  </si>
  <si>
    <t>263.876</t>
  </si>
  <si>
    <t>0.091333333333333</t>
  </si>
  <si>
    <t>2.09</t>
  </si>
  <si>
    <t>70</t>
  </si>
  <si>
    <t>95.2823333333333</t>
  </si>
  <si>
    <t>15.03852</t>
  </si>
  <si>
    <t>62.9211676800001</t>
  </si>
  <si>
    <t>1.125</t>
  </si>
  <si>
    <t>0.199</t>
  </si>
  <si>
    <t>2.97700000000001</t>
  </si>
  <si>
    <t>1.588</t>
  </si>
  <si>
    <t>16.7256666666667</t>
  </si>
  <si>
    <t>16.8596666666667</t>
  </si>
  <si>
    <t>0.106</t>
  </si>
  <si>
    <t>22.4873333333333</t>
  </si>
  <si>
    <t>0.159666666666667</t>
  </si>
  <si>
    <t>0.832666666666667</t>
  </si>
  <si>
    <t>125.879</t>
  </si>
  <si>
    <t>0.257333333333333</t>
  </si>
  <si>
    <t>Pintado, cru</t>
  </si>
  <si>
    <t>71</t>
  </si>
  <si>
    <t>93.8633333333333</t>
  </si>
  <si>
    <t>19.2791260869565</t>
  </si>
  <si>
    <t>80.6638635478259</t>
  </si>
  <si>
    <t>1.14130434782609</t>
  </si>
  <si>
    <t>4.29202898550724</t>
  </si>
  <si>
    <t>15.1266666666667</t>
  </si>
  <si>
    <t>19.9466666666667</t>
  </si>
  <si>
    <t>32.0166666666667</t>
  </si>
  <si>
    <t>0.243333333333333</t>
  </si>
  <si>
    <t>253.38</t>
  </si>
  <si>
    <t>0.046666666666667</t>
  </si>
  <si>
    <t>0.166666666666667</t>
  </si>
  <si>
    <t>40.5</t>
  </si>
  <si>
    <t>20.25</t>
  </si>
  <si>
    <t>Pintado, grelhado</t>
  </si>
  <si>
    <t>6.87333333333333</t>
  </si>
  <si>
    <t>72</t>
  </si>
  <si>
    <t>93.4916666666667</t>
  </si>
  <si>
    <t>24.4296021876534</t>
  </si>
  <si>
    <t>102.213455553142</t>
  </si>
  <si>
    <t>1.06875</t>
  </si>
  <si>
    <t>0.821333333333333</t>
  </si>
  <si>
    <t>4.18691666666666</t>
  </si>
  <si>
    <t>0.431333333333333</t>
  </si>
  <si>
    <t>20.672</t>
  </si>
  <si>
    <t>12.667</t>
  </si>
  <si>
    <t>0.135333333333333</t>
  </si>
  <si>
    <t>31.8283333333333</t>
  </si>
  <si>
    <t>0.358</t>
  </si>
  <si>
    <t>2.209</t>
  </si>
  <si>
    <t>193.626666666667</t>
  </si>
  <si>
    <t>0.022666666666667</t>
  </si>
  <si>
    <t>0.272</t>
  </si>
  <si>
    <t>41.5833333333333</t>
  </si>
  <si>
    <t>20.7916666666667</t>
  </si>
  <si>
    <t>Porquinho, cru</t>
  </si>
  <si>
    <t>7.53</t>
  </si>
  <si>
    <t>0.180666666666667</t>
  </si>
  <si>
    <t>0.104666666666667</t>
  </si>
  <si>
    <t>0.063666666666667</t>
  </si>
  <si>
    <t>73</t>
  </si>
  <si>
    <t>90.8506666666667</t>
  </si>
  <si>
    <t>30.8107022288163</t>
  </si>
  <si>
    <t>128.911978125368</t>
  </si>
  <si>
    <t>0.639583333333333</t>
  </si>
  <si>
    <t>7.86742</t>
  </si>
  <si>
    <t>2.605</t>
  </si>
  <si>
    <t>0.50333</t>
  </si>
  <si>
    <t>18.67</t>
  </si>
  <si>
    <t>9.39</t>
  </si>
  <si>
    <t>0.111</t>
  </si>
  <si>
    <t>32.7456666666667</t>
  </si>
  <si>
    <t>0.500666666666667</t>
  </si>
  <si>
    <t>212.871333333333</t>
  </si>
  <si>
    <t>Salmão, filé, com pele, fresco,  grelhado</t>
  </si>
  <si>
    <t>0.095666666666667</t>
  </si>
  <si>
    <t>0.177</t>
  </si>
  <si>
    <t>17.5466666666667</t>
  </si>
  <si>
    <t>74</t>
  </si>
  <si>
    <t>93.1856666666667</t>
  </si>
  <si>
    <t>20.9423424999999</t>
  </si>
  <si>
    <t>87.6227610199998</t>
  </si>
  <si>
    <t>4.63091666666666</t>
  </si>
  <si>
    <t>1.122</t>
  </si>
  <si>
    <t>0.633666666666667</t>
  </si>
  <si>
    <t>42.985</t>
  </si>
  <si>
    <t>10.3953333333333</t>
  </si>
  <si>
    <t>40.026</t>
  </si>
  <si>
    <t>0.269333333333333</t>
  </si>
  <si>
    <t>1.18066666666667</t>
  </si>
  <si>
    <t>239.816666666667</t>
  </si>
  <si>
    <t>0.104333333333333</t>
  </si>
  <si>
    <t>0.306333333333333</t>
  </si>
  <si>
    <t>Salmão, sem pele, fresco, cru</t>
  </si>
  <si>
    <t>0.156666666666667</t>
  </si>
  <si>
    <t>22.55</t>
  </si>
  <si>
    <t>75</t>
  </si>
  <si>
    <t>93.9433333333333</t>
  </si>
  <si>
    <t>16.5788014492753</t>
  </si>
  <si>
    <t>69.365705263768</t>
  </si>
  <si>
    <t>2.68840579710145</t>
  </si>
  <si>
    <t>0.236666666666667</t>
  </si>
  <si>
    <t>2.25159420289854</t>
  </si>
  <si>
    <t>2.13666666666667</t>
  </si>
  <si>
    <t>132.53</t>
  </si>
  <si>
    <t>18.1633333333333</t>
  </si>
  <si>
    <t>50.5866666666667</t>
  </si>
  <si>
    <t>3.10666666666667</t>
  </si>
  <si>
    <t>7.46233333333333</t>
  </si>
  <si>
    <t>217.66</t>
  </si>
  <si>
    <t>0.723333333333333</t>
  </si>
  <si>
    <t>458</t>
  </si>
  <si>
    <t>229</t>
  </si>
  <si>
    <t>1.19333333333333</t>
  </si>
  <si>
    <t>60.1</t>
  </si>
  <si>
    <t>76</t>
  </si>
  <si>
    <t>93.828</t>
  </si>
  <si>
    <t>19.0914566449706</t>
  </si>
  <si>
    <t>79.8786546025571</t>
  </si>
  <si>
    <t>0.758333333333333</t>
  </si>
  <si>
    <t>0.069</t>
  </si>
  <si>
    <t>4.27233333333335</t>
  </si>
  <si>
    <t>0.957</t>
  </si>
  <si>
    <t>1.07233333333333</t>
  </si>
  <si>
    <t>65.2246666666667</t>
  </si>
  <si>
    <t>8.86033333333333</t>
  </si>
  <si>
    <t>0.178</t>
  </si>
  <si>
    <t>28.0456666666667</t>
  </si>
  <si>
    <t>0.720333333333333</t>
  </si>
  <si>
    <t>9.51566666666667</t>
  </si>
  <si>
    <t>273.603666666667</t>
  </si>
  <si>
    <t>0.314333333333333</t>
  </si>
  <si>
    <t>0.142666666666667</t>
  </si>
  <si>
    <t>916</t>
  </si>
  <si>
    <t>5.88</t>
  </si>
  <si>
    <t>77</t>
  </si>
  <si>
    <t>97.1686666666667</t>
  </si>
  <si>
    <t>8.79490323686605</t>
  </si>
  <si>
    <t>36.7978751430476</t>
  </si>
  <si>
    <t>0.608333333333333</t>
  </si>
  <si>
    <t>Salmão, sem pele, fresco, grelhado</t>
  </si>
  <si>
    <t>0.129</t>
  </si>
  <si>
    <t>1.74533333333335</t>
  </si>
  <si>
    <t>1.02166666666667</t>
  </si>
  <si>
    <t>0.348666666666667</t>
  </si>
  <si>
    <t>5.73666666666667</t>
  </si>
  <si>
    <t>0.117666666666667</t>
  </si>
  <si>
    <t>19.377</t>
  </si>
  <si>
    <t>7.30833333333333</t>
  </si>
  <si>
    <t>136.003</t>
  </si>
  <si>
    <t>0.021666666666667</t>
  </si>
  <si>
    <t>0.226333333333333</t>
  </si>
  <si>
    <t>10.96</t>
  </si>
  <si>
    <t>Maxixe, cru</t>
  </si>
  <si>
    <t>78</t>
  </si>
  <si>
    <t>96.0933333333333</t>
  </si>
  <si>
    <t>10.6808565217392</t>
  </si>
  <si>
    <t>44.6887036869569</t>
  </si>
  <si>
    <t>1.34782608695652</t>
  </si>
  <si>
    <t>1.69550724637683</t>
  </si>
  <si>
    <t>1.82666666666667</t>
  </si>
  <si>
    <t>0.703333333333334</t>
  </si>
  <si>
    <t>37.98</t>
  </si>
  <si>
    <t>Sardinha, assada</t>
  </si>
  <si>
    <t>10.97</t>
  </si>
  <si>
    <t>25.8066666666667</t>
  </si>
  <si>
    <t>0.396666666666667</t>
  </si>
  <si>
    <t>3.38</t>
  </si>
  <si>
    <t>267.133333333333</t>
  </si>
  <si>
    <t>234</t>
  </si>
  <si>
    <t>117</t>
  </si>
  <si>
    <t>0.123333333333333</t>
  </si>
  <si>
    <t>15.5766666666667</t>
  </si>
  <si>
    <t>79</t>
  </si>
  <si>
    <t>95</t>
  </si>
  <si>
    <t>Mostarda, folha, crua</t>
  </si>
  <si>
    <t>13.8209014492753</t>
  </si>
  <si>
    <t>57.826651663768</t>
  </si>
  <si>
    <t>1.68840579710145</t>
  </si>
  <si>
    <t>2.42826086956522</t>
  </si>
  <si>
    <t>27.5133333333333</t>
  </si>
  <si>
    <t>Sardinha, conserva em óleo</t>
  </si>
  <si>
    <t>9.10666666666667</t>
  </si>
  <si>
    <t>0.333666666666667</t>
  </si>
  <si>
    <t>26.1333333333333</t>
  </si>
  <si>
    <t>0.61</t>
  </si>
  <si>
    <t>4.23333333333333</t>
  </si>
  <si>
    <t>348.71</t>
  </si>
  <si>
    <t>368</t>
  </si>
  <si>
    <t>184</t>
  </si>
  <si>
    <t>21.39</t>
  </si>
  <si>
    <t>80</t>
  </si>
  <si>
    <t>95.7283333333333</t>
  </si>
  <si>
    <t>12.716997363468</t>
  </si>
  <si>
    <t>53.2079169687501</t>
  </si>
  <si>
    <t>0.90625</t>
  </si>
  <si>
    <t>0.191666666666667</t>
  </si>
  <si>
    <t>2.49341666666666</t>
  </si>
  <si>
    <t>2.01333333333333</t>
  </si>
  <si>
    <t>0.680333333333333</t>
  </si>
  <si>
    <t>33.8283333333333</t>
  </si>
  <si>
    <t>9.311</t>
  </si>
  <si>
    <t>0.116333333333333</t>
  </si>
  <si>
    <t>51.1293333333333</t>
  </si>
  <si>
    <t>2.477</t>
  </si>
  <si>
    <t>7.12433333333333</t>
  </si>
  <si>
    <t>308.435333333333</t>
  </si>
  <si>
    <t>Sardinha, frita</t>
  </si>
  <si>
    <t>0.234666666666667</t>
  </si>
  <si>
    <t>312.416666666667</t>
  </si>
  <si>
    <t>156.208333333333</t>
  </si>
  <si>
    <t>13.4733333333333</t>
  </si>
  <si>
    <t>0.001863333333333</t>
  </si>
  <si>
    <t>0.02571357</t>
  </si>
  <si>
    <t>0.031556266666667</t>
  </si>
  <si>
    <t>0.0600108</t>
  </si>
  <si>
    <t>0.0547562</t>
  </si>
  <si>
    <t>0.006675176666667</t>
  </si>
  <si>
    <t>0.001647932</t>
  </si>
  <si>
    <t>0.03706084</t>
  </si>
  <si>
    <t>0.03601852</t>
  </si>
  <si>
    <t>0.042147453333333</t>
  </si>
  <si>
    <t>0.062950566666667</t>
  </si>
  <si>
    <t>0.016078846666667</t>
  </si>
  <si>
    <t>0.047191066666667</t>
  </si>
  <si>
    <t>0.0525546</t>
  </si>
  <si>
    <t>0.105503366666666</t>
  </si>
  <si>
    <t>0.036783633333333</t>
  </si>
  <si>
    <t>0.02978567</t>
  </si>
  <si>
    <t>0.030913846666667</t>
  </si>
  <si>
    <t>81</t>
  </si>
  <si>
    <t>Nabo, cru</t>
  </si>
  <si>
    <t>Sardinha, inteira, crua</t>
  </si>
  <si>
    <t>90.2076666666667</t>
  </si>
  <si>
    <t>29.1836130810579</t>
  </si>
  <si>
    <t>122.104237131146</t>
  </si>
  <si>
    <t>2.65833333333333</t>
  </si>
  <si>
    <t>0.476333333333333</t>
  </si>
  <si>
    <t>5.241</t>
  </si>
  <si>
    <t>4.14033333333333</t>
  </si>
  <si>
    <t>1.41666666666667</t>
  </si>
  <si>
    <t>258.497666666667</t>
  </si>
  <si>
    <t>84.2383333333333</t>
  </si>
  <si>
    <t>0.145333333333333</t>
  </si>
  <si>
    <t>49.743</t>
  </si>
  <si>
    <t>1.25633333333333</t>
  </si>
  <si>
    <t>4.55033333333333</t>
  </si>
  <si>
    <t>260.717666666667</t>
  </si>
  <si>
    <t>0.151666666666667</t>
  </si>
  <si>
    <t>0.706</t>
  </si>
  <si>
    <t>Tucunaré, filé, congelado, cru</t>
  </si>
  <si>
    <t>Palmito, juçara, em conserva</t>
  </si>
  <si>
    <t>82</t>
  </si>
  <si>
    <t>67.5466666666667</t>
  </si>
  <si>
    <t>113.12987826087</t>
  </si>
  <si>
    <t>473.335410643478</t>
  </si>
  <si>
    <t>7.01086956521739</t>
  </si>
  <si>
    <t>23.9057971014493</t>
  </si>
  <si>
    <t>4.32333333333333</t>
  </si>
  <si>
    <t>1.31666666666667</t>
  </si>
  <si>
    <t>13.56</t>
  </si>
  <si>
    <t>21.2933333333333</t>
  </si>
  <si>
    <t>149.09</t>
  </si>
  <si>
    <t>5.36</t>
  </si>
  <si>
    <t>534.886666666667</t>
  </si>
  <si>
    <t>Palmito, pupunha, em conserva</t>
  </si>
  <si>
    <t>0.183333333333333</t>
  </si>
  <si>
    <t>83</t>
  </si>
  <si>
    <t>90.952</t>
  </si>
  <si>
    <t>31.5079193532467</t>
  </si>
  <si>
    <t>131.829134573984</t>
  </si>
  <si>
    <t>1.4125</t>
  </si>
  <si>
    <t>0.139666666666667</t>
  </si>
  <si>
    <t>6.87816666666667</t>
  </si>
  <si>
    <t>2.50666666666667</t>
  </si>
  <si>
    <t>0.617666666666667</t>
  </si>
  <si>
    <t>33.6163333333333</t>
  </si>
  <si>
    <t>10.6946666666667</t>
  </si>
  <si>
    <t>Caldo de carne, tablete</t>
  </si>
  <si>
    <t>0.102333333333333</t>
  </si>
  <si>
    <t>36.4863333333333</t>
  </si>
  <si>
    <t>0.640666666666667</t>
  </si>
  <si>
    <t>1.76233333333333</t>
  </si>
  <si>
    <t>224.466333333333</t>
  </si>
  <si>
    <t>0.288</t>
  </si>
  <si>
    <t>16.1666666666667</t>
  </si>
  <si>
    <t>8.08333333333333</t>
  </si>
  <si>
    <t>14.1466666666667</t>
  </si>
  <si>
    <t>0.0078</t>
  </si>
  <si>
    <t>0.0328974</t>
  </si>
  <si>
    <t>0.0387558</t>
  </si>
  <si>
    <t>0.070596</t>
  </si>
  <si>
    <t>0.0756393</t>
  </si>
  <si>
    <t>0.0095217</t>
  </si>
  <si>
    <t>0.00367458</t>
  </si>
  <si>
    <t>0.0485967</t>
  </si>
  <si>
    <t>0.055215</t>
  </si>
  <si>
    <t>0.0507012</t>
  </si>
  <si>
    <t>Pão, de queijo, assado</t>
  </si>
  <si>
    <t>0.0828765</t>
  </si>
  <si>
    <t>0.0222054</t>
  </si>
  <si>
    <t>0.0645276</t>
  </si>
  <si>
    <t>0.0542148</t>
  </si>
  <si>
    <t>0.181962</t>
  </si>
  <si>
    <t>0.0468639</t>
  </si>
  <si>
    <t>0.033579</t>
  </si>
  <si>
    <t>0.043446</t>
  </si>
  <si>
    <t>84</t>
  </si>
  <si>
    <t>93.67</t>
  </si>
  <si>
    <t>18.0344289855072</t>
  </si>
  <si>
    <t>75.4560508753623</t>
  </si>
  <si>
    <t>1.76811594202899</t>
  </si>
  <si>
    <t>Caldo de galinha, tablete</t>
  </si>
  <si>
    <t>3.33521739130435</t>
  </si>
  <si>
    <t>2.58666666666667</t>
  </si>
  <si>
    <t>19.4953333333333</t>
  </si>
  <si>
    <t>21.11</t>
  </si>
  <si>
    <t>39.66</t>
  </si>
  <si>
    <t>0.743333333333333</t>
  </si>
  <si>
    <t>2.35066666666667</t>
  </si>
  <si>
    <t>369.12</t>
  </si>
  <si>
    <t>566</t>
  </si>
  <si>
    <t>283</t>
  </si>
  <si>
    <t>0.096666666666667</t>
  </si>
  <si>
    <t>0.626666666666667</t>
  </si>
  <si>
    <t>1.68666666666667</t>
  </si>
  <si>
    <t>85</t>
  </si>
  <si>
    <t>86.5446666666667</t>
  </si>
  <si>
    <t>65.0819108288685</t>
  </si>
  <si>
    <t>272.302714907986</t>
  </si>
  <si>
    <t>1.70416666666667</t>
  </si>
  <si>
    <t>4.847</t>
  </si>
  <si>
    <t>5.70149999999999</t>
  </si>
  <si>
    <t>3.42766666666667</t>
  </si>
  <si>
    <t>1.20266666666667</t>
  </si>
  <si>
    <t>63.4036666666667</t>
  </si>
  <si>
    <t>17.284</t>
  </si>
  <si>
    <t>0.278666666666667</t>
  </si>
  <si>
    <t>30.8716666666667</t>
  </si>
  <si>
    <t>1.55066666666667</t>
  </si>
  <si>
    <t>Carne, bovina, acém, moído, cozido</t>
  </si>
  <si>
    <t>14.515</t>
  </si>
  <si>
    <t>315.355666666667</t>
  </si>
  <si>
    <t>0.058</t>
  </si>
  <si>
    <t>0.191</t>
  </si>
  <si>
    <t>4.03333333333333</t>
  </si>
  <si>
    <t>1.47</t>
  </si>
  <si>
    <t>2.6</t>
  </si>
  <si>
    <t>2.3</t>
  </si>
  <si>
    <t>Pepino, cru</t>
  </si>
  <si>
    <t>86</t>
  </si>
  <si>
    <t>79.2606666666667</t>
  </si>
  <si>
    <t>80.1197625</t>
  </si>
  <si>
    <t>Carne, bovina, acém, moído, cru</t>
  </si>
  <si>
    <t>335.2210863</t>
  </si>
  <si>
    <t>0.852083333333333</t>
  </si>
  <si>
    <t>0.166333333333333</t>
  </si>
  <si>
    <t>18.9475833333333</t>
  </si>
  <si>
    <t>1.758</t>
  </si>
  <si>
    <t>0.773333333333333</t>
  </si>
  <si>
    <t>11.85</t>
  </si>
  <si>
    <t>7.576</t>
  </si>
  <si>
    <t>0.218</t>
  </si>
  <si>
    <t>29.475</t>
  </si>
  <si>
    <t>2.098</t>
  </si>
  <si>
    <t>258.326666666667</t>
  </si>
  <si>
    <t>0.147</t>
  </si>
  <si>
    <t>0.378666666666667</t>
  </si>
  <si>
    <t>1.98</t>
  </si>
  <si>
    <t>17.1</t>
  </si>
  <si>
    <t>87</t>
  </si>
  <si>
    <t>73.69</t>
  </si>
  <si>
    <t>Pimentão, amarelo, cru</t>
  </si>
  <si>
    <t>100.984923188406</t>
  </si>
  <si>
    <t>422.52091862029</t>
  </si>
  <si>
    <t>1.04710144927536</t>
  </si>
  <si>
    <t>23.9828985507246</t>
  </si>
  <si>
    <t>2.06333333333333</t>
  </si>
  <si>
    <t>17.1266666666667</t>
  </si>
  <si>
    <t>11.9933333333333</t>
  </si>
  <si>
    <t>Carne, bovina, acém, sem gordura, cozido</t>
  </si>
  <si>
    <t>0.066666666666667</t>
  </si>
  <si>
    <t>45.2</t>
  </si>
  <si>
    <t>505.183333333333</t>
  </si>
  <si>
    <t>0.203333333333333</t>
  </si>
  <si>
    <t>24.5</t>
  </si>
  <si>
    <t>12.25</t>
  </si>
  <si>
    <t>7.55</t>
  </si>
  <si>
    <t>88</t>
  </si>
  <si>
    <t>80.425</t>
  </si>
  <si>
    <t>76.7596105034352</t>
  </si>
  <si>
    <t>321.162210346373</t>
  </si>
  <si>
    <t>0.641666666666667</t>
  </si>
  <si>
    <t>0.087666666666667</t>
  </si>
  <si>
    <t>18.4223333333333</t>
  </si>
  <si>
    <t>2.212</t>
  </si>
  <si>
    <t>0.423333333333333</t>
  </si>
  <si>
    <t>17.153</t>
  </si>
  <si>
    <t>Pimentão, verde, cru</t>
  </si>
  <si>
    <t>11.1596666666667</t>
  </si>
  <si>
    <t>0.139333333333333</t>
  </si>
  <si>
    <t>15.394</t>
  </si>
  <si>
    <t>0.187</t>
  </si>
  <si>
    <t>2.699</t>
  </si>
  <si>
    <t>148.44</t>
  </si>
  <si>
    <t>Carne, bovina, acém, sem gordura, cru</t>
  </si>
  <si>
    <t>2.57333333333333</t>
  </si>
  <si>
    <t>23.7866666666667</t>
  </si>
  <si>
    <t>89</t>
  </si>
  <si>
    <t>69.5133333333333</t>
  </si>
  <si>
    <t>118.241375362319</t>
  </si>
  <si>
    <t>494.721914515942</t>
  </si>
  <si>
    <t>1.25724637681159</t>
  </si>
  <si>
    <t>28.1960869565217</t>
  </si>
  <si>
    <t>16.8933333333333</t>
  </si>
  <si>
    <t>36.46</t>
  </si>
  <si>
    <t>8.77333333333333</t>
  </si>
  <si>
    <t>340.203333333333</t>
  </si>
  <si>
    <t>16.48</t>
  </si>
  <si>
    <t>90</t>
  </si>
  <si>
    <t>2.69733333333333</t>
  </si>
  <si>
    <t>542.73467338419</t>
  </si>
  <si>
    <t>Pimentão, vermelho, cru</t>
  </si>
  <si>
    <t>Carne, bovina, almôndegas, cruas</t>
  </si>
  <si>
    <t>2270.80187343945</t>
  </si>
  <si>
    <t>5.58333333333333</t>
  </si>
  <si>
    <t>36.615</t>
  </si>
  <si>
    <t>51.2223333333333</t>
  </si>
  <si>
    <t>2.45566666666667</t>
  </si>
  <si>
    <t>3.882</t>
  </si>
  <si>
    <t>11.5976666666667</t>
  </si>
  <si>
    <t>24.2393333333333</t>
  </si>
  <si>
    <t>0.231333333333333</t>
  </si>
  <si>
    <t>96.4983333333333</t>
  </si>
  <si>
    <t>0.695666666666667</t>
  </si>
  <si>
    <t>607.399333333333</t>
  </si>
  <si>
    <t>1014.325</t>
  </si>
  <si>
    <t>0.121</t>
  </si>
  <si>
    <t>0.587666666666667</t>
  </si>
  <si>
    <t>0.196666666666667</t>
  </si>
  <si>
    <t>2.61333333333333</t>
  </si>
  <si>
    <t>12.9</t>
  </si>
  <si>
    <t>11.9</t>
  </si>
  <si>
    <t>10.98</t>
  </si>
  <si>
    <t>Carne, bovina, almôndegas, fritas</t>
  </si>
  <si>
    <t>Polvilho, doce</t>
  </si>
  <si>
    <t>11.83</t>
  </si>
  <si>
    <t>3.85</t>
  </si>
  <si>
    <t>91</t>
  </si>
  <si>
    <t>86.3596666666667</t>
  </si>
  <si>
    <t>51.5884766362707</t>
  </si>
  <si>
    <t>215.846186246156</t>
  </si>
  <si>
    <t>1.16458333333333</t>
  </si>
  <si>
    <t>11.94375</t>
  </si>
  <si>
    <t>1.34333333333333</t>
  </si>
  <si>
    <t>0.506</t>
  </si>
  <si>
    <t>3.52</t>
  </si>
  <si>
    <t>5.425</t>
  </si>
  <si>
    <t>0.066333333333333</t>
  </si>
  <si>
    <t>24.3423333333333</t>
  </si>
  <si>
    <t>0.194</t>
  </si>
  <si>
    <t>2.29366666666667</t>
  </si>
  <si>
    <t>161.331666666667</t>
  </si>
  <si>
    <t>Carne, bovina, bucho, cozido</t>
  </si>
  <si>
    <t>0.187666666666667</t>
  </si>
  <si>
    <t>3.76</t>
  </si>
  <si>
    <t>92</t>
  </si>
  <si>
    <t>82.87</t>
  </si>
  <si>
    <t>64.3702260869565</t>
  </si>
  <si>
    <t>269.325025947826</t>
  </si>
  <si>
    <t>1.77173913043478</t>
  </si>
  <si>
    <t>14.6882608695652</t>
  </si>
  <si>
    <t>1.16333333333333</t>
  </si>
  <si>
    <t>0.64</t>
  </si>
  <si>
    <t>3.55</t>
  </si>
  <si>
    <t>14.58</t>
  </si>
  <si>
    <t>38.5366666666667</t>
  </si>
  <si>
    <t>302.053333333333</t>
  </si>
  <si>
    <t>Carne, bovina, bucho, cru</t>
  </si>
  <si>
    <t>31.0833333333333</t>
  </si>
  <si>
    <t>Rabanete, cru</t>
  </si>
  <si>
    <t>93</t>
  </si>
  <si>
    <t>44.121</t>
  </si>
  <si>
    <t>267.157422502041</t>
  </si>
  <si>
    <t>1117.78665574854</t>
  </si>
  <si>
    <t>4.96666666666667</t>
  </si>
  <si>
    <t>13.1086666666667</t>
  </si>
  <si>
    <t>35.6403333333333</t>
  </si>
  <si>
    <t>8.05933333333333</t>
  </si>
  <si>
    <t>2.16333333333333</t>
  </si>
  <si>
    <t>Carne, bovina, capa de contra-filé, com gordura, crua</t>
  </si>
  <si>
    <t>6.27633333333333</t>
  </si>
  <si>
    <t>14.1143333333333</t>
  </si>
  <si>
    <t>0.147666666666667</t>
  </si>
  <si>
    <t>69.6676666666667</t>
  </si>
  <si>
    <t>0.444333333333333</t>
  </si>
  <si>
    <t>1.913</t>
  </si>
  <si>
    <t>488.941666666667</t>
  </si>
  <si>
    <t>0.376</t>
  </si>
  <si>
    <t>0.173333333333333</t>
  </si>
  <si>
    <t>16.3433333333333</t>
  </si>
  <si>
    <t>3.4</t>
  </si>
  <si>
    <t>Repolho, branco, cru</t>
  </si>
  <si>
    <t>Carne, bovina, capa de contra-filé, com gordura, grelhada</t>
  </si>
  <si>
    <t>3.31</t>
  </si>
  <si>
    <t>6.29</t>
  </si>
  <si>
    <t>94</t>
  </si>
  <si>
    <t>83.091</t>
  </si>
  <si>
    <t>67.8879361506303</t>
  </si>
  <si>
    <t>284.043124854237</t>
  </si>
  <si>
    <t>1.29166666666667</t>
  </si>
  <si>
    <t>0.896333333333333</t>
  </si>
  <si>
    <t>14.093</t>
  </si>
  <si>
    <t>1.377</t>
  </si>
  <si>
    <t>0.628</t>
  </si>
  <si>
    <t>4.181</t>
  </si>
  <si>
    <t>6.45633333333333</t>
  </si>
  <si>
    <t>0.084333333333333</t>
  </si>
  <si>
    <t>31.968</t>
  </si>
  <si>
    <t>8.182</t>
  </si>
  <si>
    <t>Carne, bovina, capa de contra-filé, sem gordura, crua</t>
  </si>
  <si>
    <t>199.481666666667</t>
  </si>
  <si>
    <t>0.208333333333333</t>
  </si>
  <si>
    <t>1.38333333333333</t>
  </si>
  <si>
    <t>Repolho, roxo, cru</t>
  </si>
  <si>
    <t>94.4316666666667</t>
  </si>
  <si>
    <t>18.8452855568131</t>
  </si>
  <si>
    <t>78.8486747697059</t>
  </si>
  <si>
    <t>0.677083333333333</t>
  </si>
  <si>
    <t>Carne, bovina, capa de contra-filé, sem gordura, grelhada</t>
  </si>
  <si>
    <t>0.148333333333333</t>
  </si>
  <si>
    <t>4.46825</t>
  </si>
  <si>
    <t>2.52433333333333</t>
  </si>
  <si>
    <t>0.274666666666667</t>
  </si>
  <si>
    <t>10.7713333333333</t>
  </si>
  <si>
    <t>8.81566666666667</t>
  </si>
  <si>
    <t>15.0266666666667</t>
  </si>
  <si>
    <t>0.220333333333333</t>
  </si>
  <si>
    <t>1.325</t>
  </si>
  <si>
    <t>105.48</t>
  </si>
  <si>
    <t>0.043666666666667</t>
  </si>
  <si>
    <t>0.132333333333333</t>
  </si>
  <si>
    <t>96</t>
  </si>
  <si>
    <t>93.8033333333333</t>
  </si>
  <si>
    <t>19.6277536231884</t>
  </si>
  <si>
    <t>Carne, bovina, charque, cozido</t>
  </si>
  <si>
    <t>82.1225211594202</t>
  </si>
  <si>
    <t>1.22101449275362</t>
  </si>
  <si>
    <t>4.42898550724637</t>
  </si>
  <si>
    <t>2.87333333333333</t>
  </si>
  <si>
    <t>0.446666666666667</t>
  </si>
  <si>
    <t>9.22</t>
  </si>
  <si>
    <t>12.9133333333333</t>
  </si>
  <si>
    <t>20.4633333333333</t>
  </si>
  <si>
    <t>0.246666666666667</t>
  </si>
  <si>
    <t>204.546666666667</t>
  </si>
  <si>
    <t>3.01</t>
  </si>
  <si>
    <t>97</t>
  </si>
  <si>
    <t>Carne, bovina, charque, cru</t>
  </si>
  <si>
    <t>90.5733333333333</t>
  </si>
  <si>
    <t>32.1543243314028</t>
  </si>
  <si>
    <t>134.533693002589</t>
  </si>
  <si>
    <t>1.29375</t>
  </si>
  <si>
    <t>Rúcula, crua</t>
  </si>
  <si>
    <t>0.092666666666667</t>
  </si>
  <si>
    <t>7.23491666666666</t>
  </si>
  <si>
    <t>1.87866666666667</t>
  </si>
  <si>
    <t>0.805333333333334</t>
  </si>
  <si>
    <t>15.2553333333333</t>
  </si>
  <si>
    <t>16.5416666666667</t>
  </si>
  <si>
    <t>0.188666666666667</t>
  </si>
  <si>
    <t>30.1306666666667</t>
  </si>
  <si>
    <t>0.238666666666667</t>
  </si>
  <si>
    <t>22.7616666666667</t>
  </si>
  <si>
    <t>245.483333333333</t>
  </si>
  <si>
    <t>0.039</t>
  </si>
  <si>
    <t>0.353666666666667</t>
  </si>
  <si>
    <t>98</t>
  </si>
  <si>
    <t>85.9833333333333</t>
  </si>
  <si>
    <t>Carne, bovina, contra-filé, à milanesa</t>
  </si>
  <si>
    <t>48.8285086956522</t>
  </si>
  <si>
    <t>204.298480382609</t>
  </si>
  <si>
    <t>1.94565217391304</t>
  </si>
  <si>
    <t>11.1110144927536</t>
  </si>
  <si>
    <t>3.37333333333333</t>
  </si>
  <si>
    <t>0.87</t>
  </si>
  <si>
    <t>18.1133333333333</t>
  </si>
  <si>
    <t>24.4333333333333</t>
  </si>
  <si>
    <t>1.23</t>
  </si>
  <si>
    <t>19.3866666666667</t>
  </si>
  <si>
    <t>9.72</t>
  </si>
  <si>
    <t>375.073333333333</t>
  </si>
  <si>
    <t>0.516666666666667</t>
  </si>
  <si>
    <t>3.11666666666667</t>
  </si>
  <si>
    <t>99</t>
  </si>
  <si>
    <t>5.43733333333333</t>
  </si>
  <si>
    <t>437.549</t>
  </si>
  <si>
    <t>1830.705016</t>
  </si>
  <si>
    <t>12.249</t>
  </si>
  <si>
    <t>9.385</t>
  </si>
  <si>
    <t>80.5353333333333</t>
  </si>
  <si>
    <t>1.159</t>
  </si>
  <si>
    <t>0.486666666666667</t>
  </si>
  <si>
    <t>30.4543333333333</t>
  </si>
  <si>
    <t>5.845</t>
  </si>
  <si>
    <t>0.081333333333333</t>
  </si>
  <si>
    <t>23.319</t>
  </si>
  <si>
    <t>1.76633333333333</t>
  </si>
  <si>
    <t>97.8013333333333</t>
  </si>
  <si>
    <t>53.5793333333333</t>
  </si>
  <si>
    <t>0.145</t>
  </si>
  <si>
    <t>2.4</t>
  </si>
  <si>
    <t>4.25</t>
  </si>
  <si>
    <t>4.05</t>
  </si>
  <si>
    <t>100</t>
  </si>
  <si>
    <t>92.617</t>
  </si>
  <si>
    <t>24.6361631113688</t>
  </si>
  <si>
    <t>103.077706457967</t>
  </si>
  <si>
    <t>2.13333333333333</t>
  </si>
  <si>
    <t>0.459</t>
  </si>
  <si>
    <t>Carne, bovina, contra-filé de costela, cru</t>
  </si>
  <si>
    <t>4.36666666666666</t>
  </si>
  <si>
    <t>3.41666666666667</t>
  </si>
  <si>
    <t>0.424</t>
  </si>
  <si>
    <t>50.754</t>
  </si>
  <si>
    <t>14.5466666666667</t>
  </si>
  <si>
    <t>0.118333333333333</t>
  </si>
  <si>
    <t>33.1593333333333</t>
  </si>
  <si>
    <t>0.535</t>
  </si>
  <si>
    <t>2.122</t>
  </si>
  <si>
    <t>118.543333333333</t>
  </si>
  <si>
    <t>0.075333333333333</t>
  </si>
  <si>
    <t>0.239</t>
  </si>
  <si>
    <t>42.0033333333333</t>
  </si>
  <si>
    <t>Carne, bovina, contra-filé de costela, grelhado</t>
  </si>
  <si>
    <t>101</t>
  </si>
  <si>
    <t>91.22</t>
  </si>
  <si>
    <t>25.495131884058</t>
  </si>
  <si>
    <t>106.671631802898</t>
  </si>
  <si>
    <t>3.64492753623188</t>
  </si>
  <si>
    <t>4.02507246376812</t>
  </si>
  <si>
    <t>2.88</t>
  </si>
  <si>
    <t>0.843333333333333</t>
  </si>
  <si>
    <t>85.87</t>
  </si>
  <si>
    <t>29.5666666666667</t>
  </si>
  <si>
    <t>78.46</t>
  </si>
  <si>
    <t>3.33333333333333</t>
  </si>
  <si>
    <t>322.11</t>
  </si>
  <si>
    <t>0.476666666666667</t>
  </si>
  <si>
    <t>Carne, bovina, contra-filé, com gordura, cru</t>
  </si>
  <si>
    <t>279.333333333333</t>
  </si>
  <si>
    <t>139.666666666667</t>
  </si>
  <si>
    <t>0.116666666666667</t>
  </si>
  <si>
    <t>1.39</t>
  </si>
  <si>
    <t>34.2833333333333</t>
  </si>
  <si>
    <t>0.186</t>
  </si>
  <si>
    <t>0.036</t>
  </si>
  <si>
    <t>0.067666666666667</t>
  </si>
  <si>
    <t>102</t>
  </si>
  <si>
    <t>78.8846666666667</t>
  </si>
  <si>
    <t>77.5849133333334</t>
  </si>
  <si>
    <t>Carne, bovina, contra-filé, com gordura, grelhado</t>
  </si>
  <si>
    <t>324.615277386667</t>
  </si>
  <si>
    <t>1.52916666666667</t>
  </si>
  <si>
    <t>18.8525</t>
  </si>
  <si>
    <t>2.63466666666667</t>
  </si>
  <si>
    <t>0.621333333333333</t>
  </si>
  <si>
    <t>5.16833333333333</t>
  </si>
  <si>
    <t>14.8386666666667</t>
  </si>
  <si>
    <t>27.8013333333333</t>
  </si>
  <si>
    <t>Tomate, com semente, cru</t>
  </si>
  <si>
    <t>0.308333333333333</t>
  </si>
  <si>
    <t>1.00633333333333</t>
  </si>
  <si>
    <t>203.252333333333</t>
  </si>
  <si>
    <t>0.112666666666667</t>
  </si>
  <si>
    <t>0.237666666666667</t>
  </si>
  <si>
    <t>103</t>
  </si>
  <si>
    <t>73.6933333333333</t>
  </si>
  <si>
    <t>95.6331347826087</t>
  </si>
  <si>
    <t>Carne, bovina, contra-filé, sem gordura, cru</t>
  </si>
  <si>
    <t>400.129035930435</t>
  </si>
  <si>
    <t>2.28260869565217</t>
  </si>
  <si>
    <t>22.9540579710145</t>
  </si>
  <si>
    <t>7.27333333333333</t>
  </si>
  <si>
    <t>0.933333333333334</t>
  </si>
  <si>
    <t>3.91133333333333</t>
  </si>
  <si>
    <t>11.4666666666667</t>
  </si>
  <si>
    <t>34.72</t>
  </si>
  <si>
    <t>0.213333333333333</t>
  </si>
  <si>
    <t>211.665666666667</t>
  </si>
  <si>
    <t>0.113333333333333</t>
  </si>
  <si>
    <t>Tomate, extrato</t>
  </si>
  <si>
    <t>8.78666666666667</t>
  </si>
  <si>
    <t>104</t>
  </si>
  <si>
    <t>87.6183333333333</t>
  </si>
  <si>
    <t>34.03162971735</t>
  </si>
  <si>
    <t>142.388338737392</t>
  </si>
  <si>
    <t>3.2</t>
  </si>
  <si>
    <t>0.585</t>
  </si>
  <si>
    <t>5.97399999999999</t>
  </si>
  <si>
    <t>4.469</t>
  </si>
  <si>
    <t>2.62266666666667</t>
  </si>
  <si>
    <t>455.303666666667</t>
  </si>
  <si>
    <t>Carne, bovina, contra-filé, sem gordura, grelhado</t>
  </si>
  <si>
    <t>197.435666666667</t>
  </si>
  <si>
    <t>0.894333333333333</t>
  </si>
  <si>
    <t>77.2613333333333</t>
  </si>
  <si>
    <t>4.46233333333333</t>
  </si>
  <si>
    <t>13.665</t>
  </si>
  <si>
    <t>278.979666666667</t>
  </si>
  <si>
    <t>0.371333333333333</t>
  </si>
  <si>
    <t>6.034</t>
  </si>
  <si>
    <t>1906</t>
  </si>
  <si>
    <t>953</t>
  </si>
  <si>
    <t>5.35666666666667</t>
  </si>
  <si>
    <t>Carne, bovina, costela, assada</t>
  </si>
  <si>
    <t>105</t>
  </si>
  <si>
    <t>91.7626666666667</t>
  </si>
  <si>
    <t>23.8884122573733</t>
  </si>
  <si>
    <t>99.9491168848499</t>
  </si>
  <si>
    <t>1.86875</t>
  </si>
  <si>
    <t>0.282333333333333</t>
  </si>
  <si>
    <t>4.75224999999999</t>
  </si>
  <si>
    <t>2.04833333333333</t>
  </si>
  <si>
    <t>1.334</t>
  </si>
  <si>
    <t>56.7953333333333</t>
  </si>
  <si>
    <t>17.2956666666667</t>
  </si>
  <si>
    <t>0.336666666666667</t>
  </si>
  <si>
    <t>32.0013333333333</t>
  </si>
  <si>
    <t>3.07666666666667</t>
  </si>
  <si>
    <t>9.39366666666667</t>
  </si>
  <si>
    <t>411.792333333333</t>
  </si>
  <si>
    <t>0.481</t>
  </si>
  <si>
    <t>Tomate, purê</t>
  </si>
  <si>
    <t>1.53666666666667</t>
  </si>
  <si>
    <t>7.33333333333333</t>
  </si>
  <si>
    <t>Carne, bovina, costela, crua</t>
  </si>
  <si>
    <t>106</t>
  </si>
  <si>
    <t>87.4326666666667</t>
  </si>
  <si>
    <t>63.4492691488266</t>
  </si>
  <si>
    <t>265.471742118691</t>
  </si>
  <si>
    <t>1.95</t>
  </si>
  <si>
    <t>4.80566666666667</t>
  </si>
  <si>
    <t>Carne, bovina, coxão duro, sem gordura, cozido</t>
  </si>
  <si>
    <t>4.80933333333334</t>
  </si>
  <si>
    <t>3.65</t>
  </si>
  <si>
    <t>Tomate, salada</t>
  </si>
  <si>
    <t>1.00233333333333</t>
  </si>
  <si>
    <t>63.2246666666667</t>
  </si>
  <si>
    <t>16.3456666666667</t>
  </si>
  <si>
    <t>0.639333333333333</t>
  </si>
  <si>
    <t>35.3616666666667</t>
  </si>
  <si>
    <t>1.17633333333333</t>
  </si>
  <si>
    <t>24.7193333333333</t>
  </si>
  <si>
    <t>452.281333333333</t>
  </si>
  <si>
    <t>0.178333333333333</t>
  </si>
  <si>
    <t>0.440333333333333</t>
  </si>
  <si>
    <t>850</t>
  </si>
  <si>
    <t>425</t>
  </si>
  <si>
    <t>Carne, bovina, coxão duro, sem gordura, cru</t>
  </si>
  <si>
    <t>1.07</t>
  </si>
  <si>
    <t>2.97666666666667</t>
  </si>
  <si>
    <t>0.013333333333333</t>
  </si>
  <si>
    <t>1.03666666666667</t>
  </si>
  <si>
    <t>2.48333333333333</t>
  </si>
  <si>
    <t>0.483333333333333</t>
  </si>
  <si>
    <t>107</t>
  </si>
  <si>
    <t>Vagem, crua</t>
  </si>
  <si>
    <t>88.92</t>
  </si>
  <si>
    <t>39.4200463768116</t>
  </si>
  <si>
    <t>Carne, bovina, coxão mole, sem gordura, cozido</t>
  </si>
  <si>
    <t>164.93347404058</t>
  </si>
  <si>
    <t>1.71014492753623</t>
  </si>
  <si>
    <t>8.8531884057971</t>
  </si>
  <si>
    <t>2.18666666666667</t>
  </si>
  <si>
    <t>0.436666666666667</t>
  </si>
  <si>
    <t>11.91666667</t>
  </si>
  <si>
    <t>37.8666666666667</t>
  </si>
  <si>
    <t>0.596666666666667</t>
  </si>
  <si>
    <t>176.116666666667</t>
  </si>
  <si>
    <t>0.143333333333333</t>
  </si>
  <si>
    <t>4.66666666666667</t>
  </si>
  <si>
    <t>108</t>
  </si>
  <si>
    <t>Carne, bovina, coxão mole, sem gordura, cru</t>
  </si>
  <si>
    <t>93.88</t>
  </si>
  <si>
    <t>19.5158855072464</t>
  </si>
  <si>
    <t>81.6544649623191</t>
  </si>
  <si>
    <t>1.86594202898551</t>
  </si>
  <si>
    <t>Frutas e derivados</t>
  </si>
  <si>
    <t>3.37072463768117</t>
  </si>
  <si>
    <t>79.8533333333333</t>
  </si>
  <si>
    <t>24.5933333333333</t>
  </si>
  <si>
    <t>26.89</t>
  </si>
  <si>
    <t>0.646666666666667</t>
  </si>
  <si>
    <t>206.436666666667</t>
  </si>
  <si>
    <t>Carne, bovina, cupim, assado</t>
  </si>
  <si>
    <t>134.416666666667</t>
  </si>
  <si>
    <t>67.2083333333333</t>
  </si>
  <si>
    <t>31.78</t>
  </si>
  <si>
    <t>109</t>
  </si>
  <si>
    <t>91.663</t>
  </si>
  <si>
    <t>29.8617777101596</t>
  </si>
  <si>
    <t>124.941677939308</t>
  </si>
  <si>
    <t>Abacaxi, cru</t>
  </si>
  <si>
    <t>0.847916666666667</t>
  </si>
  <si>
    <t>0.218333333333333</t>
  </si>
  <si>
    <t>6.68674999999999</t>
  </si>
  <si>
    <t>2.629</t>
  </si>
  <si>
    <t>0.584</t>
  </si>
  <si>
    <t>25.617</t>
  </si>
  <si>
    <t>14.4753333333333</t>
  </si>
  <si>
    <t>26.744</t>
  </si>
  <si>
    <t>0.093666666666667</t>
  </si>
  <si>
    <t>Carne, bovina, cupim, cru</t>
  </si>
  <si>
    <t>7.881</t>
  </si>
  <si>
    <t>175.509</t>
  </si>
  <si>
    <t>0.232</t>
  </si>
  <si>
    <t>612</t>
  </si>
  <si>
    <t>306</t>
  </si>
  <si>
    <t>2.68333333333333</t>
  </si>
  <si>
    <t>110</t>
  </si>
  <si>
    <t>90.0833333333333</t>
  </si>
  <si>
    <t>34.1353884057971</t>
  </si>
  <si>
    <t>Abacaxi, polpa, congelada</t>
  </si>
  <si>
    <t>142.822465089855</t>
  </si>
  <si>
    <t>1.32246376811594</t>
  </si>
  <si>
    <t>7.66</t>
  </si>
  <si>
    <t>3.18333333333333</t>
  </si>
  <si>
    <t>0.866666666666667</t>
  </si>
  <si>
    <t>Carne, bovina, fígado, cru</t>
  </si>
  <si>
    <t>22.54</t>
  </si>
  <si>
    <t>11.2266666666667</t>
  </si>
  <si>
    <t>27.85</t>
  </si>
  <si>
    <t>314.813333333333</t>
  </si>
  <si>
    <t>0.223333333333333</t>
  </si>
  <si>
    <t>1326</t>
  </si>
  <si>
    <t>663</t>
  </si>
  <si>
    <t>5.11666666666667</t>
  </si>
  <si>
    <t>111</t>
  </si>
  <si>
    <t>95.1366666666667</t>
  </si>
  <si>
    <t>13.8371202898551</t>
  </si>
  <si>
    <t>57.8945112927537</t>
  </si>
  <si>
    <t>1.13768115942029</t>
  </si>
  <si>
    <t>2.85333333333334</t>
  </si>
  <si>
    <t>Carne, bovina, fígado, grelhado</t>
  </si>
  <si>
    <t>44.8266666666667</t>
  </si>
  <si>
    <t>14.1366666666667</t>
  </si>
  <si>
    <t>13.3776666666667</t>
  </si>
  <si>
    <t>0.453333333333333</t>
  </si>
  <si>
    <t>13.5223333333333</t>
  </si>
  <si>
    <t>424.896666666667</t>
  </si>
  <si>
    <t>0.090333333333333</t>
  </si>
  <si>
    <t>0.683333333333333</t>
  </si>
  <si>
    <t>6.54333333333333</t>
  </si>
  <si>
    <t>112</t>
  </si>
  <si>
    <t>94.5616666666667</t>
  </si>
  <si>
    <t>18.539790531377</t>
  </si>
  <si>
    <t>77.5704835832814</t>
  </si>
  <si>
    <t>0.414583333333333</t>
  </si>
  <si>
    <t>4.79341666666667</t>
  </si>
  <si>
    <t>1.03966666666667</t>
  </si>
  <si>
    <t>7.82733333333333</t>
  </si>
  <si>
    <t>Carne, bovina, filé mingnon, sem gordura, cru</t>
  </si>
  <si>
    <t>6.932</t>
  </si>
  <si>
    <t>0.065333333333333</t>
  </si>
  <si>
    <t>12.805</t>
  </si>
  <si>
    <t>1.80733333333333</t>
  </si>
  <si>
    <t>54.3526666666667</t>
  </si>
  <si>
    <t>113</t>
  </si>
  <si>
    <t>94.8366666666667</t>
  </si>
  <si>
    <t>16.9789188405797</t>
  </si>
  <si>
    <t>71.0397964289856</t>
  </si>
  <si>
    <t>0.699275362318841</t>
  </si>
  <si>
    <t>4.13739130434783</t>
  </si>
  <si>
    <t>Carne, bovina, filé mingnon, sem gordura, grelhado</t>
  </si>
  <si>
    <t>11.5066666666667</t>
  </si>
  <si>
    <t>7.22666666666667</t>
  </si>
  <si>
    <t>17.7433333333333</t>
  </si>
  <si>
    <t>125.99</t>
  </si>
  <si>
    <t>10.6133333333333</t>
  </si>
  <si>
    <t>114</t>
  </si>
  <si>
    <t>10.63</t>
  </si>
  <si>
    <t>309.070746804476</t>
  </si>
  <si>
    <t>1293.15200462993</t>
  </si>
  <si>
    <t>20.875</t>
  </si>
  <si>
    <t>10.3866666666667</t>
  </si>
  <si>
    <t>47.955</t>
  </si>
  <si>
    <t>37.29</t>
  </si>
  <si>
    <t>Carne, bovina, flanco, sem gordura, cozido</t>
  </si>
  <si>
    <t>10.1533333333333</t>
  </si>
  <si>
    <t>783.813666666667</t>
  </si>
  <si>
    <t>392.788333333333</t>
  </si>
  <si>
    <t>10.4796666666667</t>
  </si>
  <si>
    <t>388.063666666667</t>
  </si>
  <si>
    <t>81.4313333333333</t>
  </si>
  <si>
    <t>18.2553333333333</t>
  </si>
  <si>
    <t>3222.76566666667</t>
  </si>
  <si>
    <t>4.09333333333333</t>
  </si>
  <si>
    <t>4.70066666666667</t>
  </si>
  <si>
    <t>40.7733333333333</t>
  </si>
  <si>
    <t>115</t>
  </si>
  <si>
    <t>90.9</t>
  </si>
  <si>
    <t>27.0566971014493</t>
  </si>
  <si>
    <t>113.205220672464</t>
  </si>
  <si>
    <t>2.8731884057971</t>
  </si>
  <si>
    <t>Carne, bovina, flanco, sem gordura, cru</t>
  </si>
  <si>
    <t>0.546666666666667</t>
  </si>
  <si>
    <t>4.33347826086956</t>
  </si>
  <si>
    <t>3.12</t>
  </si>
  <si>
    <t>1.34666666666667</t>
  </si>
  <si>
    <t>130.866</t>
  </si>
  <si>
    <t>34.6566666666667</t>
  </si>
  <si>
    <t>1.01666666666667</t>
  </si>
  <si>
    <t>48.667</t>
  </si>
  <si>
    <t>0.453666666666667</t>
  </si>
  <si>
    <t>6.171</t>
  </si>
  <si>
    <t>403.446666666667</t>
  </si>
  <si>
    <t>496</t>
  </si>
  <si>
    <t>248</t>
  </si>
  <si>
    <t>2.29</t>
  </si>
  <si>
    <t>Acerola, crua</t>
  </si>
  <si>
    <t>96.6833333333333</t>
  </si>
  <si>
    <t>0.128666666666667</t>
  </si>
  <si>
    <t>0.098666666666667</t>
  </si>
  <si>
    <t>0.021333333333333</t>
  </si>
  <si>
    <t>0.018666666666667</t>
  </si>
  <si>
    <t>0.052666666666667</t>
  </si>
  <si>
    <t>0.076</t>
  </si>
  <si>
    <t>Carne, bovina, fraldinha, com gordura, cozida</t>
  </si>
  <si>
    <t>116</t>
  </si>
  <si>
    <t>Couve, manteiga, refogada</t>
  </si>
  <si>
    <t>81.5273333333333</t>
  </si>
  <si>
    <t>90.3448154261112</t>
  </si>
  <si>
    <t>378.002707742849</t>
  </si>
  <si>
    <t>1.66666666666667</t>
  </si>
  <si>
    <t>6.594</t>
  </si>
  <si>
    <t>8.70766666666667</t>
  </si>
  <si>
    <t>5.73633333333333</t>
  </si>
  <si>
    <t>1.50433333333333</t>
  </si>
  <si>
    <t>177.332333333333</t>
  </si>
  <si>
    <t>26.2046666666667</t>
  </si>
  <si>
    <t>33.4066666666667</t>
  </si>
  <si>
    <t>0.495333333333333</t>
  </si>
  <si>
    <t>Carne, bovina, fraldinha, com gordura, crua</t>
  </si>
  <si>
    <t>11.4466666666667</t>
  </si>
  <si>
    <t>314.889</t>
  </si>
  <si>
    <t>Acerola, polpa, congelada</t>
  </si>
  <si>
    <t>384</t>
  </si>
  <si>
    <t>192</t>
  </si>
  <si>
    <t>76.9433333333333</t>
  </si>
  <si>
    <t>3.6</t>
  </si>
  <si>
    <t>1.52</t>
  </si>
  <si>
    <t>3.16</t>
  </si>
  <si>
    <t>Carne, bovina, lagarto, cozido</t>
  </si>
  <si>
    <t>92.77</t>
  </si>
  <si>
    <t>22.5633492753623</t>
  </si>
  <si>
    <t>94.4050533681158</t>
  </si>
  <si>
    <t>1.90579710144928</t>
  </si>
  <si>
    <t>4.51753623188406</t>
  </si>
  <si>
    <t>2.35</t>
  </si>
  <si>
    <t>0.593333333333333</t>
  </si>
  <si>
    <t>17.82</t>
  </si>
  <si>
    <t xml:space="preserve">Ameixa, calda, enlatada </t>
  </si>
  <si>
    <t>57.08</t>
  </si>
  <si>
    <t>3.43666666666667</t>
  </si>
  <si>
    <t>256.013333333333</t>
  </si>
  <si>
    <t>36.05</t>
  </si>
  <si>
    <t>Carne, bovina, lagarto, cru</t>
  </si>
  <si>
    <t>118</t>
  </si>
  <si>
    <t>94.3383333333333</t>
  </si>
  <si>
    <t>19.1141406147282</t>
  </si>
  <si>
    <t>79.9735643320227</t>
  </si>
  <si>
    <t>1.23958333333333</t>
  </si>
  <si>
    <t>3.87541666666668</t>
  </si>
  <si>
    <t>2.13033333333333</t>
  </si>
  <si>
    <t>0.277333333333333</t>
  </si>
  <si>
    <t>16.1443333333333</t>
  </si>
  <si>
    <t>5.44466666666667</t>
  </si>
  <si>
    <t>0.102</t>
  </si>
  <si>
    <t>25.4316666666667</t>
  </si>
  <si>
    <t>0.130333333333333</t>
  </si>
  <si>
    <t>Ameixa, crua</t>
  </si>
  <si>
    <t>1.78766666666667</t>
  </si>
  <si>
    <t>80.492</t>
  </si>
  <si>
    <t>0.259</t>
  </si>
  <si>
    <t>Carne, bovina, língua, cozida</t>
  </si>
  <si>
    <t>23.6966666666667</t>
  </si>
  <si>
    <t>119</t>
  </si>
  <si>
    <t>94.03</t>
  </si>
  <si>
    <t>16.0956942028985</t>
  </si>
  <si>
    <t>67.3443845449274</t>
  </si>
  <si>
    <t>1.9963768115942</t>
  </si>
  <si>
    <t>2.5736231884058</t>
  </si>
  <si>
    <t>Carne, bovina, língua, crua</t>
  </si>
  <si>
    <t>1.15666666666667</t>
  </si>
  <si>
    <t>97.5066666666667</t>
  </si>
  <si>
    <t>81.6433333333333</t>
  </si>
  <si>
    <t>25.4333333333333</t>
  </si>
  <si>
    <t>0.357333333333333</t>
  </si>
  <si>
    <t>17.0948333333333</t>
  </si>
  <si>
    <t>336.006666666667</t>
  </si>
  <si>
    <t>484</t>
  </si>
  <si>
    <t>242</t>
  </si>
  <si>
    <t>0.206666666666667</t>
  </si>
  <si>
    <t>2.42</t>
  </si>
  <si>
    <t>120</t>
  </si>
  <si>
    <t>Carne, bovina, maminha, crua</t>
  </si>
  <si>
    <t>86.573</t>
  </si>
  <si>
    <t>67.253651750664</t>
  </si>
  <si>
    <t>281.389278924778</t>
  </si>
  <si>
    <t>2.71875</t>
  </si>
  <si>
    <t>5.43466666666667</t>
  </si>
  <si>
    <t>4.23858333333334</t>
  </si>
  <si>
    <t>2.51833333333333</t>
  </si>
  <si>
    <t>1.035</t>
  </si>
  <si>
    <t>112.382333333333</t>
  </si>
  <si>
    <t>122.712333333333</t>
  </si>
  <si>
    <t>0.613333333333333</t>
  </si>
  <si>
    <t>33.5056666666667</t>
  </si>
  <si>
    <t>0.649333333333333</t>
  </si>
  <si>
    <t>47.0243333333333</t>
  </si>
  <si>
    <t>149.225666666667</t>
  </si>
  <si>
    <t>0.592666666666667</t>
  </si>
  <si>
    <t>623.833333333333</t>
  </si>
  <si>
    <t>311.916666666667</t>
  </si>
  <si>
    <t>5.26666666666667</t>
  </si>
  <si>
    <t>Carne, bovina, maminha, grelhada</t>
  </si>
  <si>
    <t>1.27</t>
  </si>
  <si>
    <t>121</t>
  </si>
  <si>
    <t>Banana, da terra, crua</t>
  </si>
  <si>
    <t>9.38666666666667</t>
  </si>
  <si>
    <t>360.869698550725</t>
  </si>
  <si>
    <t>1509.87881873623</t>
  </si>
  <si>
    <t>1.55434782608696</t>
  </si>
  <si>
    <t>0.276666666666667</t>
  </si>
  <si>
    <t>87.8989855072464</t>
  </si>
  <si>
    <t>6.39</t>
  </si>
  <si>
    <t>0.883333333333333</t>
  </si>
  <si>
    <t>64.8733333333333</t>
  </si>
  <si>
    <t>41.61</t>
  </si>
  <si>
    <t>1.02333333333333</t>
  </si>
  <si>
    <t>340.13</t>
  </si>
  <si>
    <t>Carne, bovina, miolo de alcatra, sem gordura, cru</t>
  </si>
  <si>
    <t>122</t>
  </si>
  <si>
    <t>8.34</t>
  </si>
  <si>
    <t>365.268975</t>
  </si>
  <si>
    <t>1528.2853914</t>
  </si>
  <si>
    <t>1.22916666666667</t>
  </si>
  <si>
    <t>89.1941666666667</t>
  </si>
  <si>
    <t>6.54</t>
  </si>
  <si>
    <t>75.5273333333333</t>
  </si>
  <si>
    <t>40.0126666666667</t>
  </si>
  <si>
    <t>0.366333333333333</t>
  </si>
  <si>
    <t>38.626</t>
  </si>
  <si>
    <t>1.19366666666667</t>
  </si>
  <si>
    <t>10.31</t>
  </si>
  <si>
    <t>327.735</t>
  </si>
  <si>
    <t>Carne, bovina, miolo de alcatra, sem gordura, grelhado</t>
  </si>
  <si>
    <t>0.806666666666667</t>
  </si>
  <si>
    <t>123</t>
  </si>
  <si>
    <t>9.801</t>
  </si>
  <si>
    <t>360.179774879932</t>
  </si>
  <si>
    <t>1506.99217809764</t>
  </si>
  <si>
    <t>1.61666666666667</t>
  </si>
  <si>
    <t>0.469</t>
  </si>
  <si>
    <t>87.2853333333333</t>
  </si>
  <si>
    <t>4.24</t>
  </si>
  <si>
    <t>41.3956666666667</t>
  </si>
  <si>
    <t>27.4866666666667</t>
  </si>
  <si>
    <t>32.6396666666667</t>
  </si>
  <si>
    <t>1.433</t>
  </si>
  <si>
    <t>3.60766666666667</t>
  </si>
  <si>
    <t>337.764333333333</t>
  </si>
  <si>
    <t>0.069666666666667</t>
  </si>
  <si>
    <t>0.337</t>
  </si>
  <si>
    <t>0.185333333333333</t>
  </si>
  <si>
    <t>0.203666666666667</t>
  </si>
  <si>
    <t>0.020666666666667</t>
  </si>
  <si>
    <t>0</t>
  </si>
  <si>
    <t>Carne, bovina, músculo, sem gordura, cozido</t>
  </si>
  <si>
    <t>0.006935933333333</t>
  </si>
  <si>
    <t>0.026614666666667</t>
  </si>
  <si>
    <t>0.041161666666667</t>
  </si>
  <si>
    <t>0.024508</t>
  </si>
  <si>
    <t>0.000618423333333</t>
  </si>
  <si>
    <t>0.01982</t>
  </si>
  <si>
    <t>0.023054</t>
  </si>
  <si>
    <t>0.004122533333333</t>
  </si>
  <si>
    <t>0.017557333333333</t>
  </si>
  <si>
    <t>0.023051666666667</t>
  </si>
  <si>
    <t>0.037264666666667</t>
  </si>
  <si>
    <t>0.039829333333333</t>
  </si>
  <si>
    <t>0.088487</t>
  </si>
  <si>
    <t>0.3187</t>
  </si>
  <si>
    <t>0.0085613</t>
  </si>
  <si>
    <t>0.061917333333333</t>
  </si>
  <si>
    <t>0.010600333333333</t>
  </si>
  <si>
    <t>124</t>
  </si>
  <si>
    <t>17.7666666666667</t>
  </si>
  <si>
    <t>330.850558333333</t>
  </si>
  <si>
    <t>1384.27873606667</t>
  </si>
  <si>
    <t>0.520833333333333</t>
  </si>
  <si>
    <t>0.283333333333333</t>
  </si>
  <si>
    <t>81.1491666666667</t>
  </si>
  <si>
    <t>11.889</t>
  </si>
  <si>
    <t>3.017</t>
  </si>
  <si>
    <t>Carne, bovina, músculo, sem gordura, cru</t>
  </si>
  <si>
    <t>60.385</t>
  </si>
  <si>
    <t>2.449</t>
  </si>
  <si>
    <t>48.127</t>
  </si>
  <si>
    <t>125</t>
  </si>
  <si>
    <t>87.4813333333333</t>
  </si>
  <si>
    <t>38.7232363754113</t>
  </si>
  <si>
    <t>162.018020994721</t>
  </si>
  <si>
    <t>4.16666666666667</t>
  </si>
  <si>
    <t>0.102666666666667</t>
  </si>
  <si>
    <t>7.75833333333333</t>
  </si>
  <si>
    <t>1.966</t>
  </si>
  <si>
    <t>0.491</t>
  </si>
  <si>
    <t>14.4826666666667</t>
  </si>
  <si>
    <t>25.126</t>
  </si>
  <si>
    <t>Banana, figo, crua</t>
  </si>
  <si>
    <t>74.7523333333333</t>
  </si>
  <si>
    <t>0.820333333333334</t>
  </si>
  <si>
    <t>1.793</t>
  </si>
  <si>
    <t>Carne, bovina, paleta, com gordura, crua</t>
  </si>
  <si>
    <t>189.215333333333</t>
  </si>
  <si>
    <t>0.172333333333333</t>
  </si>
  <si>
    <t>0.571333333333333</t>
  </si>
  <si>
    <t>126</t>
  </si>
  <si>
    <t>73.3133333333333</t>
  </si>
  <si>
    <t>96.699831884058</t>
  </si>
  <si>
    <t>404.592096602899</t>
  </si>
  <si>
    <t>2.05072463768116</t>
  </si>
  <si>
    <t>23.2326086956522</t>
  </si>
  <si>
    <t>1.65333333333333</t>
  </si>
  <si>
    <t>11.7966666666667</t>
  </si>
  <si>
    <t>28.7633333333333</t>
  </si>
  <si>
    <t>64.7233333333333</t>
  </si>
  <si>
    <t>567.743333333333</t>
  </si>
  <si>
    <t>Carne, bovina, paleta, sem gordura, cozida</t>
  </si>
  <si>
    <t>Banana, maçã, crua</t>
  </si>
  <si>
    <t>5.62333333333333</t>
  </si>
  <si>
    <t>0.078</t>
  </si>
  <si>
    <t>0.044666666666667</t>
  </si>
  <si>
    <t>127</t>
  </si>
  <si>
    <t>91.63</t>
  </si>
  <si>
    <t>27.3651434782609</t>
  </si>
  <si>
    <t>114.495760313043</t>
  </si>
  <si>
    <t>1.40217391304348</t>
  </si>
  <si>
    <t>Carne, bovina, paleta, sem gordura, crua</t>
  </si>
  <si>
    <t>6.19115942028986</t>
  </si>
  <si>
    <t>4.82666666666667</t>
  </si>
  <si>
    <t>19.97</t>
  </si>
  <si>
    <t>20.6266666666667</t>
  </si>
  <si>
    <t>29.02</t>
  </si>
  <si>
    <t>212.95</t>
  </si>
  <si>
    <t>Banana, nanica, crua</t>
  </si>
  <si>
    <t>12.6666666666667</t>
  </si>
  <si>
    <t>6.33333333333333</t>
  </si>
  <si>
    <t>6.79333333333333</t>
  </si>
  <si>
    <t>0.074666666666667</t>
  </si>
  <si>
    <t>0.199333333333333</t>
  </si>
  <si>
    <t>0.053666666666667</t>
  </si>
  <si>
    <t>0.021</t>
  </si>
  <si>
    <t>Carne, bovina, patinho, sem gordura, cru</t>
  </si>
  <si>
    <t>128</t>
  </si>
  <si>
    <t>66.6353333333333</t>
  </si>
  <si>
    <t>125.811635</t>
  </si>
  <si>
    <t>526.39588084</t>
  </si>
  <si>
    <t>4.4125</t>
  </si>
  <si>
    <t>3.90966666666667</t>
  </si>
  <si>
    <t>23.0591666666667</t>
  </si>
  <si>
    <t>23.9213333333333</t>
  </si>
  <si>
    <t>Banana, ouro, crua</t>
  </si>
  <si>
    <t>1.98333333333333</t>
  </si>
  <si>
    <t>151.017</t>
  </si>
  <si>
    <t>65.323</t>
  </si>
  <si>
    <t>0.522</t>
  </si>
  <si>
    <t>155.122666666667</t>
  </si>
  <si>
    <t>0.946</t>
  </si>
  <si>
    <t>0.771</t>
  </si>
  <si>
    <t>Carne, bovina, patinho, sem gordura, grelhado</t>
  </si>
  <si>
    <t>619.397</t>
  </si>
  <si>
    <t>1.162</t>
  </si>
  <si>
    <t>13.8333333333333</t>
  </si>
  <si>
    <t>129</t>
  </si>
  <si>
    <t>68.6866666666667</t>
  </si>
  <si>
    <t>125.35825</t>
  </si>
  <si>
    <t>524.498918</t>
  </si>
  <si>
    <t>Carne, bovina, peito, sem gordura, cozido</t>
  </si>
  <si>
    <t>0.575</t>
  </si>
  <si>
    <t>0.298333333333333</t>
  </si>
  <si>
    <t>30.09</t>
  </si>
  <si>
    <t>1.55666666666667</t>
  </si>
  <si>
    <t>Banana, pacova, crua</t>
  </si>
  <si>
    <t>18.6283333333333</t>
  </si>
  <si>
    <t>26.8156666666667</t>
  </si>
  <si>
    <t>22.4103333333333</t>
  </si>
  <si>
    <t>0.906666666666667</t>
  </si>
  <si>
    <t>100.362333333333</t>
  </si>
  <si>
    <t>0.174333333333333</t>
  </si>
  <si>
    <t>11.0666666666667</t>
  </si>
  <si>
    <t>Carne, bovina, peito, sem gordura, cru</t>
  </si>
  <si>
    <t>130</t>
  </si>
  <si>
    <t>61.8433333333333</t>
  </si>
  <si>
    <t>151.416956521739</t>
  </si>
  <si>
    <t>633.528546086957</t>
  </si>
  <si>
    <t>1.1304347826087</t>
  </si>
  <si>
    <t>36.1695652173913</t>
  </si>
  <si>
    <t>1.87666666666667</t>
  </si>
  <si>
    <t>15.19</t>
  </si>
  <si>
    <t>Banana, prata, crua</t>
  </si>
  <si>
    <t>44.4966666666667</t>
  </si>
  <si>
    <t>29.4266666666667</t>
  </si>
  <si>
    <t>2.15</t>
  </si>
  <si>
    <t>208.06</t>
  </si>
  <si>
    <t>16.5266666666667</t>
  </si>
  <si>
    <t>Carne, bovina, picanha, com gordura, crua</t>
  </si>
  <si>
    <t>0.122333333333333</t>
  </si>
  <si>
    <t>131</t>
  </si>
  <si>
    <t>6.42</t>
  </si>
  <si>
    <t>405.693941666667</t>
  </si>
  <si>
    <t>1697.42345193333</t>
  </si>
  <si>
    <t>2.0625</t>
  </si>
  <si>
    <t>9.12</t>
  </si>
  <si>
    <t>80.3041666666667</t>
  </si>
  <si>
    <t>7.81666666666667</t>
  </si>
  <si>
    <t>2.09333333333333</t>
  </si>
  <si>
    <t>65.6923333333333</t>
  </si>
  <si>
    <t>34.3356666666667</t>
  </si>
  <si>
    <t>0.289</t>
  </si>
  <si>
    <t>Carne, bovina, picanha, com gordura, grelhada</t>
  </si>
  <si>
    <t>44.5156666666667</t>
  </si>
  <si>
    <t>1.35633333333333</t>
  </si>
  <si>
    <t>574.508</t>
  </si>
  <si>
    <t>201.376666666667</t>
  </si>
  <si>
    <t>0.172</t>
  </si>
  <si>
    <t>2.5</t>
  </si>
  <si>
    <t>1.26</t>
  </si>
  <si>
    <t>0.54</t>
  </si>
  <si>
    <t>Cacau, cru</t>
  </si>
  <si>
    <t>2.38</t>
  </si>
  <si>
    <t>Carne, bovina, picanha, sem gordura, crua</t>
  </si>
  <si>
    <t>132</t>
  </si>
  <si>
    <t>36.5656666666667</t>
  </si>
  <si>
    <t>300.05524338915</t>
  </si>
  <si>
    <t>1255.4311383402</t>
  </si>
  <si>
    <t>1.38125</t>
  </si>
  <si>
    <t>11.195</t>
  </si>
  <si>
    <t>50.2514166666667</t>
  </si>
  <si>
    <t>1.87</t>
  </si>
  <si>
    <t>0.606666666666667</t>
  </si>
  <si>
    <t>23.0533333333333</t>
  </si>
  <si>
    <t>94.8666666666667</t>
  </si>
  <si>
    <t>0.181666666666667</t>
  </si>
  <si>
    <t>Cajá-Manga, cru</t>
  </si>
  <si>
    <t>56.5436666666667</t>
  </si>
  <si>
    <t>Carne, bovina, picanha, sem gordura, grelhada</t>
  </si>
  <si>
    <t>0.320333333333333</t>
  </si>
  <si>
    <t>8.936</t>
  </si>
  <si>
    <t>176.064</t>
  </si>
  <si>
    <t>0.437</t>
  </si>
  <si>
    <t>1.6961</t>
  </si>
  <si>
    <t>2.77166666666667</t>
  </si>
  <si>
    <t>6.18233333333333</t>
  </si>
  <si>
    <t>1.195</t>
  </si>
  <si>
    <t>0.381666666666667</t>
  </si>
  <si>
    <t>0.032333333333333</t>
  </si>
  <si>
    <t>0.054766666666667</t>
  </si>
  <si>
    <t>Carne, bovina, seca, cozida</t>
  </si>
  <si>
    <t>2.72533333333333</t>
  </si>
  <si>
    <t>5.576</t>
  </si>
  <si>
    <t>0.574</t>
  </si>
  <si>
    <t>133</t>
  </si>
  <si>
    <t>92.9566666666667</t>
  </si>
  <si>
    <t>21.1476768115942</t>
  </si>
  <si>
    <t>88.4818797797102</t>
  </si>
  <si>
    <t>1.98550724637681</t>
  </si>
  <si>
    <t>3.64449275362319</t>
  </si>
  <si>
    <t>3.30666666666667</t>
  </si>
  <si>
    <t>210.916666666667</t>
  </si>
  <si>
    <t>57.8133333333333</t>
  </si>
  <si>
    <t>39.9233333333333</t>
  </si>
  <si>
    <t>0.973333333333333</t>
  </si>
  <si>
    <t>3.88666666666667</t>
  </si>
  <si>
    <t>251.546666666667</t>
  </si>
  <si>
    <t>1034.83333333333</t>
  </si>
  <si>
    <t>517.416666666667</t>
  </si>
  <si>
    <t>Carne, bovina, seca, crua</t>
  </si>
  <si>
    <t>0.129333333333333</t>
  </si>
  <si>
    <t>0.265666666666667</t>
  </si>
  <si>
    <t>0.017</t>
  </si>
  <si>
    <t>0.013</t>
  </si>
  <si>
    <t>0.213666666666667</t>
  </si>
  <si>
    <t>134</t>
  </si>
  <si>
    <t>95.06</t>
  </si>
  <si>
    <t>13.7472360869565</t>
  </si>
  <si>
    <t>57.5184357878261</t>
  </si>
  <si>
    <t>1.39130434782609</t>
  </si>
  <si>
    <t>0.073</t>
  </si>
  <si>
    <t>2.72869565217391</t>
  </si>
  <si>
    <t>2.193</t>
  </si>
  <si>
    <t>0.747</t>
  </si>
  <si>
    <t>20.867</t>
  </si>
  <si>
    <t>9.613</t>
  </si>
  <si>
    <t>Coxinha de frango, frita</t>
  </si>
  <si>
    <t>24.983</t>
  </si>
  <si>
    <t>10.993</t>
  </si>
  <si>
    <t>327.697</t>
  </si>
  <si>
    <t>2.75</t>
  </si>
  <si>
    <t>0.057</t>
  </si>
  <si>
    <t>9.633</t>
  </si>
  <si>
    <t>135</t>
  </si>
  <si>
    <t>93.43</t>
  </si>
  <si>
    <t>18.1073890521725</t>
  </si>
  <si>
    <t>75.7613157942897</t>
  </si>
  <si>
    <t>2.11041666666667</t>
  </si>
  <si>
    <t>0.167666666666667</t>
  </si>
  <si>
    <t>Croquete, de carne, frito</t>
  </si>
  <si>
    <t>3.23658333333333</t>
  </si>
  <si>
    <t>1.891</t>
  </si>
  <si>
    <t>68.1783333333333</t>
  </si>
  <si>
    <t>15.6183333333333</t>
  </si>
  <si>
    <t>0.138666666666667</t>
  </si>
  <si>
    <t>58.3983333333333</t>
  </si>
  <si>
    <t>1.097</t>
  </si>
  <si>
    <t>2.87933333333333</t>
  </si>
  <si>
    <t>363.566333333333</t>
  </si>
  <si>
    <t>0.048333333333333</t>
  </si>
  <si>
    <t>0.284</t>
  </si>
  <si>
    <t>38.5533333333333</t>
  </si>
  <si>
    <t>136</t>
  </si>
  <si>
    <t>54.954</t>
  </si>
  <si>
    <t>180.775273993413</t>
  </si>
  <si>
    <t>756.363746388438</t>
  </si>
  <si>
    <t>5.85833333333333</t>
  </si>
  <si>
    <t>Caju, cru</t>
  </si>
  <si>
    <t>1.94333333333333</t>
  </si>
  <si>
    <t>15.0776666666667</t>
  </si>
  <si>
    <t>36.78</t>
  </si>
  <si>
    <t>1.78</t>
  </si>
  <si>
    <t>0.464333333333333</t>
  </si>
  <si>
    <t>11.4213333333333</t>
  </si>
  <si>
    <t>Empada, de frango, pré-cozida</t>
  </si>
  <si>
    <t>17.898</t>
  </si>
  <si>
    <t>0.298</t>
  </si>
  <si>
    <t>68.3723333333333</t>
  </si>
  <si>
    <t>1.64966666666667</t>
  </si>
  <si>
    <t>7.068</t>
  </si>
  <si>
    <t>163.700333333333</t>
  </si>
  <si>
    <t>0.103666666666667</t>
  </si>
  <si>
    <t>0.480333333333333</t>
  </si>
  <si>
    <t>15.4733333333333</t>
  </si>
  <si>
    <t>0.558666666666667</t>
  </si>
  <si>
    <t>0.474666666666667</t>
  </si>
  <si>
    <t>0.778</t>
  </si>
  <si>
    <t>0.024333333333333</t>
  </si>
  <si>
    <t>0.398333333333333</t>
  </si>
  <si>
    <t>0.147333333333333</t>
  </si>
  <si>
    <t>Frango, asa, com pele, crua</t>
  </si>
  <si>
    <t>0.008666666666667</t>
  </si>
  <si>
    <t>0.466</t>
  </si>
  <si>
    <t>0.724333333333333</t>
  </si>
  <si>
    <t>137</t>
  </si>
  <si>
    <t>93.8433333333333</t>
  </si>
  <si>
    <t>18.1866246376812</t>
  </si>
  <si>
    <t>76.0928374840582</t>
  </si>
  <si>
    <t>1.20289855072464</t>
  </si>
  <si>
    <t>4.14710144927538</t>
  </si>
  <si>
    <t>2.64333333333333</t>
  </si>
  <si>
    <t>0.753333333333333</t>
  </si>
  <si>
    <t>42.3933333333333</t>
  </si>
  <si>
    <t>14.6</t>
  </si>
  <si>
    <t>16.5666666666667</t>
  </si>
  <si>
    <t>2.46</t>
  </si>
  <si>
    <t>279.653333333333</t>
  </si>
  <si>
    <t>9.55</t>
  </si>
  <si>
    <t>138</t>
  </si>
  <si>
    <t>91.3666666666667</t>
  </si>
  <si>
    <t>23.1997164340813</t>
  </si>
  <si>
    <t>97.0676135601964</t>
  </si>
  <si>
    <t>1.79166666666667</t>
  </si>
  <si>
    <t>0.403333333333333</t>
  </si>
  <si>
    <t>4.32833333333333</t>
  </si>
  <si>
    <t>3.15</t>
  </si>
  <si>
    <t>2.11</t>
  </si>
  <si>
    <t>58.289</t>
  </si>
  <si>
    <t>33.7026666666667</t>
  </si>
  <si>
    <t>10.819</t>
  </si>
  <si>
    <t>40.2646666666667</t>
  </si>
  <si>
    <t>513.820333333333</t>
  </si>
  <si>
    <t>243.969333333333</t>
  </si>
  <si>
    <t>0.227333333333333</t>
  </si>
  <si>
    <t>Frango, caipira, inteiro, com pele, cozido</t>
  </si>
  <si>
    <t>0.731666666666667</t>
  </si>
  <si>
    <t>Caju, polpa, congelada</t>
  </si>
  <si>
    <t>89.444</t>
  </si>
  <si>
    <t>29.4319633333333</t>
  </si>
  <si>
    <t>123.143334586667</t>
  </si>
  <si>
    <t>Frango, caipira, inteiro, sem pele, cozido</t>
  </si>
  <si>
    <t>2.45833333333333</t>
  </si>
  <si>
    <t>Caju, suco concentrado, envasado</t>
  </si>
  <si>
    <t>5.509</t>
  </si>
  <si>
    <t>2.13866666666667</t>
  </si>
  <si>
    <t>32.439</t>
  </si>
  <si>
    <t>25.4923333333333</t>
  </si>
  <si>
    <t>0.141333333333333</t>
  </si>
  <si>
    <t>54.962</t>
  </si>
  <si>
    <t>0.177666666666667</t>
  </si>
  <si>
    <t>562.685333333333</t>
  </si>
  <si>
    <t>206.416</t>
  </si>
  <si>
    <t>0.356</t>
  </si>
  <si>
    <t>8.66333333333333</t>
  </si>
  <si>
    <t>140</t>
  </si>
  <si>
    <t>Frango, coração, cru</t>
  </si>
  <si>
    <t>33.736</t>
  </si>
  <si>
    <t>363.077913333333</t>
  </si>
  <si>
    <t>1519.11798938667</t>
  </si>
  <si>
    <t>5.12083333333333</t>
  </si>
  <si>
    <t>Caqui, chocolate, cru</t>
  </si>
  <si>
    <t>24.5673333333333</t>
  </si>
  <si>
    <t>67.7266666666667</t>
  </si>
  <si>
    <t>34.2415</t>
  </si>
  <si>
    <t>0.558333333333333</t>
  </si>
  <si>
    <t>2.33433333333333</t>
  </si>
  <si>
    <t>102.493666666667</t>
  </si>
  <si>
    <t>8.239</t>
  </si>
  <si>
    <t>0.032666666666667</t>
  </si>
  <si>
    <t>93.7366666666667</t>
  </si>
  <si>
    <t>773.493333333333</t>
  </si>
  <si>
    <t>93.093</t>
  </si>
  <si>
    <t>0.005666666666667</t>
  </si>
  <si>
    <t>Frango, coração, grelhado</t>
  </si>
  <si>
    <t>61.31</t>
  </si>
  <si>
    <t>141</t>
  </si>
  <si>
    <t>41.837</t>
  </si>
  <si>
    <t>Carambola, crua</t>
  </si>
  <si>
    <t>294.538</t>
  </si>
  <si>
    <t>1232.346992</t>
  </si>
  <si>
    <t>3.648</t>
  </si>
  <si>
    <t>13.9886666666667</t>
  </si>
  <si>
    <t>63.0543333333333</t>
  </si>
  <si>
    <t>38.512</t>
  </si>
  <si>
    <t>0.976333333333333</t>
  </si>
  <si>
    <t>2.01433333333333</t>
  </si>
  <si>
    <t>87.5636666666667</t>
  </si>
  <si>
    <t>Frango, coxa, com pele, assada</t>
  </si>
  <si>
    <t>6.82566666666667</t>
  </si>
  <si>
    <t>78.8426666666667</t>
  </si>
  <si>
    <t>0.287666666666667</t>
  </si>
  <si>
    <t>404.994</t>
  </si>
  <si>
    <t>58.0803333333333</t>
  </si>
  <si>
    <t>0.426666666666667</t>
  </si>
  <si>
    <t>47.5033333333333</t>
  </si>
  <si>
    <t>4.1</t>
  </si>
  <si>
    <t>Frango, coxa, com pele, crua</t>
  </si>
  <si>
    <t>3.67</t>
  </si>
  <si>
    <t>142</t>
  </si>
  <si>
    <t>96.7866666666667</t>
  </si>
  <si>
    <t>9.53369130434782</t>
  </si>
  <si>
    <t>39.8889644173913</t>
  </si>
  <si>
    <t>0.869565217391304</t>
  </si>
  <si>
    <t>2.03710144927535</t>
  </si>
  <si>
    <t>Frango, coxa, sem pele, cozida</t>
  </si>
  <si>
    <t>9.61666666666667</t>
  </si>
  <si>
    <t>9.34</t>
  </si>
  <si>
    <t>12.3233333333333</t>
  </si>
  <si>
    <t>153.693333333333</t>
  </si>
  <si>
    <t>3.58333333333333</t>
  </si>
  <si>
    <t>4.98666666666667</t>
  </si>
  <si>
    <t>Frango, coxa, sem pele, crua</t>
  </si>
  <si>
    <t>143</t>
  </si>
  <si>
    <t>91.8766666666667</t>
  </si>
  <si>
    <t>27.9274594202899</t>
  </si>
  <si>
    <t>116.848490214493</t>
  </si>
  <si>
    <t>1.22463768115942</t>
  </si>
  <si>
    <t>5.96202898550725</t>
  </si>
  <si>
    <t>1.92</t>
  </si>
  <si>
    <t>9.61</t>
  </si>
  <si>
    <t>10.9</t>
  </si>
  <si>
    <t>22.3833333333333</t>
  </si>
  <si>
    <t>0.413333333333333</t>
  </si>
  <si>
    <t>221.333333333333</t>
  </si>
  <si>
    <t>Frango, fígado, cru</t>
  </si>
  <si>
    <t>201.36</t>
  </si>
  <si>
    <t>144</t>
  </si>
  <si>
    <t>93.52</t>
  </si>
  <si>
    <t>21.2858811594203</t>
  </si>
  <si>
    <t>89.0601267710145</t>
  </si>
  <si>
    <t>1.05072463768116</t>
  </si>
  <si>
    <t>Frango, filé, à milanesa</t>
  </si>
  <si>
    <t>4.89260869565218</t>
  </si>
  <si>
    <t>2.56333333333333</t>
  </si>
  <si>
    <t>8.76333333333333</t>
  </si>
  <si>
    <t>Figo, cru</t>
  </si>
  <si>
    <t>7.79</t>
  </si>
  <si>
    <t>16.5133333333333</t>
  </si>
  <si>
    <t>0.41</t>
  </si>
  <si>
    <t>174.33</t>
  </si>
  <si>
    <t>100.21</t>
  </si>
  <si>
    <t>145</t>
  </si>
  <si>
    <t>92.9033333333333</t>
  </si>
  <si>
    <t>23.281363768116</t>
  </si>
  <si>
    <t>Frango, inteiro, com pele, cru</t>
  </si>
  <si>
    <t>97.4092260057974</t>
  </si>
  <si>
    <t>Figo, enlatado, em calda</t>
  </si>
  <si>
    <t>1.03985507246377</t>
  </si>
  <si>
    <t>5.46681159420291</t>
  </si>
  <si>
    <t>1.59333333333333</t>
  </si>
  <si>
    <t>6.37</t>
  </si>
  <si>
    <t>11.13</t>
  </si>
  <si>
    <t>19.96</t>
  </si>
  <si>
    <t>0.333333333333333</t>
  </si>
  <si>
    <t>Frango, inteiro, sem pele, assado</t>
  </si>
  <si>
    <t>158.21</t>
  </si>
  <si>
    <t>146</t>
  </si>
  <si>
    <t>12.5833333333333</t>
  </si>
  <si>
    <t>351.226733333333</t>
  </si>
  <si>
    <t>1469.53265226667</t>
  </si>
  <si>
    <t>86.7733333333333</t>
  </si>
  <si>
    <t>27.4133333333333</t>
  </si>
  <si>
    <t>8.38</t>
  </si>
  <si>
    <t>Frango, inteiro, sem pele, cozido</t>
  </si>
  <si>
    <t>1.57666666666667</t>
  </si>
  <si>
    <t>37.6333333333333</t>
  </si>
  <si>
    <t>147</t>
  </si>
  <si>
    <t>90.5753333333333</t>
  </si>
  <si>
    <t>29.9392621500691</t>
  </si>
  <si>
    <t>125.265872835889</t>
  </si>
  <si>
    <t>1.91875</t>
  </si>
  <si>
    <t>0.299</t>
  </si>
  <si>
    <t>Frango, inteiro, sem pele, cru</t>
  </si>
  <si>
    <t>6.37391666666667</t>
  </si>
  <si>
    <t>4.55333333333333</t>
  </si>
  <si>
    <t>0.833</t>
  </si>
  <si>
    <t>112.159666666667</t>
  </si>
  <si>
    <t>49.969</t>
  </si>
  <si>
    <t>0.464</t>
  </si>
  <si>
    <t>55.825</t>
  </si>
  <si>
    <t>0.369</t>
  </si>
  <si>
    <t>0.891</t>
  </si>
  <si>
    <t>248.804333333333</t>
  </si>
  <si>
    <t>0.589</t>
  </si>
  <si>
    <t>49.3055555555556</t>
  </si>
  <si>
    <t>24.6527777777778</t>
  </si>
  <si>
    <t>Frango, peito, com pele, assado</t>
  </si>
  <si>
    <t>5.59666666666667</t>
  </si>
  <si>
    <t>Goiaba, doce em pasta</t>
  </si>
  <si>
    <t>0.0056539</t>
  </si>
  <si>
    <t>0.04983903</t>
  </si>
  <si>
    <t>0.044872988333333</t>
  </si>
  <si>
    <t>0.07650692</t>
  </si>
  <si>
    <t>0.066637548333333</t>
  </si>
  <si>
    <t>0.009292818333333</t>
  </si>
  <si>
    <t>0.003676249833333</t>
  </si>
  <si>
    <t>0.048586766666667</t>
  </si>
  <si>
    <t>0.025379181666667</t>
  </si>
  <si>
    <t>0.058856048333333</t>
  </si>
  <si>
    <t>0.10873415</t>
  </si>
  <si>
    <t>0.023005988333333</t>
  </si>
  <si>
    <t>0.066936003333333</t>
  </si>
  <si>
    <t>0.27017565</t>
  </si>
  <si>
    <t>0.328136333333333</t>
  </si>
  <si>
    <t>Frango, peito, com pele, cru</t>
  </si>
  <si>
    <t>0.049152813333333</t>
  </si>
  <si>
    <t>0.040642741666667</t>
  </si>
  <si>
    <t>0.05564856</t>
  </si>
  <si>
    <t>148</t>
  </si>
  <si>
    <t>Goiaba, doce, cascão</t>
  </si>
  <si>
    <t>95.0633333333333</t>
  </si>
  <si>
    <t>13.7381260869565</t>
  </si>
  <si>
    <t>57.480319547826</t>
  </si>
  <si>
    <t>2.72536231884058</t>
  </si>
  <si>
    <t>2.19333333333333</t>
  </si>
  <si>
    <t>20.8666666666667</t>
  </si>
  <si>
    <t>9.61333333333333</t>
  </si>
  <si>
    <t>24.9833333333333</t>
  </si>
  <si>
    <t>Frango, peito, sem pele, cozido</t>
  </si>
  <si>
    <t>10.9933333333333</t>
  </si>
  <si>
    <t>327.696666666667</t>
  </si>
  <si>
    <t>9.63333333333333</t>
  </si>
  <si>
    <t>149</t>
  </si>
  <si>
    <t>94.72</t>
  </si>
  <si>
    <t>17.1188028985507</t>
  </si>
  <si>
    <t>71.6250713275362</t>
  </si>
  <si>
    <t>0.876811594202899</t>
  </si>
  <si>
    <t>3.85985507246377</t>
  </si>
  <si>
    <t>1.89</t>
  </si>
  <si>
    <t>34.5466666666667</t>
  </si>
  <si>
    <t>8.51333333333333</t>
  </si>
  <si>
    <t>14.2</t>
  </si>
  <si>
    <t>Frango, peito, sem pele, cru</t>
  </si>
  <si>
    <t>3.64333333333333</t>
  </si>
  <si>
    <t>150.09</t>
  </si>
  <si>
    <t>0.016666666666667</t>
  </si>
  <si>
    <t>18.7166666666667</t>
  </si>
  <si>
    <t>150</t>
  </si>
  <si>
    <t>90.0843333333333</t>
  </si>
  <si>
    <t>30.9075029543241</t>
  </si>
  <si>
    <t>129.316992360892</t>
  </si>
  <si>
    <t>Frango, peito, sem pele, grelhado</t>
  </si>
  <si>
    <t>1.90833333333333</t>
  </si>
  <si>
    <t>7.204</t>
  </si>
  <si>
    <t>1.97333333333333</t>
  </si>
  <si>
    <t>0.739666666666667</t>
  </si>
  <si>
    <t>43.6703333333333</t>
  </si>
  <si>
    <t>18.0243333333333</t>
  </si>
  <si>
    <t>0.252666666666667</t>
  </si>
  <si>
    <t>57.7123333333333</t>
  </si>
  <si>
    <t>0.516333333333333</t>
  </si>
  <si>
    <t>2.33766666666667</t>
  </si>
  <si>
    <t>328.068666666667</t>
  </si>
  <si>
    <t>0.901666666666667</t>
  </si>
  <si>
    <t>0.254666666666667</t>
  </si>
  <si>
    <t>43.2</t>
  </si>
  <si>
    <t>Graviola, polpa, congelada</t>
  </si>
  <si>
    <t>Frango, sobrecoxa, com pele, assada</t>
  </si>
  <si>
    <t>151</t>
  </si>
  <si>
    <t>88.699</t>
  </si>
  <si>
    <t>41.7735252897143</t>
  </si>
  <si>
    <t>174.780429812165</t>
  </si>
  <si>
    <t>1.80208333333333</t>
  </si>
  <si>
    <t>1.24033333333333</t>
  </si>
  <si>
    <t>7.56158333333333</t>
  </si>
  <si>
    <t>1.75</t>
  </si>
  <si>
    <t>0.697</t>
  </si>
  <si>
    <t>42.588</t>
  </si>
  <si>
    <t>17.248</t>
  </si>
  <si>
    <t>0.261</t>
  </si>
  <si>
    <t>59.383</t>
  </si>
  <si>
    <t>0.466333333333333</t>
  </si>
  <si>
    <t>321.453</t>
  </si>
  <si>
    <t>0.022333333333333</t>
  </si>
  <si>
    <t>0.256333333333333</t>
  </si>
  <si>
    <t>Frango, sobrecoxa, com pele, crua</t>
  </si>
  <si>
    <t>0.626</t>
  </si>
  <si>
    <t>40.52</t>
  </si>
  <si>
    <t>0.680666666666667</t>
  </si>
  <si>
    <t>Jabuticaba, crua</t>
  </si>
  <si>
    <t>0.041666666666667</t>
  </si>
  <si>
    <t>0.608666666666667</t>
  </si>
  <si>
    <t>0.072</t>
  </si>
  <si>
    <t>0.008287133333333</t>
  </si>
  <si>
    <t>0.032547821333333</t>
  </si>
  <si>
    <t>0.059697648</t>
  </si>
  <si>
    <t>0.072100163333333</t>
  </si>
  <si>
    <t>0.067395006666667</t>
  </si>
  <si>
    <t>0.009562762933333</t>
  </si>
  <si>
    <t>0.003752851466667</t>
  </si>
  <si>
    <t>Frango, sobrecoxa, sem pele, assada</t>
  </si>
  <si>
    <t>0.047399037333333</t>
  </si>
  <si>
    <t>0.044397580666667</t>
  </si>
  <si>
    <t>0.071167966</t>
  </si>
  <si>
    <t>0.067015986</t>
  </si>
  <si>
    <t>0.043413641333333</t>
  </si>
  <si>
    <t>0.095487126666667</t>
  </si>
  <si>
    <t>0.16896918</t>
  </si>
  <si>
    <t>0.525677686666667</t>
  </si>
  <si>
    <t>0.060605026</t>
  </si>
  <si>
    <t>0.083623906</t>
  </si>
  <si>
    <t>0.081009883333333</t>
  </si>
  <si>
    <t>152</t>
  </si>
  <si>
    <t>94.8156666666667</t>
  </si>
  <si>
    <t>13.1332566072941</t>
  </si>
  <si>
    <t>54.9495456449184</t>
  </si>
  <si>
    <t>1.76666666666667</t>
  </si>
  <si>
    <t>0.107333333333333</t>
  </si>
  <si>
    <t>2.21966666666666</t>
  </si>
  <si>
    <t>1.74</t>
  </si>
  <si>
    <t>1.09066666666667</t>
  </si>
  <si>
    <t>116.563333333333</t>
  </si>
  <si>
    <t>17.7906666666667</t>
  </si>
  <si>
    <t>0.235666666666667</t>
  </si>
  <si>
    <t>25.1656666666667</t>
  </si>
  <si>
    <t>0.939</t>
  </si>
  <si>
    <t>9.418</t>
  </si>
  <si>
    <t>Frango, sobrecoxa, sem pele, crua</t>
  </si>
  <si>
    <t>233.400333333333</t>
  </si>
  <si>
    <t>0.228666666666667</t>
  </si>
  <si>
    <t>532.75</t>
  </si>
  <si>
    <t>266.375</t>
  </si>
  <si>
    <t>46.2933333333333</t>
  </si>
  <si>
    <t>153</t>
  </si>
  <si>
    <t>88.65</t>
  </si>
  <si>
    <t>33.4241115942029</t>
  </si>
  <si>
    <t>139.846482910145</t>
  </si>
  <si>
    <t>3.25724637681159</t>
  </si>
  <si>
    <t>5.70608695652174</t>
  </si>
  <si>
    <t>Jambo, cru</t>
  </si>
  <si>
    <t>1.85</t>
  </si>
  <si>
    <t>1.77666666666667</t>
  </si>
  <si>
    <t>179.413333333333</t>
  </si>
  <si>
    <t>Hambúrguer, bovino, cru</t>
  </si>
  <si>
    <t>20.896666667</t>
  </si>
  <si>
    <t>49.35</t>
  </si>
  <si>
    <t>3.18</t>
  </si>
  <si>
    <t>711.296666666667</t>
  </si>
  <si>
    <t>1.32333333333333</t>
  </si>
  <si>
    <t>1743.25</t>
  </si>
  <si>
    <t>871.625</t>
  </si>
  <si>
    <t>0.72</t>
  </si>
  <si>
    <t>51.6933333333333</t>
  </si>
  <si>
    <t>0.195666666666667</t>
  </si>
  <si>
    <t>Hambúrguer, bovino, frito</t>
  </si>
  <si>
    <t>0.023</t>
  </si>
  <si>
    <t>0.108333333333333</t>
  </si>
  <si>
    <t>0.087333333333333</t>
  </si>
  <si>
    <t>Jamelão, cru</t>
  </si>
  <si>
    <t>154</t>
  </si>
  <si>
    <t>82.1466666666667</t>
  </si>
  <si>
    <t>56.5337724637681</t>
  </si>
  <si>
    <t>236.537303988406</t>
  </si>
  <si>
    <t>3.42028985507246</t>
  </si>
  <si>
    <t>0.353333333333333</t>
  </si>
  <si>
    <t>12.6697101449275</t>
  </si>
  <si>
    <t>3.09</t>
  </si>
  <si>
    <t>16.1566666666667</t>
  </si>
  <si>
    <t>15.6133333333333</t>
  </si>
  <si>
    <t>0.131</t>
  </si>
  <si>
    <t>49.0333333333333</t>
  </si>
  <si>
    <t>Hambúrguer, bovino, grelhado</t>
  </si>
  <si>
    <t>398.136666666667</t>
  </si>
  <si>
    <t>122.213333333333</t>
  </si>
  <si>
    <t>0.526666666666667</t>
  </si>
  <si>
    <t>244.166666666667</t>
  </si>
  <si>
    <t>122.083333333333</t>
  </si>
  <si>
    <t>3.71666666666667</t>
  </si>
  <si>
    <t>0.124333333333333</t>
  </si>
  <si>
    <t>0.222333333333333</t>
  </si>
  <si>
    <t>0.211333333333333</t>
  </si>
  <si>
    <t>0.028</t>
  </si>
  <si>
    <t>0.198333333333333</t>
  </si>
  <si>
    <t>155</t>
  </si>
  <si>
    <t>90.2483333333333</t>
  </si>
  <si>
    <t>30.3979341666666</t>
  </si>
  <si>
    <t>127.184956553333</t>
  </si>
  <si>
    <t>2.67291666666667</t>
  </si>
  <si>
    <t>0.742666666666667</t>
  </si>
  <si>
    <t>4.94675</t>
  </si>
  <si>
    <t>3.5185</t>
  </si>
  <si>
    <t>1.38933333333333</t>
  </si>
  <si>
    <t>126.023666666667</t>
  </si>
  <si>
    <t>29.5516666666667</t>
  </si>
  <si>
    <t>48.256</t>
  </si>
  <si>
    <t>1.26933333333333</t>
  </si>
  <si>
    <t>19.347</t>
  </si>
  <si>
    <t>265.266333333333</t>
  </si>
  <si>
    <t>0.202666666666667</t>
  </si>
  <si>
    <t>1.33166666666667</t>
  </si>
  <si>
    <t>1134</t>
  </si>
  <si>
    <t>567</t>
  </si>
  <si>
    <t>Lingüiça, frango, crua</t>
  </si>
  <si>
    <t>156</t>
  </si>
  <si>
    <t>89.243</t>
  </si>
  <si>
    <t>34.2089183333333</t>
  </si>
  <si>
    <t>143.130114306667</t>
  </si>
  <si>
    <t>2.89583333333333</t>
  </si>
  <si>
    <t>0.926666666666667</t>
  </si>
  <si>
    <t>5.43049999999999</t>
  </si>
  <si>
    <t>4.45366666666667</t>
  </si>
  <si>
    <t>1.504</t>
  </si>
  <si>
    <t>141.087</t>
  </si>
  <si>
    <t>37.9226666666667</t>
  </si>
  <si>
    <t>0.661666666666667</t>
  </si>
  <si>
    <t>52.7633333333333</t>
  </si>
  <si>
    <t>1.90666666666667</t>
  </si>
  <si>
    <t>1.16066666666667</t>
  </si>
  <si>
    <t>290.319666666667</t>
  </si>
  <si>
    <t>Lingüiça, frango, frita</t>
  </si>
  <si>
    <t>0.158666666666667</t>
  </si>
  <si>
    <t>0.606333333333333</t>
  </si>
  <si>
    <t>1160</t>
  </si>
  <si>
    <t>580</t>
  </si>
  <si>
    <t>17.94</t>
  </si>
  <si>
    <t>Laranja, baía, crua</t>
  </si>
  <si>
    <t>157</t>
  </si>
  <si>
    <t>Lingüiça, frango, grelhada</t>
  </si>
  <si>
    <t>95.1266666666667</t>
  </si>
  <si>
    <t>15.3351565217392</t>
  </si>
  <si>
    <t>64.1622948869566</t>
  </si>
  <si>
    <t>1.09782608695652</t>
  </si>
  <si>
    <t>3.13884057971015</t>
  </si>
  <si>
    <t>6.94</t>
  </si>
  <si>
    <t>10.54</t>
  </si>
  <si>
    <t>20.1933333333333</t>
  </si>
  <si>
    <t>222.386666666667</t>
  </si>
  <si>
    <t>Laranja, baía, suco</t>
  </si>
  <si>
    <t>0.023333333333333</t>
  </si>
  <si>
    <t>21.2133333333333</t>
  </si>
  <si>
    <t>158</t>
  </si>
  <si>
    <t>Lingüiça, porco, crua</t>
  </si>
  <si>
    <t>79.6633</t>
  </si>
  <si>
    <t>60.9334336521739</t>
  </si>
  <si>
    <t>254.945486400696</t>
  </si>
  <si>
    <t>2.43478260869565</t>
  </si>
  <si>
    <t>14.9586173913043</t>
  </si>
  <si>
    <t>2.80333</t>
  </si>
  <si>
    <t>2.7533</t>
  </si>
  <si>
    <t>29.0766</t>
  </si>
  <si>
    <t>29.3266</t>
  </si>
  <si>
    <t>47.1566666666667</t>
  </si>
  <si>
    <t>497.933333333333</t>
  </si>
  <si>
    <t>679.91</t>
  </si>
  <si>
    <t>Laranja, da terra, crua</t>
  </si>
  <si>
    <t>Lingüiça, porco, frita</t>
  </si>
  <si>
    <t>166</t>
  </si>
  <si>
    <t>18.01</t>
  </si>
  <si>
    <t>159</t>
  </si>
  <si>
    <t>88.1366666666667</t>
  </si>
  <si>
    <t>38.4465494604906</t>
  </si>
  <si>
    <t>160.860362942693</t>
  </si>
  <si>
    <t>1.375</t>
  </si>
  <si>
    <t>0.903333333333333</t>
  </si>
  <si>
    <t>7.71166666666668</t>
  </si>
  <si>
    <t>1.87333333333333</t>
  </si>
  <si>
    <t>11.7293333333333</t>
  </si>
  <si>
    <t>16.7893333333333</t>
  </si>
  <si>
    <t>27.2103333333333</t>
  </si>
  <si>
    <t>Laranja, da terra, suco</t>
  </si>
  <si>
    <t>1.57733333333333</t>
  </si>
  <si>
    <t>418.280666666667</t>
  </si>
  <si>
    <t>388.195</t>
  </si>
  <si>
    <t>0.077666666666667</t>
  </si>
  <si>
    <t>Lingüiça, porco, grelhada</t>
  </si>
  <si>
    <t>2.70666666666667</t>
  </si>
  <si>
    <t>160</t>
  </si>
  <si>
    <t>90.7933333333333</t>
  </si>
  <si>
    <t>27.9368797101449</t>
  </si>
  <si>
    <t>116.887904707246</t>
  </si>
  <si>
    <t>1.36231884057971</t>
  </si>
  <si>
    <t>Laranja, lima, crua</t>
  </si>
  <si>
    <t>6.89434782608695</t>
  </si>
  <si>
    <t>1.02666666666667</t>
  </si>
  <si>
    <t>13.2433333333333</t>
  </si>
  <si>
    <t>15.4366666666667</t>
  </si>
  <si>
    <t>30.01</t>
  </si>
  <si>
    <t>1.25</t>
  </si>
  <si>
    <t>103.93</t>
  </si>
  <si>
    <t>308.243333333333</t>
  </si>
  <si>
    <t>5.38333333333333</t>
  </si>
  <si>
    <t>161</t>
  </si>
  <si>
    <t>93.632</t>
  </si>
  <si>
    <t>20.5469091666666</t>
  </si>
  <si>
    <t>Peru, congelado, assado</t>
  </si>
  <si>
    <t>85.9682679533332</t>
  </si>
  <si>
    <t>0.810416666666667</t>
  </si>
  <si>
    <t>5.11791666666666</t>
  </si>
  <si>
    <t>2.26833333333333</t>
  </si>
  <si>
    <t>0.404</t>
  </si>
  <si>
    <t>6.94633333333333</t>
  </si>
  <si>
    <t>9.50366666666667</t>
  </si>
  <si>
    <t>Laranja, lima, suco</t>
  </si>
  <si>
    <t>23.3776666666667</t>
  </si>
  <si>
    <t>0.290333333333333</t>
  </si>
  <si>
    <t>5.243</t>
  </si>
  <si>
    <t>161.155</t>
  </si>
  <si>
    <t>0.173</t>
  </si>
  <si>
    <t>0.057333333333333</t>
  </si>
  <si>
    <t>12.804</t>
  </si>
  <si>
    <t>162</t>
  </si>
  <si>
    <t>92.1666666666667</t>
  </si>
  <si>
    <t>Peru, congelado, cru</t>
  </si>
  <si>
    <t>24.8983579710145</t>
  </si>
  <si>
    <t>104.174729750725</t>
  </si>
  <si>
    <t>1.78623188405797</t>
  </si>
  <si>
    <t>5.34710144927536</t>
  </si>
  <si>
    <t>2.38333333333333</t>
  </si>
  <si>
    <t>41.1</t>
  </si>
  <si>
    <t>17.8333333333333</t>
  </si>
  <si>
    <t>27.99</t>
  </si>
  <si>
    <t>208.203333333333</t>
  </si>
  <si>
    <t>32.0833333333333</t>
  </si>
  <si>
    <t>16.0416666666667</t>
  </si>
  <si>
    <t>Laranja, pêra, crua</t>
  </si>
  <si>
    <t>1.15333333333333</t>
  </si>
  <si>
    <t>163</t>
  </si>
  <si>
    <t>Porco, bisteca, crua</t>
  </si>
  <si>
    <t>83.7866666666667</t>
  </si>
  <si>
    <t>96.1547086956522</t>
  </si>
  <si>
    <t>402.311301182609</t>
  </si>
  <si>
    <t>1.23913043478261</t>
  </si>
  <si>
    <t>8.39666666666667</t>
  </si>
  <si>
    <t>6.0308695652174</t>
  </si>
  <si>
    <t>6.31333333333333</t>
  </si>
  <si>
    <t>7.91666666666667</t>
  </si>
  <si>
    <t>14.6833333333333</t>
  </si>
  <si>
    <t>21.9533333333333</t>
  </si>
  <si>
    <t>206.256666666667</t>
  </si>
  <si>
    <t>8.66</t>
  </si>
  <si>
    <t>Porco, bisteca, frita</t>
  </si>
  <si>
    <t>Laranja, pêra, suco</t>
  </si>
  <si>
    <t>4.12</t>
  </si>
  <si>
    <t>1.29</t>
  </si>
  <si>
    <t>164</t>
  </si>
  <si>
    <t>86.3166666666667</t>
  </si>
  <si>
    <t>48.3222130434782</t>
  </si>
  <si>
    <t>202.180139373913</t>
  </si>
  <si>
    <t>0.858695652173913</t>
  </si>
  <si>
    <t>12.3346376811594</t>
  </si>
  <si>
    <t>22.4333333333333</t>
  </si>
  <si>
    <t>18.44</t>
  </si>
  <si>
    <t>1.62333333333333</t>
  </si>
  <si>
    <t>12.78</t>
  </si>
  <si>
    <t>0.256666666666667</t>
  </si>
  <si>
    <t>131.34</t>
  </si>
  <si>
    <t>Porco, bisteca, grelhada</t>
  </si>
  <si>
    <t>34.6233333333333</t>
  </si>
  <si>
    <t>165</t>
  </si>
  <si>
    <t>Laranja, valência, crua</t>
  </si>
  <si>
    <t>91.2946666666667</t>
  </si>
  <si>
    <t>30.5917991943359</t>
  </si>
  <si>
    <t>127.996087829102</t>
  </si>
  <si>
    <t>7.79866666666666</t>
  </si>
  <si>
    <t>0.326666666666667</t>
  </si>
  <si>
    <t>13.538</t>
  </si>
  <si>
    <t>10.0713333333333</t>
  </si>
  <si>
    <t>1.02066666666667</t>
  </si>
  <si>
    <t>7.626</t>
  </si>
  <si>
    <t>1.23633333333333</t>
  </si>
  <si>
    <t>106.684333333333</t>
  </si>
  <si>
    <t>0.060333333333333</t>
  </si>
  <si>
    <t>Porco, costela, assada</t>
  </si>
  <si>
    <t>2.25555555555556</t>
  </si>
  <si>
    <t>1.12777777777778</t>
  </si>
  <si>
    <t>1.24666666666667</t>
  </si>
  <si>
    <t>83.1443333333333</t>
  </si>
  <si>
    <t>62.4240984085401</t>
  </si>
  <si>
    <t>261.182427741332</t>
  </si>
  <si>
    <t>0.833333333333333</t>
  </si>
  <si>
    <t>Laranja, valência, suco</t>
  </si>
  <si>
    <t>0.703333333333333</t>
  </si>
  <si>
    <t>14.927</t>
  </si>
  <si>
    <t>1.696</t>
  </si>
  <si>
    <t>0.392</t>
  </si>
  <si>
    <t>5.78</t>
  </si>
  <si>
    <t>9.29633333333334</t>
  </si>
  <si>
    <t>0.080333333333333</t>
  </si>
  <si>
    <t>20.2883333333333</t>
  </si>
  <si>
    <t>Porco, costela, crua</t>
  </si>
  <si>
    <t>128.339</t>
  </si>
  <si>
    <t>10.2833333333333</t>
  </si>
  <si>
    <t>167</t>
  </si>
  <si>
    <t>73.8786666666667</t>
  </si>
  <si>
    <t>Limão, cravo, suco</t>
  </si>
  <si>
    <t>110.29759</t>
  </si>
  <si>
    <t>461.48511656</t>
  </si>
  <si>
    <t>0.720833333333333</t>
  </si>
  <si>
    <t>3.66033333333333</t>
  </si>
  <si>
    <t>Porco, lombo, assado</t>
  </si>
  <si>
    <t>21.4551666666667</t>
  </si>
  <si>
    <t>1.72333333333333</t>
  </si>
  <si>
    <t>0.285</t>
  </si>
  <si>
    <t>22.159</t>
  </si>
  <si>
    <t>12.7263333333333</t>
  </si>
  <si>
    <t>3.28566666666667</t>
  </si>
  <si>
    <t>10.7923333333333</t>
  </si>
  <si>
    <t>0.268333333333333</t>
  </si>
  <si>
    <t>15.0986666666667</t>
  </si>
  <si>
    <t>75.4943333333333</t>
  </si>
  <si>
    <t>10.27</t>
  </si>
  <si>
    <t>168</t>
  </si>
  <si>
    <t>Limão, galego, suco</t>
  </si>
  <si>
    <t>88.7003333333333</t>
  </si>
  <si>
    <t>58.0453688728213</t>
  </si>
  <si>
    <t>242.861823363884</t>
  </si>
  <si>
    <t>0.797916666666667</t>
  </si>
  <si>
    <t>3.94433333333333</t>
  </si>
  <si>
    <t>Porco, lombo, cru</t>
  </si>
  <si>
    <t>6.20841666666667</t>
  </si>
  <si>
    <t>2.55333333333333</t>
  </si>
  <si>
    <t>0.349</t>
  </si>
  <si>
    <t>35.18</t>
  </si>
  <si>
    <t>17.04</t>
  </si>
  <si>
    <t>6.16</t>
  </si>
  <si>
    <t>16.4283333333333</t>
  </si>
  <si>
    <t>0.432333333333333</t>
  </si>
  <si>
    <t>5.177</t>
  </si>
  <si>
    <t>123.616666666667</t>
  </si>
  <si>
    <t>0.182666666666667</t>
  </si>
  <si>
    <t>0.265333333333333</t>
  </si>
  <si>
    <t>0.731333333333333</t>
  </si>
  <si>
    <t>2.014</t>
  </si>
  <si>
    <t>0.377</t>
  </si>
  <si>
    <t>0.656666666666667</t>
  </si>
  <si>
    <t>0.068666666666667</t>
  </si>
  <si>
    <t>Porco, orelha, salgada, crua</t>
  </si>
  <si>
    <t>1.93066666666667</t>
  </si>
  <si>
    <t>0.354</t>
  </si>
  <si>
    <t>Limão, tahiti, cru</t>
  </si>
  <si>
    <t>169</t>
  </si>
  <si>
    <t>90.5306666666667</t>
  </si>
  <si>
    <t>33.46227</t>
  </si>
  <si>
    <t>140.00613768</t>
  </si>
  <si>
    <t>0.207666666666667</t>
  </si>
  <si>
    <t>7.96641666666667</t>
  </si>
  <si>
    <t>1.51133333333333</t>
  </si>
  <si>
    <t>0.389</t>
  </si>
  <si>
    <t>12.5523333333333</t>
  </si>
  <si>
    <t>13.1333333333333</t>
  </si>
  <si>
    <t>Porco, pernil, assado</t>
  </si>
  <si>
    <t>9.237</t>
  </si>
  <si>
    <t>0.222</t>
  </si>
  <si>
    <t>164.988666666667</t>
  </si>
  <si>
    <t>0.067</t>
  </si>
  <si>
    <t>247</t>
  </si>
  <si>
    <t>123.5</t>
  </si>
  <si>
    <t>941.369666666667</t>
  </si>
  <si>
    <t>170</t>
  </si>
  <si>
    <t>93.6096666666667</t>
  </si>
  <si>
    <t>21.9368</t>
  </si>
  <si>
    <t>91.7835711999999</t>
  </si>
  <si>
    <t>0.591666666666667</t>
  </si>
  <si>
    <t>Porco, pernil, cru</t>
  </si>
  <si>
    <t>5.54133333333333</t>
  </si>
  <si>
    <t>7.59333333333333</t>
  </si>
  <si>
    <t>8.658</t>
  </si>
  <si>
    <t>0.033666666666667</t>
  </si>
  <si>
    <t>12.857</t>
  </si>
  <si>
    <t>0.167333333333333</t>
  </si>
  <si>
    <t>111.985666666667</t>
  </si>
  <si>
    <t>0.096</t>
  </si>
  <si>
    <t>623.239333333333</t>
  </si>
  <si>
    <t>171</t>
  </si>
  <si>
    <t>Ameixa, calda, enlatada</t>
  </si>
  <si>
    <t>52.174</t>
  </si>
  <si>
    <t>Maçã, Fuji, com casca, crua</t>
  </si>
  <si>
    <t>182.84662</t>
  </si>
  <si>
    <t>765.03025808</t>
  </si>
  <si>
    <t>0.408333333333333</t>
  </si>
  <si>
    <t>Porco, rabo, salgado, cru</t>
  </si>
  <si>
    <t>46.8926666666667</t>
  </si>
  <si>
    <t>0.517</t>
  </si>
  <si>
    <t>0.525</t>
  </si>
  <si>
    <t>13.151</t>
  </si>
  <si>
    <t>9.96433333333333</t>
  </si>
  <si>
    <t>20.937</t>
  </si>
  <si>
    <t>2.15333333333333</t>
  </si>
  <si>
    <t>2.70433333333333</t>
  </si>
  <si>
    <t>221.193</t>
  </si>
  <si>
    <t>0.027</t>
  </si>
  <si>
    <t>0.136333333333333</t>
  </si>
  <si>
    <t>0.233</t>
  </si>
  <si>
    <t>4.26966666666667</t>
  </si>
  <si>
    <t>172</t>
  </si>
  <si>
    <t>84.77</t>
  </si>
  <si>
    <t>52.5424826086957</t>
  </si>
  <si>
    <t>219.837747234783</t>
  </si>
  <si>
    <t>0.771739130434783</t>
  </si>
  <si>
    <t>13.8515942028986</t>
  </si>
  <si>
    <t>5.72</t>
  </si>
  <si>
    <t>5.47666666666667</t>
  </si>
  <si>
    <t>13.9166666666667</t>
  </si>
  <si>
    <t>134.053333333333</t>
  </si>
  <si>
    <t>27.2083333333333</t>
  </si>
  <si>
    <t>13.6041666666667</t>
  </si>
  <si>
    <t>173</t>
  </si>
  <si>
    <t>Ameixa, em calda, enlatada, drenada</t>
  </si>
  <si>
    <t>50.3393333333333</t>
  </si>
  <si>
    <t>177.359185315371</t>
  </si>
  <si>
    <t>742.07083135951</t>
  </si>
  <si>
    <t>1.025</t>
  </si>
  <si>
    <t>0.280333333333333</t>
  </si>
  <si>
    <t>47.658</t>
  </si>
  <si>
    <t>4.54666666666667</t>
  </si>
  <si>
    <t>0.697333333333333</t>
  </si>
  <si>
    <t>39.237</t>
  </si>
  <si>
    <t>14.491</t>
  </si>
  <si>
    <t>0.197333333333333</t>
  </si>
  <si>
    <t>26.0736666666667</t>
  </si>
  <si>
    <t>2.69766666666667</t>
  </si>
  <si>
    <t>2.79033333333333</t>
  </si>
  <si>
    <t>263.261333333333</t>
  </si>
  <si>
    <t>0.160666666666667</t>
  </si>
  <si>
    <t>5.15166666666667</t>
  </si>
  <si>
    <t>Mamão, Formosa, cru</t>
  </si>
  <si>
    <t>174</t>
  </si>
  <si>
    <t>72.736</t>
  </si>
  <si>
    <t>96.9715874479214</t>
  </si>
  <si>
    <t>405.729121882103</t>
  </si>
  <si>
    <t>0.970833333333333</t>
  </si>
  <si>
    <t>0.300333333333333</t>
  </si>
  <si>
    <t>25.3321666666667</t>
  </si>
  <si>
    <t>2.13533333333333</t>
  </si>
  <si>
    <t>0.660666666666667</t>
  </si>
  <si>
    <t>22.766</t>
  </si>
  <si>
    <t>24.8353333333333</t>
  </si>
  <si>
    <t>0.159333333333333</t>
  </si>
  <si>
    <t>Quibe, assado</t>
  </si>
  <si>
    <t>23.3646666666667</t>
  </si>
  <si>
    <t>0.164166666666667</t>
  </si>
  <si>
    <t>0.785</t>
  </si>
  <si>
    <t>300.012666666667</t>
  </si>
  <si>
    <t>Mamão, Papaia, cru</t>
  </si>
  <si>
    <t>10.1466666666667</t>
  </si>
  <si>
    <t>175</t>
  </si>
  <si>
    <t>63.8766666666667</t>
  </si>
  <si>
    <t>128.024452173913</t>
  </si>
  <si>
    <t>535.654307895652</t>
  </si>
  <si>
    <t>1.43478260869565</t>
  </si>
  <si>
    <t>33.6652173913044</t>
  </si>
  <si>
    <t>1.52666666666667</t>
  </si>
  <si>
    <t>0.783333333333333</t>
  </si>
  <si>
    <t>4.151</t>
  </si>
  <si>
    <t>25.5166666666667</t>
  </si>
  <si>
    <t>0.293333333333333</t>
  </si>
  <si>
    <t>328.03</t>
  </si>
  <si>
    <t>238.833333333333</t>
  </si>
  <si>
    <t>119.416666666667</t>
  </si>
  <si>
    <t>15.7466666666667</t>
  </si>
  <si>
    <t>Quibe, frito</t>
  </si>
  <si>
    <t>176</t>
  </si>
  <si>
    <t>21.126</t>
  </si>
  <si>
    <t>280.105192550639</t>
  </si>
  <si>
    <t>1171.96012563188</t>
  </si>
  <si>
    <t>2.16875</t>
  </si>
  <si>
    <t>75.6665833333333</t>
  </si>
  <si>
    <t>3.83333333333333</t>
  </si>
  <si>
    <t>0.988666666666667</t>
  </si>
  <si>
    <t>11.9503333333333</t>
  </si>
  <si>
    <t>49.194</t>
  </si>
  <si>
    <t>0.839333333333333</t>
  </si>
  <si>
    <t>36.876</t>
  </si>
  <si>
    <t>0.613</t>
  </si>
  <si>
    <t>9.88233333333333</t>
  </si>
  <si>
    <t>518.25</t>
  </si>
  <si>
    <t>0.164666666666667</t>
  </si>
  <si>
    <t>0.302</t>
  </si>
  <si>
    <t>27.3555555555556</t>
  </si>
  <si>
    <t>13.6777777777778</t>
  </si>
  <si>
    <t>0.00448392</t>
  </si>
  <si>
    <t>0.00786804872</t>
  </si>
  <si>
    <t>0.0187660844</t>
  </si>
  <si>
    <t>0.0385252252</t>
  </si>
  <si>
    <t>0.00367742430104</t>
  </si>
  <si>
    <t>0.00356357344</t>
  </si>
  <si>
    <t>0.0203064428</t>
  </si>
  <si>
    <t>0.0124261732</t>
  </si>
  <si>
    <t>0.0143186512</t>
  </si>
  <si>
    <t>0.0265711824</t>
  </si>
  <si>
    <t>0.0112001288</t>
  </si>
  <si>
    <t>0.0280754936</t>
  </si>
  <si>
    <t>0.0207231836</t>
  </si>
  <si>
    <t>0.0801219356</t>
  </si>
  <si>
    <t>0.0889517412</t>
  </si>
  <si>
    <t>0.000832576024</t>
  </si>
  <si>
    <t>0.00475154848</t>
  </si>
  <si>
    <t>0.0272758612</t>
  </si>
  <si>
    <t>177</t>
  </si>
  <si>
    <t>Toucinho, cru</t>
  </si>
  <si>
    <t>70.074</t>
  </si>
  <si>
    <t>105.08265</t>
  </si>
  <si>
    <t>439.6658076</t>
  </si>
  <si>
    <t>1.13125</t>
  </si>
  <si>
    <t>0.141666666666667</t>
  </si>
  <si>
    <t>27.8044166666667</t>
  </si>
  <si>
    <t>2.8</t>
  </si>
  <si>
    <t>0.848666666666667</t>
  </si>
  <si>
    <t>6.35633333333333</t>
  </si>
  <si>
    <t>30.1613333333333</t>
  </si>
  <si>
    <t>15.8216666666667</t>
  </si>
  <si>
    <t>0.198</t>
  </si>
  <si>
    <t>386.591666666667</t>
  </si>
  <si>
    <t>0.064</t>
  </si>
  <si>
    <t>0.122666666666667</t>
  </si>
  <si>
    <t>17.4966666666667</t>
  </si>
  <si>
    <t>Toucinho, frito</t>
  </si>
  <si>
    <t>178</t>
  </si>
  <si>
    <t>75.23</t>
  </si>
  <si>
    <t>86.8053304347826</t>
  </si>
  <si>
    <t>363.19350253913</t>
  </si>
  <si>
    <t>1.7536231884058</t>
  </si>
  <si>
    <t>22.3363768115942</t>
  </si>
  <si>
    <t>2.59333333333333</t>
  </si>
  <si>
    <t>3.22</t>
  </si>
  <si>
    <t>23.6866666666667</t>
  </si>
  <si>
    <t>28.6833333333333</t>
  </si>
  <si>
    <t>264.386666666667</t>
  </si>
  <si>
    <t>6.41666666666667</t>
  </si>
  <si>
    <t>3.20833333333333</t>
  </si>
  <si>
    <t>10.4666666666667</t>
  </si>
  <si>
    <t>179</t>
  </si>
  <si>
    <t>73.7966666666667</t>
  </si>
  <si>
    <t>91.528847826087</t>
  </si>
  <si>
    <t>382.956699304348</t>
  </si>
  <si>
    <t>1.39855072463768</t>
  </si>
  <si>
    <t>23.848115942029</t>
  </si>
  <si>
    <t>1.94666666666667</t>
  </si>
  <si>
    <t>Bebida láctea, pêssego</t>
  </si>
  <si>
    <t>0.84</t>
  </si>
  <si>
    <t>27.7966666666667</t>
  </si>
  <si>
    <t>26.72</t>
  </si>
  <si>
    <t>376.47</t>
  </si>
  <si>
    <t>13.625</t>
  </si>
  <si>
    <t>6.8125</t>
  </si>
  <si>
    <t>5.86</t>
  </si>
  <si>
    <t>180</t>
  </si>
  <si>
    <t>68.1766666666667</t>
  </si>
  <si>
    <t>112.366047826087</t>
  </si>
  <si>
    <t>470.139544104348</t>
  </si>
  <si>
    <t>1.48188405797101</t>
  </si>
  <si>
    <t>29.3414492753623</t>
  </si>
  <si>
    <t>1.95333333333333</t>
  </si>
  <si>
    <t>Creme de Leite</t>
  </si>
  <si>
    <t>3.18666666666667</t>
  </si>
  <si>
    <t>28.3833333333333</t>
  </si>
  <si>
    <t>22.27</t>
  </si>
  <si>
    <t>354.81</t>
  </si>
  <si>
    <t>49.7083333333333</t>
  </si>
  <si>
    <t>24.8541666666667</t>
  </si>
  <si>
    <t>7.55666666666667</t>
  </si>
  <si>
    <t>181</t>
  </si>
  <si>
    <t>77.7106666666667</t>
  </si>
  <si>
    <t>77.9095279250741</t>
  </si>
  <si>
    <t>325.97346483851</t>
  </si>
  <si>
    <t>1.22708333333333</t>
  </si>
  <si>
    <t>0.079</t>
  </si>
  <si>
    <t>Iogurte, natural</t>
  </si>
  <si>
    <t>20.3125833333333</t>
  </si>
  <si>
    <t>2.03033333333333</t>
  </si>
  <si>
    <t>0.670666666666667</t>
  </si>
  <si>
    <t>5.49033333333333</t>
  </si>
  <si>
    <t>30.4123333333333</t>
  </si>
  <si>
    <t>0.407333333333333</t>
  </si>
  <si>
    <t>Maracujá, polpa, congelada</t>
  </si>
  <si>
    <t>19.753</t>
  </si>
  <si>
    <t>0.374666666666667</t>
  </si>
  <si>
    <t>0.938666666666667</t>
  </si>
  <si>
    <t>267.35</t>
  </si>
  <si>
    <t>0.064333333333333</t>
  </si>
  <si>
    <t>Iogurte, natural, desnatado</t>
  </si>
  <si>
    <t>182</t>
  </si>
  <si>
    <t>71.8633333333333</t>
  </si>
  <si>
    <t>98.2497021739131</t>
  </si>
  <si>
    <t>411.076753895652</t>
  </si>
  <si>
    <t>1.26811594202899</t>
  </si>
  <si>
    <t>0.065</t>
  </si>
  <si>
    <t>25.956884057971</t>
  </si>
  <si>
    <t>2.04333333333333</t>
  </si>
  <si>
    <t>Maracujá, suco concentrado, envasado</t>
  </si>
  <si>
    <t>0.846666666666667</t>
  </si>
  <si>
    <t>7.56333333333333</t>
  </si>
  <si>
    <t>26.29</t>
  </si>
  <si>
    <t>22.1966666666667</t>
  </si>
  <si>
    <t>357.676666666667</t>
  </si>
  <si>
    <t>32.4166666666667</t>
  </si>
  <si>
    <t>16.2083333333333</t>
  </si>
  <si>
    <t>Iogurte, sabor morango</t>
  </si>
  <si>
    <t>21.59</t>
  </si>
  <si>
    <t>183</t>
  </si>
  <si>
    <t>79.2086666666667</t>
  </si>
  <si>
    <t>74.29148</t>
  </si>
  <si>
    <t>310.83555232</t>
  </si>
  <si>
    <t>0.954166666666667</t>
  </si>
  <si>
    <t>0.144</t>
  </si>
  <si>
    <t>19.4111666666667</t>
  </si>
  <si>
    <t>2.189</t>
  </si>
  <si>
    <t>0.282</t>
  </si>
  <si>
    <t>12.1046666666667</t>
  </si>
  <si>
    <t>Melancia, crua</t>
  </si>
  <si>
    <t>24.6163333333333</t>
  </si>
  <si>
    <t>9.33733333333333</t>
  </si>
  <si>
    <t>0.258333333333333</t>
  </si>
  <si>
    <t>0.700333333333333</t>
  </si>
  <si>
    <t>71.644</t>
  </si>
  <si>
    <t>13.5633333333333</t>
  </si>
  <si>
    <t>86.8943333333333</t>
  </si>
  <si>
    <t>45.5809687737227</t>
  </si>
  <si>
    <t>190.710773349256</t>
  </si>
  <si>
    <t>1.27916666666667</t>
  </si>
  <si>
    <t>11.4341666666667</t>
  </si>
  <si>
    <t>2.57533333333333</t>
  </si>
  <si>
    <t>0.378</t>
  </si>
  <si>
    <t>12.744</t>
  </si>
  <si>
    <t>11.284</t>
  </si>
  <si>
    <t>0.049666666666667</t>
  </si>
  <si>
    <t>24.4696666666667</t>
  </si>
  <si>
    <t>0.154333333333333</t>
  </si>
  <si>
    <t>1.43866666666667</t>
  </si>
  <si>
    <t>119.399</t>
  </si>
  <si>
    <t>0.181</t>
  </si>
  <si>
    <t>Melão, cru</t>
  </si>
  <si>
    <t>26.6966666666667</t>
  </si>
  <si>
    <t>Iogurte, sabor pêssego</t>
  </si>
  <si>
    <t>185</t>
  </si>
  <si>
    <t>92.4436666666667</t>
  </si>
  <si>
    <t>26.3322693110506</t>
  </si>
  <si>
    <t>110.174214797436</t>
  </si>
  <si>
    <t>0.589583333333333</t>
  </si>
  <si>
    <t>6.37441666666666</t>
  </si>
  <si>
    <t>0.424666666666667</t>
  </si>
  <si>
    <t>9.16066666666667</t>
  </si>
  <si>
    <t>7.17133333333333</t>
  </si>
  <si>
    <t>25.655</t>
  </si>
  <si>
    <t>0.322333333333333</t>
  </si>
  <si>
    <t>6.945</t>
  </si>
  <si>
    <t>148.075</t>
  </si>
  <si>
    <t>0.054</t>
  </si>
  <si>
    <t>Leite, condensado</t>
  </si>
  <si>
    <t>Mexerica, Murcote, crua</t>
  </si>
  <si>
    <t>0.021099584</t>
  </si>
  <si>
    <t>0.035445648</t>
  </si>
  <si>
    <t>0.034838848</t>
  </si>
  <si>
    <t>0.0056871592</t>
  </si>
  <si>
    <t>0.003402508</t>
  </si>
  <si>
    <t>0.018780952</t>
  </si>
  <si>
    <t>0.01698056</t>
  </si>
  <si>
    <t>0.026299696</t>
  </si>
  <si>
    <t>0.033677728</t>
  </si>
  <si>
    <t>0.0068286648</t>
  </si>
  <si>
    <t>0.061835544</t>
  </si>
  <si>
    <t>0.065947024</t>
  </si>
  <si>
    <t>0.081717264</t>
  </si>
  <si>
    <t>0.021965176</t>
  </si>
  <si>
    <t>0.022443072</t>
  </si>
  <si>
    <t>0.024876832</t>
  </si>
  <si>
    <t>186</t>
  </si>
  <si>
    <t>88.11333</t>
  </si>
  <si>
    <t>43.0650685217391</t>
  </si>
  <si>
    <t>180.184246694956</t>
  </si>
  <si>
    <t>0.971014492753623</t>
  </si>
  <si>
    <t>Leite, de cabra</t>
  </si>
  <si>
    <t>10.2889888405797</t>
  </si>
  <si>
    <t>10.11</t>
  </si>
  <si>
    <t>Mexerica, Rio, crua</t>
  </si>
  <si>
    <t>15.6366666666667</t>
  </si>
  <si>
    <t>2.96666666666667</t>
  </si>
  <si>
    <t>123.86</t>
  </si>
  <si>
    <t>14.666</t>
  </si>
  <si>
    <t>219.333333333333</t>
  </si>
  <si>
    <t>Leite, de vaca, achocolatado</t>
  </si>
  <si>
    <t>187</t>
  </si>
  <si>
    <t>89.817</t>
  </si>
  <si>
    <t>36.56868</t>
  </si>
  <si>
    <t>153.00335712</t>
  </si>
  <si>
    <t>0.48125</t>
  </si>
  <si>
    <t>9.35074999999999</t>
  </si>
  <si>
    <t>0.814666666666667</t>
  </si>
  <si>
    <t>0.197</t>
  </si>
  <si>
    <t>Morango, cru</t>
  </si>
  <si>
    <t>7.07166666666667</t>
  </si>
  <si>
    <t>9.77333333333333</t>
  </si>
  <si>
    <t>4.16166666666667</t>
  </si>
  <si>
    <t>87.6633333333333</t>
  </si>
  <si>
    <t>Leite, de vaca, desnatado, pó</t>
  </si>
  <si>
    <t>0.083666666666667</t>
  </si>
  <si>
    <t>119.719333333333</t>
  </si>
  <si>
    <t>188</t>
  </si>
  <si>
    <t>88.3686666666667</t>
  </si>
  <si>
    <t>45.1086266666667</t>
  </si>
  <si>
    <t>188.734493973333</t>
  </si>
  <si>
    <t>0.404166666666667</t>
  </si>
  <si>
    <t>10.7338333333333</t>
  </si>
  <si>
    <t>0.975666666666667</t>
  </si>
  <si>
    <t>8.447</t>
  </si>
  <si>
    <t>0.064666666666667</t>
  </si>
  <si>
    <t>11.4003333333333</t>
  </si>
  <si>
    <t>Nêspera, crua</t>
  </si>
  <si>
    <t>45.0443333333333</t>
  </si>
  <si>
    <t>106.987</t>
  </si>
  <si>
    <t>Leite, de vaca, integral</t>
  </si>
  <si>
    <t>0.037666666666667</t>
  </si>
  <si>
    <t>0.032</t>
  </si>
  <si>
    <t>138.695333333333</t>
  </si>
  <si>
    <t>189</t>
  </si>
  <si>
    <t>79.724</t>
  </si>
  <si>
    <t>71.3500181116462</t>
  </si>
  <si>
    <t>298.528475779128</t>
  </si>
  <si>
    <t>0.35625</t>
  </si>
  <si>
    <t>0.069333333333333</t>
  </si>
  <si>
    <t>19.32575</t>
  </si>
  <si>
    <t>6.51766666666667</t>
  </si>
  <si>
    <t>0.524666666666667</t>
  </si>
  <si>
    <t>17.8483333333333</t>
  </si>
  <si>
    <t>8.54733333333333</t>
  </si>
  <si>
    <t>Pequi, cru</t>
  </si>
  <si>
    <t>18.4296666666667</t>
  </si>
  <si>
    <t>0.099</t>
  </si>
  <si>
    <t>Leite, de vaca, integral, pó</t>
  </si>
  <si>
    <t>163.546333333333</t>
  </si>
  <si>
    <t>29.6133333333333</t>
  </si>
  <si>
    <t>190</t>
  </si>
  <si>
    <t>87.096</t>
  </si>
  <si>
    <t>45.7408887934287</t>
  </si>
  <si>
    <t>191.379878711706</t>
  </si>
  <si>
    <t>Queijo, minas, frescal</t>
  </si>
  <si>
    <t>0.870833333333333</t>
  </si>
  <si>
    <t>11.4815</t>
  </si>
  <si>
    <t>2.03133333333333</t>
  </si>
  <si>
    <t>4.78833333333333</t>
  </si>
  <si>
    <t>7.361</t>
  </si>
  <si>
    <t>0.126333333333333</t>
  </si>
  <si>
    <t>10.749</t>
  </si>
  <si>
    <t>4.09466666666667</t>
  </si>
  <si>
    <t>132.576333333333</t>
  </si>
  <si>
    <t>0.077333333333333</t>
  </si>
  <si>
    <t>60.8666666666667</t>
  </si>
  <si>
    <t>191</t>
  </si>
  <si>
    <t>78.685</t>
  </si>
  <si>
    <t>75.59411</t>
  </si>
  <si>
    <t>316.28575624</t>
  </si>
  <si>
    <t>1.39791666666667</t>
  </si>
  <si>
    <t>0.359666666666667</t>
  </si>
  <si>
    <t>Pêra, Williams, crua</t>
  </si>
  <si>
    <t>18.8574166666667</t>
  </si>
  <si>
    <t>3.902</t>
  </si>
  <si>
    <t>Queijo, minas, meia cura</t>
  </si>
  <si>
    <t>27.414</t>
  </si>
  <si>
    <t>48.5993333333333</t>
  </si>
  <si>
    <t>1.68233333333333</t>
  </si>
  <si>
    <t>248.014666666667</t>
  </si>
  <si>
    <t>0.531333333333333</t>
  </si>
  <si>
    <t>27.0266666666667</t>
  </si>
  <si>
    <t>Pêssego, Aurora, cru</t>
  </si>
  <si>
    <t>86.2306666666667</t>
  </si>
  <si>
    <t>49.4225587743719</t>
  </si>
  <si>
    <t>206.783985911972</t>
  </si>
  <si>
    <t>1.16041666666667</t>
  </si>
  <si>
    <t>0.951333333333333</t>
  </si>
  <si>
    <t>10.4335833333333</t>
  </si>
  <si>
    <t>3.116</t>
  </si>
  <si>
    <t>1.224</t>
  </si>
  <si>
    <t>13.1203333333333</t>
  </si>
  <si>
    <t>18.1713333333333</t>
  </si>
  <si>
    <t>21.2815</t>
  </si>
  <si>
    <t>0.485666666666667</t>
  </si>
  <si>
    <t>3.196</t>
  </si>
  <si>
    <t>331.033333333333</t>
  </si>
  <si>
    <t>0.074</t>
  </si>
  <si>
    <t>Queijo, parmesão</t>
  </si>
  <si>
    <t>0.0366</t>
  </si>
  <si>
    <t>4.34333333333333</t>
  </si>
  <si>
    <t>24.513</t>
  </si>
  <si>
    <t>Pêssego, enlatado, em calda</t>
  </si>
  <si>
    <t>193</t>
  </si>
  <si>
    <t>Queijo, pasteurizado</t>
  </si>
  <si>
    <t>86.553</t>
  </si>
  <si>
    <t>48.79689</t>
  </si>
  <si>
    <t>204.16618776</t>
  </si>
  <si>
    <t>0.84375</t>
  </si>
  <si>
    <t>0.593666666666667</t>
  </si>
  <si>
    <t>11.3869166666667</t>
  </si>
  <si>
    <t>1.591</t>
  </si>
  <si>
    <t>0.622666666666667</t>
  </si>
  <si>
    <t>5.49066666666667</t>
  </si>
  <si>
    <t>13.9113333333333</t>
  </si>
  <si>
    <t>0.169666666666667</t>
  </si>
  <si>
    <t>14.1963333333333</t>
  </si>
  <si>
    <t>0.689</t>
  </si>
  <si>
    <t>291.092333333333</t>
  </si>
  <si>
    <t>0.151</t>
  </si>
  <si>
    <t>0.071</t>
  </si>
  <si>
    <t>10.489</t>
  </si>
  <si>
    <t>Queijo, petit suisse, morango</t>
  </si>
  <si>
    <t>194</t>
  </si>
  <si>
    <t>88.1866666666667</t>
  </si>
  <si>
    <t>41.4471260869565</t>
  </si>
  <si>
    <t>173.414775547826</t>
  </si>
  <si>
    <t>0.967391304347826</t>
  </si>
  <si>
    <t>Pitanga, crua</t>
  </si>
  <si>
    <t>10.2459420289855</t>
  </si>
  <si>
    <t>1.79333333333333</t>
  </si>
  <si>
    <t>27.39</t>
  </si>
  <si>
    <t>11.31</t>
  </si>
  <si>
    <t>14.57</t>
  </si>
  <si>
    <t>174.42</t>
  </si>
  <si>
    <t>195</t>
  </si>
  <si>
    <t>48.77</t>
  </si>
  <si>
    <t>184.360717391304</t>
  </si>
  <si>
    <t>771.365241565217</t>
  </si>
  <si>
    <t>0.561594202898551</t>
  </si>
  <si>
    <t>50.3384057971015</t>
  </si>
  <si>
    <t>1.97666666666667</t>
  </si>
  <si>
    <t>32.6166666666667</t>
  </si>
  <si>
    <t>6.85</t>
  </si>
  <si>
    <t>0.160333333333333</t>
  </si>
  <si>
    <t>6.25333333333333</t>
  </si>
  <si>
    <t>6.87</t>
  </si>
  <si>
    <t>39.35</t>
  </si>
  <si>
    <t>5.24333333333333</t>
  </si>
  <si>
    <t>196</t>
  </si>
  <si>
    <t>80.869</t>
  </si>
  <si>
    <t>67.04562</t>
  </si>
  <si>
    <t>280.51887408</t>
  </si>
  <si>
    <t>1.08125</t>
  </si>
  <si>
    <t>0.189333333333333</t>
  </si>
  <si>
    <t>17.1744166666667</t>
  </si>
  <si>
    <t>5.54533333333333</t>
  </si>
  <si>
    <t>0.686</t>
  </si>
  <si>
    <t>Queijo, requeijão, cremoso</t>
  </si>
  <si>
    <t>33.6756666666667</t>
  </si>
  <si>
    <t>24.033</t>
  </si>
  <si>
    <t>27.3936666666667</t>
  </si>
  <si>
    <t>0.230666666666667</t>
  </si>
  <si>
    <t>0.799333333333333</t>
  </si>
  <si>
    <t>188.126333333333</t>
  </si>
  <si>
    <t>0.071666666666667</t>
  </si>
  <si>
    <t>0.126</t>
  </si>
  <si>
    <t>9.86666666666667</t>
  </si>
  <si>
    <t>197</t>
  </si>
  <si>
    <t>Queijo, ricota</t>
  </si>
  <si>
    <t>85.69</t>
  </si>
  <si>
    <t>51.737747826087</t>
  </si>
  <si>
    <t>216.470736904348</t>
  </si>
  <si>
    <t>0.898550724637681</t>
  </si>
  <si>
    <t>12.4014492753623</t>
  </si>
  <si>
    <t>6.33</t>
  </si>
  <si>
    <t>5.00733333333333</t>
  </si>
  <si>
    <t>7.04333333333333</t>
  </si>
  <si>
    <t>16.4033333333333</t>
  </si>
  <si>
    <t>Romã, crua</t>
  </si>
  <si>
    <t>219.77</t>
  </si>
  <si>
    <t>Omelete, de queijo</t>
  </si>
  <si>
    <t>0.026666666666667</t>
  </si>
  <si>
    <t>99.195</t>
  </si>
  <si>
    <t>0.040333333333333</t>
  </si>
  <si>
    <t>0.016333333333333</t>
  </si>
  <si>
    <t>198</t>
  </si>
  <si>
    <t>24.78</t>
  </si>
  <si>
    <t>268.959826086957</t>
  </si>
  <si>
    <t>1125.32791234783</t>
  </si>
  <si>
    <t>0.579710144927536</t>
  </si>
  <si>
    <t>74.1236231884058</t>
  </si>
  <si>
    <t>3.73333333333333</t>
  </si>
  <si>
    <t>10.06</t>
  </si>
  <si>
    <t>6.48666666666667</t>
  </si>
  <si>
    <t>53.57</t>
  </si>
  <si>
    <t>164.806666666667</t>
  </si>
  <si>
    <t>136.416666666667</t>
  </si>
  <si>
    <t>68.2083333333333</t>
  </si>
  <si>
    <t>23.0566666666667</t>
  </si>
  <si>
    <t>199</t>
  </si>
  <si>
    <t>20.2606666666667</t>
  </si>
  <si>
    <t>285.587792439004</t>
  </si>
  <si>
    <t>1194.89932356479</t>
  </si>
  <si>
    <t>Ovo, de codorna, inteiro, cru</t>
  </si>
  <si>
    <t>78.70275</t>
  </si>
  <si>
    <t>0.518666666666667</t>
  </si>
  <si>
    <t>14.699</t>
  </si>
  <si>
    <t>9.66833333333334</t>
  </si>
  <si>
    <t>Tangerina, Poncã, crua</t>
  </si>
  <si>
    <t>28.2043333333333</t>
  </si>
  <si>
    <t>0.402333333333333</t>
  </si>
  <si>
    <t>11.0293333333333</t>
  </si>
  <si>
    <t>250.723333333333</t>
  </si>
  <si>
    <t>50.3333333333333</t>
  </si>
  <si>
    <t>25.1666666666667</t>
  </si>
  <si>
    <t>1.40666666666667</t>
  </si>
  <si>
    <t>34.3266666666667</t>
  </si>
  <si>
    <t>200</t>
  </si>
  <si>
    <t>84.98</t>
  </si>
  <si>
    <t>54.1699304347826</t>
  </si>
  <si>
    <t>Ovo, de galinha, gema, cozida/10minutos</t>
  </si>
  <si>
    <t>226.646988939131</t>
  </si>
  <si>
    <t>1.08695652173913</t>
  </si>
  <si>
    <t>13.0097101449275</t>
  </si>
  <si>
    <t>6.22333333333333</t>
  </si>
  <si>
    <t>4.45133333333333</t>
  </si>
  <si>
    <t>6.89333333333333</t>
  </si>
  <si>
    <t>15.37</t>
  </si>
  <si>
    <t>197.58</t>
  </si>
  <si>
    <t>Tangerina, Poncã, suco</t>
  </si>
  <si>
    <t>80.6016666666667</t>
  </si>
  <si>
    <t>0.036333333333333</t>
  </si>
  <si>
    <t>0.017333333333333</t>
  </si>
  <si>
    <t>0.044333333333333</t>
  </si>
  <si>
    <t>201</t>
  </si>
  <si>
    <t>Ovo, de galinha, inteiro, cozido/10minutos</t>
  </si>
  <si>
    <t>82.1533333333333</t>
  </si>
  <si>
    <t>61.6218983766636</t>
  </si>
  <si>
    <t>257.82602280796</t>
  </si>
  <si>
    <t>0.845833333333333</t>
  </si>
  <si>
    <t>15.8395</t>
  </si>
  <si>
    <t>1.909</t>
  </si>
  <si>
    <t>40.118</t>
  </si>
  <si>
    <t>23.4993333333333</t>
  </si>
  <si>
    <t>0.084666666666667</t>
  </si>
  <si>
    <t>19.169</t>
  </si>
  <si>
    <t>4.16</t>
  </si>
  <si>
    <t>249.665666666667</t>
  </si>
  <si>
    <t>0.168</t>
  </si>
  <si>
    <t>19.1373333333333</t>
  </si>
  <si>
    <t>Ovo, de galinha, inteiro, cru</t>
  </si>
  <si>
    <t>202</t>
  </si>
  <si>
    <t>89.163</t>
  </si>
  <si>
    <t>38.27387</t>
  </si>
  <si>
    <t>160.13787208</t>
  </si>
  <si>
    <t>0.566666666666667</t>
  </si>
  <si>
    <t>0.137666666666667</t>
  </si>
  <si>
    <t>Umbu, cru</t>
  </si>
  <si>
    <t>9.78266666666666</t>
  </si>
  <si>
    <t>1.18766666666667</t>
  </si>
  <si>
    <t>5.97866666666667</t>
  </si>
  <si>
    <t>9.76</t>
  </si>
  <si>
    <t>16.5883333333333</t>
  </si>
  <si>
    <t>3.04633333333333</t>
  </si>
  <si>
    <t>169.956666666667</t>
  </si>
  <si>
    <t>0.061666666666667</t>
  </si>
  <si>
    <t>10.4753333333333</t>
  </si>
  <si>
    <t>203</t>
  </si>
  <si>
    <t>83.6466666666667</t>
  </si>
  <si>
    <t>58.05315</t>
  </si>
  <si>
    <t>Ovo, de galinha, inteiro, frito</t>
  </si>
  <si>
    <t>242.8943796</t>
  </si>
  <si>
    <t>0.6125</t>
  </si>
  <si>
    <t>0.128333333333333</t>
  </si>
  <si>
    <t>15.2558333333333</t>
  </si>
  <si>
    <t>2.299</t>
  </si>
  <si>
    <t>Umbu, polpa, congelada</t>
  </si>
  <si>
    <t>8.348</t>
  </si>
  <si>
    <t>17.7796666666667</t>
  </si>
  <si>
    <t>0.297</t>
  </si>
  <si>
    <t>14.5496666666667</t>
  </si>
  <si>
    <t>0.094666666666667</t>
  </si>
  <si>
    <t>129.724333333333</t>
  </si>
  <si>
    <t>16.17</t>
  </si>
  <si>
    <t>204</t>
  </si>
  <si>
    <t>75.0743333333333</t>
  </si>
  <si>
    <t>Achocolatado, pó</t>
  </si>
  <si>
    <t>87.92035</t>
  </si>
  <si>
    <t>367.8587444</t>
  </si>
  <si>
    <t>1.40208333333333</t>
  </si>
  <si>
    <t>Uva, Itália, crua</t>
  </si>
  <si>
    <t>0.265</t>
  </si>
  <si>
    <t>22.4975833333333</t>
  </si>
  <si>
    <t>2.386</t>
  </si>
  <si>
    <t>0.761</t>
  </si>
  <si>
    <t>11.245</t>
  </si>
  <si>
    <t>40.0523333333333</t>
  </si>
  <si>
    <t>0.484666666666667</t>
  </si>
  <si>
    <t>13.8993333333333</t>
  </si>
  <si>
    <t>1.80166666666667</t>
  </si>
  <si>
    <t>233.752333333333</t>
  </si>
  <si>
    <t>14.8166666666667</t>
  </si>
  <si>
    <t>Chocolate, ao leite</t>
  </si>
  <si>
    <t>Uva, Rubi, crua</t>
  </si>
  <si>
    <t>205</t>
  </si>
  <si>
    <t>92.101</t>
  </si>
  <si>
    <t>26.9123</t>
  </si>
  <si>
    <t>112.6010632</t>
  </si>
  <si>
    <t>0.885416666666667</t>
  </si>
  <si>
    <t>6.49425</t>
  </si>
  <si>
    <t>5.07433333333333</t>
  </si>
  <si>
    <t>0.452666666666667</t>
  </si>
  <si>
    <t>13.8</t>
  </si>
  <si>
    <t>14.1783333333333</t>
  </si>
  <si>
    <t>0.052333333333333</t>
  </si>
  <si>
    <t>18.3583333333333</t>
  </si>
  <si>
    <t>21.656</t>
  </si>
  <si>
    <t>134.869</t>
  </si>
  <si>
    <t>0.114</t>
  </si>
  <si>
    <t>3.77333333333333</t>
  </si>
  <si>
    <t>206</t>
  </si>
  <si>
    <t>Uva, suco concentrado, envasado</t>
  </si>
  <si>
    <t>87.6743333333333</t>
  </si>
  <si>
    <t>41.0097089167039</t>
  </si>
  <si>
    <t>171.584622107489</t>
  </si>
  <si>
    <t>0.545833333333333</t>
  </si>
  <si>
    <t>0.109666666666667</t>
  </si>
  <si>
    <t>10.6271666666667</t>
  </si>
  <si>
    <t>Chocolate, ao leite, com castanha do Pará</t>
  </si>
  <si>
    <t>1.043</t>
  </si>
  <si>
    <t>2.16466666666667</t>
  </si>
  <si>
    <t>4.11733333333333</t>
  </si>
  <si>
    <t>0.047666666666667</t>
  </si>
  <si>
    <t>1.36633333333333</t>
  </si>
  <si>
    <t>394.343333333333</t>
  </si>
  <si>
    <t>0.031666666666667</t>
  </si>
  <si>
    <t>7.51944444444444</t>
  </si>
  <si>
    <t>3.75972222222222</t>
  </si>
  <si>
    <t>27.07</t>
  </si>
  <si>
    <t>207</t>
  </si>
  <si>
    <t>Gorduras e óleos</t>
  </si>
  <si>
    <t>85.8766666666667</t>
  </si>
  <si>
    <t>51.1363304347826</t>
  </si>
  <si>
    <t>213.954406539131</t>
  </si>
  <si>
    <t>1.33695652173913</t>
  </si>
  <si>
    <t>Chocolate, ao leite, dietético</t>
  </si>
  <si>
    <t>11.4997101449275</t>
  </si>
  <si>
    <t>2.65333333333333</t>
  </si>
  <si>
    <t>23.9133333333333</t>
  </si>
  <si>
    <t>10.5766666666667</t>
  </si>
  <si>
    <t>33.0766666666667</t>
  </si>
  <si>
    <t>268.923333333333</t>
  </si>
  <si>
    <t>5.41666666666667</t>
  </si>
  <si>
    <t>2.70833333333333</t>
  </si>
  <si>
    <t>70.7766666666667</t>
  </si>
  <si>
    <t>0.058333333333333</t>
  </si>
  <si>
    <t>0.035666666666667</t>
  </si>
  <si>
    <t>Chocolate, meio amargo</t>
  </si>
  <si>
    <t>0.288666666666667</t>
  </si>
  <si>
    <t>208</t>
  </si>
  <si>
    <t>87.08</t>
  </si>
  <si>
    <t>45.4381173913043</t>
  </si>
  <si>
    <t>190.113083165217</t>
  </si>
  <si>
    <t>0.978260869565218</t>
  </si>
  <si>
    <t>11.4684057971015</t>
  </si>
  <si>
    <t>1.12333333333333</t>
  </si>
  <si>
    <t>35.407</t>
  </si>
  <si>
    <t>9.21666666666667</t>
  </si>
  <si>
    <t>Cocada branca</t>
  </si>
  <si>
    <t>23.8033333333333</t>
  </si>
  <si>
    <t>174.146666666667</t>
  </si>
  <si>
    <t>3.875</t>
  </si>
  <si>
    <t>1.9375</t>
  </si>
  <si>
    <t>56.87</t>
  </si>
  <si>
    <t>209</t>
  </si>
  <si>
    <t>90.2466666666667</t>
  </si>
  <si>
    <t>36.6494826086956</t>
  </si>
  <si>
    <t>153.341435234782</t>
  </si>
  <si>
    <t>0.652173913043478</t>
  </si>
  <si>
    <t>8.69782608695652</t>
  </si>
  <si>
    <t>5.92666666666667</t>
  </si>
  <si>
    <t>7.8</t>
  </si>
  <si>
    <t>21.93</t>
  </si>
  <si>
    <t>Doce, de abóbora, cremoso</t>
  </si>
  <si>
    <t>172.56</t>
  </si>
  <si>
    <t>94.4833333333333</t>
  </si>
  <si>
    <t>210</t>
  </si>
  <si>
    <t>85.3793333333334</t>
  </si>
  <si>
    <t>51.4711286392808</t>
  </si>
  <si>
    <t>215.355202226751</t>
  </si>
  <si>
    <t>1.07708333333333</t>
  </si>
  <si>
    <t>0.185666666666667</t>
  </si>
  <si>
    <t>12.8605833333333</t>
  </si>
  <si>
    <t>3.977</t>
  </si>
  <si>
    <t>0.497333333333333</t>
  </si>
  <si>
    <t>51.0823333333333</t>
  </si>
  <si>
    <t>14.0566666666667</t>
  </si>
  <si>
    <t>20.1156666666667</t>
  </si>
  <si>
    <t>Margarina, com óleo hidrogenado, sem sal (80% de lipídeos)</t>
  </si>
  <si>
    <t>0.83</t>
  </si>
  <si>
    <t>172.52</t>
  </si>
  <si>
    <t>0.091</t>
  </si>
  <si>
    <t>34.6796666666667</t>
  </si>
  <si>
    <t>211</t>
  </si>
  <si>
    <t>89.22</t>
  </si>
  <si>
    <t>40.9560073108673</t>
  </si>
  <si>
    <t>171.359934588669</t>
  </si>
  <si>
    <t>0.142</t>
  </si>
  <si>
    <t>9.57333333333334</t>
  </si>
  <si>
    <t>1.031</t>
  </si>
  <si>
    <t>13.3883333333333</t>
  </si>
  <si>
    <t>10.1093333333333</t>
  </si>
  <si>
    <t>14.886</t>
  </si>
  <si>
    <t>0.086</t>
  </si>
  <si>
    <t>145.241333333333</t>
  </si>
  <si>
    <t>0.073666666666667</t>
  </si>
  <si>
    <t>Geléia, mocotó, natural</t>
  </si>
  <si>
    <t>4.45833333333333</t>
  </si>
  <si>
    <t>2.22916666666667</t>
  </si>
  <si>
    <t>44.32</t>
  </si>
  <si>
    <t>212</t>
  </si>
  <si>
    <t>86.974</t>
  </si>
  <si>
    <t>45.7010387806296</t>
  </si>
  <si>
    <t>191.213146258154</t>
  </si>
  <si>
    <t>1.05625</t>
  </si>
  <si>
    <t>11.53375</t>
  </si>
  <si>
    <t>1.782</t>
  </si>
  <si>
    <t>0.360666666666667</t>
  </si>
  <si>
    <t>31.4666666666667</t>
  </si>
  <si>
    <t>10.1576666666667</t>
  </si>
  <si>
    <t>0.051333333333333</t>
  </si>
  <si>
    <t>14.5103333333333</t>
  </si>
  <si>
    <t>1.111</t>
  </si>
  <si>
    <t>129.87</t>
  </si>
  <si>
    <t>0.117</t>
  </si>
  <si>
    <t>0.094</t>
  </si>
  <si>
    <t>43.4556666666667</t>
  </si>
  <si>
    <t>213</t>
  </si>
  <si>
    <t>89.6806666666667</t>
  </si>
  <si>
    <t>39.3360939441324</t>
  </si>
  <si>
    <t>164.58221706225</t>
  </si>
  <si>
    <t>0.714583333333333</t>
  </si>
  <si>
    <t>0.119333333333333</t>
  </si>
  <si>
    <t>9.16741666666668</t>
  </si>
  <si>
    <t>7.73633333333333</t>
  </si>
  <si>
    <t>10.8926666666667</t>
  </si>
  <si>
    <t>16.2436666666667</t>
  </si>
  <si>
    <t>128.744666666667</t>
  </si>
  <si>
    <t>0.10233</t>
  </si>
  <si>
    <t>0.03333</t>
  </si>
  <si>
    <t>41.3033</t>
  </si>
  <si>
    <t>214</t>
  </si>
  <si>
    <t>Café, pó, torrado</t>
  </si>
  <si>
    <t>89.55</t>
  </si>
  <si>
    <t>36.7737652173913</t>
  </si>
  <si>
    <t>153.861433669565</t>
  </si>
  <si>
    <t>1.04347826086957</t>
  </si>
  <si>
    <t>8.94652173913044</t>
  </si>
  <si>
    <t>0.766666666666667</t>
  </si>
  <si>
    <t>21.886</t>
  </si>
  <si>
    <t>8.61333333333333</t>
  </si>
  <si>
    <t>22.6833333333333</t>
  </si>
  <si>
    <t>162.82</t>
  </si>
  <si>
    <t>0.458333333333333</t>
  </si>
  <si>
    <t>53.7333333333333</t>
  </si>
  <si>
    <t>215</t>
  </si>
  <si>
    <t>91.2933333333333</t>
  </si>
  <si>
    <t>32.7097536231884</t>
  </si>
  <si>
    <t>136.85760915942</t>
  </si>
  <si>
    <t>0.739130434782609</t>
  </si>
  <si>
    <t>7.55420289855072</t>
  </si>
  <si>
    <t>Capuccino, pó</t>
  </si>
  <si>
    <t>7.36666666666667</t>
  </si>
  <si>
    <t>7.58666666666667</t>
  </si>
  <si>
    <t>14.01</t>
  </si>
  <si>
    <t>148.756666666667</t>
  </si>
  <si>
    <t>1.20833333333333</t>
  </si>
  <si>
    <t>0.604166666666667</t>
  </si>
  <si>
    <t>73.3366666666667</t>
  </si>
  <si>
    <t>216</t>
  </si>
  <si>
    <t>86.9413333333333</t>
  </si>
  <si>
    <t>46.109628783385</t>
  </si>
  <si>
    <t>192.922686829683</t>
  </si>
  <si>
    <t>0.159</t>
  </si>
  <si>
    <t>11.723</t>
  </si>
  <si>
    <t>1.72766666666667</t>
  </si>
  <si>
    <t>Shoyu</t>
  </si>
  <si>
    <t>14.4026666666667</t>
  </si>
  <si>
    <t>19.766</t>
  </si>
  <si>
    <t>0.629</t>
  </si>
  <si>
    <t>157.903333333333</t>
  </si>
  <si>
    <t>0.112</t>
  </si>
  <si>
    <t>47.8456666666667</t>
  </si>
  <si>
    <t>217</t>
  </si>
  <si>
    <t>90.5303333333333</t>
  </si>
  <si>
    <t>36.1963505876859</t>
  </si>
  <si>
    <t>151.445530858878</t>
  </si>
  <si>
    <t>Azeitona, preta, conserva</t>
  </si>
  <si>
    <t>8.554</t>
  </si>
  <si>
    <t>Pescados e frutos do mar</t>
  </si>
  <si>
    <t>0.422</t>
  </si>
  <si>
    <t>0.308</t>
  </si>
  <si>
    <t>9.07633333333333</t>
  </si>
  <si>
    <t>9.59266666666667</t>
  </si>
  <si>
    <t>17.2653333333333</t>
  </si>
  <si>
    <t>143.418</t>
  </si>
  <si>
    <t>0.019666666666667</t>
  </si>
  <si>
    <t>218</t>
  </si>
  <si>
    <t>94.189</t>
  </si>
  <si>
    <t>14.1037333993117</t>
  </si>
  <si>
    <t>59.0100205427201</t>
  </si>
  <si>
    <t>0.325</t>
  </si>
  <si>
    <t>5.24666666666666</t>
  </si>
  <si>
    <t>0.239333333333333</t>
  </si>
  <si>
    <t>10.1836666666667</t>
  </si>
  <si>
    <t>Azeitona, verde, conserva</t>
  </si>
  <si>
    <t>8.85766666666667</t>
  </si>
  <si>
    <t>11.1316666666667</t>
  </si>
  <si>
    <t>119.879333333333</t>
  </si>
  <si>
    <t>31.4166666666667</t>
  </si>
  <si>
    <t>15.7083333333333</t>
  </si>
  <si>
    <t>32.78</t>
  </si>
  <si>
    <t>219</t>
  </si>
  <si>
    <t>91.7966666666667</t>
  </si>
  <si>
    <t>22.2250434782609</t>
  </si>
  <si>
    <t>92.9895819130436</t>
  </si>
  <si>
    <t>0.565217391304348</t>
  </si>
  <si>
    <t>7.32144927536232</t>
  </si>
  <si>
    <t>5.26333333333333</t>
  </si>
  <si>
    <t>5.92</t>
  </si>
  <si>
    <t>13.04</t>
  </si>
  <si>
    <t>112.51</t>
  </si>
  <si>
    <t>34.4966666666667</t>
  </si>
  <si>
    <t>220</t>
  </si>
  <si>
    <t>87.4273333333333</t>
  </si>
  <si>
    <t>31.8181534301639</t>
  </si>
  <si>
    <t>133.127153951806</t>
  </si>
  <si>
    <t>0.939583333333333</t>
  </si>
  <si>
    <t>11.0844166666667</t>
  </si>
  <si>
    <t>1.18166666666667</t>
  </si>
  <si>
    <t>0.408666666666667</t>
  </si>
  <si>
    <t>50.9836666666667</t>
  </si>
  <si>
    <t>9.696</t>
  </si>
  <si>
    <t>0.072333333333333</t>
  </si>
  <si>
    <t>Chantilly, spray, com gordura vegetal</t>
  </si>
  <si>
    <t>23.7613333333333</t>
  </si>
  <si>
    <t>0.179666666666667</t>
  </si>
  <si>
    <t>1.24833333333333</t>
  </si>
  <si>
    <t>128.293333333333</t>
  </si>
  <si>
    <t>0.303</t>
  </si>
  <si>
    <t>0.037333333333333</t>
  </si>
  <si>
    <t>38.236</t>
  </si>
  <si>
    <t>221</t>
  </si>
  <si>
    <t>82.649</t>
  </si>
  <si>
    <t>62.5318183662891</t>
  </si>
  <si>
    <t>261.633128044554</t>
  </si>
  <si>
    <t>0.225</t>
  </si>
  <si>
    <t>0.246</t>
  </si>
  <si>
    <t>16.588</t>
  </si>
  <si>
    <t>2.02633333333333</t>
  </si>
  <si>
    <t>0.292</t>
  </si>
  <si>
    <t>3.39233333333333</t>
  </si>
  <si>
    <t>4.85766666666667</t>
  </si>
  <si>
    <t>0.012</t>
  </si>
  <si>
    <t>11.4036666666667</t>
  </si>
  <si>
    <t>1.318</t>
  </si>
  <si>
    <t>117.477</t>
  </si>
  <si>
    <t>0.031</t>
  </si>
  <si>
    <t>Leite, de coco</t>
  </si>
  <si>
    <t>222</t>
  </si>
  <si>
    <t>84.3366666666667</t>
  </si>
  <si>
    <t>55.5152000000001</t>
  </si>
  <si>
    <t>232.2755968</t>
  </si>
  <si>
    <t>Maionese, tradicional com ovos</t>
  </si>
  <si>
    <t>15.1533333333333</t>
  </si>
  <si>
    <t>1.92333333333333</t>
  </si>
  <si>
    <t>2.04</t>
  </si>
  <si>
    <t>9.07666666666667</t>
  </si>
  <si>
    <t>74.7133333333333</t>
  </si>
  <si>
    <t>3.5</t>
  </si>
  <si>
    <t>2.40666666666667</t>
  </si>
  <si>
    <t>Acarajé</t>
  </si>
  <si>
    <t>41.5266666666667</t>
  </si>
  <si>
    <t>404.281876666667</t>
  </si>
  <si>
    <t>1691.51537197333</t>
  </si>
  <si>
    <t>2.0829</t>
  </si>
  <si>
    <t>40.6566666666667</t>
  </si>
  <si>
    <t>13.9454333333333</t>
  </si>
  <si>
    <t>13.4435</t>
  </si>
  <si>
    <t>1.78833333333333</t>
  </si>
  <si>
    <t>66.5323333333333</t>
  </si>
  <si>
    <t>66.0533333333333</t>
  </si>
  <si>
    <t>0.075</t>
  </si>
  <si>
    <t>43.8676666666667</t>
  </si>
  <si>
    <t>0.808</t>
  </si>
  <si>
    <t>0.654333333333333</t>
  </si>
  <si>
    <t>305.813</t>
  </si>
  <si>
    <t>0.353</t>
  </si>
  <si>
    <t>0.664333333333333</t>
  </si>
  <si>
    <t>1020</t>
  </si>
  <si>
    <t>510</t>
  </si>
  <si>
    <t>Arroz carreteiro</t>
  </si>
  <si>
    <t>7.1</t>
  </si>
  <si>
    <t>25.3</t>
  </si>
  <si>
    <t>6.01</t>
  </si>
  <si>
    <t>0.97</t>
  </si>
  <si>
    <t>24.57</t>
  </si>
  <si>
    <t>6.18</t>
  </si>
  <si>
    <t>224</t>
  </si>
  <si>
    <t>Mamão, doce em calda, drenado</t>
  </si>
  <si>
    <t>45.529</t>
  </si>
  <si>
    <t>195.627474821786</t>
  </si>
  <si>
    <t>818.505354654353</t>
  </si>
  <si>
    <t>0.19375</t>
  </si>
  <si>
    <t>0.067333333333333</t>
  </si>
  <si>
    <t>54.0035833333333</t>
  </si>
  <si>
    <t>1.31333333333333</t>
  </si>
  <si>
    <t>20.0126666666667</t>
  </si>
  <si>
    <t>5.81433333333333</t>
  </si>
  <si>
    <t>4.48133333333333</t>
  </si>
  <si>
    <t>2.91433333333333</t>
  </si>
  <si>
    <t>68.2356666666667</t>
  </si>
  <si>
    <t>0.065666666666667</t>
  </si>
  <si>
    <t>0.012533972</t>
  </si>
  <si>
    <t>0.0074503385</t>
  </si>
  <si>
    <t>0.00922841975</t>
  </si>
  <si>
    <t>0.00160850105735</t>
  </si>
  <si>
    <t>0.00544197665</t>
  </si>
  <si>
    <t>0.013722005</t>
  </si>
  <si>
    <t>0.0038950307</t>
  </si>
  <si>
    <t>0.01622536025</t>
  </si>
  <si>
    <t>0.0024455480225</t>
  </si>
  <si>
    <t>0.01982401355</t>
  </si>
  <si>
    <t>0.0343453055</t>
  </si>
  <si>
    <t>Baião de dois, arroz e feijão-de-corda</t>
  </si>
  <si>
    <t>0.0055344674</t>
  </si>
  <si>
    <t>0.03665818475</t>
  </si>
  <si>
    <t>0.02146345025</t>
  </si>
  <si>
    <t>0.0015072431</t>
  </si>
  <si>
    <t>0.0041123687</t>
  </si>
  <si>
    <t>0.0288450668</t>
  </si>
  <si>
    <t>225</t>
  </si>
  <si>
    <t>86.9266666666667</t>
  </si>
  <si>
    <t>45.3407478260869</t>
  </si>
  <si>
    <t>189.705688904348</t>
  </si>
  <si>
    <t>0.815217391304348</t>
  </si>
  <si>
    <t>11.5547826086956</t>
  </si>
  <si>
    <t>24.8733333333333</t>
  </si>
  <si>
    <t>17.3233333333333</t>
  </si>
  <si>
    <t>10.8566666666667</t>
  </si>
  <si>
    <t>3.25666666666667</t>
  </si>
  <si>
    <t>221.803333333333</t>
  </si>
  <si>
    <t>Barreado</t>
  </si>
  <si>
    <t>78.5266666666667</t>
  </si>
  <si>
    <t>226</t>
  </si>
  <si>
    <t>88.583</t>
  </si>
  <si>
    <t>40.1567689422966</t>
  </si>
  <si>
    <t>168.015921254569</t>
  </si>
  <si>
    <t>0.45625</t>
  </si>
  <si>
    <t>10.43975</t>
  </si>
  <si>
    <t>1.04266666666667</t>
  </si>
  <si>
    <t>22.4183333333333</t>
  </si>
  <si>
    <t>22.176</t>
  </si>
  <si>
    <t>10.6693333333333</t>
  </si>
  <si>
    <t>1.63033333333333</t>
  </si>
  <si>
    <t>126.146666666667</t>
  </si>
  <si>
    <t>Bife à cavalo, com contra filé</t>
  </si>
  <si>
    <t>0.034333333333333</t>
  </si>
  <si>
    <t>1.03333333333333</t>
  </si>
  <si>
    <t>82.2066666666667</t>
  </si>
  <si>
    <t>227</t>
  </si>
  <si>
    <t>Mamão verde, doce em calda, drenado</t>
  </si>
  <si>
    <t>41.8806666666667</t>
  </si>
  <si>
    <t>209.376254458904</t>
  </si>
  <si>
    <t>876.030248656056</t>
  </si>
  <si>
    <t>0.098</t>
  </si>
  <si>
    <t>57.6366666666667</t>
  </si>
  <si>
    <t>1.23333333333333</t>
  </si>
  <si>
    <t>0.068</t>
  </si>
  <si>
    <t>12.435</t>
  </si>
  <si>
    <t>Bolinho de arroz</t>
  </si>
  <si>
    <t>4.54266666666667</t>
  </si>
  <si>
    <t>3.23166666666667</t>
  </si>
  <si>
    <t>4.74</t>
  </si>
  <si>
    <t>8.67033333333333</t>
  </si>
  <si>
    <t>0.0168082432</t>
  </si>
  <si>
    <t>0.0010672582576</t>
  </si>
  <si>
    <t>Camarão à baiana</t>
  </si>
  <si>
    <t>0.004034243512</t>
  </si>
  <si>
    <t>0.00396670096</t>
  </si>
  <si>
    <t>0.005519135848</t>
  </si>
  <si>
    <t>0.0115146904</t>
  </si>
  <si>
    <t>0.00589318696</t>
  </si>
  <si>
    <t>0.0189543376</t>
  </si>
  <si>
    <t>0.0099244552</t>
  </si>
  <si>
    <t>0.0187855048</t>
  </si>
  <si>
    <t>0.0368688496</t>
  </si>
  <si>
    <t>0.007087856656</t>
  </si>
  <si>
    <t>0.0069911032</t>
  </si>
  <si>
    <t>0.00633916336</t>
  </si>
  <si>
    <t>0.0138198712</t>
  </si>
  <si>
    <t>0.006815202688</t>
  </si>
  <si>
    <t>0.032525728</t>
  </si>
  <si>
    <t>228</t>
  </si>
  <si>
    <t>82.2876666666667</t>
  </si>
  <si>
    <t>63.5003183387915</t>
  </si>
  <si>
    <t>265.685331929504</t>
  </si>
  <si>
    <t>0.256</t>
  </si>
  <si>
    <t>16.6626666666667</t>
  </si>
  <si>
    <t>1.582</t>
  </si>
  <si>
    <t>0.385333333333333</t>
  </si>
  <si>
    <t>11.6596666666667</t>
  </si>
  <si>
    <t>7.81533333333333</t>
  </si>
  <si>
    <t>9.296</t>
  </si>
  <si>
    <t>0.551333333333333</t>
  </si>
  <si>
    <t>147.883333333333</t>
  </si>
  <si>
    <t>Charuto, de repolho</t>
  </si>
  <si>
    <t>0.019333333333333</t>
  </si>
  <si>
    <t>17.413</t>
  </si>
  <si>
    <t>Cuscuz, de milho, cozido com sal</t>
  </si>
  <si>
    <t>79.7356666666667</t>
  </si>
  <si>
    <t>72.4867380916873</t>
  </si>
  <si>
    <t>303.28451217562</t>
  </si>
  <si>
    <t>0.410416666666667</t>
  </si>
  <si>
    <t>19.35225</t>
  </si>
  <si>
    <t>1.63333333333333</t>
  </si>
  <si>
    <t>0.329666666666667</t>
  </si>
  <si>
    <t>11.6383333333333</t>
  </si>
  <si>
    <t>8.725</t>
  </si>
  <si>
    <t>14.0143333333333</t>
  </si>
  <si>
    <t>156.53</t>
  </si>
  <si>
    <t>Cuscuz, paulista</t>
  </si>
  <si>
    <t>0.087</t>
  </si>
  <si>
    <t>786.916666666667</t>
  </si>
  <si>
    <t>393.458333333333</t>
  </si>
  <si>
    <t>65.5233333333333</t>
  </si>
  <si>
    <t>0.023526466666667</t>
  </si>
  <si>
    <t>0.014218439666667</t>
  </si>
  <si>
    <t>0.016603525333333</t>
  </si>
  <si>
    <t>0.028223896</t>
  </si>
  <si>
    <t>0.023443239333333</t>
  </si>
  <si>
    <t>0.005896034</t>
  </si>
  <si>
    <t>0.00122759006</t>
  </si>
  <si>
    <t>0.017135131733333</t>
  </si>
  <si>
    <t>0.008613111533333</t>
  </si>
  <si>
    <t>0.018821632066667</t>
  </si>
  <si>
    <t>0.022399948666667</t>
  </si>
  <si>
    <t>0.0095451266</t>
  </si>
  <si>
    <t>0.028853671333333</t>
  </si>
  <si>
    <t>0.031948810666667</t>
  </si>
  <si>
    <t>Cuxá, molho</t>
  </si>
  <si>
    <t>0.044689146</t>
  </si>
  <si>
    <t>0.022397327333333</t>
  </si>
  <si>
    <t>0.015840062</t>
  </si>
  <si>
    <t>0.021417604</t>
  </si>
  <si>
    <t>230</t>
  </si>
  <si>
    <t>86.4983333333333</t>
  </si>
  <si>
    <t>48.30588</t>
  </si>
  <si>
    <t>202.11180192</t>
  </si>
  <si>
    <t>0.38125</t>
  </si>
  <si>
    <t>0.234</t>
  </si>
  <si>
    <t>12.5184166666667</t>
  </si>
  <si>
    <t>7.121</t>
  </si>
  <si>
    <t>9.494</t>
  </si>
  <si>
    <t>9.11133333333333</t>
  </si>
  <si>
    <t>0.089333333333333</t>
  </si>
  <si>
    <t>6.73333333333333</t>
  </si>
  <si>
    <t>131.374333333333</t>
  </si>
  <si>
    <t>0.066</t>
  </si>
  <si>
    <t>24.9023333333333</t>
  </si>
  <si>
    <t>Dobradinha</t>
  </si>
  <si>
    <t>231</t>
  </si>
  <si>
    <t>85.8133333333334</t>
  </si>
  <si>
    <t>50.6921826086956</t>
  </si>
  <si>
    <t>212.096092034783</t>
  </si>
  <si>
    <t>0.855072463768116</t>
  </si>
  <si>
    <t>12.7715942028985</t>
  </si>
  <si>
    <t>2.06666666666667</t>
  </si>
  <si>
    <t>7.63666666666667</t>
  </si>
  <si>
    <t>Estrogonofe de carne</t>
  </si>
  <si>
    <t>7.39666666666667</t>
  </si>
  <si>
    <t>13.7766666666667</t>
  </si>
  <si>
    <t>138.366666666667</t>
  </si>
  <si>
    <t>7.93666666666667</t>
  </si>
  <si>
    <t>232</t>
  </si>
  <si>
    <t>82.8533333333333</t>
  </si>
  <si>
    <t>68.4395086956521</t>
  </si>
  <si>
    <t>286.350904382609</t>
  </si>
  <si>
    <t>1.98913043478261</t>
  </si>
  <si>
    <t>2.10333333333333</t>
  </si>
  <si>
    <t>12.2642028985507</t>
  </si>
  <si>
    <t>5.39333333333333</t>
  </si>
  <si>
    <t>27.9666666666667</t>
  </si>
  <si>
    <t>50.69</t>
  </si>
  <si>
    <t>338.42</t>
  </si>
  <si>
    <t>Estrogonofe de frango</t>
  </si>
  <si>
    <t>0.186666666666667</t>
  </si>
  <si>
    <t>19.84</t>
  </si>
  <si>
    <t>0.275666666666667</t>
  </si>
  <si>
    <t>0.938</t>
  </si>
  <si>
    <t>0.915</t>
  </si>
  <si>
    <t>233</t>
  </si>
  <si>
    <t>88.8953333333333</t>
  </si>
  <si>
    <t>38.7597</t>
  </si>
  <si>
    <t>162.1705848</t>
  </si>
  <si>
    <t>0.8125</t>
  </si>
  <si>
    <t>9.59749999999999</t>
  </si>
  <si>
    <t>0.518</t>
  </si>
  <si>
    <t>4.60966666666667</t>
  </si>
  <si>
    <t>9.701</t>
  </si>
  <si>
    <t>15.2573333333333</t>
  </si>
  <si>
    <t>0.292333333333333</t>
  </si>
  <si>
    <t>8.096</t>
  </si>
  <si>
    <t>227.909666666667</t>
  </si>
  <si>
    <t>0.188</t>
  </si>
  <si>
    <t>0.090666666666667</t>
  </si>
  <si>
    <t>Feijão tropeiro mineiro</t>
  </si>
  <si>
    <t>7.257</t>
  </si>
  <si>
    <t>88.942</t>
  </si>
  <si>
    <t>41.96732</t>
  </si>
  <si>
    <t>175.59126688</t>
  </si>
  <si>
    <t>9.63599999999999</t>
  </si>
  <si>
    <t>0.462</t>
  </si>
  <si>
    <t>4.15833333333333</t>
  </si>
  <si>
    <t>13.9023333333333</t>
  </si>
  <si>
    <t>0.345</t>
  </si>
  <si>
    <t>21.6923333333333</t>
  </si>
  <si>
    <t>200.695333333333</t>
  </si>
  <si>
    <t>0.136</t>
  </si>
  <si>
    <t>0.078333333333333</t>
  </si>
  <si>
    <t>1.91666666666667</t>
  </si>
  <si>
    <t>Feijoada</t>
  </si>
  <si>
    <t>13.6793333333333</t>
  </si>
  <si>
    <t>235</t>
  </si>
  <si>
    <t>90.6666666666667</t>
  </si>
  <si>
    <t>32.6066260869565</t>
  </si>
  <si>
    <t>136.426123547826</t>
  </si>
  <si>
    <t>0.884057971014493</t>
  </si>
  <si>
    <t>8.13927536231884</t>
  </si>
  <si>
    <t>7.72</t>
  </si>
  <si>
    <t>9.63</t>
  </si>
  <si>
    <t>12.1766666666667</t>
  </si>
  <si>
    <t>0.226666666666667</t>
  </si>
  <si>
    <t>104.026666666667</t>
  </si>
  <si>
    <t>30.5</t>
  </si>
  <si>
    <t>6.14666666666667</t>
  </si>
  <si>
    <t>Frango, com açafrão</t>
  </si>
  <si>
    <t>236</t>
  </si>
  <si>
    <t>91.28</t>
  </si>
  <si>
    <t>29.3693913043478</t>
  </si>
  <si>
    <t>122.881533217391</t>
  </si>
  <si>
    <t>0.677536231884058</t>
  </si>
  <si>
    <t>7.52579710144927</t>
  </si>
  <si>
    <t>2.85666666666667</t>
  </si>
  <si>
    <t>5.95</t>
  </si>
  <si>
    <t>10.14</t>
  </si>
  <si>
    <t>11.1666666666667</t>
  </si>
  <si>
    <t>8.68</t>
  </si>
  <si>
    <t>237</t>
  </si>
  <si>
    <t>Macarrão, molho bolognesa</t>
  </si>
  <si>
    <t>83.652</t>
  </si>
  <si>
    <t>57.5927784746488</t>
  </si>
  <si>
    <t>240.96818513793</t>
  </si>
  <si>
    <t>0.134</t>
  </si>
  <si>
    <t>14.862</t>
  </si>
  <si>
    <t>3.07333333333333</t>
  </si>
  <si>
    <t>0.468666666666667</t>
  </si>
  <si>
    <t>33.07</t>
  </si>
  <si>
    <t>12.3036666666667</t>
  </si>
  <si>
    <t>19.498</t>
  </si>
  <si>
    <t>1.16733333333333</t>
  </si>
  <si>
    <t>158.538333333333</t>
  </si>
  <si>
    <t>21.7956666666667</t>
  </si>
  <si>
    <t>238</t>
  </si>
  <si>
    <t>89.5693333333333</t>
  </si>
  <si>
    <t>36.8713500000001</t>
  </si>
  <si>
    <t>154.2697284</t>
  </si>
  <si>
    <t>9.33700000000001</t>
  </si>
  <si>
    <t>2.73166666666667</t>
  </si>
  <si>
    <t>0.315333333333333</t>
  </si>
  <si>
    <t>17.1836666666667</t>
  </si>
  <si>
    <t>8.212</t>
  </si>
  <si>
    <t>13.702</t>
  </si>
  <si>
    <t>1.824</t>
  </si>
  <si>
    <t>124.986666666667</t>
  </si>
  <si>
    <t>0.154666666666667</t>
  </si>
  <si>
    <t>111.97</t>
  </si>
  <si>
    <t>239</t>
  </si>
  <si>
    <t>91.5266666666667</t>
  </si>
  <si>
    <t>30.1479173913044</t>
  </si>
  <si>
    <t>126.138886365217</t>
  </si>
  <si>
    <t>0.894927536231884</t>
  </si>
  <si>
    <t>6.81840579710146</t>
  </si>
  <si>
    <t>Maniçoba</t>
  </si>
  <si>
    <t>9.67333333333333</t>
  </si>
  <si>
    <t>184.396666666667</t>
  </si>
  <si>
    <t>63.5966666666667</t>
  </si>
  <si>
    <t>240</t>
  </si>
  <si>
    <t>87.7643333333333</t>
  </si>
  <si>
    <t>42.5391988681952</t>
  </si>
  <si>
    <t>177.984008064529</t>
  </si>
  <si>
    <t>11.5286666666667</t>
  </si>
  <si>
    <t>2.958</t>
  </si>
  <si>
    <t>0.398666666666667</t>
  </si>
  <si>
    <t>19.6866666666667</t>
  </si>
  <si>
    <t>9.72066666666667</t>
  </si>
  <si>
    <t>Quibebe</t>
  </si>
  <si>
    <t>10.0756666666667</t>
  </si>
  <si>
    <t>112.85</t>
  </si>
  <si>
    <t>0.122</t>
  </si>
  <si>
    <t>0.121333333333333</t>
  </si>
  <si>
    <t>3.15666666666667</t>
  </si>
  <si>
    <t>241</t>
  </si>
  <si>
    <t>65.8886666666667</t>
  </si>
  <si>
    <t>204.96677</t>
  </si>
  <si>
    <t>857.58096568</t>
  </si>
  <si>
    <t>2.33541666666667</t>
  </si>
  <si>
    <t>17.971</t>
  </si>
  <si>
    <t>12.9729166666667</t>
  </si>
  <si>
    <t>19.041</t>
  </si>
  <si>
    <t>0.832</t>
  </si>
  <si>
    <t>32.441</t>
  </si>
  <si>
    <t>29.7733333333333</t>
  </si>
  <si>
    <t>0.638</t>
  </si>
  <si>
    <t>33.7486666666667</t>
  </si>
  <si>
    <t>0.273666666666667</t>
  </si>
  <si>
    <t>297.793666666667</t>
  </si>
  <si>
    <t>0.959</t>
  </si>
  <si>
    <t>Salada, de legumes, com maionese</t>
  </si>
  <si>
    <t>8.28333333333333</t>
  </si>
  <si>
    <t>83.1863333333333</t>
  </si>
  <si>
    <t>60.58859</t>
  </si>
  <si>
    <t>253.50266056</t>
  </si>
  <si>
    <t>0.235416666666667</t>
  </si>
  <si>
    <t>0.230333333333333</t>
  </si>
  <si>
    <t>16.0749166666667</t>
  </si>
  <si>
    <t>2.98266666666667</t>
  </si>
  <si>
    <t>0.273</t>
  </si>
  <si>
    <t>8.712</t>
  </si>
  <si>
    <t>6.124</t>
  </si>
  <si>
    <t>0.035333333333333</t>
  </si>
  <si>
    <t>11.707</t>
  </si>
  <si>
    <t>0.321333333333333</t>
  </si>
  <si>
    <t>0.981666666666667</t>
  </si>
  <si>
    <t>102.223333333333</t>
  </si>
  <si>
    <t>Lambari, fresco, cru</t>
  </si>
  <si>
    <t>2.36</t>
  </si>
  <si>
    <t>Salada, de legumes, cozida no vapor</t>
  </si>
  <si>
    <t>243</t>
  </si>
  <si>
    <t>85.0333333333334</t>
  </si>
  <si>
    <t>53.3090478260869</t>
  </si>
  <si>
    <t>223.045056104348</t>
  </si>
  <si>
    <t>14.0247826086956</t>
  </si>
  <si>
    <t>3.01333333333333</t>
  </si>
  <si>
    <t>8.27666666666667</t>
  </si>
  <si>
    <t>11.7666666666667</t>
  </si>
  <si>
    <t>115.866666666667</t>
  </si>
  <si>
    <t>Salpicão, de frango</t>
  </si>
  <si>
    <t>2.83333333333333</t>
  </si>
  <si>
    <t>244</t>
  </si>
  <si>
    <t>89.3213333333333</t>
  </si>
  <si>
    <t>36.3275990245342</t>
  </si>
  <si>
    <t>151.994674318651</t>
  </si>
  <si>
    <t>0.825</t>
  </si>
  <si>
    <t>9.32100000000001</t>
  </si>
  <si>
    <t>1.42166666666667</t>
  </si>
  <si>
    <t>0.532666666666667</t>
  </si>
  <si>
    <t>3.23233333333333</t>
  </si>
  <si>
    <t>4.43766666666667</t>
  </si>
  <si>
    <t>15.442</t>
  </si>
  <si>
    <t>0.223666666666667</t>
  </si>
  <si>
    <t>123.787666666667</t>
  </si>
  <si>
    <t>3.25333333333333</t>
  </si>
  <si>
    <t>245</t>
  </si>
  <si>
    <t>82.1866666666667</t>
  </si>
  <si>
    <t>63.1424347826087</t>
  </si>
  <si>
    <t>264.187947130435</t>
  </si>
  <si>
    <t>0.706521739130435</t>
  </si>
  <si>
    <t>16.8801449275362</t>
  </si>
  <si>
    <t>4.09666666666667</t>
  </si>
  <si>
    <t>4.03833333333333</t>
  </si>
  <si>
    <t>8.81033333333333</t>
  </si>
  <si>
    <t>0.603333333333333</t>
  </si>
  <si>
    <t>3.201</t>
  </si>
  <si>
    <t>94.7166666666667</t>
  </si>
  <si>
    <t>47.5416666666667</t>
  </si>
  <si>
    <t>23.7708333333333</t>
  </si>
  <si>
    <t>246</t>
  </si>
  <si>
    <t>75.0496666666667</t>
  </si>
  <si>
    <t>88.4735276668668</t>
  </si>
  <si>
    <t>370.173239758171</t>
  </si>
  <si>
    <t>Sarapatel</t>
  </si>
  <si>
    <t>1.48541666666667</t>
  </si>
  <si>
    <t>0.319</t>
  </si>
  <si>
    <t>22.4479166666667</t>
  </si>
  <si>
    <t>3.356</t>
  </si>
  <si>
    <t>0.698</t>
  </si>
  <si>
    <t>20.8803333333333</t>
  </si>
  <si>
    <t>30.5386666666667</t>
  </si>
  <si>
    <t>34.3953333333333</t>
  </si>
  <si>
    <t>1.33733333333333</t>
  </si>
  <si>
    <t>283.047</t>
  </si>
  <si>
    <t>0.242333333333333</t>
  </si>
  <si>
    <t>35.9033333333333</t>
  </si>
  <si>
    <t>Tabule</t>
  </si>
  <si>
    <t>88.293</t>
  </si>
  <si>
    <t>41.41553</t>
  </si>
  <si>
    <t>173.28257752</t>
  </si>
  <si>
    <t>0.929166666666667</t>
  </si>
  <si>
    <t>0.169</t>
  </si>
  <si>
    <t>10.2441666666667</t>
  </si>
  <si>
    <t>3.23733333333333</t>
  </si>
  <si>
    <t>0.364666666666667</t>
  </si>
  <si>
    <t>17.879</t>
  </si>
  <si>
    <t>12.2253333333333</t>
  </si>
  <si>
    <t>0.358333333333333</t>
  </si>
  <si>
    <t>13.143</t>
  </si>
  <si>
    <t>0.396333333333333</t>
  </si>
  <si>
    <t>1.704</t>
  </si>
  <si>
    <t>113.439</t>
  </si>
  <si>
    <t>0.352</t>
  </si>
  <si>
    <t>0.026</t>
  </si>
  <si>
    <t>0.097333333333333</t>
  </si>
  <si>
    <t>Tacacá</t>
  </si>
  <si>
    <t>24.87</t>
  </si>
  <si>
    <t>94.572</t>
  </si>
  <si>
    <t>19.1054595023592</t>
  </si>
  <si>
    <t>79.937242557871</t>
  </si>
  <si>
    <t>0.285416666666667</t>
  </si>
  <si>
    <t>4.75858333333333</t>
  </si>
  <si>
    <t>0.262666666666667</t>
  </si>
  <si>
    <t>7.795</t>
  </si>
  <si>
    <t>6.203</t>
  </si>
  <si>
    <t>0.053</t>
  </si>
  <si>
    <t>12.2183333333333</t>
  </si>
  <si>
    <t>0.372333333333333</t>
  </si>
  <si>
    <t>5.029</t>
  </si>
  <si>
    <t>87.3086666666667</t>
  </si>
  <si>
    <t>145.541666666667</t>
  </si>
  <si>
    <t>72.7708333333333</t>
  </si>
  <si>
    <t>Tapioca, com manteiga</t>
  </si>
  <si>
    <t>0.00173166</t>
  </si>
  <si>
    <t>0.009742649</t>
  </si>
  <si>
    <t>0.011527775</t>
  </si>
  <si>
    <t>0.021266567</t>
  </si>
  <si>
    <t>0.018141599</t>
  </si>
  <si>
    <t>0.0025258961</t>
  </si>
  <si>
    <t>0.0022449203</t>
  </si>
  <si>
    <t>0.011219348</t>
  </si>
  <si>
    <t>0.011638697</t>
  </si>
  <si>
    <t>0.014792792</t>
  </si>
  <si>
    <t>0.015674981</t>
  </si>
  <si>
    <t>0.0030653042</t>
  </si>
  <si>
    <t>0.01623797</t>
  </si>
  <si>
    <t>0.02960846</t>
  </si>
  <si>
    <t>0.039889892</t>
  </si>
  <si>
    <t>0.013588211</t>
  </si>
  <si>
    <t>0.012141836</t>
  </si>
  <si>
    <t>0.012444278</t>
  </si>
  <si>
    <t>249</t>
  </si>
  <si>
    <t>83.9866666666667</t>
  </si>
  <si>
    <t>Tucupi, com pimenta-de-cheiro</t>
  </si>
  <si>
    <t>55.739</t>
  </si>
  <si>
    <t>233.211976</t>
  </si>
  <si>
    <t>15.1058333333333</t>
  </si>
  <si>
    <t>0.438666666666667</t>
  </si>
  <si>
    <t>4.754</t>
  </si>
  <si>
    <t>12.702</t>
  </si>
  <si>
    <t>0.132</t>
  </si>
  <si>
    <t>40.267</t>
  </si>
  <si>
    <t>0.257</t>
  </si>
  <si>
    <t>0.591333333333333</t>
  </si>
  <si>
    <t>484.570666666667</t>
  </si>
  <si>
    <t>0.187333333333333</t>
  </si>
  <si>
    <t>0.169266666666667</t>
  </si>
  <si>
    <t>8.12333333333334</t>
  </si>
  <si>
    <t>250</t>
  </si>
  <si>
    <t>Vaca atolada</t>
  </si>
  <si>
    <t>21.95</t>
  </si>
  <si>
    <t>275.695642694414</t>
  </si>
  <si>
    <t>1153.51056903343</t>
  </si>
  <si>
    <t>3.20625</t>
  </si>
  <si>
    <t>0.455</t>
  </si>
  <si>
    <t>72.53175</t>
  </si>
  <si>
    <t>6.44666666666667</t>
  </si>
  <si>
    <t>1.857</t>
  </si>
  <si>
    <t>37.1043333333333</t>
  </si>
  <si>
    <t>59.109</t>
  </si>
  <si>
    <t>0.335333333333333</t>
  </si>
  <si>
    <t>54.5916666666667</t>
  </si>
  <si>
    <t>0.355333333333333</t>
  </si>
  <si>
    <t>722.992666666667</t>
  </si>
  <si>
    <t>0.294666666666667</t>
  </si>
  <si>
    <t>7.24666666666667</t>
  </si>
  <si>
    <t>Vatapá</t>
  </si>
  <si>
    <t>251</t>
  </si>
  <si>
    <t>89.2233333333333</t>
  </si>
  <si>
    <t>37.8306</t>
  </si>
  <si>
    <t>158.215122156522</t>
  </si>
  <si>
    <t>0.847826086956522</t>
  </si>
  <si>
    <t>9.60999999999999</t>
  </si>
  <si>
    <t>12.89</t>
  </si>
  <si>
    <t>7.73333333333333</t>
  </si>
  <si>
    <t>12.4533333333333</t>
  </si>
  <si>
    <t>131.443333333333</t>
  </si>
  <si>
    <t>47.375</t>
  </si>
  <si>
    <t>23.6875</t>
  </si>
  <si>
    <t>Virado à paulista</t>
  </si>
  <si>
    <t>48.8166666666667</t>
  </si>
  <si>
    <t>252</t>
  </si>
  <si>
    <t>90.44</t>
  </si>
  <si>
    <t>36.1088</t>
  </si>
  <si>
    <t>150.981422747826</t>
  </si>
  <si>
    <t>0.521739130434783</t>
  </si>
  <si>
    <t>8.8</t>
  </si>
  <si>
    <t>4.28333333333333</t>
  </si>
  <si>
    <t>6.46</t>
  </si>
  <si>
    <t>9.02</t>
  </si>
  <si>
    <t>119.003333333333</t>
  </si>
  <si>
    <t>51.1666666666667</t>
  </si>
  <si>
    <t>25.5833333333333</t>
  </si>
  <si>
    <t>41.75</t>
  </si>
  <si>
    <t>Yakisoba</t>
  </si>
  <si>
    <t>253</t>
  </si>
  <si>
    <t>51.2603333333333</t>
  </si>
  <si>
    <t>262.015195072393</t>
  </si>
  <si>
    <t>1096.27157618289</t>
  </si>
  <si>
    <t>2.09375</t>
  </si>
  <si>
    <t>19.0766666666667</t>
  </si>
  <si>
    <t>26.4745833333333</t>
  </si>
  <si>
    <t>12.6533333333333</t>
  </si>
  <si>
    <t>1.09466666666667</t>
  </si>
  <si>
    <t>46.3383333333333</t>
  </si>
  <si>
    <t>121.011333333333</t>
  </si>
  <si>
    <t>0.548666666666667</t>
  </si>
  <si>
    <t>52.5486666666667</t>
  </si>
  <si>
    <t>0.566</t>
  </si>
  <si>
    <t>3.893</t>
  </si>
  <si>
    <t>401.169666666667</t>
  </si>
  <si>
    <t>0.389666666666667</t>
  </si>
  <si>
    <t>0.873666666666667</t>
  </si>
  <si>
    <t>2362.63888888889</t>
  </si>
  <si>
    <t>1181.31944444444</t>
  </si>
  <si>
    <t>17.9933333333333</t>
  </si>
  <si>
    <t>Amendoim, grão, cru</t>
  </si>
  <si>
    <t>4.693</t>
  </si>
  <si>
    <t>9.681</t>
  </si>
  <si>
    <t>0.880333333333333</t>
  </si>
  <si>
    <t>0.018</t>
  </si>
  <si>
    <t>3.18433333333333</t>
  </si>
  <si>
    <t>1.18533333333333</t>
  </si>
  <si>
    <t>0.254333333333333</t>
  </si>
  <si>
    <t>9.62</t>
  </si>
  <si>
    <t>0.061</t>
  </si>
  <si>
    <t>254</t>
  </si>
  <si>
    <t>89.25</t>
  </si>
  <si>
    <t>37.01669</t>
  </si>
  <si>
    <t>154.87783096</t>
  </si>
  <si>
    <t>0.841666666666667</t>
  </si>
  <si>
    <t>9.39533333333333</t>
  </si>
  <si>
    <t>1.982</t>
  </si>
  <si>
    <t>0.469333333333333</t>
  </si>
  <si>
    <t>11.561</t>
  </si>
  <si>
    <t>11.349</t>
  </si>
  <si>
    <t>0.033</t>
  </si>
  <si>
    <t>Amendoim, torrado, salgado</t>
  </si>
  <si>
    <t>13.375</t>
  </si>
  <si>
    <t>0.092</t>
  </si>
  <si>
    <t>151.832333333333</t>
  </si>
  <si>
    <t>0.040666666666667</t>
  </si>
  <si>
    <t>0.421666666666667</t>
  </si>
  <si>
    <t>0.056333333333333</t>
  </si>
  <si>
    <t>24.0553333333333</t>
  </si>
  <si>
    <t>255</t>
  </si>
  <si>
    <t>90.185</t>
  </si>
  <si>
    <t>33.94329</t>
  </si>
  <si>
    <t>142.01872536</t>
  </si>
  <si>
    <t>0.5125</t>
  </si>
  <si>
    <t>0.070333333333333</t>
  </si>
  <si>
    <t>8.78683333333333</t>
  </si>
  <si>
    <t>1.33633333333333</t>
  </si>
  <si>
    <t>0.445333333333333</t>
  </si>
  <si>
    <t>10.7103333333333</t>
  </si>
  <si>
    <t>8.121</t>
  </si>
  <si>
    <t>Ervilha, em vagem</t>
  </si>
  <si>
    <t>12.677</t>
  </si>
  <si>
    <t>0.209</t>
  </si>
  <si>
    <t>5.771</t>
  </si>
  <si>
    <t>153.884333333333</t>
  </si>
  <si>
    <t>0.043</t>
  </si>
  <si>
    <t>3.95333333333333</t>
  </si>
  <si>
    <t>256</t>
  </si>
  <si>
    <t>84.9666666666667</t>
  </si>
  <si>
    <t>52.8731000000001</t>
  </si>
  <si>
    <t>221.16109186087</t>
  </si>
  <si>
    <t>0.746376811594203</t>
  </si>
  <si>
    <t>13.5733333333333</t>
  </si>
  <si>
    <t>0.92</t>
  </si>
  <si>
    <t>0.57</t>
  </si>
  <si>
    <t>6.66</t>
  </si>
  <si>
    <t>12.1166666666667</t>
  </si>
  <si>
    <t>161.936666666667</t>
  </si>
  <si>
    <t>5.33333333333333</t>
  </si>
  <si>
    <t>3.29333333333333</t>
  </si>
  <si>
    <t>257</t>
  </si>
  <si>
    <t>86.084</t>
  </si>
  <si>
    <t>49.06129</t>
  </si>
  <si>
    <t>205.27243736</t>
  </si>
  <si>
    <t>0.157</t>
  </si>
  <si>
    <t>12.6953333333333</t>
  </si>
  <si>
    <t>0.933666666666667</t>
  </si>
  <si>
    <t>Ervilha, enlatada, drenada</t>
  </si>
  <si>
    <t>0.455333333333333</t>
  </si>
  <si>
    <t>7.61566666666667</t>
  </si>
  <si>
    <t>5.82733333333333</t>
  </si>
  <si>
    <t>22.7856666666667</t>
  </si>
  <si>
    <t>0.170666666666667</t>
  </si>
  <si>
    <t>7.919</t>
  </si>
  <si>
    <t>158.893333333333</t>
  </si>
  <si>
    <t>0.047</t>
  </si>
  <si>
    <t>Feijão, carioca, cozido</t>
  </si>
  <si>
    <t>0.022</t>
  </si>
  <si>
    <t>1.863</t>
  </si>
  <si>
    <t>258</t>
  </si>
  <si>
    <t>85.1296666666667</t>
  </si>
  <si>
    <t>57.65536</t>
  </si>
  <si>
    <t>241.23002624</t>
  </si>
  <si>
    <t>14.708</t>
  </si>
  <si>
    <t>0.162333333333333</t>
  </si>
  <si>
    <t>9.317</t>
  </si>
  <si>
    <t>7.058</t>
  </si>
  <si>
    <t>10.0216666666667</t>
  </si>
  <si>
    <t>0.124</t>
  </si>
  <si>
    <t>Feijão, carioca, cru</t>
  </si>
  <si>
    <t>9.58333333333333</t>
  </si>
  <si>
    <t>53.7263333333333</t>
  </si>
  <si>
    <t>20.9676666666667</t>
  </si>
  <si>
    <t>259</t>
  </si>
  <si>
    <t>884</t>
  </si>
  <si>
    <t>3698.656</t>
  </si>
  <si>
    <t>43.1</t>
  </si>
  <si>
    <t>40.1</t>
  </si>
  <si>
    <t>Feijão, fradinho, cozido</t>
  </si>
  <si>
    <t>16.6</t>
  </si>
  <si>
    <t>36.77</t>
  </si>
  <si>
    <t>4.61</t>
  </si>
  <si>
    <t>39.86</t>
  </si>
  <si>
    <t>15.69</t>
  </si>
  <si>
    <t>260</t>
  </si>
  <si>
    <t>Feijão, fradinho, cru</t>
  </si>
  <si>
    <t>14.9</t>
  </si>
  <si>
    <t>75.5</t>
  </si>
  <si>
    <t>11.3</t>
  </si>
  <si>
    <t>2.96</t>
  </si>
  <si>
    <t>1.09</t>
  </si>
  <si>
    <t>74.01</t>
  </si>
  <si>
    <t>261</t>
  </si>
  <si>
    <t>15.7873333333333</t>
  </si>
  <si>
    <t>725.968926845999</t>
  </si>
  <si>
    <t>3037.45398992366</t>
  </si>
  <si>
    <t>0.41470000743866</t>
  </si>
  <si>
    <t>82.361</t>
  </si>
  <si>
    <t>200.55</t>
  </si>
  <si>
    <t>0.063299992561333</t>
  </si>
  <si>
    <t>1.37366666666667</t>
  </si>
  <si>
    <t>9.423</t>
  </si>
  <si>
    <t>Feijão, jalo, cozido</t>
  </si>
  <si>
    <t>1.46733333333333</t>
  </si>
  <si>
    <t>27.7003333333333</t>
  </si>
  <si>
    <t>578.694666666667</t>
  </si>
  <si>
    <t>14.783</t>
  </si>
  <si>
    <t>923.545</t>
  </si>
  <si>
    <t>49.2</t>
  </si>
  <si>
    <t>20.4</t>
  </si>
  <si>
    <t>8.06</t>
  </si>
  <si>
    <t>23.01</t>
  </si>
  <si>
    <t>9.3</t>
  </si>
  <si>
    <t>0.81</t>
  </si>
  <si>
    <t>262</t>
  </si>
  <si>
    <t>Feijão, jalo, cru</t>
  </si>
  <si>
    <t>13.6273333333333</t>
  </si>
  <si>
    <t>757.540460725997</t>
  </si>
  <si>
    <t>3169.54928767757</t>
  </si>
  <si>
    <t>0.395560007095337</t>
  </si>
  <si>
    <t>86.0393333333333</t>
  </si>
  <si>
    <t>213.951666666667</t>
  </si>
  <si>
    <t>3.608</t>
  </si>
  <si>
    <t>1.429</t>
  </si>
  <si>
    <t>3.84866666666667</t>
  </si>
  <si>
    <t>5.19833333333333</t>
  </si>
  <si>
    <t>0.041333333333333</t>
  </si>
  <si>
    <t>1013.09</t>
  </si>
  <si>
    <t>51.5</t>
  </si>
  <si>
    <t>21.9</t>
  </si>
  <si>
    <t>7.96</t>
  </si>
  <si>
    <t>23.87</t>
  </si>
  <si>
    <t>9.64</t>
  </si>
  <si>
    <t>19.8</t>
  </si>
  <si>
    <t>Feijão, preto, cozido</t>
  </si>
  <si>
    <t>1.22</t>
  </si>
  <si>
    <t>2.31</t>
  </si>
  <si>
    <t>263</t>
  </si>
  <si>
    <t>32.2313333333333</t>
  </si>
  <si>
    <t>596.119516956329</t>
  </si>
  <si>
    <t>2494.16405894528</t>
  </si>
  <si>
    <t>67.4343333333333</t>
  </si>
  <si>
    <t>1.94233333333333</t>
  </si>
  <si>
    <t>5.556</t>
  </si>
  <si>
    <t>1.13066666666667</t>
  </si>
  <si>
    <t>7.258</t>
  </si>
  <si>
    <t>894.038666666667</t>
  </si>
  <si>
    <t>21.4196666666667</t>
  </si>
  <si>
    <t>462.123333333333</t>
  </si>
  <si>
    <t>18.2</t>
  </si>
  <si>
    <t>Feijão, preto, cru</t>
  </si>
  <si>
    <t>21.4</t>
  </si>
  <si>
    <t>8.29</t>
  </si>
  <si>
    <t>5.75</t>
  </si>
  <si>
    <t>17.87</t>
  </si>
  <si>
    <t>19.48</t>
  </si>
  <si>
    <t>8.69</t>
  </si>
  <si>
    <t>264</t>
  </si>
  <si>
    <t>19.5856666666667</t>
  </si>
  <si>
    <t>722.525625804901</t>
  </si>
  <si>
    <t>3023.04721836771</t>
  </si>
  <si>
    <t>81.7336666666667</t>
  </si>
  <si>
    <t>2.597</t>
  </si>
  <si>
    <t>0.543</t>
  </si>
  <si>
    <t>3.749</t>
  </si>
  <si>
    <t>Feijão, rajado, cozido</t>
  </si>
  <si>
    <t>77.891</t>
  </si>
  <si>
    <t>1.76966666666667</t>
  </si>
  <si>
    <t>534.376666666667</t>
  </si>
  <si>
    <t>265</t>
  </si>
  <si>
    <t>31.969</t>
  </si>
  <si>
    <t>594.451693333333</t>
  </si>
  <si>
    <t>2487.18588490667</t>
  </si>
  <si>
    <t>67.2456666666667</t>
  </si>
  <si>
    <t>1.24966666666667</t>
  </si>
  <si>
    <t>4.54333333333333</t>
  </si>
  <si>
    <t>1.23366666666667</t>
  </si>
  <si>
    <t>5.96533333333333</t>
  </si>
  <si>
    <t>560.797666666667</t>
  </si>
  <si>
    <t>14.7113333333333</t>
  </si>
  <si>
    <t>385.386666666667</t>
  </si>
  <si>
    <t>Carnes e derivados</t>
  </si>
  <si>
    <t>27.6</t>
  </si>
  <si>
    <t>12.91</t>
  </si>
  <si>
    <t>4.35</t>
  </si>
  <si>
    <t>Feijão, rajado, cru</t>
  </si>
  <si>
    <t>14.7</t>
  </si>
  <si>
    <t>24.85</t>
  </si>
  <si>
    <t>2.64</t>
  </si>
  <si>
    <t>266</t>
  </si>
  <si>
    <t>33.37</t>
  </si>
  <si>
    <t>593.13749023819</t>
  </si>
  <si>
    <t>2481.68725915659</t>
  </si>
  <si>
    <t>67.097</t>
  </si>
  <si>
    <t>4.96366666666667</t>
  </si>
  <si>
    <t>1.14933333333333</t>
  </si>
  <si>
    <t>7.16133333333333</t>
  </si>
  <si>
    <t>33.1943333333333</t>
  </si>
  <si>
    <t>245.1</t>
  </si>
  <si>
    <t>Feijão, rosinha, cozido</t>
  </si>
  <si>
    <t>20.9</t>
  </si>
  <si>
    <t>14.4</t>
  </si>
  <si>
    <t>26.5</t>
  </si>
  <si>
    <t>12.41</t>
  </si>
  <si>
    <t>4.15</t>
  </si>
  <si>
    <t>14.07</t>
  </si>
  <si>
    <t>23.79</t>
  </si>
  <si>
    <t>2.58</t>
  </si>
  <si>
    <t>267</t>
  </si>
  <si>
    <t>Feijão, rosinha, cru</t>
  </si>
  <si>
    <t>50.9</t>
  </si>
  <si>
    <t>18.6</t>
  </si>
  <si>
    <t>30.2</t>
  </si>
  <si>
    <t>25.03</t>
  </si>
  <si>
    <t>7.92</t>
  </si>
  <si>
    <t>9.46</t>
  </si>
  <si>
    <t>3.14</t>
  </si>
  <si>
    <t>18.51</t>
  </si>
  <si>
    <t>27.17</t>
  </si>
  <si>
    <t>2.86</t>
  </si>
  <si>
    <t>268</t>
  </si>
  <si>
    <t>Feijão, roxo, cozido</t>
  </si>
  <si>
    <t>7.9</t>
  </si>
  <si>
    <t>62.6</t>
  </si>
  <si>
    <t>28.4</t>
  </si>
  <si>
    <t>4.59</t>
  </si>
  <si>
    <t>2.21</t>
  </si>
  <si>
    <t>61.14</t>
  </si>
  <si>
    <t>20.87</t>
  </si>
  <si>
    <t>6.78</t>
  </si>
  <si>
    <t>269</t>
  </si>
  <si>
    <t>Feijão, roxo, cru</t>
  </si>
  <si>
    <t>10.8</t>
  </si>
  <si>
    <t>25.4</t>
  </si>
  <si>
    <t>3.42</t>
  </si>
  <si>
    <t>25.15</t>
  </si>
  <si>
    <t>62.22</t>
  </si>
  <si>
    <t>1.14</t>
  </si>
  <si>
    <t>270</t>
  </si>
  <si>
    <t>Grão-de-bico, cru</t>
  </si>
  <si>
    <t>15.2</t>
  </si>
  <si>
    <t>33.4</t>
  </si>
  <si>
    <t>12.12</t>
  </si>
  <si>
    <t>2.18</t>
  </si>
  <si>
    <t>33.04</t>
  </si>
  <si>
    <t>49.94</t>
  </si>
  <si>
    <t>271</t>
  </si>
  <si>
    <t>39.9</t>
  </si>
  <si>
    <t>55.8</t>
  </si>
  <si>
    <t>4.2</t>
  </si>
  <si>
    <t>Guandu, cru</t>
  </si>
  <si>
    <t>37.37</t>
  </si>
  <si>
    <t>2.08</t>
  </si>
  <si>
    <t>54.73</t>
  </si>
  <si>
    <t>3.74</t>
  </si>
  <si>
    <t>272</t>
  </si>
  <si>
    <t>3698.65606384277</t>
  </si>
  <si>
    <t>Lentilha, cozida</t>
  </si>
  <si>
    <t>23.3</t>
  </si>
  <si>
    <t>10.83</t>
  </si>
  <si>
    <t>3.36</t>
  </si>
  <si>
    <t>22.98</t>
  </si>
  <si>
    <t>53.85</t>
  </si>
  <si>
    <t>273</t>
  </si>
  <si>
    <t>74.3223333333333</t>
  </si>
  <si>
    <t>111.615503451188</t>
  </si>
  <si>
    <t>466.999266439772</t>
  </si>
  <si>
    <t>23.525</t>
  </si>
  <si>
    <t>1.23766666666667</t>
  </si>
  <si>
    <t>102.798666666667</t>
  </si>
  <si>
    <t>1.64833333333333</t>
  </si>
  <si>
    <t>22.607</t>
  </si>
  <si>
    <t>20.2456666666667</t>
  </si>
  <si>
    <t>337.857333333333</t>
  </si>
  <si>
    <t>0.526</t>
  </si>
  <si>
    <t>334.391333333333</t>
  </si>
  <si>
    <t>Lentilha, crua</t>
  </si>
  <si>
    <t>155.636</t>
  </si>
  <si>
    <t>0.574333333333333</t>
  </si>
  <si>
    <t>0.145666666666667</t>
  </si>
  <si>
    <t>0.014333333333333</t>
  </si>
  <si>
    <t>0.287333333333333</t>
  </si>
  <si>
    <t>0.059666666666667</t>
  </si>
  <si>
    <t>274</t>
  </si>
  <si>
    <t>79.7336666666667</t>
  </si>
  <si>
    <t>91.1035483955542</t>
  </si>
  <si>
    <t>381.177246486999</t>
  </si>
  <si>
    <t>19.3458333333333</t>
  </si>
  <si>
    <t>0.942</t>
  </si>
  <si>
    <t>Paçoca, amendoim</t>
  </si>
  <si>
    <t>86.8603333333333</t>
  </si>
  <si>
    <t>0.889333333333333</t>
  </si>
  <si>
    <t>16.7333333333333</t>
  </si>
  <si>
    <t>15.7423333333333</t>
  </si>
  <si>
    <t>350.697333333333</t>
  </si>
  <si>
    <t>0.327333333333333</t>
  </si>
  <si>
    <t>189.337666666667</t>
  </si>
  <si>
    <t>145.670333333333</t>
  </si>
  <si>
    <t>0.027333333333333</t>
  </si>
  <si>
    <t>0.381</t>
  </si>
  <si>
    <t>0.259333333333333</t>
  </si>
  <si>
    <t>0.174</t>
  </si>
  <si>
    <t>0.288333333333333</t>
  </si>
  <si>
    <t>0.221666666666667</t>
  </si>
  <si>
    <t>0.062333333333333</t>
  </si>
  <si>
    <t>275</t>
  </si>
  <si>
    <t>86.4166666666667</t>
  </si>
  <si>
    <t>59.1130332485835</t>
  </si>
  <si>
    <t>247.328931112073</t>
  </si>
  <si>
    <t>13.0833333333333</t>
  </si>
  <si>
    <t>31.4066666666667</t>
  </si>
  <si>
    <t>10.1746666666667</t>
  </si>
  <si>
    <t>14.4973333333333</t>
  </si>
  <si>
    <t>0.005333333333333</t>
  </si>
  <si>
    <t>90.54</t>
  </si>
  <si>
    <t>78.515</t>
  </si>
  <si>
    <t>148.351333333333</t>
  </si>
  <si>
    <t>0.390666666666667</t>
  </si>
  <si>
    <t>276</t>
  </si>
  <si>
    <t>Soja, extrato solúvel, natural, fluido</t>
  </si>
  <si>
    <t>70.957</t>
  </si>
  <si>
    <t>129.643525902867</t>
  </si>
  <si>
    <t>542.428512377597</t>
  </si>
  <si>
    <t>27.6104166666667</t>
  </si>
  <si>
    <t>1.30233333333333</t>
  </si>
  <si>
    <t>135.853</t>
  </si>
  <si>
    <t>1.59</t>
  </si>
  <si>
    <t>20.1736666666667</t>
  </si>
  <si>
    <t>22.1116666666667</t>
  </si>
  <si>
    <t>581.134333333333</t>
  </si>
  <si>
    <t>305.093666666667</t>
  </si>
  <si>
    <t>278.639</t>
  </si>
  <si>
    <t>5.68666666666667</t>
  </si>
  <si>
    <t>0.554666666666667</t>
  </si>
  <si>
    <t>0.322666666666667</t>
  </si>
  <si>
    <t>0.562333333333333</t>
  </si>
  <si>
    <t>0.419333333333333</t>
  </si>
  <si>
    <t>0.105666666666667</t>
  </si>
  <si>
    <t>0.015666666666667</t>
  </si>
  <si>
    <t>0.103</t>
  </si>
  <si>
    <t>0.417333333333333</t>
  </si>
  <si>
    <t>277</t>
  </si>
  <si>
    <t>64.5</t>
  </si>
  <si>
    <t>165.910560578903</t>
  </si>
  <si>
    <t>694.169785462128</t>
  </si>
  <si>
    <t>26.1875</t>
  </si>
  <si>
    <t>5.99666666666667</t>
  </si>
  <si>
    <t>52.9386666666667</t>
  </si>
  <si>
    <t>1.53</t>
  </si>
  <si>
    <t>6.516</t>
  </si>
  <si>
    <t>29.4815</t>
  </si>
  <si>
    <t>211.008</t>
  </si>
  <si>
    <t>1.22975</t>
  </si>
  <si>
    <t>362.1465</t>
  </si>
  <si>
    <t>279.8645</t>
  </si>
  <si>
    <t>0.03775</t>
  </si>
  <si>
    <t>0.58825</t>
  </si>
  <si>
    <t>3.16666666666667</t>
  </si>
  <si>
    <t>Soja, extrato solúvel, pó</t>
  </si>
  <si>
    <t>2.68</t>
  </si>
  <si>
    <t>73.0533333333333</t>
  </si>
  <si>
    <t>117.501</t>
  </si>
  <si>
    <t>491.624184</t>
  </si>
  <si>
    <t>25.68</t>
  </si>
  <si>
    <t>47.8</t>
  </si>
  <si>
    <t>1.30666666666667</t>
  </si>
  <si>
    <t>6.69</t>
  </si>
  <si>
    <t>32.2266666666667</t>
  </si>
  <si>
    <t>253.856666666667</t>
  </si>
  <si>
    <t>1.27333333333333</t>
  </si>
  <si>
    <t>30.3033333333333</t>
  </si>
  <si>
    <t>307.763333333333</t>
  </si>
  <si>
    <t>20.3033333333333</t>
  </si>
  <si>
    <t>Soja, queijo (tofu)</t>
  </si>
  <si>
    <t>5.94</t>
  </si>
  <si>
    <t>279</t>
  </si>
  <si>
    <t>47.8866666666667</t>
  </si>
  <si>
    <t>135.892966666667</t>
  </si>
  <si>
    <t>568.576172533333</t>
  </si>
  <si>
    <t>29.0366666666667</t>
  </si>
  <si>
    <t>138.88</t>
  </si>
  <si>
    <t>22.5</t>
  </si>
  <si>
    <t>156.966666666667</t>
  </si>
  <si>
    <t>Tremoço, cru</t>
  </si>
  <si>
    <t>49.4733333333333</t>
  </si>
  <si>
    <t>186.206666666667</t>
  </si>
  <si>
    <t>0.853333333333333</t>
  </si>
  <si>
    <t>13585.0566666667</t>
  </si>
  <si>
    <t>433.896666666667</t>
  </si>
  <si>
    <t>280</t>
  </si>
  <si>
    <t>65.909</t>
  </si>
  <si>
    <t>139.66070105354</t>
  </si>
  <si>
    <t>584.340373208011</t>
  </si>
  <si>
    <t>23.9791666666667</t>
  </si>
  <si>
    <t>3.60666666666667</t>
  </si>
  <si>
    <t>111.968333333333</t>
  </si>
  <si>
    <t>1.22416666666668</t>
  </si>
  <si>
    <t>5.281</t>
  </si>
  <si>
    <t>59.1236666666667</t>
  </si>
  <si>
    <t>Tremoço, em conserva</t>
  </si>
  <si>
    <t>15.0565</t>
  </si>
  <si>
    <t>51.3423333333333</t>
  </si>
  <si>
    <t>0.152666666666667</t>
  </si>
  <si>
    <t>1256.27666666667</t>
  </si>
  <si>
    <t>50.2246666666667</t>
  </si>
  <si>
    <t>0.556</t>
  </si>
  <si>
    <t>5.16666666666667</t>
  </si>
  <si>
    <t>1.08</t>
  </si>
  <si>
    <t>281</t>
  </si>
  <si>
    <t>60.6233333333333</t>
  </si>
  <si>
    <t>208.332743725975</t>
  </si>
  <si>
    <t>871.664199749481</t>
  </si>
  <si>
    <t>Amêndoa, torrada, salgada</t>
  </si>
  <si>
    <t>24.9520833333333</t>
  </si>
  <si>
    <t>9.95433333333333</t>
  </si>
  <si>
    <t>74.9073333333333</t>
  </si>
  <si>
    <t>3.10058333333333</t>
  </si>
  <si>
    <t>1.36966666666667</t>
  </si>
  <si>
    <t>30.442</t>
  </si>
  <si>
    <t>25.507</t>
  </si>
  <si>
    <t>461.569333333333</t>
  </si>
  <si>
    <t>0.998333333333333</t>
  </si>
  <si>
    <t>160.031666666667</t>
  </si>
  <si>
    <t>419.890333333333</t>
  </si>
  <si>
    <t>0.554</t>
  </si>
  <si>
    <t>17.3766666666667</t>
  </si>
  <si>
    <t>1.496</t>
  </si>
  <si>
    <t>2.21266666666667</t>
  </si>
  <si>
    <t>5.21633333333334</t>
  </si>
  <si>
    <t>0.006</t>
  </si>
  <si>
    <t>1.02733333333333</t>
  </si>
  <si>
    <t>0.370666666666667</t>
  </si>
  <si>
    <t>0.017666666666667</t>
  </si>
  <si>
    <t>2.168</t>
  </si>
  <si>
    <t>4.62</t>
  </si>
  <si>
    <t>Castanha-de-caju, torrada, salgada</t>
  </si>
  <si>
    <t>0.011666666666667</t>
  </si>
  <si>
    <t>282</t>
  </si>
  <si>
    <t>75.9283333333333</t>
  </si>
  <si>
    <t>116.014480687658</t>
  </si>
  <si>
    <t>485.404587197161</t>
  </si>
  <si>
    <t>25.5895833333333</t>
  </si>
  <si>
    <t>0.748</t>
  </si>
  <si>
    <t>83.25</t>
  </si>
  <si>
    <t>10.3246666666667</t>
  </si>
  <si>
    <t>21.1226666666667</t>
  </si>
  <si>
    <t>203.712</t>
  </si>
  <si>
    <t>0.317</t>
  </si>
  <si>
    <t>114.905333333333</t>
  </si>
  <si>
    <t>248.64</t>
  </si>
  <si>
    <t>0.030333333333333</t>
  </si>
  <si>
    <t>0.605666666666667</t>
  </si>
  <si>
    <t>Castanha-do-Brasil, crua</t>
  </si>
  <si>
    <t>11.6233333333333</t>
  </si>
  <si>
    <t>9.76666666666667</t>
  </si>
  <si>
    <t>81.3766666666667</t>
  </si>
  <si>
    <t>83.3330250195662</t>
  </si>
  <si>
    <t>348.665376681865</t>
  </si>
  <si>
    <t>17.8541666666667</t>
  </si>
  <si>
    <t>36.1286666666667</t>
  </si>
  <si>
    <t>1.24333333333333</t>
  </si>
  <si>
    <t>8.70366666666667</t>
  </si>
  <si>
    <t>19.299</t>
  </si>
  <si>
    <t>Coco, cru</t>
  </si>
  <si>
    <t>181.453666666667</t>
  </si>
  <si>
    <t>0.204</t>
  </si>
  <si>
    <t>176.023666666667</t>
  </si>
  <si>
    <t>299.024</t>
  </si>
  <si>
    <t>0.128</t>
  </si>
  <si>
    <t>5.996666667</t>
  </si>
  <si>
    <t>1.31</t>
  </si>
  <si>
    <t>284</t>
  </si>
  <si>
    <t>Coco, verde, cru</t>
  </si>
  <si>
    <t>78.707</t>
  </si>
  <si>
    <t>90.0136800963084</t>
  </si>
  <si>
    <t>376.617237522954</t>
  </si>
  <si>
    <t>18.9666666666667</t>
  </si>
  <si>
    <t>1.00066666666667</t>
  </si>
  <si>
    <t>240.854666666667</t>
  </si>
  <si>
    <t>1.73433333333333</t>
  </si>
  <si>
    <t>89.744</t>
  </si>
  <si>
    <t>18.9115833333333</t>
  </si>
  <si>
    <t>265.853333333333</t>
  </si>
  <si>
    <t>1.278</t>
  </si>
  <si>
    <t>366.552</t>
  </si>
  <si>
    <t>101.735</t>
  </si>
  <si>
    <t>0.169333333333333</t>
  </si>
  <si>
    <t>1.06666666666667</t>
  </si>
  <si>
    <t>Gergelim, semente</t>
  </si>
  <si>
    <t>285</t>
  </si>
  <si>
    <t>89.1336666666667</t>
  </si>
  <si>
    <t>47.1834367054304</t>
  </si>
  <si>
    <t>197.415499175521</t>
  </si>
  <si>
    <t>9.99166666666667</t>
  </si>
  <si>
    <t>0.501</t>
  </si>
  <si>
    <t>123.987</t>
  </si>
  <si>
    <t>0.797333333333333</t>
  </si>
  <si>
    <t>51.1163333333333</t>
  </si>
  <si>
    <t>27.367</t>
  </si>
  <si>
    <t>233.9225</t>
  </si>
  <si>
    <t>0.668666666666667</t>
  </si>
  <si>
    <t>201.128</t>
  </si>
  <si>
    <t>72.0053333333333</t>
  </si>
  <si>
    <t>0.111666666666667</t>
  </si>
  <si>
    <t>Linhaça, semente</t>
  </si>
  <si>
    <t>286</t>
  </si>
  <si>
    <t>61.0393333333333</t>
  </si>
  <si>
    <t>231.246153850873</t>
  </si>
  <si>
    <t>967.533907712054</t>
  </si>
  <si>
    <t>18.3875</t>
  </si>
  <si>
    <t>15.6203333333333</t>
  </si>
  <si>
    <t>283.135333333333</t>
  </si>
  <si>
    <t>2.87983333333333</t>
  </si>
  <si>
    <t>2.073</t>
  </si>
  <si>
    <t>959.701333333333</t>
  </si>
  <si>
    <t>73.9716666666667</t>
  </si>
  <si>
    <t>336.989333333333</t>
  </si>
  <si>
    <t>2.439</t>
  </si>
  <si>
    <t>99.055</t>
  </si>
  <si>
    <t>106.773666666667</t>
  </si>
  <si>
    <t>1.098</t>
  </si>
  <si>
    <t>2.46833333333333</t>
  </si>
  <si>
    <t>3.60866666666667</t>
  </si>
  <si>
    <t>8.82633333333333</t>
  </si>
  <si>
    <t>1.692</t>
  </si>
  <si>
    <t>0.587333333333333</t>
  </si>
  <si>
    <t>3.544</t>
  </si>
  <si>
    <t>7.76066666666667</t>
  </si>
  <si>
    <t>Pinhão, cozido</t>
  </si>
  <si>
    <t>0.821666666666667</t>
  </si>
  <si>
    <t>287</t>
  </si>
  <si>
    <t>76.9966666666667</t>
  </si>
  <si>
    <t>82.7215015078386</t>
  </si>
  <si>
    <t>346.106762308797</t>
  </si>
  <si>
    <t>18.4791666666667</t>
  </si>
  <si>
    <t>0.423</t>
  </si>
  <si>
    <t>84.6053333333334</t>
  </si>
  <si>
    <t>3.54533333333333</t>
  </si>
  <si>
    <t>357.152666666667</t>
  </si>
  <si>
    <t>52.2253333333333</t>
  </si>
  <si>
    <t>153.689333333333</t>
  </si>
  <si>
    <t>2.86166666666667</t>
  </si>
  <si>
    <t>360.105666666667</t>
  </si>
  <si>
    <t>185.831333333333</t>
  </si>
  <si>
    <t>5.65</t>
  </si>
  <si>
    <t>Pupunha, cozida</t>
  </si>
  <si>
    <t>288</t>
  </si>
  <si>
    <t>75.6433333333333</t>
  </si>
  <si>
    <t>128.1554</t>
  </si>
  <si>
    <t>536.2021936</t>
  </si>
  <si>
    <t>17.3666666666667</t>
  </si>
  <si>
    <t>5.98666666666667</t>
  </si>
  <si>
    <t>40.23</t>
  </si>
  <si>
    <t>-0.026666666666666</t>
  </si>
  <si>
    <t>40.0533333333333</t>
  </si>
  <si>
    <t>22.7666666666667</t>
  </si>
  <si>
    <t>190.07</t>
  </si>
  <si>
    <t>47.01</t>
  </si>
  <si>
    <t>316.736666666667</t>
  </si>
  <si>
    <t>Noz, crua</t>
  </si>
  <si>
    <t>1.21</t>
  </si>
  <si>
    <t>289</t>
  </si>
  <si>
    <t>59.9266666666667</t>
  </si>
  <si>
    <t>261.452439410567</t>
  </si>
  <si>
    <t>1093.91700649381</t>
  </si>
  <si>
    <t>19.8979166666667</t>
  </si>
  <si>
    <t>19.5663333333333</t>
  </si>
  <si>
    <t>80.091</t>
  </si>
  <si>
    <t>22.3043333333333</t>
  </si>
  <si>
    <t>24.212</t>
  </si>
  <si>
    <t>220.641333333333</t>
  </si>
  <si>
    <t>0.971333333333333</t>
  </si>
  <si>
    <t>40.426</t>
  </si>
  <si>
    <t>326.497333333333</t>
  </si>
  <si>
    <t>0.747666666666667</t>
  </si>
  <si>
    <t>4.8</t>
  </si>
  <si>
    <t>6.39333333333333</t>
  </si>
  <si>
    <t>2.58333333333333</t>
  </si>
  <si>
    <t>2.91</t>
  </si>
  <si>
    <t>290</t>
  </si>
  <si>
    <t>64.562</t>
  </si>
  <si>
    <t>238.696104867339</t>
  </si>
  <si>
    <t>998.704502764947</t>
  </si>
  <si>
    <t>20.13125</t>
  </si>
  <si>
    <t>16.933</t>
  </si>
  <si>
    <t>74.6173333333333</t>
  </si>
  <si>
    <t>0.837666666666667</t>
  </si>
  <si>
    <t>64.6856666666667</t>
  </si>
  <si>
    <t>22.829</t>
  </si>
  <si>
    <t>185.265</t>
  </si>
  <si>
    <t>37.1656666666667</t>
  </si>
  <si>
    <t>253.992</t>
  </si>
  <si>
    <t>0.954</t>
  </si>
  <si>
    <t>4.45</t>
  </si>
  <si>
    <t>6.47333333333333</t>
  </si>
  <si>
    <t>2.28333333333333</t>
  </si>
  <si>
    <t>3.14666666666667</t>
  </si>
  <si>
    <t>0.676666666666667</t>
  </si>
  <si>
    <t>3.12333333333333</t>
  </si>
  <si>
    <t>0.893333333333333</t>
  </si>
  <si>
    <t>291</t>
  </si>
  <si>
    <t>79.2466666666667</t>
  </si>
  <si>
    <t>101.009033333333</t>
  </si>
  <si>
    <t>422.621795466667</t>
  </si>
  <si>
    <t>18.9166666666667</t>
  </si>
  <si>
    <t>2.24333333333333</t>
  </si>
  <si>
    <t>73.11</t>
  </si>
  <si>
    <t>39.43</t>
  </si>
  <si>
    <t>153.823333333333</t>
  </si>
  <si>
    <t>45.09</t>
  </si>
  <si>
    <t>293.023333333333</t>
  </si>
  <si>
    <t>8.12</t>
  </si>
  <si>
    <t>292</t>
  </si>
  <si>
    <t>79.3533333333333</t>
  </si>
  <si>
    <t>391.520170933333</t>
  </si>
  <si>
    <t>18.57</t>
  </si>
  <si>
    <t>1.58333333333333</t>
  </si>
  <si>
    <t>67.07</t>
  </si>
  <si>
    <t>1.08333333333333</t>
  </si>
  <si>
    <t>23.75</t>
  </si>
  <si>
    <t>183.08</t>
  </si>
  <si>
    <t>67.97</t>
  </si>
  <si>
    <t>338.703333333333</t>
  </si>
  <si>
    <t>65.0166666666667</t>
  </si>
  <si>
    <t>2.62333333333333</t>
  </si>
  <si>
    <t>0.46</t>
  </si>
  <si>
    <t>293</t>
  </si>
  <si>
    <t>69.0263333333333</t>
  </si>
  <si>
    <t>146.528141125361</t>
  </si>
  <si>
    <t>613.073742468511</t>
  </si>
  <si>
    <t>26.7666666666667</t>
  </si>
  <si>
    <t>3.57366666666667</t>
  </si>
  <si>
    <t>117.05</t>
  </si>
  <si>
    <t>1.347</t>
  </si>
  <si>
    <t>60.225</t>
  </si>
  <si>
    <t>24.1013333333333</t>
  </si>
  <si>
    <t>0.025</t>
  </si>
  <si>
    <t>175.898</t>
  </si>
  <si>
    <t>0.538333333333333</t>
  </si>
  <si>
    <t>85.352</t>
  </si>
  <si>
    <t>291.46</t>
  </si>
  <si>
    <t>0.674666666666667</t>
  </si>
  <si>
    <t>294</t>
  </si>
  <si>
    <t>73.6093333333333</t>
  </si>
  <si>
    <t>100.078124552965</t>
  </si>
  <si>
    <t>418.726873129606</t>
  </si>
  <si>
    <t>23.4375</t>
  </si>
  <si>
    <t>2.56266666666667</t>
  </si>
  <si>
    <t>122.556</t>
  </si>
  <si>
    <t>0.904</t>
  </si>
  <si>
    <t>69.3736666666667</t>
  </si>
  <si>
    <t>22.2226666666667</t>
  </si>
  <si>
    <t>163.555</t>
  </si>
  <si>
    <t>0.578666666666667</t>
  </si>
  <si>
    <t>68.39</t>
  </si>
  <si>
    <t>194.035333333333</t>
  </si>
  <si>
    <t>0.688666666666667</t>
  </si>
  <si>
    <t>6.27666666666667</t>
  </si>
  <si>
    <t>295</t>
  </si>
  <si>
    <t>76.16</t>
  </si>
  <si>
    <t>131.20831472377</t>
  </si>
  <si>
    <t>548.975588804253</t>
  </si>
  <si>
    <t>18.8104166666667</t>
  </si>
  <si>
    <t>5.64166666666667</t>
  </si>
  <si>
    <t>51.9893333333333</t>
  </si>
  <si>
    <t>1.071</t>
  </si>
  <si>
    <t>12.133</t>
  </si>
  <si>
    <t>26.2626666666667</t>
  </si>
  <si>
    <t>0.010333333333333</t>
  </si>
  <si>
    <t>189.271666666667</t>
  </si>
  <si>
    <t>0.152</t>
  </si>
  <si>
    <t>40.2976666666667</t>
  </si>
  <si>
    <t>392.505666666667</t>
  </si>
  <si>
    <t>0.477</t>
  </si>
  <si>
    <t>3.70333333333333</t>
  </si>
  <si>
    <t>2.97366666666667</t>
  </si>
  <si>
    <t>1.41866666666667</t>
  </si>
  <si>
    <t>0.357</t>
  </si>
  <si>
    <t>0.193</t>
  </si>
  <si>
    <t>1.848</t>
  </si>
  <si>
    <t>1.04933333333333</t>
  </si>
  <si>
    <t>0.137</t>
  </si>
  <si>
    <t>0.062666666666667</t>
  </si>
  <si>
    <t>296</t>
  </si>
  <si>
    <t>71.8866666666667</t>
  </si>
  <si>
    <t>130.840311009487</t>
  </si>
  <si>
    <t>547.435861263692</t>
  </si>
  <si>
    <t>16.8125</t>
  </si>
  <si>
    <t>6.54666666666667</t>
  </si>
  <si>
    <t>158.661333333333</t>
  </si>
  <si>
    <t>3.57</t>
  </si>
  <si>
    <t>1181.277</t>
  </si>
  <si>
    <t>44.693</t>
  </si>
  <si>
    <t>696.151666666667</t>
  </si>
  <si>
    <t>0.905666666666667</t>
  </si>
  <si>
    <t>47.92</t>
  </si>
  <si>
    <t>244.401333333333</t>
  </si>
  <si>
    <t>3.33666666666667</t>
  </si>
  <si>
    <t>4.30666666666667</t>
  </si>
  <si>
    <t>297</t>
  </si>
  <si>
    <t>40.138</t>
  </si>
  <si>
    <t>326.868399886608</t>
  </si>
  <si>
    <t>1367.61738512557</t>
  </si>
  <si>
    <t>28.425</t>
  </si>
  <si>
    <t>22.782</t>
  </si>
  <si>
    <t>246.323333333333</t>
  </si>
  <si>
    <t>6.167</t>
  </si>
  <si>
    <t>1881.039</t>
  </si>
  <si>
    <t>66.2906666666667</t>
  </si>
  <si>
    <t>0.337333333333333</t>
  </si>
  <si>
    <t>1067.27766666667</t>
  </si>
  <si>
    <t>0.813333333333333</t>
  </si>
  <si>
    <t>64.5516666666667</t>
  </si>
  <si>
    <t>331.169</t>
  </si>
  <si>
    <t>5.625</t>
  </si>
  <si>
    <t>9.44666666666667</t>
  </si>
  <si>
    <t>8.93333333333333</t>
  </si>
  <si>
    <t>6.72</t>
  </si>
  <si>
    <t>6.43</t>
  </si>
  <si>
    <t>298</t>
  </si>
  <si>
    <t>72.1656666666667</t>
  </si>
  <si>
    <t>151.598346503218</t>
  </si>
  <si>
    <t>634.287481769464</t>
  </si>
  <si>
    <t>15.6520833333333</t>
  </si>
  <si>
    <t>9.39733333333333</t>
  </si>
  <si>
    <t>144.254666666667</t>
  </si>
  <si>
    <t>2.211</t>
  </si>
  <si>
    <t>590.272</t>
  </si>
  <si>
    <t>31.6076666666667</t>
  </si>
  <si>
    <t>0.413</t>
  </si>
  <si>
    <t>440.931333333333</t>
  </si>
  <si>
    <t>0.631333333333333</t>
  </si>
  <si>
    <t>41.1093333333333</t>
  </si>
  <si>
    <t>207.358333333333</t>
  </si>
  <si>
    <t>2.418</t>
  </si>
  <si>
    <t>1.85666666666667</t>
  </si>
  <si>
    <t>3.40333333333333</t>
  </si>
  <si>
    <t>3.284</t>
  </si>
  <si>
    <t>1.10233333333333</t>
  </si>
  <si>
    <t>0.149333333333333</t>
  </si>
  <si>
    <t>2.106</t>
  </si>
  <si>
    <t>0.882666666666667</t>
  </si>
  <si>
    <t>0.386333333333333</t>
  </si>
  <si>
    <t>2.83566666666667</t>
  </si>
  <si>
    <t>0.572333333333333</t>
  </si>
  <si>
    <t>299</t>
  </si>
  <si>
    <t>41.305</t>
  </si>
  <si>
    <t>343.550458723068</t>
  </si>
  <si>
    <t>1437.41511929732</t>
  </si>
  <si>
    <t>23.45</t>
  </si>
  <si>
    <t>22.593</t>
  </si>
  <si>
    <t>281.755</t>
  </si>
  <si>
    <t>10.2403333333333</t>
  </si>
  <si>
    <t>2.41166666666667</t>
  </si>
  <si>
    <t>763.307333333333</t>
  </si>
  <si>
    <t>46.8966666666667</t>
  </si>
  <si>
    <t>0.355666666666667</t>
  </si>
  <si>
    <t>577.935</t>
  </si>
  <si>
    <t>3.04133333333333</t>
  </si>
  <si>
    <t>36.52</t>
  </si>
  <si>
    <t>319.265</t>
  </si>
  <si>
    <t>3.76733333333333</t>
  </si>
  <si>
    <t>29.9433333333333</t>
  </si>
  <si>
    <t>5.46333333333333</t>
  </si>
  <si>
    <t>5.36366666666667</t>
  </si>
  <si>
    <t>10.4253333333333</t>
  </si>
  <si>
    <t>0.280666666666667</t>
  </si>
  <si>
    <t>0.302666666666667</t>
  </si>
  <si>
    <t>4.90266666666667</t>
  </si>
  <si>
    <t>7.53066666666667</t>
  </si>
  <si>
    <t>0.842333333333333</t>
  </si>
  <si>
    <t>0.439333333333333</t>
  </si>
  <si>
    <t>1.15966666666667</t>
  </si>
  <si>
    <t>300</t>
  </si>
  <si>
    <t>40.6806666666667</t>
  </si>
  <si>
    <t>349.325231455366</t>
  </si>
  <si>
    <t>1461.57676840925</t>
  </si>
  <si>
    <t>30.1395833333333</t>
  </si>
  <si>
    <t>24.46</t>
  </si>
  <si>
    <t>270.340333333333</t>
  </si>
  <si>
    <t>4.22533333333333</t>
  </si>
  <si>
    <t>575.029</t>
  </si>
  <si>
    <t>31.658</t>
  </si>
  <si>
    <t>0.207333333333333</t>
  </si>
  <si>
    <t>735.426333333333</t>
  </si>
  <si>
    <t>0.916333333333333</t>
  </si>
  <si>
    <t>40.61</t>
  </si>
  <si>
    <t>318.18</t>
  </si>
  <si>
    <t>3.235</t>
  </si>
  <si>
    <t>12.0666666666667</t>
  </si>
  <si>
    <t>7.26666666666667</t>
  </si>
  <si>
    <t>5.3</t>
  </si>
  <si>
    <t>11.7</t>
  </si>
  <si>
    <t>3.59</t>
  </si>
  <si>
    <t>5.53</t>
  </si>
  <si>
    <t>8.92</t>
  </si>
  <si>
    <t>1.13</t>
  </si>
  <si>
    <t>301</t>
  </si>
  <si>
    <t>70.7273333333333</t>
  </si>
  <si>
    <t>121.910218333333</t>
  </si>
  <si>
    <t>510.072353506667</t>
  </si>
  <si>
    <t>26.6041666666667</t>
  </si>
  <si>
    <t>0.921333333333333</t>
  </si>
  <si>
    <t>90.9716666666667</t>
  </si>
  <si>
    <t>1.23933333333333</t>
  </si>
  <si>
    <t>35.9056666666667</t>
  </si>
  <si>
    <t>20.2683333333333</t>
  </si>
  <si>
    <t>273.203</t>
  </si>
  <si>
    <t>119.948666666667</t>
  </si>
  <si>
    <t>363.57</t>
  </si>
  <si>
    <t>0.887333333333333</t>
  </si>
  <si>
    <t>7.96666666666667</t>
  </si>
  <si>
    <t>302</t>
  </si>
  <si>
    <t>82.0733333333333</t>
  </si>
  <si>
    <t>89.1308666666667</t>
  </si>
  <si>
    <t>372.923546133333</t>
  </si>
  <si>
    <t>16.6066666666667</t>
  </si>
  <si>
    <t>2.02</t>
  </si>
  <si>
    <t>57.18</t>
  </si>
  <si>
    <t>1.14333333333333</t>
  </si>
  <si>
    <t>27.02</t>
  </si>
  <si>
    <t>184.57</t>
  </si>
  <si>
    <t>79.5033333333333</t>
  </si>
  <si>
    <t>339.526666666667</t>
  </si>
  <si>
    <t>303</t>
  </si>
  <si>
    <t>63.4616666666667</t>
  </si>
  <si>
    <t>191.627478375832</t>
  </si>
  <si>
    <t>801.769369524482</t>
  </si>
  <si>
    <t>26.9291666666667</t>
  </si>
  <si>
    <t>109.104333333333</t>
  </si>
  <si>
    <t>1.53133333333333</t>
  </si>
  <si>
    <t>35.6276666666667</t>
  </si>
  <si>
    <t>38.136</t>
  </si>
  <si>
    <t>278.927333333333</t>
  </si>
  <si>
    <t>0.383333333333333</t>
  </si>
  <si>
    <t>89.9613333333333</t>
  </si>
  <si>
    <t>446.619333333333</t>
  </si>
  <si>
    <t>0.557333333333333</t>
  </si>
  <si>
    <t>2.08666666666667</t>
  </si>
  <si>
    <t>4.27333333333333</t>
  </si>
  <si>
    <t>3.07</t>
  </si>
  <si>
    <t>304</t>
  </si>
  <si>
    <t>79.57</t>
  </si>
  <si>
    <t>110.8763</t>
  </si>
  <si>
    <t>463.9064392</t>
  </si>
  <si>
    <t>16.2633333333333</t>
  </si>
  <si>
    <t>4.59333333333333</t>
  </si>
  <si>
    <t>50.77</t>
  </si>
  <si>
    <t>0.936666666666667</t>
  </si>
  <si>
    <t>15.74</t>
  </si>
  <si>
    <t>19.2033333333333</t>
  </si>
  <si>
    <t>135.853333333333</t>
  </si>
  <si>
    <t>76.1666666666667</t>
  </si>
  <si>
    <t>261.396666666667</t>
  </si>
  <si>
    <t>2.77</t>
  </si>
  <si>
    <t>305</t>
  </si>
  <si>
    <t>57.0033333333333</t>
  </si>
  <si>
    <t>223.039732369304</t>
  </si>
  <si>
    <t>933.198240233167</t>
  </si>
  <si>
    <t>27.35625</t>
  </si>
  <si>
    <t>11.777</t>
  </si>
  <si>
    <t>165.439666666667</t>
  </si>
  <si>
    <t>3.239</t>
  </si>
  <si>
    <t>378.27</t>
  </si>
  <si>
    <t>30.0766666666667</t>
  </si>
  <si>
    <t>0.055333333333333</t>
  </si>
  <si>
    <t>504.103333333333</t>
  </si>
  <si>
    <t>107.232666666667</t>
  </si>
  <si>
    <t>355.149666666667</t>
  </si>
  <si>
    <t>1.12433333333333</t>
  </si>
  <si>
    <t>8.06666666666667</t>
  </si>
  <si>
    <t>5.2</t>
  </si>
  <si>
    <t>2.78</t>
  </si>
  <si>
    <t>,0,02</t>
  </si>
  <si>
    <t>53.202</t>
  </si>
  <si>
    <t>283.425214431961</t>
  </si>
  <si>
    <t>1185.85109718333</t>
  </si>
  <si>
    <t>21.4354166666667</t>
  </si>
  <si>
    <t>19.115</t>
  </si>
  <si>
    <t>72.9713333333333</t>
  </si>
  <si>
    <t>5.03325000000001</t>
  </si>
  <si>
    <t>1.21433333333333</t>
  </si>
  <si>
    <t>26.4343333333333</t>
  </si>
  <si>
    <t>28.397</t>
  </si>
  <si>
    <t>216.374333333333</t>
  </si>
  <si>
    <t>0.937333333333333</t>
  </si>
  <si>
    <t>90.5066666666667</t>
  </si>
  <si>
    <t>0.429666666666667</t>
  </si>
  <si>
    <t>17.5</t>
  </si>
  <si>
    <t>2.17666666666667</t>
  </si>
  <si>
    <t>4.44</t>
  </si>
  <si>
    <t>9.05333333333334</t>
  </si>
  <si>
    <t>3.91333333333333</t>
  </si>
  <si>
    <t>6.62666666666667</t>
  </si>
  <si>
    <t>307</t>
  </si>
  <si>
    <t>79.52</t>
  </si>
  <si>
    <t>107.205566666667</t>
  </si>
  <si>
    <t>448.548090933333</t>
  </si>
  <si>
    <t>16.65</t>
  </si>
  <si>
    <t>4.00333333333333</t>
  </si>
  <si>
    <t>64.84</t>
  </si>
  <si>
    <t>13.5466666666667</t>
  </si>
  <si>
    <t>22.8</t>
  </si>
  <si>
    <t>141.25</t>
  </si>
  <si>
    <t>77.4966666666667</t>
  </si>
  <si>
    <t>253.056666666667</t>
  </si>
  <si>
    <t>47.86</t>
  </si>
  <si>
    <t>308</t>
  </si>
  <si>
    <t>66.804</t>
  </si>
  <si>
    <t>154.270025</t>
  </si>
  <si>
    <t>645.4657846</t>
  </si>
  <si>
    <t>28.5875</t>
  </si>
  <si>
    <t>80.8053333333333</t>
  </si>
  <si>
    <t>1.656</t>
  </si>
  <si>
    <t>4.21666666666667</t>
  </si>
  <si>
    <t>8.86666666666667</t>
  </si>
  <si>
    <t>309</t>
  </si>
  <si>
    <t>74.5323333333333</t>
  </si>
  <si>
    <t>141.958322875023</t>
  </si>
  <si>
    <t>593.953622909096</t>
  </si>
  <si>
    <t>11.75</t>
  </si>
  <si>
    <t>8.024</t>
  </si>
  <si>
    <t>43.3953333333333</t>
  </si>
  <si>
    <t>5.01533333333334</t>
  </si>
  <si>
    <t>0.678333333333333</t>
  </si>
  <si>
    <t>20.1163333333333</t>
  </si>
  <si>
    <t>18.063</t>
  </si>
  <si>
    <t>0.076333333333333</t>
  </si>
  <si>
    <t>105.464333333333</t>
  </si>
  <si>
    <t>1.47433333333333</t>
  </si>
  <si>
    <t>51.2876666666667</t>
  </si>
  <si>
    <t>208.243</t>
  </si>
  <si>
    <t>19.1866666666667</t>
  </si>
  <si>
    <t>1.10333333333333</t>
  </si>
  <si>
    <t>2.94666666666667</t>
  </si>
  <si>
    <t>0.963333333333333</t>
  </si>
  <si>
    <t>2.82</t>
  </si>
  <si>
    <t>3.74666666666667</t>
  </si>
  <si>
    <t>0.406666666666667</t>
  </si>
  <si>
    <t>310</t>
  </si>
  <si>
    <t>80.6233333333333</t>
  </si>
  <si>
    <t>76.4089083333333</t>
  </si>
  <si>
    <t>319.694872466667</t>
  </si>
  <si>
    <t>15.4791666666667</t>
  </si>
  <si>
    <t>83.607</t>
  </si>
  <si>
    <t>331.597333333333</t>
  </si>
  <si>
    <t>33.775</t>
  </si>
  <si>
    <t>326.818666666667</t>
  </si>
  <si>
    <t>0.547</t>
  </si>
  <si>
    <t>120.338666666667</t>
  </si>
  <si>
    <t>303.831</t>
  </si>
  <si>
    <t>0.101466666666667</t>
  </si>
  <si>
    <t>0.551666666666667</t>
  </si>
  <si>
    <t>311</t>
  </si>
  <si>
    <t>56.98</t>
  </si>
  <si>
    <t>191.559141127586</t>
  </si>
  <si>
    <t>801.483446477821</t>
  </si>
  <si>
    <t>36.45</t>
  </si>
  <si>
    <t>3.982</t>
  </si>
  <si>
    <t>125.959666666667</t>
  </si>
  <si>
    <t>2.02666666666667</t>
  </si>
  <si>
    <t>113.542</t>
  </si>
  <si>
    <t>42.3576666666667</t>
  </si>
  <si>
    <t>331.797</t>
  </si>
  <si>
    <t>0.777</t>
  </si>
  <si>
    <t>80.9526666666667</t>
  </si>
  <si>
    <t>527.153</t>
  </si>
  <si>
    <t>2.099</t>
  </si>
  <si>
    <t>6.56666666666667</t>
  </si>
  <si>
    <t>6.63333333333333</t>
  </si>
  <si>
    <t>1.05</t>
  </si>
  <si>
    <t>312</t>
  </si>
  <si>
    <t>80.27</t>
  </si>
  <si>
    <t>91.0832333333333</t>
  </si>
  <si>
    <t>381.092248266667</t>
  </si>
  <si>
    <t>18.5566666666667</t>
  </si>
  <si>
    <t>50.3</t>
  </si>
  <si>
    <t>12.0033333333333</t>
  </si>
  <si>
    <t>174.473333333333</t>
  </si>
  <si>
    <t>43.3366666666667</t>
  </si>
  <si>
    <t>293.646666666667</t>
  </si>
  <si>
    <t>4.95333333333333</t>
  </si>
  <si>
    <t>313</t>
  </si>
  <si>
    <t>65.4943333333333</t>
  </si>
  <si>
    <t>152.190088333333</t>
  </si>
  <si>
    <t>636.763329586667</t>
  </si>
  <si>
    <t>30.7958333333333</t>
  </si>
  <si>
    <t>2.294</t>
  </si>
  <si>
    <t>99.3026666666667</t>
  </si>
  <si>
    <t>1.57366666666667</t>
  </si>
  <si>
    <t>68.9763333333333</t>
  </si>
  <si>
    <t>26.7403333333333</t>
  </si>
  <si>
    <t>237.293666666667</t>
  </si>
  <si>
    <t>0.475333333333333</t>
  </si>
  <si>
    <t>53.0886666666667</t>
  </si>
  <si>
    <t>360.153333333333</t>
  </si>
  <si>
    <t>0.756333333333333</t>
  </si>
  <si>
    <t>5.1333333</t>
  </si>
  <si>
    <t>2.86666666666667</t>
  </si>
  <si>
    <t>314</t>
  </si>
  <si>
    <t>79.1666666666667</t>
  </si>
  <si>
    <t>93.0245666666667</t>
  </si>
  <si>
    <t>389.214786933333</t>
  </si>
  <si>
    <t>20.49</t>
  </si>
  <si>
    <t>48.61</t>
  </si>
  <si>
    <t>1.25666666666667</t>
  </si>
  <si>
    <t>25.8833333333333</t>
  </si>
  <si>
    <t>24.35</t>
  </si>
  <si>
    <t>207.303333333333</t>
  </si>
  <si>
    <t>66.73</t>
  </si>
  <si>
    <t>313.416666666667</t>
  </si>
  <si>
    <t>4.65333333333333</t>
  </si>
  <si>
    <t>Croquete, de carne, cru</t>
  </si>
  <si>
    <t>315</t>
  </si>
  <si>
    <t>60.9273333333333</t>
  </si>
  <si>
    <t>228.731775135318</t>
  </si>
  <si>
    <t>957.013747166172</t>
  </si>
  <si>
    <t>23.91875</t>
  </si>
  <si>
    <t>14.0353333333333</t>
  </si>
  <si>
    <t>85.3096666666667</t>
  </si>
  <si>
    <t>1.29033333333333</t>
  </si>
  <si>
    <t>28.7573333333333</t>
  </si>
  <si>
    <t>27.786</t>
  </si>
  <si>
    <t>299.723333333333</t>
  </si>
  <si>
    <t>0.543666666666667</t>
  </si>
  <si>
    <t>85.135</t>
  </si>
  <si>
    <t>383.936333333333</t>
  </si>
  <si>
    <t>0.559666666666667</t>
  </si>
  <si>
    <t>5.34666666666667</t>
  </si>
  <si>
    <t>4.36</t>
  </si>
  <si>
    <t>6.97</t>
  </si>
  <si>
    <t>2.02333333333333</t>
  </si>
  <si>
    <t>0.693333333333333</t>
  </si>
  <si>
    <t>3.37</t>
  </si>
  <si>
    <t>1.20666666666667</t>
  </si>
  <si>
    <t>316</t>
  </si>
  <si>
    <t>Empada de frango, pré-cozida, assada</t>
  </si>
  <si>
    <t>68.984</t>
  </si>
  <si>
    <t>169.781579910556</t>
  </si>
  <si>
    <t>710.366130345768</t>
  </si>
  <si>
    <t>19.2520833333333</t>
  </si>
  <si>
    <t>9.709</t>
  </si>
  <si>
    <t>53.027</t>
  </si>
  <si>
    <t>1.22233333333333</t>
  </si>
  <si>
    <t>8.748</t>
  </si>
  <si>
    <t>27.4216666666667</t>
  </si>
  <si>
    <t>258.799</t>
  </si>
  <si>
    <t>64.2416666666667</t>
  </si>
  <si>
    <t>376.495666666667</t>
  </si>
  <si>
    <t>0.344</t>
  </si>
  <si>
    <t>2.47233333333333</t>
  </si>
  <si>
    <t>3.13266666666667</t>
  </si>
  <si>
    <t>0.301333333333333</t>
  </si>
  <si>
    <t>0.042</t>
  </si>
  <si>
    <t>0.363</t>
  </si>
  <si>
    <t>2.25566666666667</t>
  </si>
  <si>
    <t>0.429</t>
  </si>
  <si>
    <t>0.217</t>
  </si>
  <si>
    <t>0.461333333333333</t>
  </si>
  <si>
    <t>317</t>
  </si>
  <si>
    <t>58.128</t>
  </si>
  <si>
    <t>242.706569487095</t>
  </si>
  <si>
    <t>1015.48428673401</t>
  </si>
  <si>
    <t>26.1416666666667</t>
  </si>
  <si>
    <t>14.5323333333333</t>
  </si>
  <si>
    <t>72.8156666666667</t>
  </si>
  <si>
    <t>1.61366666666667</t>
  </si>
  <si>
    <t>15.086</t>
  </si>
  <si>
    <t>37.8603333333333</t>
  </si>
  <si>
    <t>0.012666666666667</t>
  </si>
  <si>
    <t>352.158333333333</t>
  </si>
  <si>
    <t>0.372666666666667</t>
  </si>
  <si>
    <t>95.8113333333333</t>
  </si>
  <si>
    <t>517.902</t>
  </si>
  <si>
    <t>6.30333333333333</t>
  </si>
  <si>
    <t>3.57866666666667</t>
  </si>
  <si>
    <t>4.14566666666667</t>
  </si>
  <si>
    <t>4.97933333333333</t>
  </si>
  <si>
    <t>2.00066666666667</t>
  </si>
  <si>
    <t>0.732333333333333</t>
  </si>
  <si>
    <t>0.536333333333333</t>
  </si>
  <si>
    <t>3.18233333333333</t>
  </si>
  <si>
    <t>2.433</t>
  </si>
  <si>
    <t>0.331333333333333</t>
  </si>
  <si>
    <t>0.715333333333333</t>
  </si>
  <si>
    <t>0.745666666666667</t>
  </si>
  <si>
    <t>318</t>
  </si>
  <si>
    <t>60.08</t>
  </si>
  <si>
    <t>164.350788333333</t>
  </si>
  <si>
    <t>687.643698386667</t>
  </si>
  <si>
    <t>32.1791666666667</t>
  </si>
  <si>
    <t>2.98733333333333</t>
  </si>
  <si>
    <t>108.989333333333</t>
  </si>
  <si>
    <t>4.35233333333333</t>
  </si>
  <si>
    <t>437.727333333333</t>
  </si>
  <si>
    <t>51.3613333333333</t>
  </si>
  <si>
    <t>0.242</t>
  </si>
  <si>
    <t>577.780333333333</t>
  </si>
  <si>
    <t>1.251</t>
  </si>
  <si>
    <t>74.4683333333333</t>
  </si>
  <si>
    <t>574.338666666667</t>
  </si>
  <si>
    <t>0.137333333333333</t>
  </si>
  <si>
    <t>1.82033333333333</t>
  </si>
  <si>
    <t>5.83333333333333</t>
  </si>
  <si>
    <t>319</t>
  </si>
  <si>
    <t>55.1426666666667</t>
  </si>
  <si>
    <t>284.981004871249</t>
  </si>
  <si>
    <t>1192.36052438131</t>
  </si>
  <si>
    <t>15.9395833333333</t>
  </si>
  <si>
    <t>24.0486666666667</t>
  </si>
  <si>
    <t>72.567</t>
  </si>
  <si>
    <t>2.86466666666667</t>
  </si>
  <si>
    <t>550.243333333333</t>
  </si>
  <si>
    <t>35.27</t>
  </si>
  <si>
    <t>496.373333333333</t>
  </si>
  <si>
    <t>3.53733333333333</t>
  </si>
  <si>
    <t>665.840333333333</t>
  </si>
  <si>
    <t>367.133666666667</t>
  </si>
  <si>
    <t>1.63833333333333</t>
  </si>
  <si>
    <t>6.55333333333333</t>
  </si>
  <si>
    <t>2.66</t>
  </si>
  <si>
    <t>5.03</t>
  </si>
  <si>
    <t>9.78</t>
  </si>
  <si>
    <t>320</t>
  </si>
  <si>
    <t>48.489</t>
  </si>
  <si>
    <t>257.0407</t>
  </si>
  <si>
    <t>1075.4582888</t>
  </si>
  <si>
    <t>33.3833333333333</t>
  </si>
  <si>
    <t>102.874666666667</t>
  </si>
  <si>
    <t>4.30166666666667</t>
  </si>
  <si>
    <t>482.074666666667</t>
  </si>
  <si>
    <t>38.8326666666667</t>
  </si>
  <si>
    <t>628.764</t>
  </si>
  <si>
    <t>1.12366666666667</t>
  </si>
  <si>
    <t>60.099</t>
  </si>
  <si>
    <t>459.942666666667</t>
  </si>
  <si>
    <t>1.64266666666667</t>
  </si>
  <si>
    <t>1.71</t>
  </si>
  <si>
    <t>5.13</t>
  </si>
  <si>
    <t>321</t>
  </si>
  <si>
    <t>76.64</t>
  </si>
  <si>
    <t>113.900366666667</t>
  </si>
  <si>
    <t>476.559134133333</t>
  </si>
  <si>
    <t>21.0766666666667</t>
  </si>
  <si>
    <t>2.65</t>
  </si>
  <si>
    <t>60.5</t>
  </si>
  <si>
    <t>167.333333333333</t>
  </si>
  <si>
    <t>28.5266666666667</t>
  </si>
  <si>
    <t>293.896666666667</t>
  </si>
  <si>
    <t>1.33666666666667</t>
  </si>
  <si>
    <t>60.3866666666667</t>
  </si>
  <si>
    <t>312.37</t>
  </si>
  <si>
    <t>7.7</t>
  </si>
  <si>
    <t>322</t>
  </si>
  <si>
    <t>79.8833333333333</t>
  </si>
  <si>
    <t>87.686483549277</t>
  </si>
  <si>
    <t>366.880247170175</t>
  </si>
  <si>
    <t>17.9583333333333</t>
  </si>
  <si>
    <t>46.8973333333333</t>
  </si>
  <si>
    <t>-0.045000000000008</t>
  </si>
  <si>
    <t>0.983333333333333</t>
  </si>
  <si>
    <t>19.2203333333333</t>
  </si>
  <si>
    <t>25.641</t>
  </si>
  <si>
    <t>0.011</t>
  </si>
  <si>
    <t>167.866666666667</t>
  </si>
  <si>
    <t>56.5543333333333</t>
  </si>
  <si>
    <t>288.063</t>
  </si>
  <si>
    <t>0.095333333333333</t>
  </si>
  <si>
    <t>0.441</t>
  </si>
  <si>
    <t>323</t>
  </si>
  <si>
    <t>73.72</t>
  </si>
  <si>
    <t>128.857255812009</t>
  </si>
  <si>
    <t>539.138758317446</t>
  </si>
  <si>
    <t>13.45</t>
  </si>
  <si>
    <t>6.69066666666667</t>
  </si>
  <si>
    <t>37.671</t>
  </si>
  <si>
    <t>2.862</t>
  </si>
  <si>
    <t>3.27733333333333</t>
  </si>
  <si>
    <t>22.5773333333333</t>
  </si>
  <si>
    <t>15.262</t>
  </si>
  <si>
    <t>225.386</t>
  </si>
  <si>
    <t>0.877666666666667</t>
  </si>
  <si>
    <t>942.933</t>
  </si>
  <si>
    <t>270.073666666667</t>
  </si>
  <si>
    <t>0.623333333333333</t>
  </si>
  <si>
    <t>0.696666666666667</t>
  </si>
  <si>
    <t>1.93333333333333</t>
  </si>
  <si>
    <t>2.39333333333333</t>
  </si>
  <si>
    <t>1.00333333333333</t>
  </si>
  <si>
    <t>0.160578828185853</t>
  </si>
  <si>
    <t>0.671594800289829</t>
  </si>
  <si>
    <t>0.741981128520967</t>
  </si>
  <si>
    <t>1.15737786070102</t>
  </si>
  <si>
    <t>1.26016537904175</t>
  </si>
  <si>
    <t>0.445684801195544</t>
  </si>
  <si>
    <t>0.241651219998189</t>
  </si>
  <si>
    <t>0.693583509645865</t>
  </si>
  <si>
    <t>0.590408075355493</t>
  </si>
  <si>
    <t>0.791705828276424</t>
  </si>
  <si>
    <t>1.18700238927633</t>
  </si>
  <si>
    <t>0.768737120731818</t>
  </si>
  <si>
    <t>0.863419237387917</t>
  </si>
  <si>
    <t>1.35522520333303</t>
  </si>
  <si>
    <t>2.54190092654651</t>
  </si>
  <si>
    <t>0.763704421700933</t>
  </si>
  <si>
    <t>0.666858142378408</t>
  </si>
  <si>
    <t>0.641051523412734</t>
  </si>
  <si>
    <t>324</t>
  </si>
  <si>
    <t>2.93</t>
  </si>
  <si>
    <t>240.623333333333</t>
  </si>
  <si>
    <t>1006.76802666667</t>
  </si>
  <si>
    <t>7.82</t>
  </si>
  <si>
    <t>16.57</t>
  </si>
  <si>
    <t>15.0533333333333</t>
  </si>
  <si>
    <t>0.576666666666667</t>
  </si>
  <si>
    <t>57.6266666666667</t>
  </si>
  <si>
    <t>129.03</t>
  </si>
  <si>
    <t>22.06</t>
  </si>
  <si>
    <t>123.04</t>
  </si>
  <si>
    <t>22179.6666666667</t>
  </si>
  <si>
    <t>218.153333333333</t>
  </si>
  <si>
    <t>3.91</t>
  </si>
  <si>
    <t>3.64</t>
  </si>
  <si>
    <t>2.47</t>
  </si>
  <si>
    <t>5.32</t>
  </si>
  <si>
    <t>325</t>
  </si>
  <si>
    <t>3.38266666666667</t>
  </si>
  <si>
    <t>251.445666666667</t>
  </si>
  <si>
    <t>1052.04866933333</t>
  </si>
  <si>
    <t>6.27916666666667</t>
  </si>
  <si>
    <t>20.4163333333333</t>
  </si>
  <si>
    <t>2.11266666666667</t>
  </si>
  <si>
    <t>10.6455</t>
  </si>
  <si>
    <t>11.8106666666667</t>
  </si>
  <si>
    <t>59.2763333333333</t>
  </si>
  <si>
    <t>16.36</t>
  </si>
  <si>
    <t>12.7906666666667</t>
  </si>
  <si>
    <t>48.0573333333333</t>
  </si>
  <si>
    <t>0.689333333333333</t>
  </si>
  <si>
    <t>22299.9003333333</t>
  </si>
  <si>
    <t>68.028</t>
  </si>
  <si>
    <t>0.258</t>
  </si>
  <si>
    <t>9.4</t>
  </si>
  <si>
    <t>3.98</t>
  </si>
  <si>
    <t>5.07</t>
  </si>
  <si>
    <t>6.19</t>
  </si>
  <si>
    <t>326</t>
  </si>
  <si>
    <t>61.62</t>
  </si>
  <si>
    <t>212.4204</t>
  </si>
  <si>
    <t>888.7669536</t>
  </si>
  <si>
    <t>26.6866666666667</t>
  </si>
  <si>
    <t>10.9166666666667</t>
  </si>
  <si>
    <t>103.13</t>
  </si>
  <si>
    <t>4.02666666666667</t>
  </si>
  <si>
    <t>17.07</t>
  </si>
  <si>
    <t>164.443333333333</t>
  </si>
  <si>
    <t>52.3566666666667</t>
  </si>
  <si>
    <t>255.706666666667</t>
  </si>
  <si>
    <t>1.76333333333333</t>
  </si>
  <si>
    <t>4.17</t>
  </si>
  <si>
    <t>327</t>
  </si>
  <si>
    <t>72.7033333333333</t>
  </si>
  <si>
    <t>136.562333333333</t>
  </si>
  <si>
    <t>571.376802666667</t>
  </si>
  <si>
    <t>19.42</t>
  </si>
  <si>
    <t>5.94666666666667</t>
  </si>
  <si>
    <t>57.94</t>
  </si>
  <si>
    <t>2.61</t>
  </si>
  <si>
    <t>157.613333333333</t>
  </si>
  <si>
    <t>48.6133333333333</t>
  </si>
  <si>
    <t>237.303333333333</t>
  </si>
  <si>
    <t>0.075666666666667</t>
  </si>
  <si>
    <t>2.32</t>
  </si>
  <si>
    <t>4.33</t>
  </si>
  <si>
    <t>2.7</t>
  </si>
  <si>
    <t>2.22</t>
  </si>
  <si>
    <t>328</t>
  </si>
  <si>
    <t>60.3833333333333</t>
  </si>
  <si>
    <t>214.610566666667</t>
  </si>
  <si>
    <t>897.930610933333</t>
  </si>
  <si>
    <t>27.27</t>
  </si>
  <si>
    <t>10.8833333333333</t>
  </si>
  <si>
    <t>106.75</t>
  </si>
  <si>
    <t>7.11</t>
  </si>
  <si>
    <t>14.44</t>
  </si>
  <si>
    <t>164.2</t>
  </si>
  <si>
    <t>2.36666666666667</t>
  </si>
  <si>
    <t>56.1733333333333</t>
  </si>
  <si>
    <t>254.423333333333</t>
  </si>
  <si>
    <t>7.97</t>
  </si>
  <si>
    <t>1.62666666666667</t>
  </si>
  <si>
    <t>2.16</t>
  </si>
  <si>
    <t>329</t>
  </si>
  <si>
    <t>71.5166666666667</t>
  </si>
  <si>
    <t>144.029433333333</t>
  </si>
  <si>
    <t>602.619149066667</t>
  </si>
  <si>
    <t>20.8166666666667</t>
  </si>
  <si>
    <t>6.11333333333333</t>
  </si>
  <si>
    <t>53.37</t>
  </si>
  <si>
    <t>4.71666666666667</t>
  </si>
  <si>
    <t>13.2766666666667</t>
  </si>
  <si>
    <t>144.186666666667</t>
  </si>
  <si>
    <t>1.51333333333333</t>
  </si>
  <si>
    <t>49.8466666666667</t>
  </si>
  <si>
    <t>233.65</t>
  </si>
  <si>
    <t>5.21333333333333</t>
  </si>
  <si>
    <t>2.17333333333333</t>
  </si>
  <si>
    <t>1.33</t>
  </si>
  <si>
    <t>330</t>
  </si>
  <si>
    <t>64.2833333333334</t>
  </si>
  <si>
    <t>189.256666666667</t>
  </si>
  <si>
    <t>791.849893333333</t>
  </si>
  <si>
    <t>12.3125</t>
  </si>
  <si>
    <t>11.2033333333333</t>
  </si>
  <si>
    <t>33.59895</t>
  </si>
  <si>
    <t>9.79416666666666</t>
  </si>
  <si>
    <t>22.2316666666667</t>
  </si>
  <si>
    <t>23.7506666666667</t>
  </si>
  <si>
    <t>144.925666666667</t>
  </si>
  <si>
    <t>1.56233333333333</t>
  </si>
  <si>
    <t>621.251666666667</t>
  </si>
  <si>
    <t>328.240666666667</t>
  </si>
  <si>
    <t>2.33333333333333</t>
  </si>
  <si>
    <t>1.42</t>
  </si>
  <si>
    <t>331</t>
  </si>
  <si>
    <t>48.0876666666667</t>
  </si>
  <si>
    <t>271.813</t>
  </si>
  <si>
    <t>1137.265592</t>
  </si>
  <si>
    <t>18.15625</t>
  </si>
  <si>
    <t>15.7823333333333</t>
  </si>
  <si>
    <t>36.3806666666667</t>
  </si>
  <si>
    <t>14.28675</t>
  </si>
  <si>
    <t>3.687</t>
  </si>
  <si>
    <t>26.7593333333333</t>
  </si>
  <si>
    <t>48.1196666666667</t>
  </si>
  <si>
    <t>244.303333333333</t>
  </si>
  <si>
    <t>1.91166666666667</t>
  </si>
  <si>
    <t>1030.25566666667</t>
  </si>
  <si>
    <t>536.099333333333</t>
  </si>
  <si>
    <t>2.60833333333333</t>
  </si>
  <si>
    <t>4.89</t>
  </si>
  <si>
    <t>332</t>
  </si>
  <si>
    <t>74.1233333333333</t>
  </si>
  <si>
    <t>133.022866666667</t>
  </si>
  <si>
    <t>556.567674133333</t>
  </si>
  <si>
    <t>21.64</t>
  </si>
  <si>
    <t>4.50333333333333</t>
  </si>
  <si>
    <t>245.467</t>
  </si>
  <si>
    <t>13.21</t>
  </si>
  <si>
    <t>7.41333333333333</t>
  </si>
  <si>
    <t>62.6266666666667</t>
  </si>
  <si>
    <t>38.2033333333333</t>
  </si>
  <si>
    <t>69.81</t>
  </si>
  <si>
    <t>2.49333333333333</t>
  </si>
  <si>
    <t>333</t>
  </si>
  <si>
    <t>74.9666666666667</t>
  </si>
  <si>
    <t>137.303166666667</t>
  </si>
  <si>
    <t>574.476449333333</t>
  </si>
  <si>
    <t>20.53</t>
  </si>
  <si>
    <t>5.50333333333333</t>
  </si>
  <si>
    <t>144.9</t>
  </si>
  <si>
    <t>9.07333333333333</t>
  </si>
  <si>
    <t>6.40333333333333</t>
  </si>
  <si>
    <t>61.4233333333333</t>
  </si>
  <si>
    <t>0.473333333333333</t>
  </si>
  <si>
    <t>45.0033333333333</t>
  </si>
  <si>
    <t>84.5666666666667</t>
  </si>
  <si>
    <t>2.12666666666667</t>
  </si>
  <si>
    <t>1.49</t>
  </si>
  <si>
    <t>334</t>
  </si>
  <si>
    <t>64.7733333333333</t>
  </si>
  <si>
    <t>216.908966666667</t>
  </si>
  <si>
    <t>907.547116533334</t>
  </si>
  <si>
    <t>19.1966666666667</t>
  </si>
  <si>
    <t>14.96</t>
  </si>
  <si>
    <t>62.81</t>
  </si>
  <si>
    <t>17.4533333333333</t>
  </si>
  <si>
    <t>144.19</t>
  </si>
  <si>
    <t>57.54</t>
  </si>
  <si>
    <t>266.886666666667</t>
  </si>
  <si>
    <t>3.54333333333333</t>
  </si>
  <si>
    <t>3.76333333333333</t>
  </si>
  <si>
    <t>3.82</t>
  </si>
  <si>
    <t>2.03</t>
  </si>
  <si>
    <t>5.33</t>
  </si>
  <si>
    <t>335</t>
  </si>
  <si>
    <t>47.88</t>
  </si>
  <si>
    <t>311.702666666667</t>
  </si>
  <si>
    <t>1304.16395733333</t>
  </si>
  <si>
    <t>30.6866666666667</t>
  </si>
  <si>
    <t>20.03</t>
  </si>
  <si>
    <t>120.43</t>
  </si>
  <si>
    <t>7.25666666666667</t>
  </si>
  <si>
    <t>18.38</t>
  </si>
  <si>
    <t>213.626666666667</t>
  </si>
  <si>
    <t>2.59</t>
  </si>
  <si>
    <t>80.5133333333333</t>
  </si>
  <si>
    <t>323.453333333333</t>
  </si>
  <si>
    <t>6.19666666666667</t>
  </si>
  <si>
    <t>8.7</t>
  </si>
  <si>
    <t>4.93</t>
  </si>
  <si>
    <t>7.67</t>
  </si>
  <si>
    <t>336</t>
  </si>
  <si>
    <t>72.9866666666667</t>
  </si>
  <si>
    <t>131.062466666667</t>
  </si>
  <si>
    <t>548.365360533333</t>
  </si>
  <si>
    <t>21.54</t>
  </si>
  <si>
    <t>4.33333333333333</t>
  </si>
  <si>
    <t>58.35</t>
  </si>
  <si>
    <t>6.49666666666667</t>
  </si>
  <si>
    <t>19.5866666666667</t>
  </si>
  <si>
    <t>178.226666666667</t>
  </si>
  <si>
    <t>2.03666666666667</t>
  </si>
  <si>
    <t>79.1733333333333</t>
  </si>
  <si>
    <t>325.43</t>
  </si>
  <si>
    <t>4.58666666666667</t>
  </si>
  <si>
    <t>1.81</t>
  </si>
  <si>
    <t>337</t>
  </si>
  <si>
    <t>53.7433333333333</t>
  </si>
  <si>
    <t>239.443633333333</t>
  </si>
  <si>
    <t>1001.83216186667</t>
  </si>
  <si>
    <t>35.0633333333333</t>
  </si>
  <si>
    <t>9.95</t>
  </si>
  <si>
    <t>80.29</t>
  </si>
  <si>
    <t>-0.006666666666675</t>
  </si>
  <si>
    <t>8.84333333333333</t>
  </si>
  <si>
    <t>25.6133333333333</t>
  </si>
  <si>
    <t>287.376666666667</t>
  </si>
  <si>
    <t>82.75</t>
  </si>
  <si>
    <t>384.843333333333</t>
  </si>
  <si>
    <t>338</t>
  </si>
  <si>
    <t>45.789</t>
  </si>
  <si>
    <t>262.780142262181</t>
  </si>
  <si>
    <t>1099.47211522496</t>
  </si>
  <si>
    <t>36.3645833333333</t>
  </si>
  <si>
    <t>11.9183333333333</t>
  </si>
  <si>
    <t>113.432</t>
  </si>
  <si>
    <t>3.62933333333333</t>
  </si>
  <si>
    <t>14.8516666666667</t>
  </si>
  <si>
    <t>12.8073333333333</t>
  </si>
  <si>
    <t>100.901</t>
  </si>
  <si>
    <t>3.45166666666667</t>
  </si>
  <si>
    <t>1442.701</t>
  </si>
  <si>
    <t>89.5693333333334</t>
  </si>
  <si>
    <t>6.08633333333333</t>
  </si>
  <si>
    <t>5.4</t>
  </si>
  <si>
    <t>4.68</t>
  </si>
  <si>
    <t>339</t>
  </si>
  <si>
    <t>44.4656666666667</t>
  </si>
  <si>
    <t>248.861018107454</t>
  </si>
  <si>
    <t>1041.23449976159</t>
  </si>
  <si>
    <t>22.7145833333333</t>
  </si>
  <si>
    <t>16.837</t>
  </si>
  <si>
    <t>80.6856666666667</t>
  </si>
  <si>
    <t>14.487</t>
  </si>
  <si>
    <t>15.176</t>
  </si>
  <si>
    <t>13.3603333333333</t>
  </si>
  <si>
    <t>122.290333333333</t>
  </si>
  <si>
    <t>5875.029</t>
  </si>
  <si>
    <t>236.263666666667</t>
  </si>
  <si>
    <t>3.89233333333333</t>
  </si>
  <si>
    <t>5.7</t>
  </si>
  <si>
    <t>340</t>
  </si>
  <si>
    <t>42.1646666666667</t>
  </si>
  <si>
    <t>351.592659198999</t>
  </si>
  <si>
    <t>1471.06368608861</t>
  </si>
  <si>
    <t>20.6125</t>
  </si>
  <si>
    <t>23.998</t>
  </si>
  <si>
    <t>99.3603333333333</t>
  </si>
  <si>
    <t>12.1745</t>
  </si>
  <si>
    <t>1.05033333333333</t>
  </si>
  <si>
    <t>14.672</t>
  </si>
  <si>
    <t>27.0366666666667</t>
  </si>
  <si>
    <t>202.953</t>
  </si>
  <si>
    <t>2.89633333333333</t>
  </si>
  <si>
    <t>77.0933333333333</t>
  </si>
  <si>
    <t>270.963333333333</t>
  </si>
  <si>
    <t>2.858</t>
  </si>
  <si>
    <t>15.0833333333333</t>
  </si>
  <si>
    <t>3.01666666666667</t>
  </si>
  <si>
    <t>7.24266666666667</t>
  </si>
  <si>
    <t>8.07633333333333</t>
  </si>
  <si>
    <t>6.904</t>
  </si>
  <si>
    <t>4.20666666666667</t>
  </si>
  <si>
    <t>2.348</t>
  </si>
  <si>
    <t>0.451</t>
  </si>
  <si>
    <t>7.36466666666667</t>
  </si>
  <si>
    <t>6.22366666666667</t>
  </si>
  <si>
    <t>0.611666666666667</t>
  </si>
  <si>
    <t>0.359333333333333</t>
  </si>
  <si>
    <t>341</t>
  </si>
  <si>
    <t>66.38</t>
  </si>
  <si>
    <t>202.4374</t>
  </si>
  <si>
    <t>846.9980816</t>
  </si>
  <si>
    <t>13.07</t>
  </si>
  <si>
    <t>52.31</t>
  </si>
  <si>
    <t>0.953333333333333</t>
  </si>
  <si>
    <t>14.0033333333333</t>
  </si>
  <si>
    <t>163.846666666667</t>
  </si>
  <si>
    <t>38.5233333333333</t>
  </si>
  <si>
    <t>245.07</t>
  </si>
  <si>
    <t>3.05333333333333</t>
  </si>
  <si>
    <t>2.67666666666667</t>
  </si>
  <si>
    <t>2.85</t>
  </si>
  <si>
    <t>342</t>
  </si>
  <si>
    <t>52.1933333333333</t>
  </si>
  <si>
    <t>274.914266666667</t>
  </si>
  <si>
    <t>1150.24129173333</t>
  </si>
  <si>
    <t>29.88</t>
  </si>
  <si>
    <t>16.3333333333333</t>
  </si>
  <si>
    <t>97.87</t>
  </si>
  <si>
    <t>4.28666666666667</t>
  </si>
  <si>
    <t>23.5666666666667</t>
  </si>
  <si>
    <t>251.89</t>
  </si>
  <si>
    <t>2.79333333333333</t>
  </si>
  <si>
    <t>50.8833333333333</t>
  </si>
  <si>
    <t>382.74</t>
  </si>
  <si>
    <t>6.68</t>
  </si>
  <si>
    <t>0.1733</t>
  </si>
  <si>
    <t>2.75333333333333</t>
  </si>
  <si>
    <t>5.6</t>
  </si>
  <si>
    <t>4.28</t>
  </si>
  <si>
    <t>3.53</t>
  </si>
  <si>
    <t>5.06</t>
  </si>
  <si>
    <t>343</t>
  </si>
  <si>
    <t>65.747</t>
  </si>
  <si>
    <t>205.8567</t>
  </si>
  <si>
    <t>861.3044328</t>
  </si>
  <si>
    <t>21.15</t>
  </si>
  <si>
    <t>12.81</t>
  </si>
  <si>
    <t>72.65</t>
  </si>
  <si>
    <t>3.673</t>
  </si>
  <si>
    <t>18.157</t>
  </si>
  <si>
    <t>164.203</t>
  </si>
  <si>
    <t>44.133</t>
  </si>
  <si>
    <t>284.653</t>
  </si>
  <si>
    <t>3.587</t>
  </si>
  <si>
    <t>4.81</t>
  </si>
  <si>
    <t>344</t>
  </si>
  <si>
    <t>51.7066666666667</t>
  </si>
  <si>
    <t>278.053566666667</t>
  </si>
  <si>
    <t>1163.37612293333</t>
  </si>
  <si>
    <t>32.3966666666667</t>
  </si>
  <si>
    <t>15.49</t>
  </si>
  <si>
    <t>143.86</t>
  </si>
  <si>
    <t>4.46333333333333</t>
  </si>
  <si>
    <t>18.66</t>
  </si>
  <si>
    <t>218.536666666667</t>
  </si>
  <si>
    <t>57.0666666666667</t>
  </si>
  <si>
    <t>351.86</t>
  </si>
  <si>
    <t>4.78</t>
  </si>
  <si>
    <t>4.91</t>
  </si>
  <si>
    <t>7.4</t>
  </si>
  <si>
    <t>6.3</t>
  </si>
  <si>
    <t>2.24</t>
  </si>
  <si>
    <t>5.58</t>
  </si>
  <si>
    <t>345</t>
  </si>
  <si>
    <t>69.1433333333333</t>
  </si>
  <si>
    <t>156.615833333333</t>
  </si>
  <si>
    <t>655.280646666667</t>
  </si>
  <si>
    <t>23.9966666666667</t>
  </si>
  <si>
    <t>6.00333333333333</t>
  </si>
  <si>
    <t>59.46</t>
  </si>
  <si>
    <t>4.19666666666667</t>
  </si>
  <si>
    <t>183.823333333333</t>
  </si>
  <si>
    <t>52.8933333333333</t>
  </si>
  <si>
    <t>334.616666666667</t>
  </si>
  <si>
    <t>3.24</t>
  </si>
  <si>
    <t>4.64</t>
  </si>
  <si>
    <t>346</t>
  </si>
  <si>
    <t>57.5333333333333</t>
  </si>
  <si>
    <t>193.691566666667</t>
  </si>
  <si>
    <t>810.405514933333</t>
  </si>
  <si>
    <t>35.8833333333333</t>
  </si>
  <si>
    <t>4.48666666666667</t>
  </si>
  <si>
    <t>101.9</t>
  </si>
  <si>
    <t>4.99666666666667</t>
  </si>
  <si>
    <t>21.06</t>
  </si>
  <si>
    <t>240.603333333333</t>
  </si>
  <si>
    <t>57.51</t>
  </si>
  <si>
    <t>386.47</t>
  </si>
  <si>
    <t>5.13666666666667</t>
  </si>
  <si>
    <t>4.93333333333333</t>
  </si>
  <si>
    <t>2.03333333333333</t>
  </si>
  <si>
    <t>347</t>
  </si>
  <si>
    <t>43.1866666666667</t>
  </si>
  <si>
    <t>373.038866666667</t>
  </si>
  <si>
    <t>1560.79461813333</t>
  </si>
  <si>
    <t>28.8066666666667</t>
  </si>
  <si>
    <t>27.72</t>
  </si>
  <si>
    <t>94.587</t>
  </si>
  <si>
    <t>28.0066666666667</t>
  </si>
  <si>
    <t>19.5466666666667</t>
  </si>
  <si>
    <t>179.05</t>
  </si>
  <si>
    <t>91.86</t>
  </si>
  <si>
    <t>270.006666666667</t>
  </si>
  <si>
    <t>5.45333333333333</t>
  </si>
  <si>
    <t>11.8</t>
  </si>
  <si>
    <t>12.1</t>
  </si>
  <si>
    <t>6.32</t>
  </si>
  <si>
    <t>10.64</t>
  </si>
  <si>
    <t>348</t>
  </si>
  <si>
    <t>52.73</t>
  </si>
  <si>
    <t>357.722466666667</t>
  </si>
  <si>
    <t>1496.71080053333</t>
  </si>
  <si>
    <t>16.7066666666667</t>
  </si>
  <si>
    <t>31.75</t>
  </si>
  <si>
    <t>44.19</t>
  </si>
  <si>
    <t>11.6766666666667</t>
  </si>
  <si>
    <t>129.966666666667</t>
  </si>
  <si>
    <t>1.20333333333333</t>
  </si>
  <si>
    <t>69.9966666666667</t>
  </si>
  <si>
    <t>151.16</t>
  </si>
  <si>
    <t>4.56666666666667</t>
  </si>
  <si>
    <t>5.99</t>
  </si>
  <si>
    <t>12.7</t>
  </si>
  <si>
    <t>7.76</t>
  </si>
  <si>
    <t>5.15</t>
  </si>
  <si>
    <t>11.05</t>
  </si>
  <si>
    <t>349</t>
  </si>
  <si>
    <t>58.5333333333333</t>
  </si>
  <si>
    <t>216.616066666667</t>
  </si>
  <si>
    <t>906.321622933333</t>
  </si>
  <si>
    <t>31.88</t>
  </si>
  <si>
    <t>8.92333333333333</t>
  </si>
  <si>
    <t>71.1</t>
  </si>
  <si>
    <t>13.79</t>
  </si>
  <si>
    <t>188.966666666667</t>
  </si>
  <si>
    <t>251.66</t>
  </si>
  <si>
    <t>4.97333333333333</t>
  </si>
  <si>
    <t>2.06</t>
  </si>
  <si>
    <t>3.26</t>
  </si>
  <si>
    <t>350</t>
  </si>
  <si>
    <t>69.8033333333333</t>
  </si>
  <si>
    <t>147.966333333333</t>
  </si>
  <si>
    <t>619.091138666667</t>
  </si>
  <si>
    <t>21.5133333333333</t>
  </si>
  <si>
    <t>6.22</t>
  </si>
  <si>
    <t>59.98</t>
  </si>
  <si>
    <t>2.95333333333333</t>
  </si>
  <si>
    <t>188.51</t>
  </si>
  <si>
    <t>1.89333333333333</t>
  </si>
  <si>
    <t>48.5466666666667</t>
  </si>
  <si>
    <t>357.876666666667</t>
  </si>
  <si>
    <t>2.80666666666667</t>
  </si>
  <si>
    <t>4.37666666666667</t>
  </si>
  <si>
    <t>351</t>
  </si>
  <si>
    <t>58.0433333333333</t>
  </si>
  <si>
    <t>218.6751</t>
  </si>
  <si>
    <t>914.9366184</t>
  </si>
  <si>
    <t>32.3833333333333</t>
  </si>
  <si>
    <t>8.91333333333333</t>
  </si>
  <si>
    <t>84.15</t>
  </si>
  <si>
    <t>13.47</t>
  </si>
  <si>
    <t>182.673333333333</t>
  </si>
  <si>
    <t>2.55666666666667</t>
  </si>
  <si>
    <t>43.5033333333333</t>
  </si>
  <si>
    <t>238.506666666667</t>
  </si>
  <si>
    <t>4.69666666666667</t>
  </si>
  <si>
    <t>2.46666666666667</t>
  </si>
  <si>
    <t>1.46</t>
  </si>
  <si>
    <t>352</t>
  </si>
  <si>
    <t>68.5966666666667</t>
  </si>
  <si>
    <t>169.065966666667</t>
  </si>
  <si>
    <t>707.372004533333</t>
  </si>
  <si>
    <t>21.23</t>
  </si>
  <si>
    <t>8.69333333333333</t>
  </si>
  <si>
    <t>83.82</t>
  </si>
  <si>
    <t>1.04333333333333</t>
  </si>
  <si>
    <t>20.7166666666667</t>
  </si>
  <si>
    <t>175.403333333333</t>
  </si>
  <si>
    <t>1.88666666666667</t>
  </si>
  <si>
    <t>60.5333333333333</t>
  </si>
  <si>
    <t>334.903333333333</t>
  </si>
  <si>
    <t>2.63333333333333</t>
  </si>
  <si>
    <t>2.34</t>
  </si>
  <si>
    <t>3.23</t>
  </si>
  <si>
    <t>353</t>
  </si>
  <si>
    <t>48.417</t>
  </si>
  <si>
    <t>330.100290833333</t>
  </si>
  <si>
    <t>1381.13961684667</t>
  </si>
  <si>
    <t>28.63125</t>
  </si>
  <si>
    <t>23.0426666666667</t>
  </si>
  <si>
    <t>90.8</t>
  </si>
  <si>
    <t>0.959333333333333</t>
  </si>
  <si>
    <t>7.62333333333333</t>
  </si>
  <si>
    <t>18.2066666666667</t>
  </si>
  <si>
    <t>212.27</t>
  </si>
  <si>
    <t>2.70333333333333</t>
  </si>
  <si>
    <t>71.5866666666667</t>
  </si>
  <si>
    <t>321.073333333333</t>
  </si>
  <si>
    <t>5.28666666666667</t>
  </si>
  <si>
    <t>1.65</t>
  </si>
  <si>
    <t>4.71</t>
  </si>
  <si>
    <t>354</t>
  </si>
  <si>
    <t>64.83</t>
  </si>
  <si>
    <t>221.3975</t>
  </si>
  <si>
    <t>926.32714</t>
  </si>
  <si>
    <t>19.5366666666667</t>
  </si>
  <si>
    <t>15.2966666666667</t>
  </si>
  <si>
    <t>50.95</t>
  </si>
  <si>
    <t>12.76</t>
  </si>
  <si>
    <t>220.126666666667</t>
  </si>
  <si>
    <t>46.86</t>
  </si>
  <si>
    <t>150.58</t>
  </si>
  <si>
    <t>2.42333333333333</t>
  </si>
  <si>
    <t>3.33</t>
  </si>
  <si>
    <t>6.8</t>
  </si>
  <si>
    <t>5.56</t>
  </si>
  <si>
    <t>355</t>
  </si>
  <si>
    <t>71.33</t>
  </si>
  <si>
    <t>141.045866666667</t>
  </si>
  <si>
    <t>590.135906133333</t>
  </si>
  <si>
    <t>20.7133333333333</t>
  </si>
  <si>
    <t>392.883</t>
  </si>
  <si>
    <t>1.49333333333333</t>
  </si>
  <si>
    <t>4.15666666666667</t>
  </si>
  <si>
    <t>12.42</t>
  </si>
  <si>
    <t>334.163333333333</t>
  </si>
  <si>
    <t>5.62666666666667</t>
  </si>
  <si>
    <t>75.92</t>
  </si>
  <si>
    <t>264.5</t>
  </si>
  <si>
    <t>9.00666666666667</t>
  </si>
  <si>
    <t>3.46333333333333</t>
  </si>
  <si>
    <t>7936.7</t>
  </si>
  <si>
    <t>10.66</t>
  </si>
  <si>
    <t>1.44</t>
  </si>
  <si>
    <t>356</t>
  </si>
  <si>
    <t>54.97</t>
  </si>
  <si>
    <t>225.0264</t>
  </si>
  <si>
    <t>941.5104576</t>
  </si>
  <si>
    <t>29.86</t>
  </si>
  <si>
    <t>9.01</t>
  </si>
  <si>
    <t>601.47</t>
  </si>
  <si>
    <t>1.96</t>
  </si>
  <si>
    <t>9.69666666666667</t>
  </si>
  <si>
    <t>419.916666666667</t>
  </si>
  <si>
    <t>82.19</t>
  </si>
  <si>
    <t>309.37</t>
  </si>
  <si>
    <t>12.5766666666667</t>
  </si>
  <si>
    <t>3.95</t>
  </si>
  <si>
    <t>14574</t>
  </si>
  <si>
    <t>2.69333333333333</t>
  </si>
  <si>
    <t>11.9233333333333</t>
  </si>
  <si>
    <t>4.7</t>
  </si>
  <si>
    <t>1.86</t>
  </si>
  <si>
    <t>357</t>
  </si>
  <si>
    <t>71.89</t>
  </si>
  <si>
    <t>Leite e derivados</t>
  </si>
  <si>
    <t>142.864266666667</t>
  </si>
  <si>
    <t>597.744091733333</t>
  </si>
  <si>
    <t>21.6</t>
  </si>
  <si>
    <t>5.61333333333333</t>
  </si>
  <si>
    <t>54.763</t>
  </si>
  <si>
    <t>1.07333333333333</t>
  </si>
  <si>
    <t>0.008</t>
  </si>
  <si>
    <t>192.76</t>
  </si>
  <si>
    <t>48.86</t>
  </si>
  <si>
    <t>321.533333333333</t>
  </si>
  <si>
    <t>3.63</t>
  </si>
  <si>
    <t>1.16</t>
  </si>
  <si>
    <t>358</t>
  </si>
  <si>
    <t>56.9966666666667</t>
  </si>
  <si>
    <t>219.7026</t>
  </si>
  <si>
    <t>919.2356784</t>
  </si>
  <si>
    <t>32.8</t>
  </si>
  <si>
    <t>102.88</t>
  </si>
  <si>
    <t>1.32666666666667</t>
  </si>
  <si>
    <t>4.31</t>
  </si>
  <si>
    <t>28.26</t>
  </si>
  <si>
    <t>308.136666666667</t>
  </si>
  <si>
    <t>2.87</t>
  </si>
  <si>
    <t>57.9066666666667</t>
  </si>
  <si>
    <t>325.98</t>
  </si>
  <si>
    <t>4.13333333333333</t>
  </si>
  <si>
    <t>359</t>
  </si>
  <si>
    <t>61.9833333333333</t>
  </si>
  <si>
    <t>195.575366666667</t>
  </si>
  <si>
    <t>818.287334133334</t>
  </si>
  <si>
    <t>29.3766666666667</t>
  </si>
  <si>
    <t>7.77</t>
  </si>
  <si>
    <t>62.004</t>
  </si>
  <si>
    <t>0.856666666666667</t>
  </si>
  <si>
    <t>3.53333333333333</t>
  </si>
  <si>
    <t>13.6133333333333</t>
  </si>
  <si>
    <t>181.45</t>
  </si>
  <si>
    <t>41.68</t>
  </si>
  <si>
    <t>248.8</t>
  </si>
  <si>
    <t>5.55333333333333</t>
  </si>
  <si>
    <t>2.07</t>
  </si>
  <si>
    <t>360</t>
  </si>
  <si>
    <t>72.07</t>
  </si>
  <si>
    <t>141.4601</t>
  </si>
  <si>
    <t>591.8690584</t>
  </si>
  <si>
    <t>19.9966666666667</t>
  </si>
  <si>
    <t>2.81333333333333</t>
  </si>
  <si>
    <t>17.8466666666667</t>
  </si>
  <si>
    <t>166.726666666667</t>
  </si>
  <si>
    <t>54.2233333333333</t>
  </si>
  <si>
    <t>324.11</t>
  </si>
  <si>
    <t>2.01666666666667</t>
  </si>
  <si>
    <t>3.27666666666667</t>
  </si>
  <si>
    <t>361</t>
  </si>
  <si>
    <t>49.7233333333333</t>
  </si>
  <si>
    <t>338.445733333333</t>
  </si>
  <si>
    <t>1416.05694826667</t>
  </si>
  <si>
    <t>24.24</t>
  </si>
  <si>
    <t>26.0466666666667</t>
  </si>
  <si>
    <t>64.87</t>
  </si>
  <si>
    <t>Iogurte, sabor abacaxi</t>
  </si>
  <si>
    <t>14.4766666666667</t>
  </si>
  <si>
    <t>160.58</t>
  </si>
  <si>
    <t>38.7833333333333</t>
  </si>
  <si>
    <t>206.763333333333</t>
  </si>
  <si>
    <t>1.60666666666667</t>
  </si>
  <si>
    <t>10.4</t>
  </si>
  <si>
    <t>6.35</t>
  </si>
  <si>
    <t>9.07</t>
  </si>
  <si>
    <t>362</t>
  </si>
  <si>
    <t>65.4433333333333</t>
  </si>
  <si>
    <t>220.723766666667</t>
  </si>
  <si>
    <t>923.508239733333</t>
  </si>
  <si>
    <t>16.1466666666667</t>
  </si>
  <si>
    <t>54.34</t>
  </si>
  <si>
    <t>16.1166666666667</t>
  </si>
  <si>
    <t>0.004</t>
  </si>
  <si>
    <t>131.396666666667</t>
  </si>
  <si>
    <t>1.54333333333333</t>
  </si>
  <si>
    <t>51.2</t>
  </si>
  <si>
    <t>274.116666666667</t>
  </si>
  <si>
    <t>4.19333333333333</t>
  </si>
  <si>
    <t>3.56333333333333</t>
  </si>
  <si>
    <t>7.3</t>
  </si>
  <si>
    <t>3.77</t>
  </si>
  <si>
    <t>2.39</t>
  </si>
  <si>
    <t>5.63</t>
  </si>
  <si>
    <t>363</t>
  </si>
  <si>
    <t>57.63</t>
  </si>
  <si>
    <t>222.468566666667</t>
  </si>
  <si>
    <t>930.808482933333</t>
  </si>
  <si>
    <t>32.8633333333333</t>
  </si>
  <si>
    <t>55.7</t>
  </si>
  <si>
    <t>12.9566666666667</t>
  </si>
  <si>
    <t>167.273333333333</t>
  </si>
  <si>
    <t>47.5433333333333</t>
  </si>
  <si>
    <t>254.44</t>
  </si>
  <si>
    <t>6.96</t>
  </si>
  <si>
    <t>2.89666666666667</t>
  </si>
  <si>
    <t>2.54666666666667</t>
  </si>
  <si>
    <t>3.54</t>
  </si>
  <si>
    <t>364</t>
  </si>
  <si>
    <t>70.9733333333333</t>
  </si>
  <si>
    <t>134.864566666667</t>
  </si>
  <si>
    <t>564.273346933333</t>
  </si>
  <si>
    <t>20.5433333333333</t>
  </si>
  <si>
    <t>5.22666666666667</t>
  </si>
  <si>
    <t>55.79</t>
  </si>
  <si>
    <t>19.67</t>
  </si>
  <si>
    <t>184.723333333333</t>
  </si>
  <si>
    <t>53.5566666666667</t>
  </si>
  <si>
    <t>361.84</t>
  </si>
  <si>
    <t>1.99333333333333</t>
  </si>
  <si>
    <t>365</t>
  </si>
  <si>
    <t>53.4133333333333</t>
  </si>
  <si>
    <t>314.9016</t>
  </si>
  <si>
    <t>1317.5482944</t>
  </si>
  <si>
    <t>21.3666666666667</t>
  </si>
  <si>
    <t>24.7966666666667</t>
  </si>
  <si>
    <t>105.07</t>
  </si>
  <si>
    <t>5.93</t>
  </si>
  <si>
    <t>Leite, de vaca, desnatado, UHT</t>
  </si>
  <si>
    <t>11.54</t>
  </si>
  <si>
    <t>136.463333333333</t>
  </si>
  <si>
    <t>59.0633333333333</t>
  </si>
  <si>
    <t>175.286666666667</t>
  </si>
  <si>
    <t>4.08666666666667</t>
  </si>
  <si>
    <t>11.2</t>
  </si>
  <si>
    <t>10.3</t>
  </si>
  <si>
    <t>5.54</t>
  </si>
  <si>
    <t>9.31</t>
  </si>
  <si>
    <t>366</t>
  </si>
  <si>
    <t>215.249766666667</t>
  </si>
  <si>
    <t>900.605023733333</t>
  </si>
  <si>
    <t>17.09</t>
  </si>
  <si>
    <t>15.7733333333333</t>
  </si>
  <si>
    <t>117.85</t>
  </si>
  <si>
    <t>5.04333333333333</t>
  </si>
  <si>
    <t>15.3033333333333</t>
  </si>
  <si>
    <t>163.566666666667</t>
  </si>
  <si>
    <t>73.05</t>
  </si>
  <si>
    <t>250.713333333333</t>
  </si>
  <si>
    <t>1.17666666666667</t>
  </si>
  <si>
    <t>Leite, fermentado</t>
  </si>
  <si>
    <t>6.11</t>
  </si>
  <si>
    <t>367</t>
  </si>
  <si>
    <t>69.99</t>
  </si>
  <si>
    <t>152.765866666667</t>
  </si>
  <si>
    <t>639.172386133333</t>
  </si>
  <si>
    <t>20.9333333333333</t>
  </si>
  <si>
    <t>7.02666666666667</t>
  </si>
  <si>
    <t>50.8</t>
  </si>
  <si>
    <t>15.6566666666667</t>
  </si>
  <si>
    <t>181.32</t>
  </si>
  <si>
    <t>1.14666666666667</t>
  </si>
  <si>
    <t>37.4166666666667</t>
  </si>
  <si>
    <t>273.656666666667</t>
  </si>
  <si>
    <t>3.48</t>
  </si>
  <si>
    <t>3.17666666666667</t>
  </si>
  <si>
    <t>65.2796666666667</t>
  </si>
  <si>
    <t>153.089675833333</t>
  </si>
  <si>
    <t>640.527203686667</t>
  </si>
  <si>
    <t>30.7354166666667</t>
  </si>
  <si>
    <t>2.42233333333333</t>
  </si>
  <si>
    <t>87.7</t>
  </si>
  <si>
    <t>1.38766666666667</t>
  </si>
  <si>
    <t>20.89</t>
  </si>
  <si>
    <t>237.48</t>
  </si>
  <si>
    <t>2.43</t>
  </si>
  <si>
    <t>58.12</t>
  </si>
  <si>
    <t>386.416666666667</t>
  </si>
  <si>
    <t>1.45666666666667</t>
  </si>
  <si>
    <t>9.7</t>
  </si>
  <si>
    <t>4.96</t>
  </si>
  <si>
    <t>3.49</t>
  </si>
  <si>
    <t>6.79</t>
  </si>
  <si>
    <t>369</t>
  </si>
  <si>
    <t>69.4933333333333</t>
  </si>
  <si>
    <t>162.871233333333</t>
  </si>
  <si>
    <t>681.453240266667</t>
  </si>
  <si>
    <t>21.61</t>
  </si>
  <si>
    <t>7.82666666666667</t>
  </si>
  <si>
    <t>60.37</t>
  </si>
  <si>
    <t>1.00666666666667</t>
  </si>
  <si>
    <t>20.02</t>
  </si>
  <si>
    <t>0.007666666666667</t>
  </si>
  <si>
    <t>165.093333333333</t>
  </si>
  <si>
    <t>1.96666666666667</t>
  </si>
  <si>
    <t>43.0533333333333</t>
  </si>
  <si>
    <t>298.743333333333</t>
  </si>
  <si>
    <t>3.51666666666667</t>
  </si>
  <si>
    <t>370</t>
  </si>
  <si>
    <t>52.43</t>
  </si>
  <si>
    <t>241.363966666667</t>
  </si>
  <si>
    <t>1009.86683653333</t>
  </si>
  <si>
    <t>31.93</t>
  </si>
  <si>
    <t>11.6433333333333</t>
  </si>
  <si>
    <t>92.2</t>
  </si>
  <si>
    <t>4.51</t>
  </si>
  <si>
    <t>25.97</t>
  </si>
  <si>
    <t>279.236666666667</t>
  </si>
  <si>
    <t>3.17333333333333</t>
  </si>
  <si>
    <t>51.62</t>
  </si>
  <si>
    <t>385.11</t>
  </si>
  <si>
    <t>4.66333333333333</t>
  </si>
  <si>
    <t>5.1</t>
  </si>
  <si>
    <t>371</t>
  </si>
  <si>
    <t>62.82</t>
  </si>
  <si>
    <t>193.800333333333</t>
  </si>
  <si>
    <t>810.860594666667</t>
  </si>
  <si>
    <t>31.2333333333333</t>
  </si>
  <si>
    <t>56.15</t>
  </si>
  <si>
    <t>13.4166666666667</t>
  </si>
  <si>
    <t>175.7</t>
  </si>
  <si>
    <t>2.36333333333333</t>
  </si>
  <si>
    <t>61.79</t>
  </si>
  <si>
    <t>252.556666666667</t>
  </si>
  <si>
    <t>6.44</t>
  </si>
  <si>
    <t>1.64</t>
  </si>
  <si>
    <t>372</t>
  </si>
  <si>
    <t>72.3533333333333</t>
  </si>
  <si>
    <t>141.581</t>
  </si>
  <si>
    <t>592.374904</t>
  </si>
  <si>
    <t>21.56</t>
  </si>
  <si>
    <t>50.94</t>
  </si>
  <si>
    <t>17.45</t>
  </si>
  <si>
    <t>162.186666666667</t>
  </si>
  <si>
    <t>66.08</t>
  </si>
  <si>
    <t>295.836666666667</t>
  </si>
  <si>
    <t>1.91</t>
  </si>
  <si>
    <t>2.78666666666667</t>
  </si>
  <si>
    <t>373</t>
  </si>
  <si>
    <t>70.62</t>
  </si>
  <si>
    <t>158.7099</t>
  </si>
  <si>
    <t>664.0422216</t>
  </si>
  <si>
    <t>21.41</t>
  </si>
  <si>
    <t>7.46</t>
  </si>
  <si>
    <t>58.2616666666667</t>
  </si>
  <si>
    <t>14.15</t>
  </si>
  <si>
    <t>157.6</t>
  </si>
  <si>
    <t>64.9</t>
  </si>
  <si>
    <t>249.68</t>
  </si>
  <si>
    <t>Bebida isotônica, sabores variados</t>
  </si>
  <si>
    <t>Bebidas (alcoólicas e não alcoólicas)</t>
  </si>
  <si>
    <t>1.72</t>
  </si>
  <si>
    <t>374</t>
  </si>
  <si>
    <t>Café, infusão 10%</t>
  </si>
  <si>
    <t>62.9433333333333</t>
  </si>
  <si>
    <t>193.6524</t>
  </si>
  <si>
    <t>810.2416416</t>
  </si>
  <si>
    <t>29.72</t>
  </si>
  <si>
    <t>55.61</t>
  </si>
  <si>
    <t>5.64333333333333</t>
  </si>
  <si>
    <t>17.66</t>
  </si>
  <si>
    <t>197.45</t>
  </si>
  <si>
    <t>2.17</t>
  </si>
  <si>
    <t>57.6233333333333</t>
  </si>
  <si>
    <t>249.806666666667</t>
  </si>
  <si>
    <t>6.81666666666667</t>
  </si>
  <si>
    <t>2.69</t>
  </si>
  <si>
    <t>375</t>
  </si>
  <si>
    <t>72.0833333333333</t>
  </si>
  <si>
    <t>140.9415</t>
  </si>
  <si>
    <t>589.699236</t>
  </si>
  <si>
    <t>21.03</t>
  </si>
  <si>
    <t>5.67</t>
  </si>
  <si>
    <t>42.25</t>
  </si>
  <si>
    <t>3.62</t>
  </si>
  <si>
    <t>17.5133333333333</t>
  </si>
  <si>
    <t>163.356666666667</t>
  </si>
  <si>
    <t>1.92666666666667</t>
  </si>
  <si>
    <t>65.86</t>
  </si>
  <si>
    <t>319.43</t>
  </si>
  <si>
    <t>3.27</t>
  </si>
  <si>
    <t>376</t>
  </si>
  <si>
    <t>72.9066666666667</t>
  </si>
  <si>
    <t>133.4689</t>
  </si>
  <si>
    <t>558.4338776</t>
  </si>
  <si>
    <t>21.7233333333333</t>
  </si>
  <si>
    <r>
      <t xml:space="preserve">Cana, aguardente </t>
    </r>
    <r>
      <rPr>
        <rFont val="Arial"/>
        <sz val="8.0"/>
        <vertAlign val="superscript"/>
      </rPr>
      <t>1</t>
    </r>
  </si>
  <si>
    <t>4.51333333333333</t>
  </si>
  <si>
    <t>3.29666666666667</t>
  </si>
  <si>
    <t>20.1033333333333</t>
  </si>
  <si>
    <t>170.37</t>
  </si>
  <si>
    <t>49.13</t>
  </si>
  <si>
    <t>317.613333333333</t>
  </si>
  <si>
    <t>1.50666666666667</t>
  </si>
  <si>
    <t>3.61</t>
  </si>
  <si>
    <t>Cana, caldo de</t>
  </si>
  <si>
    <t>377</t>
  </si>
  <si>
    <t>55.15</t>
  </si>
  <si>
    <t>219.259266666667</t>
  </si>
  <si>
    <t>917.380771733333</t>
  </si>
  <si>
    <t>35.9</t>
  </si>
  <si>
    <t>7.31333333333333</t>
  </si>
  <si>
    <t>125.68</t>
  </si>
  <si>
    <t>4.79666666666667</t>
  </si>
  <si>
    <t>27.2633333333333</t>
  </si>
  <si>
    <t>288.836666666667</t>
  </si>
  <si>
    <t>3.03333333333333</t>
  </si>
  <si>
    <t>60.2933333333333</t>
  </si>
  <si>
    <t>420.96</t>
  </si>
  <si>
    <t>8.09333333333333</t>
  </si>
  <si>
    <r>
      <t xml:space="preserve">Cerveja, pilsen </t>
    </r>
    <r>
      <rPr>
        <rFont val="Arial"/>
        <sz val="8.0"/>
        <vertAlign val="superscript"/>
      </rPr>
      <t>2</t>
    </r>
  </si>
  <si>
    <t>378</t>
  </si>
  <si>
    <t>51.1766666666667</t>
  </si>
  <si>
    <t>338.473133333333</t>
  </si>
  <si>
    <t>1416.17158986667</t>
  </si>
  <si>
    <t>22.2466666666667</t>
  </si>
  <si>
    <t>26.9933333333333</t>
  </si>
  <si>
    <t>99.54</t>
  </si>
  <si>
    <t>13.8733333333333</t>
  </si>
  <si>
    <t>135.96</t>
  </si>
  <si>
    <t>55.7066666666667</t>
  </si>
  <si>
    <t>204.49</t>
  </si>
  <si>
    <t>3.89333333333333</t>
  </si>
  <si>
    <t>Chá, erva-doce, infusão 5%</t>
  </si>
  <si>
    <t>4.53666666666667</t>
  </si>
  <si>
    <t>11.5</t>
  </si>
  <si>
    <t>0.86</t>
  </si>
  <si>
    <t>4.08</t>
  </si>
  <si>
    <t>10.21</t>
  </si>
  <si>
    <t>379</t>
  </si>
  <si>
    <t>61.4866666666667</t>
  </si>
  <si>
    <t>259.275633333333</t>
  </si>
  <si>
    <t>1084.80924986667</t>
  </si>
  <si>
    <t>17.5566666666667</t>
  </si>
  <si>
    <t>20.4333333333333</t>
  </si>
  <si>
    <t>59.3</t>
  </si>
  <si>
    <t>Chá, mate, infusão 5%</t>
  </si>
  <si>
    <t>3.94333333333333</t>
  </si>
  <si>
    <t>15.3233333333333</t>
  </si>
  <si>
    <t>124.363333333333</t>
  </si>
  <si>
    <t>63.7633333333333</t>
  </si>
  <si>
    <t>241.403333333333</t>
  </si>
  <si>
    <t>8.2</t>
  </si>
  <si>
    <t>9.2</t>
  </si>
  <si>
    <t>2.62</t>
  </si>
  <si>
    <t>8.03</t>
  </si>
  <si>
    <t>Chá, preto, infusão 5%</t>
  </si>
  <si>
    <t>380</t>
  </si>
  <si>
    <t>65.64</t>
  </si>
  <si>
    <t>212.879433333333</t>
  </si>
  <si>
    <t>890.687549066667</t>
  </si>
  <si>
    <t>18.8233333333333</t>
  </si>
  <si>
    <t>14.69</t>
  </si>
  <si>
    <t>59.551</t>
  </si>
  <si>
    <t>2.41666666666667</t>
  </si>
  <si>
    <t>14.2166666666667</t>
  </si>
  <si>
    <t>165.286666666667</t>
  </si>
  <si>
    <t>1.70666666666667</t>
  </si>
  <si>
    <t>37.6233333333333</t>
  </si>
  <si>
    <t>231.65</t>
  </si>
  <si>
    <t>3.76666666666667</t>
  </si>
  <si>
    <t>3.46</t>
  </si>
  <si>
    <t>4.76666666666667</t>
  </si>
  <si>
    <t>Coco, água de</t>
  </si>
  <si>
    <t>381</t>
  </si>
  <si>
    <t>53.3873333333333</t>
  </si>
  <si>
    <t>288.767091666667</t>
  </si>
  <si>
    <t>1208.20151153333</t>
  </si>
  <si>
    <t>26.4208333333333</t>
  </si>
  <si>
    <t>19.5066666666667</t>
  </si>
  <si>
    <t>91.7616666666667</t>
  </si>
  <si>
    <t>1.087</t>
  </si>
  <si>
    <t>Refrigerante, tipo água tônica</t>
  </si>
  <si>
    <t>8.04</t>
  </si>
  <si>
    <t>382</t>
  </si>
  <si>
    <t>72.4233333333333</t>
  </si>
  <si>
    <t>133.522366666667</t>
  </si>
  <si>
    <t>558.657582133333</t>
  </si>
  <si>
    <t>21.25</t>
  </si>
  <si>
    <t>4.74333333333333</t>
  </si>
  <si>
    <t>3.39333333333333</t>
  </si>
  <si>
    <t>Refrigerante, tipo cola</t>
  </si>
  <si>
    <t>183.053333333333</t>
  </si>
  <si>
    <t>61.1466666666667</t>
  </si>
  <si>
    <t>322.496666666667</t>
  </si>
  <si>
    <t>4.22666666666667</t>
  </si>
  <si>
    <t>Refrigerante, tipo guaraná</t>
  </si>
  <si>
    <t>383</t>
  </si>
  <si>
    <t>54.6333333333333</t>
  </si>
  <si>
    <t>238.468133333333</t>
  </si>
  <si>
    <t>997.750669866667</t>
  </si>
  <si>
    <t>31.9066666666667</t>
  </si>
  <si>
    <t>11.3333333333333</t>
  </si>
  <si>
    <t>99.71</t>
  </si>
  <si>
    <t>4.43</t>
  </si>
  <si>
    <t>25.4166666666667</t>
  </si>
  <si>
    <t>281.91</t>
  </si>
  <si>
    <t>3.55333333333333</t>
  </si>
  <si>
    <t>Refrigerante, tipo laranja</t>
  </si>
  <si>
    <t>60.6566666666667</t>
  </si>
  <si>
    <t>376.596666666667</t>
  </si>
  <si>
    <t>1.82333333333333</t>
  </si>
  <si>
    <t>Refrigerante, tipo limão</t>
  </si>
  <si>
    <t>47.19</t>
  </si>
  <si>
    <t>312.799033691446</t>
  </si>
  <si>
    <t>1308.75115696501</t>
  </si>
  <si>
    <t>26.93125</t>
  </si>
  <si>
    <t>21.9293333333333</t>
  </si>
  <si>
    <t>100.136</t>
  </si>
  <si>
    <t>4.71933333333333</t>
  </si>
  <si>
    <t>12.7636666666667</t>
  </si>
  <si>
    <t>11.9006666666667</t>
  </si>
  <si>
    <t>82.3756666666667</t>
  </si>
  <si>
    <t>1.88366666666667</t>
  </si>
  <si>
    <t>1943.17933333333</t>
  </si>
  <si>
    <t>86.0263333333333</t>
  </si>
  <si>
    <t>7.698</t>
  </si>
  <si>
    <t>Ovos e derivados</t>
  </si>
  <si>
    <t>10.5</t>
  </si>
  <si>
    <t>8.3</t>
  </si>
  <si>
    <t>5.11</t>
  </si>
  <si>
    <t>4.42</t>
  </si>
  <si>
    <t>7.52</t>
  </si>
  <si>
    <t>385</t>
  </si>
  <si>
    <t>39.236</t>
  </si>
  <si>
    <t>312.748427903652</t>
  </si>
  <si>
    <t>1308.53942234888</t>
  </si>
  <si>
    <t>19.6583333333333</t>
  </si>
  <si>
    <t>25.3666666666667</t>
  </si>
  <si>
    <t>91.5466666666667</t>
  </si>
  <si>
    <t>15.294</t>
  </si>
  <si>
    <t>14.11</t>
  </si>
  <si>
    <t>12.2196666666667</t>
  </si>
  <si>
    <t>100.001666666667</t>
  </si>
  <si>
    <t>1.32966666666667</t>
  </si>
  <si>
    <t>4439.55</t>
  </si>
  <si>
    <t>190.154</t>
  </si>
  <si>
    <t>3.65033333333333</t>
  </si>
  <si>
    <t>7.5</t>
  </si>
  <si>
    <t>6.76</t>
  </si>
  <si>
    <t>Ovo, de galinha, clara, cozida/10minutos</t>
  </si>
  <si>
    <t>386</t>
  </si>
  <si>
    <t>42.2106666666667</t>
  </si>
  <si>
    <t>283.048</t>
  </si>
  <si>
    <t>1184.272832</t>
  </si>
  <si>
    <t>9.61041666666667</t>
  </si>
  <si>
    <t>11.836</t>
  </si>
  <si>
    <t>14.8063333333333</t>
  </si>
  <si>
    <t>34.5205833333333</t>
  </si>
  <si>
    <t>4.97033333333333</t>
  </si>
  <si>
    <t>1.82233333333333</t>
  </si>
  <si>
    <t>18.3333333333333</t>
  </si>
  <si>
    <t>16.7826666666667</t>
  </si>
  <si>
    <t>0.276333333333333</t>
  </si>
  <si>
    <t>92.5423333333333</t>
  </si>
  <si>
    <t>1.26166666666667</t>
  </si>
  <si>
    <t>532.129333333333</t>
  </si>
  <si>
    <t>166.205</t>
  </si>
  <si>
    <t>0.513</t>
  </si>
  <si>
    <t>387</t>
  </si>
  <si>
    <t>55.9556666666667</t>
  </si>
  <si>
    <t>245.771925297141</t>
  </si>
  <si>
    <t>1028.30973544324</t>
  </si>
  <si>
    <t>12.04375</t>
  </si>
  <si>
    <t>15.561</t>
  </si>
  <si>
    <t>29.8513333333333</t>
  </si>
  <si>
    <t>13.9495833333333</t>
  </si>
  <si>
    <t>15.4966666666667</t>
  </si>
  <si>
    <t>23.635</t>
  </si>
  <si>
    <t>144.176333333333</t>
  </si>
  <si>
    <t>2.508</t>
  </si>
  <si>
    <t>710.637333333333</t>
  </si>
  <si>
    <t>221.396333333333</t>
  </si>
  <si>
    <t>2.665</t>
  </si>
  <si>
    <t>388</t>
  </si>
  <si>
    <t>39.235</t>
  </si>
  <si>
    <t>346.742014647404</t>
  </si>
  <si>
    <t>1450.76858928474</t>
  </si>
  <si>
    <t>16.8625</t>
  </si>
  <si>
    <t>22.6733333333333</t>
  </si>
  <si>
    <t>38.1006666666667</t>
  </si>
  <si>
    <t>18.1461666666667</t>
  </si>
  <si>
    <t>3.083</t>
  </si>
  <si>
    <t>18.088</t>
  </si>
  <si>
    <t>29.5216666666667</t>
  </si>
  <si>
    <t>0.385666666666667</t>
  </si>
  <si>
    <t>176.26</t>
  </si>
  <si>
    <t>2.311</t>
  </si>
  <si>
    <t>916.411</t>
  </si>
  <si>
    <t>313.019</t>
  </si>
  <si>
    <t>3.30466666666667</t>
  </si>
  <si>
    <t>4.77333333333333</t>
  </si>
  <si>
    <t>5.08333333333333</t>
  </si>
  <si>
    <t>7.35333333333333</t>
  </si>
  <si>
    <t>3.12666666666667</t>
  </si>
  <si>
    <t>7.09666666666667</t>
  </si>
  <si>
    <t>10.4733333333333</t>
  </si>
  <si>
    <t>389</t>
  </si>
  <si>
    <t>28.1923333333333</t>
  </si>
  <si>
    <t>358.191666666667</t>
  </si>
  <si>
    <t>1498.67393333333</t>
  </si>
  <si>
    <t>6.94375</t>
  </si>
  <si>
    <t>15.605</t>
  </si>
  <si>
    <t>22.7196666666667</t>
  </si>
  <si>
    <t>47.4929166666667</t>
  </si>
  <si>
    <t>2.16433333333333</t>
  </si>
  <si>
    <t>1.766</t>
  </si>
  <si>
    <t>15.6093333333333</t>
  </si>
  <si>
    <t>18.3046666666667</t>
  </si>
  <si>
    <t>0.323333333333333</t>
  </si>
  <si>
    <t>77.618</t>
  </si>
  <si>
    <t>524.933333333333</t>
  </si>
  <si>
    <t>137.663666666667</t>
  </si>
  <si>
    <t>0.643</t>
  </si>
  <si>
    <t>390</t>
  </si>
  <si>
    <t>32.0313333333333</t>
  </si>
  <si>
    <t>377.479666666667</t>
  </si>
  <si>
    <t>1579.37492533333</t>
  </si>
  <si>
    <t>7.34375</t>
  </si>
  <si>
    <t>22.8876666666667</t>
  </si>
  <si>
    <t>23.281</t>
  </si>
  <si>
    <t>35.5289166666667</t>
  </si>
  <si>
    <t>2.22033333333333</t>
  </si>
  <si>
    <t>2.20833333333333</t>
  </si>
  <si>
    <t>13.5626666666667</t>
  </si>
  <si>
    <t>17.334</t>
  </si>
  <si>
    <t>77.935</t>
  </si>
  <si>
    <t>770.725666666667</t>
  </si>
  <si>
    <t>156.356</t>
  </si>
  <si>
    <t>0.502333333333333</t>
  </si>
  <si>
    <t>2.56</t>
  </si>
  <si>
    <t>5.12</t>
  </si>
  <si>
    <t>6.21</t>
  </si>
  <si>
    <t>391</t>
  </si>
  <si>
    <t>67.47</t>
  </si>
  <si>
    <t>213.188333333333</t>
  </si>
  <si>
    <t>Produtos açucarados</t>
  </si>
  <si>
    <t>891.979986666667</t>
  </si>
  <si>
    <t>18.1</t>
  </si>
  <si>
    <t>15.0666666666667</t>
  </si>
  <si>
    <t>113.45</t>
  </si>
  <si>
    <t>23.2166666666667</t>
  </si>
  <si>
    <t>154.786666666667</t>
  </si>
  <si>
    <t>96.3</t>
  </si>
  <si>
    <t>211.156666666667</t>
  </si>
  <si>
    <t>10.3733333333333</t>
  </si>
  <si>
    <t>Açúcar, cristal</t>
  </si>
  <si>
    <t>392</t>
  </si>
  <si>
    <t xml:space="preserve"> Tr</t>
  </si>
  <si>
    <t>59.6856666666667</t>
  </si>
  <si>
    <t>242.889326666667</t>
  </si>
  <si>
    <t>1016.24894277333</t>
  </si>
  <si>
    <t>23.8833333333333</t>
  </si>
  <si>
    <t>15.6156666666667</t>
  </si>
  <si>
    <t>109.549333333333</t>
  </si>
  <si>
    <t>Açúcar, mascavo</t>
  </si>
  <si>
    <t>0.801333333333333</t>
  </si>
  <si>
    <t>16.762</t>
  </si>
  <si>
    <t>18.3486666666667</t>
  </si>
  <si>
    <t>161.941</t>
  </si>
  <si>
    <t>56.092</t>
  </si>
  <si>
    <t>210.007333333333</t>
  </si>
  <si>
    <t>1.69866666666667</t>
  </si>
  <si>
    <t>16.16</t>
  </si>
  <si>
    <t>Açúcar, refinado</t>
  </si>
  <si>
    <t>6.73</t>
  </si>
  <si>
    <t>393</t>
  </si>
  <si>
    <t>61.4153333333333</t>
  </si>
  <si>
    <t>195.760296666667</t>
  </si>
  <si>
    <t>819.061081253333</t>
  </si>
  <si>
    <t>29.575</t>
  </si>
  <si>
    <t>7.70233333333333</t>
  </si>
  <si>
    <t>105.522</t>
  </si>
  <si>
    <t>66.1386666666667</t>
  </si>
  <si>
    <t>23.1663333333333</t>
  </si>
  <si>
    <t>209.603666666667</t>
  </si>
  <si>
    <t>2.115</t>
  </si>
  <si>
    <t>53.2433333333333</t>
  </si>
  <si>
    <t>223.586</t>
  </si>
  <si>
    <t>2.658</t>
  </si>
  <si>
    <t>394</t>
  </si>
  <si>
    <t>69.05</t>
  </si>
  <si>
    <t>221.502833333333</t>
  </si>
  <si>
    <t>926.767854666667</t>
  </si>
  <si>
    <t>159.24</t>
  </si>
  <si>
    <t>5.50666666666667</t>
  </si>
  <si>
    <t>19.8333333333333</t>
  </si>
  <si>
    <t>193.39</t>
  </si>
  <si>
    <t>220.07</t>
  </si>
  <si>
    <t>2.00666666666667</t>
  </si>
  <si>
    <t>3.38666666666667</t>
  </si>
  <si>
    <t>395</t>
  </si>
  <si>
    <t>63.5116666666667</t>
  </si>
  <si>
    <t>207.273643333333</t>
  </si>
  <si>
    <t>867.232923706666</t>
  </si>
  <si>
    <t>22.4395833333333</t>
  </si>
  <si>
    <t>12.096</t>
  </si>
  <si>
    <t>280.355666666667</t>
  </si>
  <si>
    <t>0.607416666666658</t>
  </si>
  <si>
    <t>1.34533333333333</t>
  </si>
  <si>
    <t>8.35166666666667</t>
  </si>
  <si>
    <t>20.119</t>
  </si>
  <si>
    <t>0.058666666666667</t>
  </si>
  <si>
    <t>275.78</t>
  </si>
  <si>
    <t>6.52633333333333</t>
  </si>
  <si>
    <t>128.242</t>
  </si>
  <si>
    <t>242.694666666667</t>
  </si>
  <si>
    <t>0.304</t>
  </si>
  <si>
    <t>3.448</t>
  </si>
  <si>
    <t>3.49966666666667</t>
  </si>
  <si>
    <t>4.25966666666667</t>
  </si>
  <si>
    <t>1.58766666666667</t>
  </si>
  <si>
    <t>2.332</t>
  </si>
  <si>
    <t>1.03366666666667</t>
  </si>
  <si>
    <t>0.009666666666667</t>
  </si>
  <si>
    <t>0.038333333333333</t>
  </si>
  <si>
    <t>1.412</t>
  </si>
  <si>
    <t>396</t>
  </si>
  <si>
    <t>59.7926666666667</t>
  </si>
  <si>
    <t>215.11864753294</t>
  </si>
  <si>
    <t>900.056421277821</t>
  </si>
  <si>
    <t>28.4916666666667</t>
  </si>
  <si>
    <t>10.3613333333333</t>
  </si>
  <si>
    <t>145.481333333333</t>
  </si>
  <si>
    <t>0.05833333333334</t>
  </si>
  <si>
    <t>1.296</t>
  </si>
  <si>
    <t>8.33633333333333</t>
  </si>
  <si>
    <t>13.9276666666667</t>
  </si>
  <si>
    <t>251.346666666667</t>
  </si>
  <si>
    <t>1.216</t>
  </si>
  <si>
    <t>94.8423333333333</t>
  </si>
  <si>
    <t>318.11</t>
  </si>
  <si>
    <t>2.55166666666667</t>
  </si>
  <si>
    <t>2.28</t>
  </si>
  <si>
    <t>397</t>
  </si>
  <si>
    <t>72.85</t>
  </si>
  <si>
    <t>161.474733333333</t>
  </si>
  <si>
    <t>675.610284266667</t>
  </si>
  <si>
    <t>17.0933333333333</t>
  </si>
  <si>
    <t>9.81</t>
  </si>
  <si>
    <t>97.4</t>
  </si>
  <si>
    <t>25.8133333333333</t>
  </si>
  <si>
    <t>185.34</t>
  </si>
  <si>
    <t>94.9566666666667</t>
  </si>
  <si>
    <t>274.733333333333</t>
  </si>
  <si>
    <t>10.0233333333333</t>
  </si>
  <si>
    <t>398</t>
  </si>
  <si>
    <t>66.6576666666667</t>
  </si>
  <si>
    <t>167.428032164415</t>
  </si>
  <si>
    <t>700.518886575911</t>
  </si>
  <si>
    <t>26.8583333333333</t>
  </si>
  <si>
    <t>5.84733333333333</t>
  </si>
  <si>
    <t>132.916666666667</t>
  </si>
  <si>
    <t>0.874</t>
  </si>
  <si>
    <t>11.781</t>
  </si>
  <si>
    <t>11.1436666666667</t>
  </si>
  <si>
    <t>186.743333333333</t>
  </si>
  <si>
    <t>0.826333333333333</t>
  </si>
  <si>
    <t>64.3393333333333</t>
  </si>
  <si>
    <t>191.136666666667</t>
  </si>
  <si>
    <t>399</t>
  </si>
  <si>
    <t>76.4166666666667</t>
  </si>
  <si>
    <t>119.947466666667</t>
  </si>
  <si>
    <t>501.860200533333</t>
  </si>
  <si>
    <t>17.8133333333333</t>
  </si>
  <si>
    <t>4.85666666666667</t>
  </si>
  <si>
    <t>90.56</t>
  </si>
  <si>
    <t>0.019999999999997</t>
  </si>
  <si>
    <t>196.48</t>
  </si>
  <si>
    <t>98.3666666666667</t>
  </si>
  <si>
    <t>291.19</t>
  </si>
  <si>
    <t>11.6633333333333</t>
  </si>
  <si>
    <t>400</t>
  </si>
  <si>
    <t>Glicose de milho</t>
  </si>
  <si>
    <t>77.75</t>
  </si>
  <si>
    <t>106.484566666667</t>
  </si>
  <si>
    <t>445.531426933333</t>
  </si>
  <si>
    <t>17.5866666666667</t>
  </si>
  <si>
    <t>340.58</t>
  </si>
  <si>
    <t>-0.023333333333338</t>
  </si>
  <si>
    <t>1.19666666666667</t>
  </si>
  <si>
    <t>27.83</t>
  </si>
  <si>
    <t>343.903333333333</t>
  </si>
  <si>
    <t>9.54</t>
  </si>
  <si>
    <t>82.4333333333333</t>
  </si>
  <si>
    <t>280.5</t>
  </si>
  <si>
    <t>3.72666666666667</t>
  </si>
  <si>
    <t>3863.33</t>
  </si>
  <si>
    <t>0.616666666666667</t>
  </si>
  <si>
    <t>6.36333333333333</t>
  </si>
  <si>
    <t>401</t>
  </si>
  <si>
    <t>54.89</t>
  </si>
  <si>
    <t>220.87278</t>
  </si>
  <si>
    <t>924.13171152</t>
  </si>
  <si>
    <t>28.4604166666667</t>
  </si>
  <si>
    <t>7.79066666666667</t>
  </si>
  <si>
    <t>84.3156666666667</t>
  </si>
  <si>
    <t>7.51291666666666</t>
  </si>
  <si>
    <t>1.13033333333333</t>
  </si>
  <si>
    <t>1.346</t>
  </si>
  <si>
    <t>8.912</t>
  </si>
  <si>
    <t>34.826</t>
  </si>
  <si>
    <t>249.345333333333</t>
  </si>
  <si>
    <t>1.07766666666667</t>
  </si>
  <si>
    <t>122.332333333333</t>
  </si>
  <si>
    <t>407.559</t>
  </si>
  <si>
    <t>6.61</t>
  </si>
  <si>
    <t>Maria mole, coco queimado</t>
  </si>
  <si>
    <t>402</t>
  </si>
  <si>
    <t>66.54</t>
  </si>
  <si>
    <t>226.319166666667</t>
  </si>
  <si>
    <t>946.919393333333</t>
  </si>
  <si>
    <t>16.4433333333333</t>
  </si>
  <si>
    <t>17.3066666666667</t>
  </si>
  <si>
    <t>84.837</t>
  </si>
  <si>
    <t>24.3033333333333</t>
  </si>
  <si>
    <t>173.553333333333</t>
  </si>
  <si>
    <t>62.8766666666667</t>
  </si>
  <si>
    <t>217.24</t>
  </si>
  <si>
    <t>3.94</t>
  </si>
  <si>
    <t>6.31</t>
  </si>
  <si>
    <t>403</t>
  </si>
  <si>
    <t>63.1973333333333</t>
  </si>
  <si>
    <t>187.337796666667</t>
  </si>
  <si>
    <t>783.821341253334</t>
  </si>
  <si>
    <t>28.025</t>
  </si>
  <si>
    <t>7.50233333333333</t>
  </si>
  <si>
    <t>110.935333333333</t>
  </si>
  <si>
    <t>1.158</t>
  </si>
  <si>
    <t>9.064</t>
  </si>
  <si>
    <t>13.8836666666667</t>
  </si>
  <si>
    <t>232.94</t>
  </si>
  <si>
    <t>70.2713333333333</t>
  </si>
  <si>
    <t>283.273333333333</t>
  </si>
  <si>
    <t>1.58433333333333</t>
  </si>
  <si>
    <t>Mel, de abelha</t>
  </si>
  <si>
    <t>404</t>
  </si>
  <si>
    <t>67.4526666666667</t>
  </si>
  <si>
    <t>170.389975833333</t>
  </si>
  <si>
    <t>712.911658886667</t>
  </si>
  <si>
    <t>24.9854166666667</t>
  </si>
  <si>
    <t>7.06233333333333</t>
  </si>
  <si>
    <t>98.9263333333333</t>
  </si>
  <si>
    <t>0.888666666666667</t>
  </si>
  <si>
    <t>8.18333333333333</t>
  </si>
  <si>
    <t>12.3463333333333</t>
  </si>
  <si>
    <t>193.673333333333</t>
  </si>
  <si>
    <t>50.8903333333333</t>
  </si>
  <si>
    <t>216.533333333333</t>
  </si>
  <si>
    <t>Melado</t>
  </si>
  <si>
    <t>1.24166666666667</t>
  </si>
  <si>
    <t>12.8333333333333</t>
  </si>
  <si>
    <t>0.55</t>
  </si>
  <si>
    <t>2.26</t>
  </si>
  <si>
    <t>405</t>
  </si>
  <si>
    <t>74.8566666666667</t>
  </si>
  <si>
    <t>129.0964</t>
  </si>
  <si>
    <t>540.1393376</t>
  </si>
  <si>
    <t>20.5866666666667</t>
  </si>
  <si>
    <t>78.24</t>
  </si>
  <si>
    <t>6.52333333333333</t>
  </si>
  <si>
    <t>190.48</t>
  </si>
  <si>
    <t>72.96</t>
  </si>
  <si>
    <t>237.68</t>
  </si>
  <si>
    <t>3.28333333333333</t>
  </si>
  <si>
    <t>1.63</t>
  </si>
  <si>
    <t>406</t>
  </si>
  <si>
    <t>58.5366666666667</t>
  </si>
  <si>
    <t>211.683149530729</t>
  </si>
  <si>
    <t>885.682297636569</t>
  </si>
  <si>
    <t>33.4166666666667</t>
  </si>
  <si>
    <t>7.649</t>
  </si>
  <si>
    <t>109.032666666667</t>
  </si>
  <si>
    <t>1.49066666666667</t>
  </si>
  <si>
    <t>8.25566666666667</t>
  </si>
  <si>
    <t>18.1436666666667</t>
  </si>
  <si>
    <t>297.023333333333</t>
  </si>
  <si>
    <t>0.481666666666667</t>
  </si>
  <si>
    <t>55.7026666666667</t>
  </si>
  <si>
    <t>380.313333333333</t>
  </si>
  <si>
    <t>0.950666666666667</t>
  </si>
  <si>
    <t>6.22666666666667</t>
  </si>
  <si>
    <t>15.8</t>
  </si>
  <si>
    <t>2.45</t>
  </si>
  <si>
    <t>Miscelâneas</t>
  </si>
  <si>
    <t>407</t>
  </si>
  <si>
    <t>71.9433333333333</t>
  </si>
  <si>
    <t>149.465266666667</t>
  </si>
  <si>
    <t>625.362675733333</t>
  </si>
  <si>
    <t>20.78</t>
  </si>
  <si>
    <t>79.933</t>
  </si>
  <si>
    <t>8.42</t>
  </si>
  <si>
    <t>28.29</t>
  </si>
  <si>
    <t>212.97</t>
  </si>
  <si>
    <t>62.3133333333333</t>
  </si>
  <si>
    <t>251.816666666667</t>
  </si>
  <si>
    <t>408</t>
  </si>
  <si>
    <t>65.569</t>
  </si>
  <si>
    <t>162.874763346314</t>
  </si>
  <si>
    <t>681.46800984098</t>
  </si>
  <si>
    <t>31.46875</t>
  </si>
  <si>
    <t>88.508</t>
  </si>
  <si>
    <t>0.981333333333333</t>
  </si>
  <si>
    <t>13.76</t>
  </si>
  <si>
    <t>224.426666666667</t>
  </si>
  <si>
    <t>36.1683333333333</t>
  </si>
  <si>
    <t>231.053333333333</t>
  </si>
  <si>
    <t>0.947</t>
  </si>
  <si>
    <t>Fermento em pó, químico</t>
  </si>
  <si>
    <t>7.6</t>
  </si>
  <si>
    <t>409</t>
  </si>
  <si>
    <t>74.7933333333333</t>
  </si>
  <si>
    <t>119.159266666667</t>
  </si>
  <si>
    <t>498.562371733333</t>
  </si>
  <si>
    <t>21.5266666666667</t>
  </si>
  <si>
    <t>Fermento, biológico, levedura, tablete</t>
  </si>
  <si>
    <t>58.683</t>
  </si>
  <si>
    <t>7.36333333333333</t>
  </si>
  <si>
    <t>31.2633333333333</t>
  </si>
  <si>
    <t>222.033333333333</t>
  </si>
  <si>
    <t>0.433333333333333</t>
  </si>
  <si>
    <t>56.14</t>
  </si>
  <si>
    <t>267.086666666667</t>
  </si>
  <si>
    <t>0.663333333333333</t>
  </si>
  <si>
    <t>5.85666666666667</t>
  </si>
  <si>
    <t>410</t>
  </si>
  <si>
    <t>63.8093333333333</t>
  </si>
  <si>
    <t>Gelatina, sabores variados, pó</t>
  </si>
  <si>
    <t>159.185007192612</t>
  </si>
  <si>
    <t>666.030070093888</t>
  </si>
  <si>
    <t>32.0333333333333</t>
  </si>
  <si>
    <t>2.48366666666667</t>
  </si>
  <si>
    <t>89.1173333333333</t>
  </si>
  <si>
    <t>1.441</t>
  </si>
  <si>
    <t>5.34433333333333</t>
  </si>
  <si>
    <t>18.2736666666667</t>
  </si>
  <si>
    <t>295.013333333333</t>
  </si>
  <si>
    <t>50.2493333333333</t>
  </si>
  <si>
    <t>387.37</t>
  </si>
  <si>
    <t>0.775</t>
  </si>
  <si>
    <t>24.8333333333333</t>
  </si>
  <si>
    <t>Sal, dietético</t>
  </si>
  <si>
    <t>411</t>
  </si>
  <si>
    <t>55.0043333333333</t>
  </si>
  <si>
    <t>259.604769166667</t>
  </si>
  <si>
    <t>1086.18635419333</t>
  </si>
  <si>
    <t>28.7020833333333</t>
  </si>
  <si>
    <t>15.1936666666667</t>
  </si>
  <si>
    <t>158.255333333333</t>
  </si>
  <si>
    <t>1.326</t>
  </si>
  <si>
    <t>10.6753333333333</t>
  </si>
  <si>
    <t>14.595</t>
  </si>
  <si>
    <t>252.233333333333</t>
  </si>
  <si>
    <t>1.21333333333333</t>
  </si>
  <si>
    <t>95.9353333333334</t>
  </si>
  <si>
    <t>323.073333333333</t>
  </si>
  <si>
    <t>0.060666666666667</t>
  </si>
  <si>
    <t>2.17133333333333</t>
  </si>
  <si>
    <t>8.22</t>
  </si>
  <si>
    <t>Sal, grosso</t>
  </si>
  <si>
    <t>3.08</t>
  </si>
  <si>
    <t>412</t>
  </si>
  <si>
    <t>63.58</t>
  </si>
  <si>
    <t>254.5322</t>
  </si>
  <si>
    <t>1064.9627248</t>
  </si>
  <si>
    <t>15.46</t>
  </si>
  <si>
    <t>87.63</t>
  </si>
  <si>
    <t>7.09</t>
  </si>
  <si>
    <t>21.5</t>
  </si>
  <si>
    <t>154.186666666667</t>
  </si>
  <si>
    <t>68.2666666666667</t>
  </si>
  <si>
    <t>190.193333333333</t>
  </si>
  <si>
    <t>6.58666666666667</t>
  </si>
  <si>
    <t>3.39666666666667</t>
  </si>
  <si>
    <t>9.6</t>
  </si>
  <si>
    <t>Tempero a base de sal</t>
  </si>
  <si>
    <t>8.44</t>
  </si>
  <si>
    <t>3.41</t>
  </si>
  <si>
    <t>413</t>
  </si>
  <si>
    <t>55.63</t>
  </si>
  <si>
    <t>232.883396666667</t>
  </si>
  <si>
    <t>974.384131653333</t>
  </si>
  <si>
    <t>29.175</t>
  </si>
  <si>
    <t>12.0073333333333</t>
  </si>
  <si>
    <t>145.107333333333</t>
  </si>
  <si>
    <t>1.492</t>
  </si>
  <si>
    <t>12.2493333333333</t>
  </si>
  <si>
    <t>17.234</t>
  </si>
  <si>
    <t>281.336666666667</t>
  </si>
  <si>
    <t>1.16933333333333</t>
  </si>
  <si>
    <t>106.079666666667</t>
  </si>
  <si>
    <t>382.21</t>
  </si>
  <si>
    <t>Outros alimentos industrializados</t>
  </si>
  <si>
    <t>2.18166666666667</t>
  </si>
  <si>
    <t>10.7</t>
  </si>
  <si>
    <t>10.2</t>
  </si>
  <si>
    <t>414</t>
  </si>
  <si>
    <t>72.7066666666667</t>
  </si>
  <si>
    <t>161.7963</t>
  </si>
  <si>
    <t>676.9557192</t>
  </si>
  <si>
    <t>17.57</t>
  </si>
  <si>
    <t>84.09</t>
  </si>
  <si>
    <t>6.29333333333333</t>
  </si>
  <si>
    <t>26.33</t>
  </si>
  <si>
    <t>187.286666666667</t>
  </si>
  <si>
    <t>79.7466666666667</t>
  </si>
  <si>
    <t>241.086666666667</t>
  </si>
  <si>
    <t>1.67333333333333</t>
  </si>
  <si>
    <t>3.92</t>
  </si>
  <si>
    <t>4.06</t>
  </si>
  <si>
    <t>3.87</t>
  </si>
  <si>
    <t>1.45</t>
  </si>
  <si>
    <t>415</t>
  </si>
  <si>
    <t>63.6046666666667</t>
  </si>
  <si>
    <t>214.836</t>
  </si>
  <si>
    <t>898.873824</t>
  </si>
  <si>
    <t>13.15625</t>
  </si>
  <si>
    <t>16.1773333333333</t>
  </si>
  <si>
    <t>70.012</t>
  </si>
  <si>
    <t>4.15375</t>
  </si>
  <si>
    <t>2.908</t>
  </si>
  <si>
    <t>34.0623333333333</t>
  </si>
  <si>
    <t>24.523</t>
  </si>
  <si>
    <t>140.717</t>
  </si>
  <si>
    <t>1.89133333333333</t>
  </si>
  <si>
    <t>869.459</t>
  </si>
  <si>
    <t>382.587</t>
  </si>
  <si>
    <t>0.162</t>
  </si>
  <si>
    <t>1.70166666666667</t>
  </si>
  <si>
    <t>5.8</t>
  </si>
  <si>
    <t>3.06</t>
  </si>
  <si>
    <t>416</t>
  </si>
  <si>
    <t>52.4566666666667</t>
  </si>
  <si>
    <t>258.283</t>
  </si>
  <si>
    <t>1080.656072</t>
  </si>
  <si>
    <t>19.9729166666667</t>
  </si>
  <si>
    <t>17.0123333333333</t>
  </si>
  <si>
    <t>48.9013333333333</t>
  </si>
  <si>
    <t>6.32008333333333</t>
  </si>
  <si>
    <t>4.238</t>
  </si>
  <si>
    <t>62.3856666666667</t>
  </si>
  <si>
    <t>59.7016666666667</t>
  </si>
  <si>
    <t>324.46</t>
  </si>
  <si>
    <t>1251.801</t>
  </si>
  <si>
    <t>660.093666666667</t>
  </si>
  <si>
    <t>3.18033333333333</t>
  </si>
  <si>
    <t>5.9</t>
  </si>
  <si>
    <t>2.19</t>
  </si>
  <si>
    <t>5.37</t>
  </si>
  <si>
    <t>3.28</t>
  </si>
  <si>
    <t>417</t>
  </si>
  <si>
    <t>59.2276666666667</t>
  </si>
  <si>
    <t>209.831666666667</t>
  </si>
  <si>
    <t>877.935693333334</t>
  </si>
  <si>
    <t>12.4303333333333</t>
  </si>
  <si>
    <t>58.527</t>
  </si>
  <si>
    <t>11.3334166666667</t>
  </si>
  <si>
    <t>3.85233333333333</t>
  </si>
  <si>
    <t>56.2136666666667</t>
  </si>
  <si>
    <t>47.5666666666667</t>
  </si>
  <si>
    <t>0.397666666666667</t>
  </si>
  <si>
    <t>262.67</t>
  </si>
  <si>
    <t>2.639</t>
  </si>
  <si>
    <t>1090.33433333333</t>
  </si>
  <si>
    <t>537.560333333333</t>
  </si>
  <si>
    <t>3.01833333333333</t>
  </si>
  <si>
    <t>5.76666666666667</t>
  </si>
  <si>
    <t>2.01</t>
  </si>
  <si>
    <t>418</t>
  </si>
  <si>
    <t>64.7606666666667</t>
  </si>
  <si>
    <t>218.108814166667</t>
  </si>
  <si>
    <t>912.567278473333</t>
  </si>
  <si>
    <t>14.2395833333333</t>
  </si>
  <si>
    <t>17.4396666666667</t>
  </si>
  <si>
    <t>64.1263333333333</t>
  </si>
  <si>
    <t>Alimentos preparados</t>
  </si>
  <si>
    <t>10.8376666666667</t>
  </si>
  <si>
    <t>18.966</t>
  </si>
  <si>
    <t>181.506666666667</t>
  </si>
  <si>
    <t>0.465666666666667</t>
  </si>
  <si>
    <t>1125.81133333333</t>
  </si>
  <si>
    <t>279.732</t>
  </si>
  <si>
    <t>0.694</t>
  </si>
  <si>
    <t>419</t>
  </si>
  <si>
    <t>59.5706666666667</t>
  </si>
  <si>
    <t>245.461006666667</t>
  </si>
  <si>
    <t>1027.00885189333</t>
  </si>
  <si>
    <t>18.3166666666667</t>
  </si>
  <si>
    <t>18.542</t>
  </si>
  <si>
    <t>75.786</t>
  </si>
  <si>
    <t>3.79166666666667</t>
  </si>
  <si>
    <t>15.4816666666667</t>
  </si>
  <si>
    <t>29.192</t>
  </si>
  <si>
    <t>262.066666666667</t>
  </si>
  <si>
    <t>0.789333333333333</t>
  </si>
  <si>
    <t>1373.89366666667</t>
  </si>
  <si>
    <t>363.793666666667</t>
  </si>
  <si>
    <t>1.16466666666667</t>
  </si>
  <si>
    <t>420</t>
  </si>
  <si>
    <t>58.583</t>
  </si>
  <si>
    <t>243.6585675</t>
  </si>
  <si>
    <t>1019.46744642</t>
  </si>
  <si>
    <t>18.1895833333333</t>
  </si>
  <si>
    <t>18.4023333333333</t>
  </si>
  <si>
    <t>80.4783333333333</t>
  </si>
  <si>
    <t>3.82233333333333</t>
  </si>
  <si>
    <t>13.9253333333333</t>
  </si>
  <si>
    <t>21.1003333333333</t>
  </si>
  <si>
    <t>228.016666666667</t>
  </si>
  <si>
    <t>0.722666666666667</t>
  </si>
  <si>
    <t>1351.49366666667</t>
  </si>
  <si>
    <t>355.997</t>
  </si>
  <si>
    <t>1.02966666666667</t>
  </si>
  <si>
    <t>5.96666666666667</t>
  </si>
  <si>
    <t>421</t>
  </si>
  <si>
    <t>62.4826666666667</t>
  </si>
  <si>
    <t>227.203450833333</t>
  </si>
  <si>
    <t>950.619238286667</t>
  </si>
  <si>
    <t>16.0645833333333</t>
  </si>
  <si>
    <t>17.584</t>
  </si>
  <si>
    <t>52.9266666666667</t>
  </si>
  <si>
    <t>3.20666666666667</t>
  </si>
  <si>
    <t>6.13366666666667</t>
  </si>
  <si>
    <t>14.0473333333333</t>
  </si>
  <si>
    <t>157.476666666667</t>
  </si>
  <si>
    <t>1175.72233333333</t>
  </si>
  <si>
    <t>316.329333333333</t>
  </si>
  <si>
    <t>1.358</t>
  </si>
  <si>
    <t>2.52</t>
  </si>
  <si>
    <t>4.66</t>
  </si>
  <si>
    <t>422</t>
  </si>
  <si>
    <t>54.6093333333333</t>
  </si>
  <si>
    <t>279.543589166667</t>
  </si>
  <si>
    <t>1169.61037707333</t>
  </si>
  <si>
    <t>20.4520833333333</t>
  </si>
  <si>
    <t>21.3096666666667</t>
  </si>
  <si>
    <t>74.7053333333333</t>
  </si>
  <si>
    <t>3.863</t>
  </si>
  <si>
    <t>8.47566666666667</t>
  </si>
  <si>
    <t>18.2176666666667</t>
  </si>
  <si>
    <t>210.78</t>
  </si>
  <si>
    <t>0.868666666666667</t>
  </si>
  <si>
    <t>1431.59366666667</t>
  </si>
  <si>
    <t>408.940333333333</t>
  </si>
  <si>
    <t>3.082</t>
  </si>
  <si>
    <t>423</t>
  </si>
  <si>
    <t>50.4793333333333</t>
  </si>
  <si>
    <t>296.489609166667</t>
  </si>
  <si>
    <t>1240.51252475333</t>
  </si>
  <si>
    <t>23.16875</t>
  </si>
  <si>
    <t>21.9023333333333</t>
  </si>
  <si>
    <t>81.7043333333333</t>
  </si>
  <si>
    <t>8.13866666666667</t>
  </si>
  <si>
    <t>18.785</t>
  </si>
  <si>
    <t>209.813333333333</t>
  </si>
  <si>
    <t>1.01133333333333</t>
  </si>
  <si>
    <t>1455.86033333333</t>
  </si>
  <si>
    <t>426.600333333333</t>
  </si>
  <si>
    <t>3.47533333333333</t>
  </si>
  <si>
    <t>424</t>
  </si>
  <si>
    <t>56.4393333333333</t>
  </si>
  <si>
    <t>268.819989016732</t>
  </si>
  <si>
    <t>1124.74283404601</t>
  </si>
  <si>
    <t>11.9520833333333</t>
  </si>
  <si>
    <t>21.6493333333333</t>
  </si>
  <si>
    <t>82.7606666666667</t>
  </si>
  <si>
    <t>5.81591666666666</t>
  </si>
  <si>
    <t>4.14333333333333</t>
  </si>
  <si>
    <t>66.547</t>
  </si>
  <si>
    <t>19.1433333333333</t>
  </si>
  <si>
    <t>215.674</t>
  </si>
  <si>
    <t>1.46966666666667</t>
  </si>
  <si>
    <t>1212.167</t>
  </si>
  <si>
    <t>247.282</t>
  </si>
  <si>
    <t>1.01933333333333</t>
  </si>
  <si>
    <t>24.5533333333333</t>
  </si>
  <si>
    <t>3.00333333333333</t>
  </si>
  <si>
    <t>6.12</t>
  </si>
  <si>
    <t>4.68333333333333</t>
  </si>
  <si>
    <t>4.15333333333333</t>
  </si>
  <si>
    <t>7.35666666666667</t>
  </si>
  <si>
    <t>4.40666666666667</t>
  </si>
  <si>
    <t>0.135023738701205</t>
  </si>
  <si>
    <t>0.574649301693687</t>
  </si>
  <si>
    <t>0.608747166017571</t>
  </si>
  <si>
    <t>0.937777723938049</t>
  </si>
  <si>
    <t>1.05475138121547</t>
  </si>
  <si>
    <t>0.385067250973644</t>
  </si>
  <si>
    <t>0.295811076714066</t>
  </si>
  <si>
    <t>0.592856731274341</t>
  </si>
  <si>
    <t>0.522589540077891</t>
  </si>
  <si>
    <t>0.66374985689702</t>
  </si>
  <si>
    <t>1.07726427135223</t>
  </si>
  <si>
    <t>0.477235230685626</t>
  </si>
  <si>
    <t>0.878089170365003</t>
  </si>
  <si>
    <t>1.17945411828639</t>
  </si>
  <si>
    <t>2.15551413006068</t>
  </si>
  <si>
    <t>0.998797684992301</t>
  </si>
  <si>
    <t>0.740279850557015</t>
  </si>
  <si>
    <t>0.604165049361471</t>
  </si>
  <si>
    <t>163.071397931377</t>
  </si>
  <si>
    <t>682.290728944882</t>
  </si>
  <si>
    <t>26.2020833333333</t>
  </si>
  <si>
    <t>5.675</t>
  </si>
  <si>
    <t>91.238</t>
  </si>
  <si>
    <t>2.23333333333333</t>
  </si>
  <si>
    <t>13.841</t>
  </si>
  <si>
    <t>11.5433333333333</t>
  </si>
  <si>
    <t>197.361333333333</t>
  </si>
  <si>
    <t>0.586666666666667</t>
  </si>
  <si>
    <t>627.875666666667</t>
  </si>
  <si>
    <t>175.124</t>
  </si>
  <si>
    <t>0.030666666666667</t>
  </si>
  <si>
    <t>1.21133333333333</t>
  </si>
  <si>
    <t>6.23333333333333</t>
  </si>
  <si>
    <t>426</t>
  </si>
  <si>
    <t>78.1766666666667</t>
  </si>
  <si>
    <t>93.7224338261286</t>
  </si>
  <si>
    <t>392.134663128522</t>
  </si>
  <si>
    <t>18.0833333333333</t>
  </si>
  <si>
    <t>68.1626666666667</t>
  </si>
  <si>
    <t>9.88133333333333</t>
  </si>
  <si>
    <t>18.8433333333333</t>
  </si>
  <si>
    <t>216.670333333333</t>
  </si>
  <si>
    <t>710.683</t>
  </si>
  <si>
    <t>281.354</t>
  </si>
  <si>
    <t>1.43633333333333</t>
  </si>
  <si>
    <t>427</t>
  </si>
  <si>
    <t>67.7033333333333</t>
  </si>
  <si>
    <t>164.115336592992</t>
  </si>
  <si>
    <t>686.658568305079</t>
  </si>
  <si>
    <t>8.01666666666667</t>
  </si>
  <si>
    <t>56.3833333333333</t>
  </si>
  <si>
    <t>24.0743333333333</t>
  </si>
  <si>
    <t>195.163333333333</t>
  </si>
  <si>
    <t>54.29</t>
  </si>
  <si>
    <t>334.991333333333</t>
  </si>
  <si>
    <t>0.07025</t>
  </si>
  <si>
    <t>2.64666666666667</t>
  </si>
  <si>
    <t>428</t>
  </si>
  <si>
    <t>47.3266666666667</t>
  </si>
  <si>
    <t>311.169045334856</t>
  </si>
  <si>
    <t>1301.93128568104</t>
  </si>
  <si>
    <t>33.7479166666667</t>
  </si>
  <si>
    <t>18.5216666666667</t>
  </si>
  <si>
    <t>126.302333333333</t>
  </si>
  <si>
    <t>1.55433333333333</t>
  </si>
  <si>
    <t>69.1456666666667</t>
  </si>
  <si>
    <t>29.125</t>
  </si>
  <si>
    <t>289.874333333333</t>
  </si>
  <si>
    <t>0.821</t>
  </si>
  <si>
    <t>63.027</t>
  </si>
  <si>
    <t>403.513333333333</t>
  </si>
  <si>
    <t>9.74</t>
  </si>
  <si>
    <t>3.24666666666667</t>
  </si>
  <si>
    <t>5.97466666666667</t>
  </si>
  <si>
    <t>6.58133333333333</t>
  </si>
  <si>
    <t>4.56333333333333</t>
  </si>
  <si>
    <t>0.313</t>
  </si>
  <si>
    <t>3.583</t>
  </si>
  <si>
    <t>1.936</t>
  </si>
  <si>
    <t>0.248</t>
  </si>
  <si>
    <t>6.17366666666667</t>
  </si>
  <si>
    <t>4.06666666666667</t>
  </si>
  <si>
    <t>0.318666666666667</t>
  </si>
  <si>
    <t>429</t>
  </si>
  <si>
    <t>51.8436666666667</t>
  </si>
  <si>
    <t>280.084034902771</t>
  </si>
  <si>
    <t>1171.8716020332</t>
  </si>
  <si>
    <t>28.8895833333333</t>
  </si>
  <si>
    <t>17.3753333333333</t>
  </si>
  <si>
    <t>81.6826666666667</t>
  </si>
  <si>
    <t>34.3136666666667</t>
  </si>
  <si>
    <t>24.741</t>
  </si>
  <si>
    <t>229.438333333333</t>
  </si>
  <si>
    <t>0.864666666666667</t>
  </si>
  <si>
    <t>51.445</t>
  </si>
  <si>
    <t>366.416</t>
  </si>
  <si>
    <t>4.27</t>
  </si>
  <si>
    <t>7.14</t>
  </si>
  <si>
    <t>430</t>
  </si>
  <si>
    <t>36.92</t>
  </si>
  <si>
    <t>402.168447450837</t>
  </si>
  <si>
    <t>1682.6727841343</t>
  </si>
  <si>
    <t>30.2229166666667</t>
  </si>
  <si>
    <t>30.279</t>
  </si>
  <si>
    <t>112.856333333333</t>
  </si>
  <si>
    <t>1.37466666666667</t>
  </si>
  <si>
    <t>16.7718333333333</t>
  </si>
  <si>
    <t>14.0423333333333</t>
  </si>
  <si>
    <t>200.780333333333</t>
  </si>
  <si>
    <t>1.037</t>
  </si>
  <si>
    <t>62.6793333333333</t>
  </si>
  <si>
    <t>245.970666666667</t>
  </si>
  <si>
    <t>3.09766666666667</t>
  </si>
  <si>
    <t>0.713333333333333</t>
  </si>
  <si>
    <t>10.6333333333333</t>
  </si>
  <si>
    <t>13.9</t>
  </si>
  <si>
    <t>431</t>
  </si>
  <si>
    <t>61.21</t>
  </si>
  <si>
    <t>255.606342061361</t>
  </si>
  <si>
    <t>1069.45693518473</t>
  </si>
  <si>
    <t>19.8166666666667</t>
  </si>
  <si>
    <t>68.825</t>
  </si>
  <si>
    <t>0.923333333333333</t>
  </si>
  <si>
    <t>14.5273333333333</t>
  </si>
  <si>
    <t>17.9693333333333</t>
  </si>
  <si>
    <t>159.081</t>
  </si>
  <si>
    <t>0.899666666666667</t>
  </si>
  <si>
    <t>87.9816666666667</t>
  </si>
  <si>
    <t>248.229666666667</t>
  </si>
  <si>
    <t>2.27366666666667</t>
  </si>
  <si>
    <t>8.26666666666667</t>
  </si>
  <si>
    <t>7.64</t>
  </si>
  <si>
    <t>432</t>
  </si>
  <si>
    <t>56.5606666666667</t>
  </si>
  <si>
    <t>210.234665579637</t>
  </si>
  <si>
    <t>879.621840785201</t>
  </si>
  <si>
    <t>35.725</t>
  </si>
  <si>
    <t>6.39566666666667</t>
  </si>
  <si>
    <t>103.077</t>
  </si>
  <si>
    <t>1.366</t>
  </si>
  <si>
    <t>19.5113333333333</t>
  </si>
  <si>
    <t>18.1423333333333</t>
  </si>
  <si>
    <t>238.364333333333</t>
  </si>
  <si>
    <t>0.457333333333333</t>
  </si>
  <si>
    <t>38.924</t>
  </si>
  <si>
    <t>311.138666666667</t>
  </si>
  <si>
    <t>1.75833333333333</t>
  </si>
  <si>
    <t>12.4333333333333</t>
  </si>
  <si>
    <t>433</t>
  </si>
  <si>
    <t>67.7333333333333</t>
  </si>
  <si>
    <t>175.625195250114</t>
  </si>
  <si>
    <t>734.815816926476</t>
  </si>
  <si>
    <t>22.6041666666667</t>
  </si>
  <si>
    <t>8.77</t>
  </si>
  <si>
    <t>55.3873333333333</t>
  </si>
  <si>
    <t>4.155</t>
  </si>
  <si>
    <t>23.915</t>
  </si>
  <si>
    <t>194.521</t>
  </si>
  <si>
    <t>53.0676666666667</t>
  </si>
  <si>
    <t>334.384</t>
  </si>
  <si>
    <t>0.931666666666667</t>
  </si>
  <si>
    <t>0.946666666666667</t>
  </si>
  <si>
    <t>3.39</t>
  </si>
  <si>
    <t>434</t>
  </si>
  <si>
    <t>59.6666666666667</t>
  </si>
  <si>
    <t>258.491758333333</t>
  </si>
  <si>
    <t>1081.52951686667</t>
  </si>
  <si>
    <t>18.5208333333333</t>
  </si>
  <si>
    <t>19.89</t>
  </si>
  <si>
    <t>83.008</t>
  </si>
  <si>
    <t>5.44266666666667</t>
  </si>
  <si>
    <t>2.07066666666667</t>
  </si>
  <si>
    <t>30.791</t>
  </si>
  <si>
    <t>1.40766666666667</t>
  </si>
  <si>
    <t>615.602</t>
  </si>
  <si>
    <t>228.464333333333</t>
  </si>
  <si>
    <t>0.568666666666667</t>
  </si>
  <si>
    <t>4.99</t>
  </si>
  <si>
    <t>10.15</t>
  </si>
  <si>
    <t>435</t>
  </si>
  <si>
    <t>49.2563333333333</t>
  </si>
  <si>
    <t>262.259606666667</t>
  </si>
  <si>
    <t>1097.29419429333</t>
  </si>
  <si>
    <t>32.1333333333333</t>
  </si>
  <si>
    <t>13.8636666666667</t>
  </si>
  <si>
    <t>109.798333333333</t>
  </si>
  <si>
    <t>1.44733333333333</t>
  </si>
  <si>
    <t>17.589</t>
  </si>
  <si>
    <t>27.347</t>
  </si>
  <si>
    <t>247.089333333333</t>
  </si>
  <si>
    <t>1.25166666666667</t>
  </si>
  <si>
    <t>62.4063333333333</t>
  </si>
  <si>
    <t>395.190333333333</t>
  </si>
  <si>
    <t>3.25466666666667</t>
  </si>
  <si>
    <t>5.91</t>
  </si>
  <si>
    <t>436</t>
  </si>
  <si>
    <t>67.08</t>
  </si>
  <si>
    <t>186.05575</t>
  </si>
  <si>
    <t>778.457258</t>
  </si>
  <si>
    <t>20.125</t>
  </si>
  <si>
    <t>11.1</t>
  </si>
  <si>
    <t>58.6863333333333</t>
  </si>
  <si>
    <t>12.9356666666667</t>
  </si>
  <si>
    <t>22.8823333333333</t>
  </si>
  <si>
    <t>192.479</t>
  </si>
  <si>
    <t>101.893333333333</t>
  </si>
  <si>
    <t>255.582666666667</t>
  </si>
  <si>
    <t>1.731</t>
  </si>
  <si>
    <t>1.06333333333333</t>
  </si>
  <si>
    <t>437</t>
  </si>
  <si>
    <t>43.7896666666667</t>
  </si>
  <si>
    <t>377.4152575</t>
  </si>
  <si>
    <t>1579.10543738</t>
  </si>
  <si>
    <t>15.58125</t>
  </si>
  <si>
    <t>34.466</t>
  </si>
  <si>
    <t>89.0936666666667</t>
  </si>
  <si>
    <t>3.49933333333333</t>
  </si>
  <si>
    <t>21.629</t>
  </si>
  <si>
    <t>3.59533333333333</t>
  </si>
  <si>
    <t>42.394</t>
  </si>
  <si>
    <t>1157.66533333333</t>
  </si>
  <si>
    <t>23.7606666666667</t>
  </si>
  <si>
    <t>1.41066666666667</t>
  </si>
  <si>
    <t>1.43333333333333</t>
  </si>
  <si>
    <t>11.6</t>
  </si>
  <si>
    <t>16.7</t>
  </si>
  <si>
    <t>7.37</t>
  </si>
  <si>
    <t>438</t>
  </si>
  <si>
    <t>73.9463333333333</t>
  </si>
  <si>
    <t>127.849212665637</t>
  </si>
  <si>
    <t>534.921105793027</t>
  </si>
  <si>
    <t>14.3708333333333</t>
  </si>
  <si>
    <t>6.77133333333333</t>
  </si>
  <si>
    <t>39.5123333333333</t>
  </si>
  <si>
    <t>1.3975</t>
  </si>
  <si>
    <t>3.514</t>
  </si>
  <si>
    <t>12.4823333333333</t>
  </si>
  <si>
    <t>17.0416666666667</t>
  </si>
  <si>
    <t>273.871666666667</t>
  </si>
  <si>
    <t>0.679</t>
  </si>
  <si>
    <t>1020.77166666667</t>
  </si>
  <si>
    <t>294.58</t>
  </si>
  <si>
    <t>1.32466666666667</t>
  </si>
  <si>
    <t>3.78</t>
  </si>
  <si>
    <t>0.996666666666667</t>
  </si>
  <si>
    <t>1.22333333333333</t>
  </si>
  <si>
    <t>2.38666666666667</t>
  </si>
  <si>
    <t>0.110828530658455</t>
  </si>
  <si>
    <t>0.730056912643782</t>
  </si>
  <si>
    <t>0.710086339326148</t>
  </si>
  <si>
    <t>1.16998011344081</t>
  </si>
  <si>
    <t>1.34772840503578</t>
  </si>
  <si>
    <t>0.471091559867766</t>
  </si>
  <si>
    <t>0.228804692532379</t>
  </si>
  <si>
    <t>0.671520716873471</t>
  </si>
  <si>
    <t>0.577465429988226</t>
  </si>
  <si>
    <t>0.737841360610452</t>
  </si>
  <si>
    <t>1.22172020084232</t>
  </si>
  <si>
    <t>0.91158534847387</t>
  </si>
  <si>
    <t>0.904065816275699</t>
  </si>
  <si>
    <t>1.40758917964858</t>
  </si>
  <si>
    <t>2.39419663594783</t>
  </si>
  <si>
    <t>0.813709161081423</t>
  </si>
  <si>
    <t>0.70394233131057</t>
  </si>
  <si>
    <t>0.681393923784077</t>
  </si>
  <si>
    <t>439</t>
  </si>
  <si>
    <t>77.181</t>
  </si>
  <si>
    <t>93.7432807208697</t>
  </si>
  <si>
    <t>392.221886536119</t>
  </si>
  <si>
    <t>14.2916666666667</t>
  </si>
  <si>
    <t>35.7733333333333</t>
  </si>
  <si>
    <t>2.14566666666667</t>
  </si>
  <si>
    <t>3.675</t>
  </si>
  <si>
    <t>23.2743333333333</t>
  </si>
  <si>
    <t>244.062333333333</t>
  </si>
  <si>
    <t>0.827666666666667</t>
  </si>
  <si>
    <t>1039.185</t>
  </si>
  <si>
    <t>307.301666666667</t>
  </si>
  <si>
    <t>1.459</t>
  </si>
  <si>
    <t>0.150416187845304</t>
  </si>
  <si>
    <t>0.708017465809256</t>
  </si>
  <si>
    <t>0.685655163707997</t>
  </si>
  <si>
    <t>1.15026035594602</t>
  </si>
  <si>
    <t>1.2775905715062</t>
  </si>
  <si>
    <t>0.47722028235667</t>
  </si>
  <si>
    <t>0.21713232485735</t>
  </si>
  <si>
    <t>0.63312206887963</t>
  </si>
  <si>
    <t>0.549372879947468</t>
  </si>
  <si>
    <t>0.724679748437641</t>
  </si>
  <si>
    <t>1.20098874241464</t>
  </si>
  <si>
    <t>0.893268098677655</t>
  </si>
  <si>
    <t>0.883994399284485</t>
  </si>
  <si>
    <t>1.36684322751562</t>
  </si>
  <si>
    <t>2.35825619126438</t>
  </si>
  <si>
    <t>0.728423178154152</t>
  </si>
  <si>
    <t>0.647229170365003</t>
  </si>
  <si>
    <t>0.679115329453853</t>
  </si>
  <si>
    <t>440</t>
  </si>
  <si>
    <t>69.018</t>
  </si>
  <si>
    <t>136.228876141588</t>
  </si>
  <si>
    <t>569.981617776404</t>
  </si>
  <si>
    <t>14.59375</t>
  </si>
  <si>
    <t>2.67633333333333</t>
  </si>
  <si>
    <t>33.732</t>
  </si>
  <si>
    <t>12.86125</t>
  </si>
  <si>
    <t>1.89666666666667</t>
  </si>
  <si>
    <t>0.850666666666667</t>
  </si>
  <si>
    <t>15.618</t>
  </si>
  <si>
    <t>36.08</t>
  </si>
  <si>
    <t>0.764666666666667</t>
  </si>
  <si>
    <t>174.37</t>
  </si>
  <si>
    <t>2.15266666666667</t>
  </si>
  <si>
    <t>39.893</t>
  </si>
  <si>
    <t>287.778</t>
  </si>
  <si>
    <t>0.510666666666667</t>
  </si>
  <si>
    <t>4.11633333333333</t>
  </si>
  <si>
    <t>1.80666666666667</t>
  </si>
  <si>
    <t>1.232</t>
  </si>
  <si>
    <t>0.274</t>
  </si>
  <si>
    <t>0.250666666666667</t>
  </si>
  <si>
    <t>441</t>
  </si>
  <si>
    <t>74.509</t>
  </si>
  <si>
    <t>109.490669294755</t>
  </si>
  <si>
    <t>458.108960329254</t>
  </si>
  <si>
    <t>12.3541666666667</t>
  </si>
  <si>
    <t>1.66766666666667</t>
  </si>
  <si>
    <t>26.9343333333333</t>
  </si>
  <si>
    <t>10.7741666666667</t>
  </si>
  <si>
    <t>1.64666666666667</t>
  </si>
  <si>
    <t>0.695</t>
  </si>
  <si>
    <t>12.088</t>
  </si>
  <si>
    <t>25.6943333333333</t>
  </si>
  <si>
    <t>125.79</t>
  </si>
  <si>
    <t>1.654</t>
  </si>
  <si>
    <t>38.766</t>
  </si>
  <si>
    <t>241.739666666667</t>
  </si>
  <si>
    <t>0.633333333333333</t>
  </si>
  <si>
    <t>0.006666666666667</t>
  </si>
  <si>
    <t>0.351526</t>
  </si>
  <si>
    <t>0.3956665</t>
  </si>
  <si>
    <t>0.784193</t>
  </si>
  <si>
    <t>0.931889</t>
  </si>
  <si>
    <t>0.2349774</t>
  </si>
  <si>
    <t>0.04195855</t>
  </si>
  <si>
    <t>0.4638195</t>
  </si>
  <si>
    <t>0.453509</t>
  </si>
  <si>
    <t>0.47736</t>
  </si>
  <si>
    <t>0.853145</t>
  </si>
  <si>
    <t>0.4987715</t>
  </si>
  <si>
    <t>0.6483885</t>
  </si>
  <si>
    <t>0.9982315</t>
  </si>
  <si>
    <t>2.1646525</t>
  </si>
  <si>
    <t>0.514505</t>
  </si>
  <si>
    <t>0.474844</t>
  </si>
  <si>
    <t>0.4465305</t>
  </si>
  <si>
    <t>442</t>
  </si>
  <si>
    <t>53.9636666666667</t>
  </si>
  <si>
    <t>253.83130886964</t>
  </si>
  <si>
    <t>1062.03019631057</t>
  </si>
  <si>
    <t>14.8895833333333</t>
  </si>
  <si>
    <t>15.799</t>
  </si>
  <si>
    <t>37.7716666666667</t>
  </si>
  <si>
    <t>12.3374166666667</t>
  </si>
  <si>
    <t>3.01033333333333</t>
  </si>
  <si>
    <t>21.7256666666667</t>
  </si>
  <si>
    <t>38.7726666666667</t>
  </si>
  <si>
    <t>165.834</t>
  </si>
  <si>
    <t>1.95266666666667</t>
  </si>
  <si>
    <t>835.825</t>
  </si>
  <si>
    <t>322.467333333333</t>
  </si>
  <si>
    <t>0.158</t>
  </si>
  <si>
    <t>2.782</t>
  </si>
  <si>
    <t>4.57733333333333</t>
  </si>
  <si>
    <t>5.025</t>
  </si>
  <si>
    <t>4.99866666666667</t>
  </si>
  <si>
    <t>0.161333333333333</t>
  </si>
  <si>
    <t>2.50233333333333</t>
  </si>
  <si>
    <t>1.67666666666667</t>
  </si>
  <si>
    <t>0.045333333333333</t>
  </si>
  <si>
    <t>4.74766666666667</t>
  </si>
  <si>
    <t>4.54566666666667</t>
  </si>
  <si>
    <t>0.407666666666667</t>
  </si>
  <si>
    <t>0.181333333333333</t>
  </si>
  <si>
    <t>443</t>
  </si>
  <si>
    <t>34.7033333333333</t>
  </si>
  <si>
    <t>397.842506534934</t>
  </si>
  <si>
    <t>1664.57304734216</t>
  </si>
  <si>
    <t>25.8104166666667</t>
  </si>
  <si>
    <t>30.6413333333333</t>
  </si>
  <si>
    <t>85.0873333333333</t>
  </si>
  <si>
    <t>2.90625000000001</t>
  </si>
  <si>
    <t>5.93866666666667</t>
  </si>
  <si>
    <t>87.0183333333333</t>
  </si>
  <si>
    <t>29.915</t>
  </si>
  <si>
    <t>354.268</t>
  </si>
  <si>
    <t>1.253</t>
  </si>
  <si>
    <t>1574.169</t>
  </si>
  <si>
    <t>547.999</t>
  </si>
  <si>
    <t>3.1545</t>
  </si>
  <si>
    <t>12.4866666666667</t>
  </si>
  <si>
    <t>9.57333333333333</t>
  </si>
  <si>
    <t>12.0766666666667</t>
  </si>
  <si>
    <t>3.09333333333333</t>
  </si>
  <si>
    <t>11.2066666666667</t>
  </si>
  <si>
    <t>0.283065283602029</t>
  </si>
  <si>
    <t>1.21963912892854</t>
  </si>
  <si>
    <t>1.21159772552305</t>
  </si>
  <si>
    <t>2.0173148118377</t>
  </si>
  <si>
    <t>0.072567884333394</t>
  </si>
  <si>
    <t>0.790622373516892</t>
  </si>
  <si>
    <t>0.348852372769677</t>
  </si>
  <si>
    <t>1.08322434109229</t>
  </si>
  <si>
    <t>0.967228410922923</t>
  </si>
  <si>
    <t>1.29910711552396</t>
  </si>
  <si>
    <t>1.96073591794222</t>
  </si>
  <si>
    <t>1.30018455846391</t>
  </si>
  <si>
    <t>1.61227510370437</t>
  </si>
  <si>
    <t>2.33820885427045</t>
  </si>
  <si>
    <t>4.24262866927814</t>
  </si>
  <si>
    <t>1.55448737138846</t>
  </si>
  <si>
    <t>1.38348929308939</t>
  </si>
  <si>
    <t>1.15005208246536</t>
  </si>
  <si>
    <t>444</t>
  </si>
  <si>
    <t>27.6066666666667</t>
  </si>
  <si>
    <t>592.531175</t>
  </si>
  <si>
    <t>2479.1504362</t>
  </si>
  <si>
    <t>11.4791666666667</t>
  </si>
  <si>
    <t>60.2566666666667</t>
  </si>
  <si>
    <t>73.0836666666667</t>
  </si>
  <si>
    <t>3.568</t>
  </si>
  <si>
    <t>35.3586666666667</t>
  </si>
  <si>
    <t>49.5866666666667</t>
  </si>
  <si>
    <t>57.57</t>
  </si>
  <si>
    <t>0.210666666666667</t>
  </si>
  <si>
    <t>17.7</t>
  </si>
  <si>
    <t>20.1</t>
  </si>
  <si>
    <t>11.42</t>
  </si>
  <si>
    <t>Leguminosas e derivados</t>
  </si>
  <si>
    <t>5.21</t>
  </si>
  <si>
    <t>18.82</t>
  </si>
  <si>
    <t>9.32</t>
  </si>
  <si>
    <t>445</t>
  </si>
  <si>
    <t>6.32533333333333</t>
  </si>
  <si>
    <t>696.564006666667</t>
  </si>
  <si>
    <t>2914.42380389333</t>
  </si>
  <si>
    <t>27.2833333333333</t>
  </si>
  <si>
    <t>64.3086666666667</t>
  </si>
  <si>
    <t>89.4636666666667</t>
  </si>
  <si>
    <t>0.733333333333333</t>
  </si>
  <si>
    <t>9.44333333333333</t>
  </si>
  <si>
    <t>9.46033333333333</t>
  </si>
  <si>
    <t>94.715</t>
  </si>
  <si>
    <t>0.865</t>
  </si>
  <si>
    <t>124.850333333333</t>
  </si>
  <si>
    <t>170.859</t>
  </si>
  <si>
    <t>0.842666666666667</t>
  </si>
  <si>
    <t>5.03333333333333</t>
  </si>
  <si>
    <t>26.2</t>
  </si>
  <si>
    <t>6.17</t>
  </si>
  <si>
    <t>24.55</t>
  </si>
  <si>
    <t>12.93</t>
  </si>
  <si>
    <t>87.6933333333333</t>
  </si>
  <si>
    <t>55.1648333333333</t>
  </si>
  <si>
    <t>230.809662666667</t>
  </si>
  <si>
    <t>5.36975</t>
  </si>
  <si>
    <t>7.57000000000001</t>
  </si>
  <si>
    <t>88.6326666666667</t>
  </si>
  <si>
    <t>8.59333333333333</t>
  </si>
  <si>
    <t>63.1046666666667</t>
  </si>
  <si>
    <t>46.263</t>
  </si>
  <si>
    <t>62.2636666666667</t>
  </si>
  <si>
    <t>0.243666666666667</t>
  </si>
  <si>
    <t>447</t>
  </si>
  <si>
    <t>70.8926666666667</t>
  </si>
  <si>
    <t>221.483541275133</t>
  </si>
  <si>
    <t>926.687136695157</t>
  </si>
  <si>
    <t>1.50780669371287</t>
  </si>
  <si>
    <t>22.4793333333333</t>
  </si>
  <si>
    <t>66.4756666666667</t>
  </si>
  <si>
    <t>4.50952663962046</t>
  </si>
  <si>
    <t>0.610666666666667</t>
  </si>
  <si>
    <t>82.7336666666667</t>
  </si>
  <si>
    <t>7.54066666666667</t>
  </si>
  <si>
    <t>118.457333333333</t>
  </si>
  <si>
    <t>0.301</t>
  </si>
  <si>
    <t>51.724</t>
  </si>
  <si>
    <t>118.650333333333</t>
  </si>
  <si>
    <t>127.666666666667</t>
  </si>
  <si>
    <t>11.82</t>
  </si>
  <si>
    <t>448</t>
  </si>
  <si>
    <t>90.04</t>
  </si>
  <si>
    <t>51.4895333333333</t>
  </si>
  <si>
    <t>215.432207466666</t>
  </si>
  <si>
    <t>4.06333333333333</t>
  </si>
  <si>
    <t>3.04</t>
  </si>
  <si>
    <t>13.7775</t>
  </si>
  <si>
    <t>1.91666666666666</t>
  </si>
  <si>
    <t>143.103333333333</t>
  </si>
  <si>
    <t>11.2533333333333</t>
  </si>
  <si>
    <t>119.035333333333</t>
  </si>
  <si>
    <t>51.6163333333333</t>
  </si>
  <si>
    <t>71.2786666666667</t>
  </si>
  <si>
    <t>0.443</t>
  </si>
  <si>
    <t>449</t>
  </si>
  <si>
    <t>89.2163333333333</t>
  </si>
  <si>
    <t>41.4927112815583</t>
  </si>
  <si>
    <t>173.60550400204</t>
  </si>
  <si>
    <t>3.83438006877899</t>
  </si>
  <si>
    <t>0.315666666666667</t>
  </si>
  <si>
    <t>3.33166666666667</t>
  </si>
  <si>
    <t>5.77395333333333</t>
  </si>
  <si>
    <t>0.859666666666667</t>
  </si>
  <si>
    <t>156.961333333333</t>
  </si>
  <si>
    <t>11.9833333333333</t>
  </si>
  <si>
    <t>109.683333333333</t>
  </si>
  <si>
    <t>59.6446666666667</t>
  </si>
  <si>
    <t>182.129666666667</t>
  </si>
  <si>
    <t>0.513666666666667</t>
  </si>
  <si>
    <t>450</t>
  </si>
  <si>
    <t>451</t>
  </si>
  <si>
    <t>84.6333333333333</t>
  </si>
  <si>
    <t>69.5656</t>
  </si>
  <si>
    <t>291.0624704</t>
  </si>
  <si>
    <t>2.71</t>
  </si>
  <si>
    <t>7.49425</t>
  </si>
  <si>
    <t>9.69333333333334</t>
  </si>
  <si>
    <t>101.031666666667</t>
  </si>
  <si>
    <t>73.4813333333333</t>
  </si>
  <si>
    <t>37.663</t>
  </si>
  <si>
    <t>52.3536666666667</t>
  </si>
  <si>
    <t>0.304333333333333</t>
  </si>
  <si>
    <t>452</t>
  </si>
  <si>
    <t>85.0566666666667</t>
  </si>
  <si>
    <t>67.8494</t>
  </si>
  <si>
    <t>283.8818896</t>
  </si>
  <si>
    <t>2.53</t>
  </si>
  <si>
    <t>8.4</t>
  </si>
  <si>
    <t>9.43333333333334</t>
  </si>
  <si>
    <t>0.716666666666667</t>
  </si>
  <si>
    <t>0.643333333333333</t>
  </si>
  <si>
    <t>95.05</t>
  </si>
  <si>
    <t>7.95666666666667</t>
  </si>
  <si>
    <t>65.5516666666667</t>
  </si>
  <si>
    <t>36.9636666666667</t>
  </si>
  <si>
    <t>52.0903333333333</t>
  </si>
  <si>
    <t>21.2766666666667</t>
  </si>
  <si>
    <t>0.380333333333333</t>
  </si>
  <si>
    <t>453</t>
  </si>
  <si>
    <t>26.96</t>
  </si>
  <si>
    <t>312.5726</t>
  </si>
  <si>
    <t>1307.8037584</t>
  </si>
  <si>
    <t>6.74</t>
  </si>
  <si>
    <t>27.6356666666667</t>
  </si>
  <si>
    <t>246.266666666667</t>
  </si>
  <si>
    <t>21.9766666666667</t>
  </si>
  <si>
    <t>187.183333333333</t>
  </si>
  <si>
    <t>328.93</t>
  </si>
  <si>
    <t>52.9533333333333</t>
  </si>
  <si>
    <t>0.573333333333333</t>
  </si>
  <si>
    <t>2.14333333333333</t>
  </si>
  <si>
    <t>454</t>
  </si>
  <si>
    <t>87.0706666666667</t>
  </si>
  <si>
    <t>66.4157418865433</t>
  </si>
  <si>
    <t>277.883464053297</t>
  </si>
  <si>
    <t>3.0709067217509</t>
  </si>
  <si>
    <t>3.75433333333333</t>
  </si>
  <si>
    <t>13.9916666666667</t>
  </si>
  <si>
    <t>5.24609333333333</t>
  </si>
  <si>
    <t>0.858</t>
  </si>
  <si>
    <t>112.247333333333</t>
  </si>
  <si>
    <t>9.79866666666667</t>
  </si>
  <si>
    <t>113.203333333333</t>
  </si>
  <si>
    <t>73.947</t>
  </si>
  <si>
    <t>139.994</t>
  </si>
  <si>
    <t>0.354666666666667</t>
  </si>
  <si>
    <t>34.74</t>
  </si>
  <si>
    <t>455</t>
  </si>
  <si>
    <t>80.8936666666667</t>
  </si>
  <si>
    <t>82.8209962719936</t>
  </si>
  <si>
    <t>346.523048402021</t>
  </si>
  <si>
    <t>2.09902003765106</t>
  </si>
  <si>
    <t>2.169</t>
  </si>
  <si>
    <t>6.08133333333333</t>
  </si>
  <si>
    <t>14.1583133333333</t>
  </si>
  <si>
    <t>0.645666666666667</t>
  </si>
  <si>
    <t>69.791</t>
  </si>
  <si>
    <t>12.8806666666667</t>
  </si>
  <si>
    <t>70.874</t>
  </si>
  <si>
    <t>0.457666666666667</t>
  </si>
  <si>
    <t>71.7416666666667</t>
  </si>
  <si>
    <t>155.239666666667</t>
  </si>
  <si>
    <t>0.311</t>
  </si>
  <si>
    <t>38.9433333333333</t>
  </si>
  <si>
    <t>3.26166666666667</t>
  </si>
  <si>
    <t>456</t>
  </si>
  <si>
    <t>361.608</t>
  </si>
  <si>
    <t>1512.967872</t>
  </si>
  <si>
    <t>34.69</t>
  </si>
  <si>
    <t>0.933333333333333</t>
  </si>
  <si>
    <t>24.7853333333333</t>
  </si>
  <si>
    <t>53.0433333333333</t>
  </si>
  <si>
    <t>8.23333333333333</t>
  </si>
  <si>
    <t>1363.17</t>
  </si>
  <si>
    <t>108.706666666667</t>
  </si>
  <si>
    <t>1673.43333333333</t>
  </si>
  <si>
    <t>431.673333333333</t>
  </si>
  <si>
    <t>1555.66333333333</t>
  </si>
  <si>
    <t>3.84333333333333</t>
  </si>
  <si>
    <t>299.456666666667</t>
  </si>
  <si>
    <t>457</t>
  </si>
  <si>
    <t>133.806666666667</t>
  </si>
  <si>
    <t>10.23</t>
  </si>
  <si>
    <t>85.37</t>
  </si>
  <si>
    <t>51.14</t>
  </si>
  <si>
    <t>140.026666666667</t>
  </si>
  <si>
    <t>10.49</t>
  </si>
  <si>
    <t>122.58</t>
  </si>
  <si>
    <t>9.63666666666667</t>
  </si>
  <si>
    <t>81.9766666666667</t>
  </si>
  <si>
    <t>63.76</t>
  </si>
  <si>
    <t>133.19</t>
  </si>
  <si>
    <t>20.9033333333333</t>
  </si>
  <si>
    <t>Soja, farinha</t>
  </si>
  <si>
    <t>459</t>
  </si>
  <si>
    <t>496.6503</t>
  </si>
  <si>
    <t>2077.9848552</t>
  </si>
  <si>
    <t>25.42</t>
  </si>
  <si>
    <t>26.9033333333333</t>
  </si>
  <si>
    <t>85.2553333333333</t>
  </si>
  <si>
    <t>39.18</t>
  </si>
  <si>
    <t>5.79666666666667</t>
  </si>
  <si>
    <t>890.273333333333</t>
  </si>
  <si>
    <t>77.4266666666667</t>
  </si>
  <si>
    <t>1242.28333333333</t>
  </si>
  <si>
    <t>323.203333333333</t>
  </si>
  <si>
    <t>1131.66333333333</t>
  </si>
  <si>
    <t>361.056666666667</t>
  </si>
  <si>
    <t>16.3</t>
  </si>
  <si>
    <t>8.11</t>
  </si>
  <si>
    <t>6.25</t>
  </si>
  <si>
    <t>460</t>
  </si>
  <si>
    <t>81.8793333333333</t>
  </si>
  <si>
    <t>69.621474</t>
  </si>
  <si>
    <t>291.296247216</t>
  </si>
  <si>
    <t>1.89486</t>
  </si>
  <si>
    <t>1.85166</t>
  </si>
  <si>
    <t>15.6744733333333</t>
  </si>
  <si>
    <t>0.452333333333333</t>
  </si>
  <si>
    <t>71.528</t>
  </si>
  <si>
    <t>6.23166666666667</t>
  </si>
  <si>
    <t>62.8103333333333</t>
  </si>
  <si>
    <t>33.4306666666667</t>
  </si>
  <si>
    <t>0.261333333333333</t>
  </si>
  <si>
    <t>461</t>
  </si>
  <si>
    <t>56.1246666666667</t>
  </si>
  <si>
    <t>264.273128</t>
  </si>
  <si>
    <t>1105.718767552</t>
  </si>
  <si>
    <t>17.41102</t>
  </si>
  <si>
    <t>20.1806666666667</t>
  </si>
  <si>
    <t>61.9963333333333</t>
  </si>
  <si>
    <t>3.24031333333333</t>
  </si>
  <si>
    <t>3.04333333333333</t>
  </si>
  <si>
    <t>579.253333333333</t>
  </si>
  <si>
    <t>6.88366666666667</t>
  </si>
  <si>
    <t>123.309666666667</t>
  </si>
  <si>
    <t>31.2263333333333</t>
  </si>
  <si>
    <t>104.846666666667</t>
  </si>
  <si>
    <t>160.506666666667</t>
  </si>
  <si>
    <t>0.251333333333333</t>
  </si>
  <si>
    <t>11.4</t>
  </si>
  <si>
    <t>5.14</t>
  </si>
  <si>
    <t>462</t>
  </si>
  <si>
    <t>47.1183333333333</t>
  </si>
  <si>
    <t>320.72181773326</t>
  </si>
  <si>
    <t>1341.90008539596</t>
  </si>
  <si>
    <t>21.2113737138112</t>
  </si>
  <si>
    <t>24.61</t>
  </si>
  <si>
    <t>76.2986666666667</t>
  </si>
  <si>
    <t>3.57295961952209</t>
  </si>
  <si>
    <t>3.48733333333333</t>
  </si>
  <si>
    <t>695.917333333333</t>
  </si>
  <si>
    <t>27.0726666666667</t>
  </si>
  <si>
    <t>402.532333333333</t>
  </si>
  <si>
    <t>0.219</t>
  </si>
  <si>
    <t>501.165666666667</t>
  </si>
  <si>
    <t>119.977333333333</t>
  </si>
  <si>
    <t>2.682</t>
  </si>
  <si>
    <t>111.333333333333</t>
  </si>
  <si>
    <t>13.2266666666667</t>
  </si>
  <si>
    <t>5.58666666666667</t>
  </si>
  <si>
    <t>4.82</t>
  </si>
  <si>
    <t>463</t>
  </si>
  <si>
    <t>45.3383333333333</t>
  </si>
  <si>
    <t>329.870718420887</t>
  </si>
  <si>
    <t>1380.17908587299</t>
  </si>
  <si>
    <t>22.6490004062653</t>
  </si>
  <si>
    <t>25.183</t>
  </si>
  <si>
    <t>79.579</t>
  </si>
  <si>
    <t>3.04933292706807</t>
  </si>
  <si>
    <t>3.78033333333333</t>
  </si>
  <si>
    <t>875.039333333333</t>
  </si>
  <si>
    <t>23.5736666666667</t>
  </si>
  <si>
    <t>469.998333333333</t>
  </si>
  <si>
    <t>0.306</t>
  </si>
  <si>
    <t>581.357</t>
  </si>
  <si>
    <t>61.8943333333333</t>
  </si>
  <si>
    <t>3.522</t>
  </si>
  <si>
    <t>Nozes e sementes</t>
  </si>
  <si>
    <t>14.2333333333333</t>
  </si>
  <si>
    <t>0.496666666666667</t>
  </si>
  <si>
    <t>2.37333333333333</t>
  </si>
  <si>
    <t>6.65666666666667</t>
  </si>
  <si>
    <t>5.22333333333333</t>
  </si>
  <si>
    <t>0.306666666666667</t>
  </si>
  <si>
    <t>0.380500034530387</t>
  </si>
  <si>
    <t>1.04898993093923</t>
  </si>
  <si>
    <t>1.38621029005525</t>
  </si>
  <si>
    <t>2.38208085635359</t>
  </si>
  <si>
    <t>2.05898435082873</t>
  </si>
  <si>
    <t>0.851619226519337</t>
  </si>
  <si>
    <t>0.358081354972376</t>
  </si>
  <si>
    <t>1.27200151933702</t>
  </si>
  <si>
    <t>1.6137517679558</t>
  </si>
  <si>
    <t>1.77007569060773</t>
  </si>
  <si>
    <t>1.12732283149171</t>
  </si>
  <si>
    <t>0.863990953038674</t>
  </si>
  <si>
    <t>0.794076809392265</t>
  </si>
  <si>
    <t>1.76146462707182</t>
  </si>
  <si>
    <t>5.90817248618784</t>
  </si>
  <si>
    <t>0.552490537292818</t>
  </si>
  <si>
    <t>2.75596767955801</t>
  </si>
  <si>
    <t>1.49798317679558</t>
  </si>
  <si>
    <t>464</t>
  </si>
  <si>
    <t>21.2466666666667</t>
  </si>
  <si>
    <t>452.963755333333</t>
  </si>
  <si>
    <t>1895.20035231467</t>
  </si>
  <si>
    <t>35.5536133333333</t>
  </si>
  <si>
    <t>33.5293333333333</t>
  </si>
  <si>
    <t>105.844</t>
  </si>
  <si>
    <t>1.66072</t>
  </si>
  <si>
    <t>8.00966666666667</t>
  </si>
  <si>
    <t>991.967666666667</t>
  </si>
  <si>
    <t>33.3673333333333</t>
  </si>
  <si>
    <t>744.623333333333</t>
  </si>
  <si>
    <t>0.532333333333333</t>
  </si>
  <si>
    <t>1844.081</t>
  </si>
  <si>
    <t>96.237</t>
  </si>
  <si>
    <t>0.168666666666667</t>
  </si>
  <si>
    <t>4.35866666666667</t>
  </si>
  <si>
    <t>66.1533333333333</t>
  </si>
  <si>
    <t>0.441666666666667</t>
  </si>
  <si>
    <t>19.7</t>
  </si>
  <si>
    <t>10.07</t>
  </si>
  <si>
    <t>465</t>
  </si>
  <si>
    <t>54.4213333333333</t>
  </si>
  <si>
    <t>303.079803333333</t>
  </si>
  <si>
    <t>1268.08589714667</t>
  </si>
  <si>
    <t>9.35733333333333</t>
  </si>
  <si>
    <t>27.4353333333333</t>
  </si>
  <si>
    <t>82.1566666666667</t>
  </si>
  <si>
    <t>5.67633333333333</t>
  </si>
  <si>
    <t>3.10966666666667</t>
  </si>
  <si>
    <t>323.299333333333</t>
  </si>
  <si>
    <t>16.0016666666667</t>
  </si>
  <si>
    <t>Coco,  verde, cru</t>
  </si>
  <si>
    <t>577.943333333333</t>
  </si>
  <si>
    <t>780.426</t>
  </si>
  <si>
    <t>193.721</t>
  </si>
  <si>
    <t>1.30466666666667</t>
  </si>
  <si>
    <t>57.3133333333333</t>
  </si>
  <si>
    <t>15.9</t>
  </si>
  <si>
    <t>8.05</t>
  </si>
  <si>
    <t>6.45</t>
  </si>
  <si>
    <t>Farinha, de mesocarpo de babaçu, crua</t>
  </si>
  <si>
    <t>466</t>
  </si>
  <si>
    <t>72.215</t>
  </si>
  <si>
    <t>121.105954</t>
  </si>
  <si>
    <t>506.707311536</t>
  </si>
  <si>
    <t>5.78666</t>
  </si>
  <si>
    <t>2.83833333333333</t>
  </si>
  <si>
    <t>12.0693333333333</t>
  </si>
  <si>
    <t>18.4620066666667</t>
  </si>
  <si>
    <t>730.932666666667</t>
  </si>
  <si>
    <t>26.5086666666667</t>
  </si>
  <si>
    <t>448.458666666667</t>
  </si>
  <si>
    <t>0.141</t>
  </si>
  <si>
    <t>412.469</t>
  </si>
  <si>
    <t>121.461666666667</t>
  </si>
  <si>
    <t>272.656666666667</t>
  </si>
  <si>
    <t>467</t>
  </si>
  <si>
    <t>42.4443333333333</t>
  </si>
  <si>
    <t>359.880462405055</t>
  </si>
  <si>
    <t>1505.73985470275</t>
  </si>
  <si>
    <t>22.6617604064941</t>
  </si>
  <si>
    <t>29.1063333333333</t>
  </si>
  <si>
    <t>90.9023333333333</t>
  </si>
  <si>
    <t>1.87857292683919</t>
  </si>
  <si>
    <t>3.909</t>
  </si>
  <si>
    <t>939.993333333333</t>
  </si>
  <si>
    <t>28.2736666666667</t>
  </si>
  <si>
    <t>460.838666666667</t>
  </si>
  <si>
    <t>579.774</t>
  </si>
  <si>
    <t>73.4716666666667</t>
  </si>
  <si>
    <t>3.46166666666667</t>
  </si>
  <si>
    <t>122.666666666667</t>
  </si>
  <si>
    <t>16.2866666666667</t>
  </si>
  <si>
    <t>6.77666666666667</t>
  </si>
  <si>
    <t>2.67333333333333</t>
  </si>
  <si>
    <t>3.16333333333333</t>
  </si>
  <si>
    <t>5.90666666666667</t>
  </si>
  <si>
    <t>0.480480363010597</t>
  </si>
  <si>
    <t>1.00629563807626</t>
  </si>
  <si>
    <t>1.20948951997102</t>
  </si>
  <si>
    <t>2.18808197898741</t>
  </si>
  <si>
    <t>1.93669797029255</t>
  </si>
  <si>
    <t>0.817735290281677</t>
  </si>
  <si>
    <t>0.360431764332941</t>
  </si>
  <si>
    <t>1.13433347613441</t>
  </si>
  <si>
    <t>1.43124900009057</t>
  </si>
  <si>
    <t>1.47112817317272</t>
  </si>
  <si>
    <t>1.13569629381397</t>
  </si>
  <si>
    <t>0.83893715877185</t>
  </si>
  <si>
    <t>0.810072233493343</t>
  </si>
  <si>
    <t>1.66194498958428</t>
  </si>
  <si>
    <t>5.32504252332216</t>
  </si>
  <si>
    <t>0.555882160854995</t>
  </si>
  <si>
    <t>2.75575139570691</t>
  </si>
  <si>
    <t>1.54326814509555</t>
  </si>
  <si>
    <t>468</t>
  </si>
  <si>
    <t>62.4663333333333</t>
  </si>
  <si>
    <t>256.578148666667</t>
  </si>
  <si>
    <t>1073.52297402133</t>
  </si>
  <si>
    <t>9.62954666666667</t>
  </si>
  <si>
    <t>23.441</t>
  </si>
  <si>
    <t>73.669</t>
  </si>
  <si>
    <t>2.43245333333333</t>
  </si>
  <si>
    <t>2.03066666666667</t>
  </si>
  <si>
    <t>259.466666666667</t>
  </si>
  <si>
    <t>11.6283333333333</t>
  </si>
  <si>
    <t>447.880333333333</t>
  </si>
  <si>
    <t>0.115</t>
  </si>
  <si>
    <t>557.924666666667</t>
  </si>
  <si>
    <t>93.0643333333333</t>
  </si>
  <si>
    <t>1.277</t>
  </si>
  <si>
    <t>194.586666666667</t>
  </si>
  <si>
    <t>0.190666666666667</t>
  </si>
  <si>
    <t>13.7</t>
  </si>
  <si>
    <t>7.16</t>
  </si>
  <si>
    <t>0.0329707898</t>
  </si>
  <si>
    <t>0.054636710066667</t>
  </si>
  <si>
    <t>0.103265660666667</t>
  </si>
  <si>
    <t>0.104581383333333</t>
  </si>
  <si>
    <t>0.020017022666667</t>
  </si>
  <si>
    <t>0.018584052133333</t>
  </si>
  <si>
    <t>0.0627933948</t>
  </si>
  <si>
    <t>0.016296127133333</t>
  </si>
  <si>
    <t>0.067365000533333</t>
  </si>
  <si>
    <t>0.327047273333333</t>
  </si>
  <si>
    <t>0.0300398584</t>
  </si>
  <si>
    <t>0.410900719333333</t>
  </si>
  <si>
    <t>0.227113362</t>
  </si>
  <si>
    <t>0.438769635333333</t>
  </si>
  <si>
    <t>0.987879593333333</t>
  </si>
  <si>
    <t>0.584088020666667</t>
  </si>
  <si>
    <t>0.090036812</t>
  </si>
  <si>
    <t>469</t>
  </si>
  <si>
    <t>73.5706666666667</t>
  </si>
  <si>
    <t>139.73178</t>
  </si>
  <si>
    <t>584.63776752</t>
  </si>
  <si>
    <t>12.6005</t>
  </si>
  <si>
    <t>8.10866666666667</t>
  </si>
  <si>
    <t>48.7033333333333</t>
  </si>
  <si>
    <t>3.78616666666667</t>
  </si>
  <si>
    <t>1.934</t>
  </si>
  <si>
    <t>253.236</t>
  </si>
  <si>
    <t>11.8086666666667</t>
  </si>
  <si>
    <t>161.518666666667</t>
  </si>
  <si>
    <t>282.579</t>
  </si>
  <si>
    <t>112.378333333333</t>
  </si>
  <si>
    <t>52.8466666666667</t>
  </si>
  <si>
    <t>470</t>
  </si>
  <si>
    <t>93.5066666666667</t>
  </si>
  <si>
    <t>107.166186666667</t>
  </si>
  <si>
    <t>6.40333333333334</t>
  </si>
  <si>
    <t>8.97333333333333</t>
  </si>
  <si>
    <t>44.0833333333333</t>
  </si>
  <si>
    <t>13.0266666666667</t>
  </si>
  <si>
    <t>471</t>
  </si>
  <si>
    <t>97.372</t>
  </si>
  <si>
    <t>9.07086859961352</t>
  </si>
  <si>
    <t>37.952514220783</t>
  </si>
  <si>
    <t>0.7125</t>
  </si>
  <si>
    <t>1.47866666666667</t>
  </si>
  <si>
    <t>0.3675</t>
  </si>
  <si>
    <t>3.15933333333333</t>
  </si>
  <si>
    <t>9.66166666666667</t>
  </si>
  <si>
    <t>9.49533333333333</t>
  </si>
  <si>
    <t>155.704</t>
  </si>
  <si>
    <t>472</t>
  </si>
  <si>
    <t>Cana, aguardente 1</t>
  </si>
  <si>
    <t>215.6616</t>
  </si>
  <si>
    <t>902.3281344</t>
  </si>
  <si>
    <t>3.14566666666667</t>
  </si>
  <si>
    <t>0.063</t>
  </si>
  <si>
    <t>473</t>
  </si>
  <si>
    <t>81.7276666666667</t>
  </si>
  <si>
    <t>65.3435982689857</t>
  </si>
  <si>
    <t>273.397615157436</t>
  </si>
  <si>
    <t>18.151</t>
  </si>
  <si>
    <t>9.083</t>
  </si>
  <si>
    <t>11.974</t>
  </si>
  <si>
    <t>0.206</t>
  </si>
  <si>
    <t>4.77866666666667</t>
  </si>
  <si>
    <t>0.752666666666667</t>
  </si>
  <si>
    <t>17.973</t>
  </si>
  <si>
    <t>0.007</t>
  </si>
  <si>
    <t>2.779666</t>
  </si>
  <si>
    <t>474</t>
  </si>
  <si>
    <t>Cerveja, pilsen 2</t>
  </si>
  <si>
    <t>92.38</t>
  </si>
  <si>
    <t>40.7201885506287</t>
  </si>
  <si>
    <t>170.37326889583</t>
  </si>
  <si>
    <t>0.5625</t>
  </si>
  <si>
    <t>3.3175</t>
  </si>
  <si>
    <t>4.985</t>
  </si>
  <si>
    <t>6.74366666666667</t>
  </si>
  <si>
    <t>19.0026666666667</t>
  </si>
  <si>
    <t>4.23033333333333</t>
  </si>
  <si>
    <t>29.4666666666667</t>
  </si>
  <si>
    <t>2.91666666666667</t>
  </si>
  <si>
    <t>475</t>
  </si>
  <si>
    <t>99.6086666666667</t>
  </si>
  <si>
    <t>1.39705997387564</t>
  </si>
  <si>
    <t>5.84529893069567</t>
  </si>
  <si>
    <t>0.391333333333321</t>
  </si>
  <si>
    <t>1.931</t>
  </si>
  <si>
    <t>0.881</t>
  </si>
  <si>
    <t>0.006333333333333</t>
  </si>
  <si>
    <t>0.651</t>
  </si>
  <si>
    <t>0.625333333333333</t>
  </si>
  <si>
    <t>9.929</t>
  </si>
  <si>
    <t>476</t>
  </si>
  <si>
    <t>99.305</t>
  </si>
  <si>
    <t>2.73074995112414</t>
  </si>
  <si>
    <t>11.4254577955034</t>
  </si>
  <si>
    <t>0.642999999999993</t>
  </si>
  <si>
    <t>0.644666666666667</t>
  </si>
  <si>
    <t>2.037</t>
  </si>
  <si>
    <t>5.33633333333333</t>
  </si>
  <si>
    <t>477</t>
  </si>
  <si>
    <t>99.3703333333333</t>
  </si>
  <si>
    <t>2.24790995796521</t>
  </si>
  <si>
    <t>9.40525526412644</t>
  </si>
  <si>
    <t>0.629666666666665</t>
  </si>
  <si>
    <t>0.252333333333333</t>
  </si>
  <si>
    <t>0.956</t>
  </si>
  <si>
    <t>0.088666666666667</t>
  </si>
  <si>
    <t>13.4376666666667</t>
  </si>
  <si>
    <t>3.11333333333333</t>
  </si>
  <si>
    <t>478</t>
  </si>
  <si>
    <t>94.252</t>
  </si>
  <si>
    <t>21.5085942405065</t>
  </si>
  <si>
    <t>89.9919583022792</t>
  </si>
  <si>
    <t>5.28466666666667</t>
  </si>
  <si>
    <t>18.8373333333333</t>
  </si>
  <si>
    <t>5.15833333333333</t>
  </si>
  <si>
    <t>3.75533333333333</t>
  </si>
  <si>
    <t>1.78233333333333</t>
  </si>
  <si>
    <t>161.651</t>
  </si>
  <si>
    <t>2.40866666666667</t>
  </si>
  <si>
    <t>479</t>
  </si>
  <si>
    <t>92.0066666666667</t>
  </si>
  <si>
    <t>30.7794</t>
  </si>
  <si>
    <t>128.7810096</t>
  </si>
  <si>
    <t>7.95333333333334</t>
  </si>
  <si>
    <t>1.07533333333333</t>
  </si>
  <si>
    <t>8.29033333333333</t>
  </si>
  <si>
    <t>1.50566666666667</t>
  </si>
  <si>
    <t>480</t>
  </si>
  <si>
    <t>91.2766666666667</t>
  </si>
  <si>
    <t>33.5142</t>
  </si>
  <si>
    <t>140.2234128</t>
  </si>
  <si>
    <t>8.66000000000001</t>
  </si>
  <si>
    <t>1.37233333333333</t>
  </si>
  <si>
    <t>16.6773333333333</t>
  </si>
  <si>
    <t>7.11933333333333</t>
  </si>
  <si>
    <t>481</t>
  </si>
  <si>
    <t>89.9566666666667</t>
  </si>
  <si>
    <t>38.7</t>
  </si>
  <si>
    <t>161.9208</t>
  </si>
  <si>
    <t>9.00966666666667</t>
  </si>
  <si>
    <t>1.38133333333333</t>
  </si>
  <si>
    <t>482</t>
  </si>
  <si>
    <t>88.1733333333333</t>
  </si>
  <si>
    <t>45.6273</t>
  </si>
  <si>
    <t>190.9046232</t>
  </si>
  <si>
    <t>11.79</t>
  </si>
  <si>
    <t>2.34433333333333</t>
  </si>
  <si>
    <t>1.20766666666667</t>
  </si>
  <si>
    <t>1.467</t>
  </si>
  <si>
    <t>9.27166666666667</t>
  </si>
  <si>
    <t>15.5043333333333</t>
  </si>
  <si>
    <t>483</t>
  </si>
  <si>
    <t>89.69</t>
  </si>
  <si>
    <t>39.7191</t>
  </si>
  <si>
    <t>166.1847144</t>
  </si>
  <si>
    <t>10.2633333333333</t>
  </si>
  <si>
    <t>1.75066666666667</t>
  </si>
  <si>
    <t>0.531</t>
  </si>
  <si>
    <t>8.80333333333334</t>
  </si>
  <si>
    <t>4.269</t>
  </si>
  <si>
    <t>60.4916666666667</t>
  </si>
  <si>
    <t>268.006772182425</t>
  </si>
  <si>
    <t>1121.34033481127</t>
  </si>
  <si>
    <t>15.5708333333333</t>
  </si>
  <si>
    <t>22.0076666666667</t>
  </si>
  <si>
    <t>383.825333333333</t>
  </si>
  <si>
    <t>0.437166666666668</t>
  </si>
  <si>
    <t>1.49266666666667</t>
  </si>
  <si>
    <t>165.727333333333</t>
  </si>
  <si>
    <t>14.2676666666667</t>
  </si>
  <si>
    <t>313.611333333333</t>
  </si>
  <si>
    <t>216.051</t>
  </si>
  <si>
    <t>126.931</t>
  </si>
  <si>
    <t>1.36066666666667</t>
  </si>
  <si>
    <t>58.7533333333333</t>
  </si>
  <si>
    <t>6.398</t>
  </si>
  <si>
    <t>6.98766666666667</t>
  </si>
  <si>
    <t>6.198</t>
  </si>
  <si>
    <t>4.201</t>
  </si>
  <si>
    <t>1.55966666666667</t>
  </si>
  <si>
    <t>6.60666666666667</t>
  </si>
  <si>
    <t>5.525</t>
  </si>
  <si>
    <t>0.444</t>
  </si>
  <si>
    <t>485</t>
  </si>
  <si>
    <t>71.67</t>
  </si>
  <si>
    <t>176.8939</t>
  </si>
  <si>
    <t>740.1240776</t>
  </si>
  <si>
    <t>13.6875</t>
  </si>
  <si>
    <t>12.68</t>
  </si>
  <si>
    <t>568</t>
  </si>
  <si>
    <t>0.772499999999999</t>
  </si>
  <si>
    <t>78.7293333333333</t>
  </si>
  <si>
    <t>11.063</t>
  </si>
  <si>
    <t>279.443666666667</t>
  </si>
  <si>
    <t>3.34866666666667</t>
  </si>
  <si>
    <t>128.987</t>
  </si>
  <si>
    <t>2.05433333333333</t>
  </si>
  <si>
    <t>305.173333333333</t>
  </si>
  <si>
    <t>0.966666666666667</t>
  </si>
  <si>
    <t>11.01</t>
  </si>
  <si>
    <t>486</t>
  </si>
  <si>
    <t>85.2276666666667</t>
  </si>
  <si>
    <t>59.4356966666667</t>
  </si>
  <si>
    <t>248.678954853333</t>
  </si>
  <si>
    <t>13.4479166666667</t>
  </si>
  <si>
    <t>0.668333333333333</t>
  </si>
  <si>
    <t>6.232</t>
  </si>
  <si>
    <t>11.007</t>
  </si>
  <si>
    <t>15.4276666666667</t>
  </si>
  <si>
    <t>180.537666666667</t>
  </si>
  <si>
    <t>145.870333333333</t>
  </si>
  <si>
    <t>487</t>
  </si>
  <si>
    <t>50.0226666666667</t>
  </si>
  <si>
    <t>352.67334</t>
  </si>
  <si>
    <t>1475.58525456</t>
  </si>
  <si>
    <t>30.777</t>
  </si>
  <si>
    <t>1272.372</t>
  </si>
  <si>
    <t>1.56000000000001</t>
  </si>
  <si>
    <t>1.74033333333333</t>
  </si>
  <si>
    <t>114.431</t>
  </si>
  <si>
    <t>9.36733333333333</t>
  </si>
  <si>
    <t>0.059333333333333</t>
  </si>
  <si>
    <t>385.747</t>
  </si>
  <si>
    <t>2.92333333333333</t>
  </si>
  <si>
    <t>44.9086666666667</t>
  </si>
  <si>
    <t>87.3773333333333</t>
  </si>
  <si>
    <t>2.87366666666667</t>
  </si>
  <si>
    <t>148.48</t>
  </si>
  <si>
    <t>6.56</t>
  </si>
  <si>
    <t>11.29</t>
  </si>
  <si>
    <t>3.25</t>
  </si>
  <si>
    <t>488</t>
  </si>
  <si>
    <t>75.7656666666667</t>
  </si>
  <si>
    <t>145.70017</t>
  </si>
  <si>
    <t>609.60951128</t>
  </si>
  <si>
    <t>13.29375</t>
  </si>
  <si>
    <t>9.47633333333333</t>
  </si>
  <si>
    <t>396.571666666667</t>
  </si>
  <si>
    <t>0.614916666666674</t>
  </si>
  <si>
    <t>0.849333333333333</t>
  </si>
  <si>
    <t>49.2183333333333</t>
  </si>
  <si>
    <t>11.2443333333333</t>
  </si>
  <si>
    <t>0.023666666666667</t>
  </si>
  <si>
    <t>184.190333333333</t>
  </si>
  <si>
    <t>1.51533333333333</t>
  </si>
  <si>
    <t>145.901</t>
  </si>
  <si>
    <t>138.897</t>
  </si>
  <si>
    <t>1.236</t>
  </si>
  <si>
    <t>32.44</t>
  </si>
  <si>
    <t>3.51</t>
  </si>
  <si>
    <t>489</t>
  </si>
  <si>
    <t>75.6</t>
  </si>
  <si>
    <t>143.111733333333</t>
  </si>
  <si>
    <t>598.779492266667</t>
  </si>
  <si>
    <t>13.03</t>
  </si>
  <si>
    <t>355.94</t>
  </si>
  <si>
    <t>1.63666666666667</t>
  </si>
  <si>
    <t>42.0233333333333</t>
  </si>
  <si>
    <t>12.66</t>
  </si>
  <si>
    <t>164.35</t>
  </si>
  <si>
    <t>167.91</t>
  </si>
  <si>
    <t>78.8266666666667</t>
  </si>
  <si>
    <t>490</t>
  </si>
  <si>
    <t>63.4973333333333</t>
  </si>
  <si>
    <t>240.187224009117</t>
  </si>
  <si>
    <t>1004.94334525414</t>
  </si>
  <si>
    <t>15.6166666666667</t>
  </si>
  <si>
    <t>18.5926666666667</t>
  </si>
  <si>
    <t>516.263666666667</t>
  </si>
  <si>
    <t>1.19366666666666</t>
  </si>
  <si>
    <t>1.09966666666667</t>
  </si>
  <si>
    <t>72.8873333333333</t>
  </si>
  <si>
    <t>16.2503333333333</t>
  </si>
  <si>
    <t>422.410666666667</t>
  </si>
  <si>
    <t>2.09666666666667</t>
  </si>
  <si>
    <t>166.112333333333</t>
  </si>
  <si>
    <t>184.007</t>
  </si>
  <si>
    <t>1.46133333333333</t>
  </si>
  <si>
    <t>93.8933333333333</t>
  </si>
  <si>
    <t>5.727</t>
  </si>
  <si>
    <t>4.91333333333333</t>
  </si>
  <si>
    <t>2.945</t>
  </si>
  <si>
    <t>1.05133333333333</t>
  </si>
  <si>
    <t>0.228</t>
  </si>
  <si>
    <t>5.449</t>
  </si>
  <si>
    <t>4.343</t>
  </si>
  <si>
    <t>0.332</t>
  </si>
  <si>
    <t>0.173666666666667</t>
  </si>
  <si>
    <t>0.034666666666667</t>
  </si>
  <si>
    <t>491</t>
  </si>
  <si>
    <t>401.02</t>
  </si>
  <si>
    <t>1677.86768</t>
  </si>
  <si>
    <t>4.20333333333333</t>
  </si>
  <si>
    <t>91.1766666666667</t>
  </si>
  <si>
    <t>3.89</t>
  </si>
  <si>
    <t>44.4033333333333</t>
  </si>
  <si>
    <t>76.7433333333333</t>
  </si>
  <si>
    <t>0.550666666666667</t>
  </si>
  <si>
    <t>199.966666666667</t>
  </si>
  <si>
    <t>64.7866666666667</t>
  </si>
  <si>
    <t>496.45</t>
  </si>
  <si>
    <t>795.85</t>
  </si>
  <si>
    <t>1.52333333333333</t>
  </si>
  <si>
    <t>492</t>
  </si>
  <si>
    <t>386.845724</t>
  </si>
  <si>
    <t>1619.208</t>
  </si>
  <si>
    <t>99.61</t>
  </si>
  <si>
    <t>493</t>
  </si>
  <si>
    <t>3.324</t>
  </si>
  <si>
    <t>368.554822524389</t>
  </si>
  <si>
    <t>1542.03337744204</t>
  </si>
  <si>
    <t>94.45</t>
  </si>
  <si>
    <t>1.37566666666667</t>
  </si>
  <si>
    <t>126.529</t>
  </si>
  <si>
    <t>79.9466666666667</t>
  </si>
  <si>
    <t>2.026</t>
  </si>
  <si>
    <t>38.16</t>
  </si>
  <si>
    <t>8.30366666666667</t>
  </si>
  <si>
    <t>25.204</t>
  </si>
  <si>
    <t>521.626666666667</t>
  </si>
  <si>
    <t>0.171333333333333</t>
  </si>
  <si>
    <t>0.477666666666667</t>
  </si>
  <si>
    <t>494</t>
  </si>
  <si>
    <t>386.574824</t>
  </si>
  <si>
    <t>1617.429063616</t>
  </si>
  <si>
    <t>12.16</t>
  </si>
  <si>
    <t>6.35333333333333</t>
  </si>
  <si>
    <t>495</t>
  </si>
  <si>
    <t>539.586666666667</t>
  </si>
  <si>
    <t>2257.63061333333</t>
  </si>
  <si>
    <t>7.22</t>
  </si>
  <si>
    <t>30.2666666666667</t>
  </si>
  <si>
    <t>16.5175</t>
  </si>
  <si>
    <t>59.5766666666667</t>
  </si>
  <si>
    <t>191.19</t>
  </si>
  <si>
    <t>57.1</t>
  </si>
  <si>
    <t>212.113333333333</t>
  </si>
  <si>
    <t>77.1</t>
  </si>
  <si>
    <t>354.513333333333</t>
  </si>
  <si>
    <t>558.876333333333</t>
  </si>
  <si>
    <t>2338.33857866667</t>
  </si>
  <si>
    <t>7.4125</t>
  </si>
  <si>
    <t>34.191</t>
  </si>
  <si>
    <t>15.5013333333333</t>
  </si>
  <si>
    <t>55.3768333333333</t>
  </si>
  <si>
    <t>2.458</t>
  </si>
  <si>
    <t>1.80533333333333</t>
  </si>
  <si>
    <t>171.232666666667</t>
  </si>
  <si>
    <t>79.566</t>
  </si>
  <si>
    <t>0.363666666666667</t>
  </si>
  <si>
    <t>302.522</t>
  </si>
  <si>
    <t>1.471</t>
  </si>
  <si>
    <t>64.05</t>
  </si>
  <si>
    <t>430.915666666667</t>
  </si>
  <si>
    <t>0.452</t>
  </si>
  <si>
    <t>1.304</t>
  </si>
  <si>
    <t>36.1533333333333</t>
  </si>
  <si>
    <t>14.1</t>
  </si>
  <si>
    <t>6.24</t>
  </si>
  <si>
    <t>9.14</t>
  </si>
  <si>
    <t>497</t>
  </si>
  <si>
    <t>1.732</t>
  </si>
  <si>
    <t>556.824333333333</t>
  </si>
  <si>
    <t>2329.75301066667</t>
  </si>
  <si>
    <t>6.89791666666667</t>
  </si>
  <si>
    <t>33.771</t>
  </si>
  <si>
    <t>12.9603333333333</t>
  </si>
  <si>
    <t>56.3234166666667</t>
  </si>
  <si>
    <t>2.84666666666667</t>
  </si>
  <si>
    <t>1.27566666666667</t>
  </si>
  <si>
    <t>187.885666666667</t>
  </si>
  <si>
    <t>67.2063333333333</t>
  </si>
  <si>
    <t>276.471</t>
  </si>
  <si>
    <t>3.31066666666667</t>
  </si>
  <si>
    <t>84.7083333333333</t>
  </si>
  <si>
    <t>458.401666666667</t>
  </si>
  <si>
    <t>0.425333333333333</t>
  </si>
  <si>
    <t>7.03666666666667</t>
  </si>
  <si>
    <t>2.04666666666667</t>
  </si>
  <si>
    <t>19.2</t>
  </si>
  <si>
    <t>8.08</t>
  </si>
  <si>
    <t>10.29</t>
  </si>
  <si>
    <t>11.32</t>
  </si>
  <si>
    <t>498</t>
  </si>
  <si>
    <t>474.917769973274</t>
  </si>
  <si>
    <t>1987.05594956818</t>
  </si>
  <si>
    <t>4.86244343217214</t>
  </si>
  <si>
    <t>29.8566666666667</t>
  </si>
  <si>
    <t>62.4228899011612</t>
  </si>
  <si>
    <t>4.94366666666667</t>
  </si>
  <si>
    <t>1.83633333333333</t>
  </si>
  <si>
    <t>44.6653333333333</t>
  </si>
  <si>
    <t>107.363666666667</t>
  </si>
  <si>
    <t>0.832333333333333</t>
  </si>
  <si>
    <t>219.979333333333</t>
  </si>
  <si>
    <t>3.61066666666667</t>
  </si>
  <si>
    <t>8.867</t>
  </si>
  <si>
    <t>431.695666666667</t>
  </si>
  <si>
    <t>0.765666666666667</t>
  </si>
  <si>
    <t>1.52133333333333</t>
  </si>
  <si>
    <t>13.1</t>
  </si>
  <si>
    <t>7.08</t>
  </si>
  <si>
    <t>499</t>
  </si>
  <si>
    <t>3.42366666666667</t>
  </si>
  <si>
    <t>448.84545242331</t>
  </si>
  <si>
    <t>1877.96937293913</t>
  </si>
  <si>
    <t>1.12183337370555</t>
  </si>
  <si>
    <t>13.587</t>
  </si>
  <si>
    <t>81.3831666262945</t>
  </si>
  <si>
    <t>3.569</t>
  </si>
  <si>
    <t>0.484333333333333</t>
  </si>
  <si>
    <t>7.05733333333333</t>
  </si>
  <si>
    <t>17.4086666666667</t>
  </si>
  <si>
    <t>396.41</t>
  </si>
  <si>
    <t>1.243</t>
  </si>
  <si>
    <t>28.9923333333333</t>
  </si>
  <si>
    <t>183.073</t>
  </si>
  <si>
    <t>0.202333333333333</t>
  </si>
  <si>
    <t>0.412</t>
  </si>
  <si>
    <t>4.56</t>
  </si>
  <si>
    <t>1.56</t>
  </si>
  <si>
    <t>500</t>
  </si>
  <si>
    <t>43.88</t>
  </si>
  <si>
    <t>198.936063049634</t>
  </si>
  <si>
    <t>832.34848779967</t>
  </si>
  <si>
    <t>54.6133333333333</t>
  </si>
  <si>
    <t>12.9866666666667</t>
  </si>
  <si>
    <t>5.521</t>
  </si>
  <si>
    <t>13.7356666666667</t>
  </si>
  <si>
    <t>136.746333333333</t>
  </si>
  <si>
    <t>501</t>
  </si>
  <si>
    <t>27.5</t>
  </si>
  <si>
    <t>306.310130231059</t>
  </si>
  <si>
    <t>1281.60158488675</t>
  </si>
  <si>
    <t>5.47829343159994</t>
  </si>
  <si>
    <t>5.993</t>
  </si>
  <si>
    <t>20.0586666666667</t>
  </si>
  <si>
    <t>59.4933732350667</t>
  </si>
  <si>
    <t>1.53533333333333</t>
  </si>
  <si>
    <t>195.100666666667</t>
  </si>
  <si>
    <t>16.262</t>
  </si>
  <si>
    <t>140.784</t>
  </si>
  <si>
    <t>120.088666666667</t>
  </si>
  <si>
    <t>259.464</t>
  </si>
  <si>
    <t>0.525333333333333</t>
  </si>
  <si>
    <t>35.6366666666667</t>
  </si>
  <si>
    <t>3.86</t>
  </si>
  <si>
    <t>0.0253935</t>
  </si>
  <si>
    <t>0.2265343875</t>
  </si>
  <si>
    <t>0.28408914</t>
  </si>
  <si>
    <t>0.559793295</t>
  </si>
  <si>
    <t>0.3365651925</t>
  </si>
  <si>
    <t>0.11832845175</t>
  </si>
  <si>
    <t>0.0176766975</t>
  </si>
  <si>
    <t>0.227923335</t>
  </si>
  <si>
    <t>0.2086819875</t>
  </si>
  <si>
    <t>0.3405973725</t>
  </si>
  <si>
    <t>0.1751548725</t>
  </si>
  <si>
    <t>0.069861879</t>
  </si>
  <si>
    <t>0.22217517</t>
  </si>
  <si>
    <t>0.4438796625</t>
  </si>
  <si>
    <t>1.28488545</t>
  </si>
  <si>
    <t>0.0905021775</t>
  </si>
  <si>
    <t>0.57259008</t>
  </si>
  <si>
    <t>0.2806687125</t>
  </si>
  <si>
    <t>502</t>
  </si>
  <si>
    <t>73.48</t>
  </si>
  <si>
    <t>106.086666666667</t>
  </si>
  <si>
    <t>443.866613333333</t>
  </si>
  <si>
    <t>2.125</t>
  </si>
  <si>
    <t>24.2316666666667</t>
  </si>
  <si>
    <t>3.52333333333333</t>
  </si>
  <si>
    <t>0.746333333333333</t>
  </si>
  <si>
    <t>42.6803333333333</t>
  </si>
  <si>
    <t>2.005</t>
  </si>
  <si>
    <t>503</t>
  </si>
  <si>
    <t>20.4133333333333</t>
  </si>
  <si>
    <t>292.118405299187</t>
  </si>
  <si>
    <t>1222.2234077718</t>
  </si>
  <si>
    <t>79.38</t>
  </si>
  <si>
    <t>5.66533333333333</t>
  </si>
  <si>
    <t>1.89533333333333</t>
  </si>
  <si>
    <t>4.77566666666667</t>
  </si>
  <si>
    <t>58.9296666666667</t>
  </si>
  <si>
    <t>5.05633333333333</t>
  </si>
  <si>
    <t>504</t>
  </si>
  <si>
    <t>21.5716666666667</t>
  </si>
  <si>
    <t>301.235887537</t>
  </si>
  <si>
    <t>1260.37095345481</t>
  </si>
  <si>
    <t>3.81285013103485</t>
  </si>
  <si>
    <t>73.5534832022985</t>
  </si>
  <si>
    <t>0.872</t>
  </si>
  <si>
    <t>13.3576666666667</t>
  </si>
  <si>
    <t>6.88666666666667</t>
  </si>
  <si>
    <t>4.34766666666667</t>
  </si>
  <si>
    <t>0.394666666666667</t>
  </si>
  <si>
    <t>15.3093333333333</t>
  </si>
  <si>
    <t>23.5593333333333</t>
  </si>
  <si>
    <t>0.085333333333333</t>
  </si>
  <si>
    <t>505</t>
  </si>
  <si>
    <t>20.7316666666667</t>
  </si>
  <si>
    <t>306.631896997019</t>
  </si>
  <si>
    <t>1282.94785703553</t>
  </si>
  <si>
    <t>3.93495013523102</t>
  </si>
  <si>
    <t>75.0593831981023</t>
  </si>
  <si>
    <t>0.636666666666667</t>
  </si>
  <si>
    <t>0.184666666666667</t>
  </si>
  <si>
    <t>19.4563333333333</t>
  </si>
  <si>
    <t>5.98766666666667</t>
  </si>
  <si>
    <t>0.085</t>
  </si>
  <si>
    <t>0.471333333333333</t>
  </si>
  <si>
    <t>14.2873333333333</t>
  </si>
  <si>
    <t>35.959</t>
  </si>
  <si>
    <t>506</t>
  </si>
  <si>
    <t>28.4986666666667</t>
  </si>
  <si>
    <t>257.241473193804</t>
  </si>
  <si>
    <t>1076.29832384288</t>
  </si>
  <si>
    <t>70.7633333333333</t>
  </si>
  <si>
    <t>4.07</t>
  </si>
  <si>
    <t>11.3246666666667</t>
  </si>
  <si>
    <t>5.80333333333333</t>
  </si>
  <si>
    <t>0.055</t>
  </si>
  <si>
    <t>19.6206666666667</t>
  </si>
  <si>
    <t>0.729</t>
  </si>
  <si>
    <t>10.8836666666667</t>
  </si>
  <si>
    <t>83.1466666666667</t>
  </si>
  <si>
    <t>0.19681283</t>
  </si>
  <si>
    <t>0.020495854733333</t>
  </si>
  <si>
    <t>0.001926643613333</t>
  </si>
  <si>
    <t>0.008002058333333</t>
  </si>
  <si>
    <t>0.005505264913333</t>
  </si>
  <si>
    <t>0.007108348133333</t>
  </si>
  <si>
    <t>0.014196785633333</t>
  </si>
  <si>
    <t>0.007280360883333</t>
  </si>
  <si>
    <t>0.024254427833333</t>
  </si>
  <si>
    <t>0.011964778433333</t>
  </si>
  <si>
    <t>0.022970570033333</t>
  </si>
  <si>
    <t>0.041548703133333</t>
  </si>
  <si>
    <t>0.010373187933333</t>
  </si>
  <si>
    <t>0.050482780733333</t>
  </si>
  <si>
    <t>0.010478285833333</t>
  </si>
  <si>
    <t>0.016619330033333</t>
  </si>
  <si>
    <t>0.008984232233333</t>
  </si>
  <si>
    <t>0.037009078733333</t>
  </si>
  <si>
    <t>507</t>
  </si>
  <si>
    <t>15.8233333333333</t>
  </si>
  <si>
    <t>309.242666666667</t>
  </si>
  <si>
    <t>1293.87131733333</t>
  </si>
  <si>
    <t>84.0333333333333</t>
  </si>
  <si>
    <t>10.2043333333333</t>
  </si>
  <si>
    <t>5.51133333333333</t>
  </si>
  <si>
    <t>0.383</t>
  </si>
  <si>
    <t>3.88633333333333</t>
  </si>
  <si>
    <t>6.04</t>
  </si>
  <si>
    <t>99.3216666666667</t>
  </si>
  <si>
    <t>508</t>
  </si>
  <si>
    <t>22.0866666666667</t>
  </si>
  <si>
    <t>296.506491231918</t>
  </si>
  <si>
    <t>1240.58315931435</t>
  </si>
  <si>
    <t>76.6166666666667</t>
  </si>
  <si>
    <t>1.29666666666667</t>
  </si>
  <si>
    <t>102.063333333333</t>
  </si>
  <si>
    <t>115.136666666667</t>
  </si>
  <si>
    <t>73.6133333333333</t>
  </si>
  <si>
    <t>5.39166666666667</t>
  </si>
  <si>
    <t>4.01</t>
  </si>
  <si>
    <t>395.06</t>
  </si>
  <si>
    <t>0.836333333333333</t>
  </si>
  <si>
    <t>509</t>
  </si>
  <si>
    <t>23.93</t>
  </si>
  <si>
    <t>411.348721570849</t>
  </si>
  <si>
    <t>1721.08305105243</t>
  </si>
  <si>
    <t>4.7375</t>
  </si>
  <si>
    <t>24.425</t>
  </si>
  <si>
    <t>271.017</t>
  </si>
  <si>
    <t>46.2988333333333</t>
  </si>
  <si>
    <t>3.22333333333333</t>
  </si>
  <si>
    <t>37.1786666666667</t>
  </si>
  <si>
    <t>14.904</t>
  </si>
  <si>
    <t>0.246333333333333</t>
  </si>
  <si>
    <t>167.910666666667</t>
  </si>
  <si>
    <t>1.38166666666667</t>
  </si>
  <si>
    <t>27.366</t>
  </si>
  <si>
    <t>111.004666666667</t>
  </si>
  <si>
    <t>1.109</t>
  </si>
  <si>
    <t>75.9766666666667</t>
  </si>
  <si>
    <t>11.3266666666667</t>
  </si>
  <si>
    <t>4.75333333333333</t>
  </si>
  <si>
    <t>1.47333333333333</t>
  </si>
  <si>
    <t>4.55</t>
  </si>
  <si>
    <t>4.18666666666667</t>
  </si>
  <si>
    <t>0.0719648</t>
  </si>
  <si>
    <t>0.212978675</t>
  </si>
  <si>
    <t>0.226273335</t>
  </si>
  <si>
    <t>0.42154846</t>
  </si>
  <si>
    <t>0.32652982</t>
  </si>
  <si>
    <t>0.10317744</t>
  </si>
  <si>
    <t>0.0254593785</t>
  </si>
  <si>
    <t>0.19525682</t>
  </si>
  <si>
    <t>0.1607702</t>
  </si>
  <si>
    <t>0.263516165</t>
  </si>
  <si>
    <t>0.481439805</t>
  </si>
  <si>
    <t>0.0614642675</t>
  </si>
  <si>
    <t>0.313452205</t>
  </si>
  <si>
    <t>0.359277465</t>
  </si>
  <si>
    <t>0.75361685</t>
  </si>
  <si>
    <t>0.15521071</t>
  </si>
  <si>
    <t>0.22471218</t>
  </si>
  <si>
    <t>0.35835437</t>
  </si>
  <si>
    <t>7.09533333333333</t>
  </si>
  <si>
    <t>351.958122101545</t>
  </si>
  <si>
    <t>1472.59278287287</t>
  </si>
  <si>
    <t>0.989583333333333</t>
  </si>
  <si>
    <t>90.7924166666667</t>
  </si>
  <si>
    <t>1.052</t>
  </si>
  <si>
    <t>30.4863333333333</t>
  </si>
  <si>
    <t>47.1803333333333</t>
  </si>
  <si>
    <t>1.663</t>
  </si>
  <si>
    <t>21.3006666666667</t>
  </si>
  <si>
    <t>4.44133333333333</t>
  </si>
  <si>
    <t>21.7106666666667</t>
  </si>
  <si>
    <t>458.874</t>
  </si>
  <si>
    <t>0.0224375</t>
  </si>
  <si>
    <t>0.022748125</t>
  </si>
  <si>
    <t>0.0032325</t>
  </si>
  <si>
    <t>0.008774</t>
  </si>
  <si>
    <t>0.0109515625</t>
  </si>
  <si>
    <t>0.00767375</t>
  </si>
  <si>
    <t>0.02406875</t>
  </si>
  <si>
    <t>0.0115631875</t>
  </si>
  <si>
    <t>0.03488375</t>
  </si>
  <si>
    <t>0.0076214375</t>
  </si>
  <si>
    <t>0.03308125</t>
  </si>
  <si>
    <t>0.062460625</t>
  </si>
  <si>
    <t>0.00284295</t>
  </si>
  <si>
    <t>0.160428125</t>
  </si>
  <si>
    <t>0.0388159375</t>
  </si>
  <si>
    <t>0.02391125</t>
  </si>
  <si>
    <t>0.01812296875</t>
  </si>
  <si>
    <t>0.0536546875</t>
  </si>
  <si>
    <t>511</t>
  </si>
  <si>
    <t>418.618666666667</t>
  </si>
  <si>
    <t>1751.50050133333</t>
  </si>
  <si>
    <t>11.9466666666667</t>
  </si>
  <si>
    <t>65.7533333333333</t>
  </si>
  <si>
    <t>51.2266666666667</t>
  </si>
  <si>
    <t>4.67</t>
  </si>
  <si>
    <t>106.893333333333</t>
  </si>
  <si>
    <t>165.12</t>
  </si>
  <si>
    <t>2.57933333333333</t>
  </si>
  <si>
    <t>169.48</t>
  </si>
  <si>
    <t>8.13333333333333</t>
  </si>
  <si>
    <t>1608.58</t>
  </si>
  <si>
    <t>11.8866666666667</t>
  </si>
  <si>
    <t>4.04</t>
  </si>
  <si>
    <t>512</t>
  </si>
  <si>
    <t>2.60333333333333</t>
  </si>
  <si>
    <t>417.406666666667</t>
  </si>
  <si>
    <t>1746.42949333333</t>
  </si>
  <si>
    <t>11.3125</t>
  </si>
  <si>
    <t>8.63333333333333</t>
  </si>
  <si>
    <t>28.901</t>
  </si>
  <si>
    <t>73.6141666666667</t>
  </si>
  <si>
    <t>3.83666666666667</t>
  </si>
  <si>
    <t>466.590666666667</t>
  </si>
  <si>
    <t>70.8496666666667</t>
  </si>
  <si>
    <t>0.171</t>
  </si>
  <si>
    <t>357.608666666667</t>
  </si>
  <si>
    <t>2.27566666666667</t>
  </si>
  <si>
    <t>382.286666666667</t>
  </si>
  <si>
    <t>885.795666666667</t>
  </si>
  <si>
    <t>1.14466666666667</t>
  </si>
  <si>
    <t>51.53</t>
  </si>
  <si>
    <t>513</t>
  </si>
  <si>
    <t>7.07666666666667</t>
  </si>
  <si>
    <t>89.7220666511218</t>
  </si>
  <si>
    <t>375.397126868293</t>
  </si>
  <si>
    <t>0.475333318710327</t>
  </si>
  <si>
    <t>43.9113333479563</t>
  </si>
  <si>
    <t>48.4633333333333</t>
  </si>
  <si>
    <t>10052.4113333333</t>
  </si>
  <si>
    <t>514</t>
  </si>
  <si>
    <t>71.901</t>
  </si>
  <si>
    <t>89.7948670305889</t>
  </si>
  <si>
    <t>375.701723655984</t>
  </si>
  <si>
    <t>16.9569994783401</t>
  </si>
  <si>
    <t>1.51766666666667</t>
  </si>
  <si>
    <t>7.69866718832652</t>
  </si>
  <si>
    <t>4.16566666666667</t>
  </si>
  <si>
    <t>1.92566666666667</t>
  </si>
  <si>
    <t>18.0086666666667</t>
  </si>
  <si>
    <t>38.4486666666667</t>
  </si>
  <si>
    <t>0.203</t>
  </si>
  <si>
    <t>418.656666666667</t>
  </si>
  <si>
    <t>2.618</t>
  </si>
  <si>
    <t>39.6106666666667</t>
  </si>
  <si>
    <t>576.244333333333</t>
  </si>
  <si>
    <t>10.9996666666667</t>
  </si>
  <si>
    <t>515</t>
  </si>
  <si>
    <t>380.2229</t>
  </si>
  <si>
    <t>1590.8526136</t>
  </si>
  <si>
    <t>8.88666666666667</t>
  </si>
  <si>
    <t>26.8366666666667</t>
  </si>
  <si>
    <t>234.923333333333</t>
  </si>
  <si>
    <t>7.25</t>
  </si>
  <si>
    <t>39.9966666666667</t>
  </si>
  <si>
    <t>516</t>
  </si>
  <si>
    <t>99.4033333333334</t>
  </si>
  <si>
    <t>23431.5216666667</t>
  </si>
  <si>
    <t>20467.637</t>
  </si>
  <si>
    <t>517</t>
  </si>
  <si>
    <t>39943.203</t>
  </si>
  <si>
    <t>518</t>
  </si>
  <si>
    <t>70.6266666666667</t>
  </si>
  <si>
    <t>60.9277498753866</t>
  </si>
  <si>
    <t>254.921705478618</t>
  </si>
  <si>
    <t>3.3125</t>
  </si>
  <si>
    <t>11.6475</t>
  </si>
  <si>
    <t>14.0866666666667</t>
  </si>
  <si>
    <t>14.528</t>
  </si>
  <si>
    <t>23.627</t>
  </si>
  <si>
    <t>47.043</t>
  </si>
  <si>
    <t>0.498666666666667</t>
  </si>
  <si>
    <t>5024.20833333333</t>
  </si>
  <si>
    <t>165.177333333333</t>
  </si>
  <si>
    <t>519</t>
  </si>
  <si>
    <t>7.65</t>
  </si>
  <si>
    <t>21.33</t>
  </si>
  <si>
    <t>89.2447200000001</t>
  </si>
  <si>
    <t>2.07333333333334</t>
  </si>
  <si>
    <t>87.3466666666667</t>
  </si>
  <si>
    <t>32560</t>
  </si>
  <si>
    <t>520</t>
  </si>
  <si>
    <t>68.464</t>
  </si>
  <si>
    <t>194.153847020984</t>
  </si>
  <si>
    <t>812.339695935796</t>
  </si>
  <si>
    <t>1.1625</t>
  </si>
  <si>
    <t>20.345</t>
  </si>
  <si>
    <t>5.5445</t>
  </si>
  <si>
    <t>4.555</t>
  </si>
  <si>
    <t>4.484</t>
  </si>
  <si>
    <t>58.7506666666667</t>
  </si>
  <si>
    <t>4.762</t>
  </si>
  <si>
    <t>16.0026666666667</t>
  </si>
  <si>
    <t>5.45</t>
  </si>
  <si>
    <t>1566.661</t>
  </si>
  <si>
    <t>78.572</t>
  </si>
  <si>
    <t>0.293966666666667</t>
  </si>
  <si>
    <t>10.57</t>
  </si>
  <si>
    <t>521</t>
  </si>
  <si>
    <t>76.259</t>
  </si>
  <si>
    <t>136.93643</t>
  </si>
  <si>
    <t>572.94202312</t>
  </si>
  <si>
    <t>0.947916666666667</t>
  </si>
  <si>
    <t>14.2156666666667</t>
  </si>
  <si>
    <t>4.10175</t>
  </si>
  <si>
    <t>3.84566666666667</t>
  </si>
  <si>
    <t>4.47566666666667</t>
  </si>
  <si>
    <t>45.6393333333333</t>
  </si>
  <si>
    <t>3.93666666666667</t>
  </si>
  <si>
    <t>0.176333333333333</t>
  </si>
  <si>
    <t>1347.17766666667</t>
  </si>
  <si>
    <t>19.8053333333333</t>
  </si>
  <si>
    <t>1.93</t>
  </si>
  <si>
    <t>522</t>
  </si>
  <si>
    <t>55.1426666</t>
  </si>
  <si>
    <t>314.956000266667</t>
  </si>
  <si>
    <t>1317.77590511573</t>
  </si>
  <si>
    <t>27.2706666666667</t>
  </si>
  <si>
    <t>16.8550000666667</t>
  </si>
  <si>
    <t>2.27433333333333</t>
  </si>
  <si>
    <t>0.846333333333333</t>
  </si>
  <si>
    <t>15.6463333333333</t>
  </si>
  <si>
    <t>109.703666666667</t>
  </si>
  <si>
    <t>5.11133333333333</t>
  </si>
  <si>
    <t>25.9</t>
  </si>
  <si>
    <t>523</t>
  </si>
  <si>
    <t>77.9836666666667</t>
  </si>
  <si>
    <t>166.160301615546</t>
  </si>
  <si>
    <t>695.214701959446</t>
  </si>
  <si>
    <t>1.0140667031606</t>
  </si>
  <si>
    <t>18.3643333333333</t>
  </si>
  <si>
    <t>2.19459996350605</t>
  </si>
  <si>
    <t>0.683666666666667</t>
  </si>
  <si>
    <t>5.85033333333333</t>
  </si>
  <si>
    <t>16.8253333333333</t>
  </si>
  <si>
    <t>0.238333333333333</t>
  </si>
  <si>
    <t>25.519</t>
  </si>
  <si>
    <t>0.455666666666667</t>
  </si>
  <si>
    <t>44.2946666666667</t>
  </si>
  <si>
    <t>143.673</t>
  </si>
  <si>
    <t>0.155333333333333</t>
  </si>
  <si>
    <t>15.6</t>
  </si>
  <si>
    <t>8.25</t>
  </si>
  <si>
    <t>524</t>
  </si>
  <si>
    <t>58.4236666666667</t>
  </si>
  <si>
    <t>302.152677687824</t>
  </si>
  <si>
    <t>1264.20680344585</t>
  </si>
  <si>
    <t>0.58125</t>
  </si>
  <si>
    <t>30.4976666666667</t>
  </si>
  <si>
    <t>42.4673333333333</t>
  </si>
  <si>
    <t>7.89975</t>
  </si>
  <si>
    <t>2.59766666666667</t>
  </si>
  <si>
    <t>3.47833333333333</t>
  </si>
  <si>
    <t>0.855333333333333</t>
  </si>
  <si>
    <t>14.4533333333333</t>
  </si>
  <si>
    <t>0.097</t>
  </si>
  <si>
    <t>786.827333333333</t>
  </si>
  <si>
    <t>16.088</t>
  </si>
  <si>
    <t>15.4</t>
  </si>
  <si>
    <t>13.86</t>
  </si>
  <si>
    <t>525</t>
  </si>
  <si>
    <t>50.464</t>
  </si>
  <si>
    <t>289.211666666667</t>
  </si>
  <si>
    <t>1210.06161333333</t>
  </si>
  <si>
    <t>8.34583333333334</t>
  </si>
  <si>
    <t>19.9303333333333</t>
  </si>
  <si>
    <t>25.4643333333333</t>
  </si>
  <si>
    <t>19.1138333333333</t>
  </si>
  <si>
    <t>9.35833333333333</t>
  </si>
  <si>
    <t>2.146</t>
  </si>
  <si>
    <t>124.419333333333</t>
  </si>
  <si>
    <t>51.1243333333333</t>
  </si>
  <si>
    <t>0.594666666666667</t>
  </si>
  <si>
    <t>141.556666666667</t>
  </si>
  <si>
    <t>1.933</t>
  </si>
  <si>
    <t>304.888666666667</t>
  </si>
  <si>
    <t>353.660333333333</t>
  </si>
  <si>
    <t>0.225666666666667</t>
  </si>
  <si>
    <t>9.1</t>
  </si>
  <si>
    <t>7.71</t>
  </si>
  <si>
    <t>7.81</t>
  </si>
  <si>
    <t>526</t>
  </si>
  <si>
    <t>68.0356666666667</t>
  </si>
  <si>
    <t>153.772</t>
  </si>
  <si>
    <t>643.382048</t>
  </si>
  <si>
    <t>10.8291666666667</t>
  </si>
  <si>
    <t>7.124</t>
  </si>
  <si>
    <t>36.0886666666667</t>
  </si>
  <si>
    <t>11.5848333333333</t>
  </si>
  <si>
    <t>1.50166666666667</t>
  </si>
  <si>
    <t>2.42633333333333</t>
  </si>
  <si>
    <t>13.256</t>
  </si>
  <si>
    <t>9.29066666666667</t>
  </si>
  <si>
    <t>47.638</t>
  </si>
  <si>
    <t>0.955</t>
  </si>
  <si>
    <t>1621.728</t>
  </si>
  <si>
    <t>87.15</t>
  </si>
  <si>
    <t>2.67066666666667</t>
  </si>
  <si>
    <t>527</t>
  </si>
  <si>
    <t>69.0513333333333</t>
  </si>
  <si>
    <t>135.681333333333</t>
  </si>
  <si>
    <t>567.690698666667</t>
  </si>
  <si>
    <t>6.23958333333333</t>
  </si>
  <si>
    <t>3.228</t>
  </si>
  <si>
    <t>4.10333333333333</t>
  </si>
  <si>
    <t>20.41775</t>
  </si>
  <si>
    <t>5.069</t>
  </si>
  <si>
    <t>33.2966666666667</t>
  </si>
  <si>
    <t>18.6776666666667</t>
  </si>
  <si>
    <t>0.272333333333333</t>
  </si>
  <si>
    <t>71.676</t>
  </si>
  <si>
    <t>93.2996666666667</t>
  </si>
  <si>
    <t>157.308666666667</t>
  </si>
  <si>
    <t>0.599</t>
  </si>
  <si>
    <t>528</t>
  </si>
  <si>
    <t>71.1673333333333</t>
  </si>
  <si>
    <t>164.975234047413</t>
  </si>
  <si>
    <t>690.256379254376</t>
  </si>
  <si>
    <t>18.26875</t>
  </si>
  <si>
    <t>9.534</t>
  </si>
  <si>
    <t>60.11</t>
  </si>
  <si>
    <t>0.23625</t>
  </si>
  <si>
    <t>0.793666666666667</t>
  </si>
  <si>
    <t>14.5123333333333</t>
  </si>
  <si>
    <t>21.3713333333333</t>
  </si>
  <si>
    <t>169.314666666667</t>
  </si>
  <si>
    <t>2.444</t>
  </si>
  <si>
    <t>47.6273333333333</t>
  </si>
  <si>
    <t>294.556333333333</t>
  </si>
  <si>
    <t>0.165333333333333</t>
  </si>
  <si>
    <t>4.82566666666667</t>
  </si>
  <si>
    <t>3.327</t>
  </si>
  <si>
    <t>4.26466666666667</t>
  </si>
  <si>
    <t>1.40933333333333</t>
  </si>
  <si>
    <t>2.045</t>
  </si>
  <si>
    <t>1.106</t>
  </si>
  <si>
    <t>0.200333333333333</t>
  </si>
  <si>
    <t>3.96466666666667</t>
  </si>
  <si>
    <t>1.23666666666667</t>
  </si>
  <si>
    <t>529</t>
  </si>
  <si>
    <t>54.212</t>
  </si>
  <si>
    <t>291.229509244959</t>
  </si>
  <si>
    <t>1218.50426668091</t>
  </si>
  <si>
    <t>23.6604166666667</t>
  </si>
  <si>
    <t>21.1466666666667</t>
  </si>
  <si>
    <t>256.633333333333</t>
  </si>
  <si>
    <t>1.12133333333333</t>
  </si>
  <si>
    <t>25.9793333333333</t>
  </si>
  <si>
    <t>19.4873333333333</t>
  </si>
  <si>
    <t>215.817</t>
  </si>
  <si>
    <t>82.8746666666667</t>
  </si>
  <si>
    <t>272.233333333333</t>
  </si>
  <si>
    <t>3.20866666666667</t>
  </si>
  <si>
    <t>36.7966666666667</t>
  </si>
  <si>
    <t>7.938</t>
  </si>
  <si>
    <t>8.19526666666667</t>
  </si>
  <si>
    <t>0.384</t>
  </si>
  <si>
    <t>4.589</t>
  </si>
  <si>
    <t>0.101333333333333</t>
  </si>
  <si>
    <t>0.573266666666667</t>
  </si>
  <si>
    <t>7.31833333333333</t>
  </si>
  <si>
    <t>0.047333333333333</t>
  </si>
  <si>
    <t>2.88366666666667</t>
  </si>
  <si>
    <t>0.074333333333333</t>
  </si>
  <si>
    <t>530</t>
  </si>
  <si>
    <t>41.5</t>
  </si>
  <si>
    <t>273.514333333333</t>
  </si>
  <si>
    <t>1144.38397066667</t>
  </si>
  <si>
    <t>8.03958333333333</t>
  </si>
  <si>
    <t>8.29166666666667</t>
  </si>
  <si>
    <t>70.2956666666667</t>
  </si>
  <si>
    <t>41.68275</t>
  </si>
  <si>
    <t>2.73733333333333</t>
  </si>
  <si>
    <t>0.486</t>
  </si>
  <si>
    <t>23.5696666666667</t>
  </si>
  <si>
    <t>13.4526666666667</t>
  </si>
  <si>
    <t>87.2716666666667</t>
  </si>
  <si>
    <t>2.12266666666667</t>
  </si>
  <si>
    <t>58.8573333333333</t>
  </si>
  <si>
    <t>96.4536666666667</t>
  </si>
  <si>
    <t>0.131333333333333</t>
  </si>
  <si>
    <t>0.860333333333333</t>
  </si>
  <si>
    <t>531</t>
  </si>
  <si>
    <t>81.9893333333333</t>
  </si>
  <si>
    <t>100.783043004036</t>
  </si>
  <si>
    <t>421.676251928886</t>
  </si>
  <si>
    <t>7.94166666666667</t>
  </si>
  <si>
    <t>5.96766666666667</t>
  </si>
  <si>
    <t>116.782333333333</t>
  </si>
  <si>
    <t>3.17366666666667</t>
  </si>
  <si>
    <t>0.927666666666667</t>
  </si>
  <si>
    <t>42.6806666666667</t>
  </si>
  <si>
    <t>14.864</t>
  </si>
  <si>
    <t>244.086666666667</t>
  </si>
  <si>
    <t>1.418</t>
  </si>
  <si>
    <t>84.7866666666667</t>
  </si>
  <si>
    <t>139.138</t>
  </si>
  <si>
    <t>1.64233333333333</t>
  </si>
  <si>
    <t>0.903</t>
  </si>
  <si>
    <t>1.52466666666667</t>
  </si>
  <si>
    <t>1.34833333333333</t>
  </si>
  <si>
    <t>0.618</t>
  </si>
  <si>
    <t>1.32533333333333</t>
  </si>
  <si>
    <t>0.125666666666667</t>
  </si>
  <si>
    <t>532</t>
  </si>
  <si>
    <t>81.5486666666667</t>
  </si>
  <si>
    <t>78.2347292222182</t>
  </si>
  <si>
    <t>327.334107065761</t>
  </si>
  <si>
    <t>6.77916666666667</t>
  </si>
  <si>
    <t>21.3426666666667</t>
  </si>
  <si>
    <t>10.1331666666667</t>
  </si>
  <si>
    <t>0.422333333333333</t>
  </si>
  <si>
    <t>22.8873333333333</t>
  </si>
  <si>
    <t>13.4596666666667</t>
  </si>
  <si>
    <t>0.219666666666667</t>
  </si>
  <si>
    <t>67.8856666666667</t>
  </si>
  <si>
    <t>0.862</t>
  </si>
  <si>
    <t>12.1006666666667</t>
  </si>
  <si>
    <t>184.033666666667</t>
  </si>
  <si>
    <t>1.75033333333333</t>
  </si>
  <si>
    <t>0.471666666666667</t>
  </si>
  <si>
    <t>0.197666666666667</t>
  </si>
  <si>
    <t>0.442</t>
  </si>
  <si>
    <t>533</t>
  </si>
  <si>
    <t>71.137</t>
  </si>
  <si>
    <t>113.459481666667</t>
  </si>
  <si>
    <t>474.714471293333</t>
  </si>
  <si>
    <t>2.15625</t>
  </si>
  <si>
    <t>0.679666666666667</t>
  </si>
  <si>
    <t>25.2814166666667</t>
  </si>
  <si>
    <t>1.54066666666667</t>
  </si>
  <si>
    <t>2.718</t>
  </si>
  <si>
    <t>23.1826666666667</t>
  </si>
  <si>
    <t>247.666</t>
  </si>
  <si>
    <t>10.8536666666667</t>
  </si>
  <si>
    <t>0.202</t>
  </si>
  <si>
    <t>534</t>
  </si>
  <si>
    <t>68.9366666666667</t>
  </si>
  <si>
    <t>142.123</t>
  </si>
  <si>
    <t>594.642632</t>
  </si>
  <si>
    <t>2.55833333333333</t>
  </si>
  <si>
    <t>4.64833333333333</t>
  </si>
  <si>
    <t>15.0486666666667</t>
  </si>
  <si>
    <t>22.5136666666667</t>
  </si>
  <si>
    <t>2.43266666666667</t>
  </si>
  <si>
    <t>1.343</t>
  </si>
  <si>
    <t>14.1613333333333</t>
  </si>
  <si>
    <t>5.096</t>
  </si>
  <si>
    <t>25.9523333333333</t>
  </si>
  <si>
    <t>235.709666666667</t>
  </si>
  <si>
    <t>52.9326666666667</t>
  </si>
  <si>
    <t>535</t>
  </si>
  <si>
    <t>80.994</t>
  </si>
  <si>
    <t>80.0916156365077</t>
  </si>
  <si>
    <t>335.103319823148</t>
  </si>
  <si>
    <t>5.64375</t>
  </si>
  <si>
    <t>3.59266666666667</t>
  </si>
  <si>
    <t>58.3863333333333</t>
  </si>
  <si>
    <t>5.73891666666667</t>
  </si>
  <si>
    <t>4.03066666666667</t>
  </si>
  <si>
    <t>105.480666666667</t>
  </si>
  <si>
    <t>33.5793333333333</t>
  </si>
  <si>
    <t>0.234333333333333</t>
  </si>
  <si>
    <t>111.134666666667</t>
  </si>
  <si>
    <t>0.944</t>
  </si>
  <si>
    <t>1344.29466666667</t>
  </si>
  <si>
    <t>124.056333333333</t>
  </si>
  <si>
    <t>0.570666666666667</t>
  </si>
  <si>
    <t>32.5805555555556</t>
  </si>
  <si>
    <t>16.2902777777778</t>
  </si>
  <si>
    <t>1.09666666666667</t>
  </si>
  <si>
    <t>10.28</t>
  </si>
  <si>
    <t>0.588333333333333</t>
  </si>
  <si>
    <t>1.26633333333333</t>
  </si>
  <si>
    <t>1.548</t>
  </si>
  <si>
    <t>0.003333333333333</t>
  </si>
  <si>
    <t>0.372</t>
  </si>
  <si>
    <t>0.175333333333333</t>
  </si>
  <si>
    <t>0.004666666666667</t>
  </si>
  <si>
    <t>1.248</t>
  </si>
  <si>
    <t>1.444</t>
  </si>
  <si>
    <t>536</t>
  </si>
  <si>
    <t>75.267</t>
  </si>
  <si>
    <t>124.500200833333</t>
  </si>
  <si>
    <t>520.908840286667</t>
  </si>
  <si>
    <t>19.7729166666667</t>
  </si>
  <si>
    <t>4.44233333333333</t>
  </si>
  <si>
    <t>144.018</t>
  </si>
  <si>
    <t>0.292666666666667</t>
  </si>
  <si>
    <t>11.3366666666667</t>
  </si>
  <si>
    <t>8.25033333333333</t>
  </si>
  <si>
    <t>0.105</t>
  </si>
  <si>
    <t>57.1176666666667</t>
  </si>
  <si>
    <t>28.7736666666667</t>
  </si>
  <si>
    <t>57.5773333333333</t>
  </si>
  <si>
    <t>2.72066666666667</t>
  </si>
  <si>
    <t>537</t>
  </si>
  <si>
    <t>70.1283333333333</t>
  </si>
  <si>
    <t>173.141364318013</t>
  </si>
  <si>
    <t>724.423468306567</t>
  </si>
  <si>
    <t>15.03125</t>
  </si>
  <si>
    <t>10.803</t>
  </si>
  <si>
    <t>66.216</t>
  </si>
  <si>
    <t>2.97541666666667</t>
  </si>
  <si>
    <t>1.062</t>
  </si>
  <si>
    <t>28.318</t>
  </si>
  <si>
    <t>21.5116666666667</t>
  </si>
  <si>
    <t>185.571</t>
  </si>
  <si>
    <t>2.69933333333333</t>
  </si>
  <si>
    <t>122.848</t>
  </si>
  <si>
    <t>322.313666666667</t>
  </si>
  <si>
    <t>0.140333333333333</t>
  </si>
  <si>
    <t>2.04133333333333</t>
  </si>
  <si>
    <t>27.6333333333333</t>
  </si>
  <si>
    <t>5.25566666666667</t>
  </si>
  <si>
    <t>3.322</t>
  </si>
  <si>
    <t>0.856333333333333</t>
  </si>
  <si>
    <t>0.650333333333333</t>
  </si>
  <si>
    <t>2.80866666666667</t>
  </si>
  <si>
    <t>0.192666666666667</t>
  </si>
  <si>
    <t>2.99866666666667</t>
  </si>
  <si>
    <t>538</t>
  </si>
  <si>
    <t>70.8923333333333</t>
  </si>
  <si>
    <t>156.806103013237</t>
  </si>
  <si>
    <t>656.076735007385</t>
  </si>
  <si>
    <t>17.5520833333333</t>
  </si>
  <si>
    <t>7.96233333333333</t>
  </si>
  <si>
    <t>79.9593333333333</t>
  </si>
  <si>
    <t>2.59391666666666</t>
  </si>
  <si>
    <t>0.999333333333333</t>
  </si>
  <si>
    <t>26.0493333333333</t>
  </si>
  <si>
    <t>24.7643333333333</t>
  </si>
  <si>
    <t>195.157666666667</t>
  </si>
  <si>
    <t>99.455</t>
  </si>
  <si>
    <t>307.086333333333</t>
  </si>
  <si>
    <t>28.2233333333333</t>
  </si>
  <si>
    <t>3.36666666666667</t>
  </si>
  <si>
    <t>3.692</t>
  </si>
  <si>
    <t>2.23966666666667</t>
  </si>
  <si>
    <t>1.01466666666667</t>
  </si>
  <si>
    <t>0.543333333333333</t>
  </si>
  <si>
    <t>2.09366666666667</t>
  </si>
  <si>
    <t>0.931333333333333</t>
  </si>
  <si>
    <t>0.101666666666667</t>
  </si>
  <si>
    <t>0.911</t>
  </si>
  <si>
    <t>539</t>
  </si>
  <si>
    <t>61.6676666666667</t>
  </si>
  <si>
    <t>151.561856830955</t>
  </si>
  <si>
    <t>634.134808980714</t>
  </si>
  <si>
    <t>10.1708333333333</t>
  </si>
  <si>
    <t>6.79066666666667</t>
  </si>
  <si>
    <t>67.8793333333333</t>
  </si>
  <si>
    <t>19.5818333333333</t>
  </si>
  <si>
    <t>3.57333333333333</t>
  </si>
  <si>
    <t>1.789</t>
  </si>
  <si>
    <t>41.1956666666667</t>
  </si>
  <si>
    <t>36.1053333333333</t>
  </si>
  <si>
    <t>199.255</t>
  </si>
  <si>
    <t>2.16233333333333</t>
  </si>
  <si>
    <t>365.074333333333</t>
  </si>
  <si>
    <t>348.929333333333</t>
  </si>
  <si>
    <t>1.44633333333333</t>
  </si>
  <si>
    <t>1.43666666666667</t>
  </si>
  <si>
    <t>1.39333333333333</t>
  </si>
  <si>
    <t>0.673333333333333</t>
  </si>
  <si>
    <t>540</t>
  </si>
  <si>
    <t>71.8013333333333</t>
  </si>
  <si>
    <t>116.933457311034</t>
  </si>
  <si>
    <t>489.249585389367</t>
  </si>
  <si>
    <t>8.67083333333333</t>
  </si>
  <si>
    <t>6.47733333333333</t>
  </si>
  <si>
    <t>21.9633333333333</t>
  </si>
  <si>
    <t>11.6418333333333</t>
  </si>
  <si>
    <t>1.40866666666667</t>
  </si>
  <si>
    <t>32.3816666666667</t>
  </si>
  <si>
    <t>31.8496666666667</t>
  </si>
  <si>
    <t>105.462333333333</t>
  </si>
  <si>
    <t>278.220333333333</t>
  </si>
  <si>
    <t>303.493</t>
  </si>
  <si>
    <t>0.153666666666667</t>
  </si>
  <si>
    <t>0.831666666666667</t>
  </si>
  <si>
    <t>1.25333333333333</t>
  </si>
  <si>
    <t>2.41333333333333</t>
  </si>
  <si>
    <t>541</t>
  </si>
  <si>
    <t>79.5246666666667</t>
  </si>
  <si>
    <t>112.783768841227</t>
  </si>
  <si>
    <t>471.887288831693</t>
  </si>
  <si>
    <t>9.69791666666667</t>
  </si>
  <si>
    <t>50.4176666666667</t>
  </si>
  <si>
    <t>4.06208333333333</t>
  </si>
  <si>
    <t>0.545333333333333</t>
  </si>
  <si>
    <t>12.9883333333333</t>
  </si>
  <si>
    <t>16.0876666666667</t>
  </si>
  <si>
    <t>166.844666666667</t>
  </si>
  <si>
    <t>28.812</t>
  </si>
  <si>
    <t>256.374666666667</t>
  </si>
  <si>
    <t>0.503</t>
  </si>
  <si>
    <t>8.08666666666667</t>
  </si>
  <si>
    <t>5.28</t>
  </si>
  <si>
    <t>2.50833333333333</t>
  </si>
  <si>
    <t>0.031333333333333</t>
  </si>
  <si>
    <t>2.23133333333333</t>
  </si>
  <si>
    <t>1.56733333333333</t>
  </si>
  <si>
    <t>542</t>
  </si>
  <si>
    <t>71.4123333333333</t>
  </si>
  <si>
    <t>119.53177144556</t>
  </si>
  <si>
    <t>500.120931728223</t>
  </si>
  <si>
    <t>4.93429983488719</t>
  </si>
  <si>
    <t>0.889666666666667</t>
  </si>
  <si>
    <t>6.92966666666667</t>
  </si>
  <si>
    <t>22.5223668317795</t>
  </si>
  <si>
    <t>0.241333333333333</t>
  </si>
  <si>
    <t>10.5483333333333</t>
  </si>
  <si>
    <t>9.98133333333333</t>
  </si>
  <si>
    <t>53.9606666666667</t>
  </si>
  <si>
    <t>1.389</t>
  </si>
  <si>
    <t>8.93933333333333</t>
  </si>
  <si>
    <t>83.5736666666667</t>
  </si>
  <si>
    <t>0.752</t>
  </si>
  <si>
    <t>0.271</t>
  </si>
  <si>
    <t>0.264666666666667</t>
  </si>
  <si>
    <t>0.205</t>
  </si>
  <si>
    <t>543</t>
  </si>
  <si>
    <t>76.3953333333333</t>
  </si>
  <si>
    <t>134.222893400987</t>
  </si>
  <si>
    <t>561.588585989729</t>
  </si>
  <si>
    <t>9.95833333333333</t>
  </si>
  <si>
    <t>8.69933333333333</t>
  </si>
  <si>
    <t>42.7663333333333</t>
  </si>
  <si>
    <t>3.41933333333333</t>
  </si>
  <si>
    <t>1.52766666666667</t>
  </si>
  <si>
    <t>65.9806666666667</t>
  </si>
  <si>
    <t>23.6523333333333</t>
  </si>
  <si>
    <t>0.596</t>
  </si>
  <si>
    <t>54.8826666666667</t>
  </si>
  <si>
    <t>3.21533333333333</t>
  </si>
  <si>
    <t>406.704333333333</t>
  </si>
  <si>
    <t>147.712666666667</t>
  </si>
  <si>
    <t>2.02533333333333</t>
  </si>
  <si>
    <t>221.875</t>
  </si>
  <si>
    <t>110.9375</t>
  </si>
  <si>
    <t>2.57666666666667</t>
  </si>
  <si>
    <t>2.89333333333333</t>
  </si>
  <si>
    <t>3.676</t>
  </si>
  <si>
    <t>1.67366666666667</t>
  </si>
  <si>
    <t>1.73233333333333</t>
  </si>
  <si>
    <t>1.009</t>
  </si>
  <si>
    <t>3.418</t>
  </si>
  <si>
    <t>1.411</t>
  </si>
  <si>
    <t>544</t>
  </si>
  <si>
    <t>81.106</t>
  </si>
  <si>
    <t>86.349230299592</t>
  </si>
  <si>
    <t>361.285179573493</t>
  </si>
  <si>
    <t>8.55625</t>
  </si>
  <si>
    <t>2.672</t>
  </si>
  <si>
    <t>6.64408333333332</t>
  </si>
  <si>
    <t>7.68466666666667</t>
  </si>
  <si>
    <t>10.395</t>
  </si>
  <si>
    <t>42.525</t>
  </si>
  <si>
    <t>246.614</t>
  </si>
  <si>
    <t>152.812666666667</t>
  </si>
  <si>
    <t>104.9166667</t>
  </si>
  <si>
    <t>52.45833335</t>
  </si>
  <si>
    <t>1.04233333333333</t>
  </si>
  <si>
    <t>1.10533333333333</t>
  </si>
  <si>
    <t>0.610333333333333</t>
  </si>
  <si>
    <t>0.316</t>
  </si>
  <si>
    <t>0.948</t>
  </si>
  <si>
    <t>545</t>
  </si>
  <si>
    <t>82.0373333333333</t>
  </si>
  <si>
    <t>96.1035883984566</t>
  </si>
  <si>
    <t>402.097413859142</t>
  </si>
  <si>
    <t>7.039</t>
  </si>
  <si>
    <t>7.20133333333333</t>
  </si>
  <si>
    <t>8.92399999999999</t>
  </si>
  <si>
    <t>2.21666666666667</t>
  </si>
  <si>
    <t>0.949666666666667</t>
  </si>
  <si>
    <t>12.1283333333333</t>
  </si>
  <si>
    <t>8.71433333333333</t>
  </si>
  <si>
    <t>22.265</t>
  </si>
  <si>
    <t>0.229</t>
  </si>
  <si>
    <t>228.425666666667</t>
  </si>
  <si>
    <t>141.294333333333</t>
  </si>
  <si>
    <t>0.156333333333333</t>
  </si>
  <si>
    <t>282.75</t>
  </si>
  <si>
    <t>141.375</t>
  </si>
  <si>
    <t>1.09433333333333</t>
  </si>
  <si>
    <t>1.76733333333333</t>
  </si>
  <si>
    <t>3.81533333333333</t>
  </si>
  <si>
    <t>0.787333333333333</t>
  </si>
  <si>
    <t>1.74733333333333</t>
  </si>
  <si>
    <t>3.45866666666667</t>
  </si>
  <si>
    <t>546</t>
  </si>
  <si>
    <t>89.979</t>
  </si>
  <si>
    <t>35.4081042984724</t>
  </si>
  <si>
    <t>148.147508384809</t>
  </si>
  <si>
    <t>2.00625</t>
  </si>
  <si>
    <t>0.311666666666667</t>
  </si>
  <si>
    <t>7.08908333333334</t>
  </si>
  <si>
    <t>2.51333333333333</t>
  </si>
  <si>
    <t>0.614</t>
  </si>
  <si>
    <t>32.895</t>
  </si>
  <si>
    <t>18.5783333333333</t>
  </si>
  <si>
    <t>0.235333333333333</t>
  </si>
  <si>
    <t>44.791</t>
  </si>
  <si>
    <t>0.440666666666667</t>
  </si>
  <si>
    <t>2.50966666666667</t>
  </si>
  <si>
    <t>244.303666666667</t>
  </si>
  <si>
    <t>29.35</t>
  </si>
  <si>
    <t>547</t>
  </si>
  <si>
    <t>72.5276666666667</t>
  </si>
  <si>
    <t>147.864596134027</t>
  </si>
  <si>
    <t>618.665470224768</t>
  </si>
  <si>
    <t>13.925</t>
  </si>
  <si>
    <t>7.84066666666667</t>
  </si>
  <si>
    <t>52.5236666666667</t>
  </si>
  <si>
    <t>4.56899999999999</t>
  </si>
  <si>
    <t>1.13766666666667</t>
  </si>
  <si>
    <t>9.409</t>
  </si>
  <si>
    <t>13.254</t>
  </si>
  <si>
    <t>102.583</t>
  </si>
  <si>
    <t>0.318333333333333</t>
  </si>
  <si>
    <t>248.345666666667</t>
  </si>
  <si>
    <t>148.968</t>
  </si>
  <si>
    <t>0.392666666666667</t>
  </si>
  <si>
    <t>14.5</t>
  </si>
  <si>
    <t>1.47666666666667</t>
  </si>
  <si>
    <t>9.25666666666667</t>
  </si>
  <si>
    <t>1.339</t>
  </si>
  <si>
    <t>2.08066666666667</t>
  </si>
  <si>
    <t>3.99766666666667</t>
  </si>
  <si>
    <t>0.927333333333333</t>
  </si>
  <si>
    <t>2.021</t>
  </si>
  <si>
    <t>3.60033333333333</t>
  </si>
  <si>
    <t>548</t>
  </si>
  <si>
    <t>74.9513333333333</t>
  </si>
  <si>
    <t>122.981858212431</t>
  </si>
  <si>
    <t>514.556094760813</t>
  </si>
  <si>
    <t>18.4729166666667</t>
  </si>
  <si>
    <t>315.357333333333</t>
  </si>
  <si>
    <t>1.09408333333334</t>
  </si>
  <si>
    <t>1.06166666666667</t>
  </si>
  <si>
    <t>12.2343333333333</t>
  </si>
  <si>
    <t>12.797</t>
  </si>
  <si>
    <t>163.502</t>
  </si>
  <si>
    <t>7.17633333333333</t>
  </si>
  <si>
    <t>215.622666666667</t>
  </si>
  <si>
    <t>198.757</t>
  </si>
  <si>
    <t>1.77033333333333</t>
  </si>
  <si>
    <t>1463.66666666667</t>
  </si>
  <si>
    <t>1.393</t>
  </si>
  <si>
    <t>0.718</t>
  </si>
  <si>
    <t>0.756</t>
  </si>
  <si>
    <t>0.009333333333333</t>
  </si>
  <si>
    <t>549</t>
  </si>
  <si>
    <t>85.77</t>
  </si>
  <si>
    <t>57.4534766884806</t>
  </si>
  <si>
    <t>240.385346464603</t>
  </si>
  <si>
    <t>2.04632997322083</t>
  </si>
  <si>
    <t>1.208</t>
  </si>
  <si>
    <t>10.5810033601125</t>
  </si>
  <si>
    <t>2.08333333333333</t>
  </si>
  <si>
    <t>18.8473333333333</t>
  </si>
  <si>
    <t>17.9773333333333</t>
  </si>
  <si>
    <t>0.368333333333333</t>
  </si>
  <si>
    <t>35.4703333333333</t>
  </si>
  <si>
    <t>1.192</t>
  </si>
  <si>
    <t>187.626666666667</t>
  </si>
  <si>
    <t>0.578</t>
  </si>
  <si>
    <t>16.2166666666667</t>
  </si>
  <si>
    <t>550</t>
  </si>
  <si>
    <t>85.193</t>
  </si>
  <si>
    <t>46.8891771512032</t>
  </si>
  <si>
    <t>196.184317200634</t>
  </si>
  <si>
    <t>6.95833333333334</t>
  </si>
  <si>
    <t>70.562</t>
  </si>
  <si>
    <t>4.099</t>
  </si>
  <si>
    <t>44.8186666666667</t>
  </si>
  <si>
    <t>29.899</t>
  </si>
  <si>
    <t>89.168</t>
  </si>
  <si>
    <t>0.949333333333333</t>
  </si>
  <si>
    <t>1349.06266666667</t>
  </si>
  <si>
    <t>240.183333333333</t>
  </si>
  <si>
    <t>0.794</t>
  </si>
  <si>
    <t>35.3611111111111</t>
  </si>
  <si>
    <t>17.6805555555556</t>
  </si>
  <si>
    <t>0.175666666666667</t>
  </si>
  <si>
    <t>0.002333333333333</t>
  </si>
  <si>
    <t>0.004333333333333</t>
  </si>
  <si>
    <t>551</t>
  </si>
  <si>
    <t>347.826556257824</t>
  </si>
  <si>
    <t>1455.30631138274</t>
  </si>
  <si>
    <t>0.089583333333333</t>
  </si>
  <si>
    <t>10.9083333333333</t>
  </si>
  <si>
    <t>31.1903333333333</t>
  </si>
  <si>
    <t>63.59175</t>
  </si>
  <si>
    <t>0.508</t>
  </si>
  <si>
    <t>30.0253333333333</t>
  </si>
  <si>
    <t>3.218</t>
  </si>
  <si>
    <t>8.427</t>
  </si>
  <si>
    <t>157.524333333333</t>
  </si>
  <si>
    <t>19.305</t>
  </si>
  <si>
    <t>75.2666666666667</t>
  </si>
  <si>
    <t>6.04533333333333</t>
  </si>
  <si>
    <t>2.963</t>
  </si>
  <si>
    <t>1.07733333333333</t>
  </si>
  <si>
    <t>3.379</t>
  </si>
  <si>
    <t>1.38366666666667</t>
  </si>
  <si>
    <t>2.63866666666667</t>
  </si>
  <si>
    <t>0.295666666666667</t>
  </si>
  <si>
    <t>552</t>
  </si>
  <si>
    <t>91.8843333333333</t>
  </si>
  <si>
    <t>27.1837984027266</t>
  </si>
  <si>
    <t>113.737012517008</t>
  </si>
  <si>
    <t>2.05625</t>
  </si>
  <si>
    <t>0.283666666666667</t>
  </si>
  <si>
    <t>4.73774999999999</t>
  </si>
  <si>
    <t>1.038</t>
  </si>
  <si>
    <t>28.256</t>
  </si>
  <si>
    <t>42.4856666666667</t>
  </si>
  <si>
    <t>0.521333333333333</t>
  </si>
  <si>
    <t>30.808</t>
  </si>
  <si>
    <t>1.14833333333333</t>
  </si>
  <si>
    <t>5.131</t>
  </si>
  <si>
    <t>390.837333333333</t>
  </si>
  <si>
    <t>0.119666666666667</t>
  </si>
  <si>
    <t>0.853666666666667</t>
  </si>
  <si>
    <t>50.583334</t>
  </si>
  <si>
    <t>25.291667</t>
  </si>
  <si>
    <t>46.3966666666667</t>
  </si>
  <si>
    <t>553</t>
  </si>
  <si>
    <t>144.89697968479</t>
  </si>
  <si>
    <t>606.248963001161</t>
  </si>
  <si>
    <t>5.12291666666667</t>
  </si>
  <si>
    <t>9.322</t>
  </si>
  <si>
    <t>18.5863333333333</t>
  </si>
  <si>
    <t>10.0614166666667</t>
  </si>
  <si>
    <t>2.34333333333333</t>
  </si>
  <si>
    <t>0.542333333333333</t>
  </si>
  <si>
    <t>62.659</t>
  </si>
  <si>
    <t>15.7543333333333</t>
  </si>
  <si>
    <t>71.77</t>
  </si>
  <si>
    <t>25.6336666666667</t>
  </si>
  <si>
    <t>219.811333333333</t>
  </si>
  <si>
    <t>1.196</t>
  </si>
  <si>
    <t>4.138</t>
  </si>
  <si>
    <t>3.15833333333333</t>
  </si>
  <si>
    <t>1.22966666666667</t>
  </si>
  <si>
    <t>0.294</t>
  </si>
  <si>
    <t>2.09733333333333</t>
  </si>
  <si>
    <t>1.57433333333333</t>
  </si>
  <si>
    <t>2.813</t>
  </si>
  <si>
    <t>0.118666666666667</t>
  </si>
  <si>
    <t>0.214</t>
  </si>
  <si>
    <t>58.3623333333333</t>
  </si>
  <si>
    <t>254.893285724155</t>
  </si>
  <si>
    <t>1066.47350746987</t>
  </si>
  <si>
    <t>5.99783354918162</t>
  </si>
  <si>
    <t>23.2263333333333</t>
  </si>
  <si>
    <t>44.4496666666667</t>
  </si>
  <si>
    <t>9.74849978415172</t>
  </si>
  <si>
    <t>1.69666666666667</t>
  </si>
  <si>
    <t>46.8173333333333</t>
  </si>
  <si>
    <t>39.3163333333333</t>
  </si>
  <si>
    <t>108.442</t>
  </si>
  <si>
    <t>1.443</t>
  </si>
  <si>
    <t>879.850666666667</t>
  </si>
  <si>
    <t>209.405</t>
  </si>
  <si>
    <t>0.279</t>
  </si>
  <si>
    <t>1.79666666666667</t>
  </si>
  <si>
    <t>7.49733333333333</t>
  </si>
  <si>
    <t>9.673</t>
  </si>
  <si>
    <t>0.340666666666667</t>
  </si>
  <si>
    <t>4.59633333333333</t>
  </si>
  <si>
    <t>0.340333333333333</t>
  </si>
  <si>
    <t>9.06666666666667</t>
  </si>
  <si>
    <t>0.170333333333333</t>
  </si>
  <si>
    <t>4.21166666666667</t>
  </si>
  <si>
    <t>0.303666666666667</t>
  </si>
  <si>
    <t>0.148</t>
  </si>
  <si>
    <t>555</t>
  </si>
  <si>
    <t>48.5903333333333</t>
  </si>
  <si>
    <t>306.94678645132</t>
  </si>
  <si>
    <t>1284.26535451232</t>
  </si>
  <si>
    <t>10.18125</t>
  </si>
  <si>
    <t>25.5906666666667</t>
  </si>
  <si>
    <t>65.8426666666667</t>
  </si>
  <si>
    <t>14.1090833333333</t>
  </si>
  <si>
    <t>1.52866666666667</t>
  </si>
  <si>
    <t>40.7066666666667</t>
  </si>
  <si>
    <t>21.8103333333333</t>
  </si>
  <si>
    <t>135.494</t>
  </si>
  <si>
    <t>1.051</t>
  </si>
  <si>
    <t>345.526</t>
  </si>
  <si>
    <t>237.261666666667</t>
  </si>
  <si>
    <t>1.041</t>
  </si>
  <si>
    <t>10.1733333333333</t>
  </si>
  <si>
    <t>2.59666666666667</t>
  </si>
  <si>
    <t>8.277</t>
  </si>
  <si>
    <t>10.5846666666667</t>
  </si>
  <si>
    <t>5.12133333333333</t>
  </si>
  <si>
    <t>0.367</t>
  </si>
  <si>
    <t>5.121</t>
  </si>
  <si>
    <t>2.64233333333333</t>
  </si>
  <si>
    <t>9.85133333333333</t>
  </si>
  <si>
    <t>4.567</t>
  </si>
  <si>
    <t>556</t>
  </si>
  <si>
    <t>69.3766666666667</t>
  </si>
  <si>
    <t>112.802041253408</t>
  </si>
  <si>
    <t>471.963740604258</t>
  </si>
  <si>
    <t>7.51666666666667</t>
  </si>
  <si>
    <t>2.607</t>
  </si>
  <si>
    <t>18.2513333333333</t>
  </si>
  <si>
    <t>2.24833333333333</t>
  </si>
  <si>
    <t>13.947</t>
  </si>
  <si>
    <t>13.335</t>
  </si>
  <si>
    <t>83.0256666666667</t>
  </si>
  <si>
    <t>0.622333333333333</t>
  </si>
  <si>
    <t>793.762</t>
  </si>
  <si>
    <t>158.571333333333</t>
  </si>
  <si>
    <t>0.583</t>
  </si>
  <si>
    <t>0.868</t>
  </si>
  <si>
    <t>0.390333333333333</t>
  </si>
  <si>
    <t>0.840666666666667</t>
  </si>
  <si>
    <t>0.943</t>
  </si>
  <si>
    <t>557</t>
  </si>
  <si>
    <t>6.427</t>
  </si>
  <si>
    <t>544.052655799433</t>
  </si>
  <si>
    <t>2276.31631186483</t>
  </si>
  <si>
    <t>27.1908001899719</t>
  </si>
  <si>
    <t>43.85</t>
  </si>
  <si>
    <t>20.3135333333333</t>
  </si>
  <si>
    <t>8.036</t>
  </si>
  <si>
    <t>2.21866666666667</t>
  </si>
  <si>
    <t>170.511</t>
  </si>
  <si>
    <t>1.95733333333333</t>
  </si>
  <si>
    <t>407.201</t>
  </si>
  <si>
    <t>2.532</t>
  </si>
  <si>
    <t>580.436</t>
  </si>
  <si>
    <t>3.16733333333333</t>
  </si>
  <si>
    <t>10.1766666666667</t>
  </si>
  <si>
    <t>17.2</t>
  </si>
  <si>
    <t>16.2</t>
  </si>
  <si>
    <t>16.67</t>
  </si>
  <si>
    <t>558</t>
  </si>
  <si>
    <t>605.781092917019</t>
  </si>
  <si>
    <t>2534.58809276481</t>
  </si>
  <si>
    <t>22.4751801570257</t>
  </si>
  <si>
    <t>53.9633333333333</t>
  </si>
  <si>
    <t>18.702486509641</t>
  </si>
  <si>
    <t>7.76333333333333</t>
  </si>
  <si>
    <t>3.17233333333333</t>
  </si>
  <si>
    <t>39.4256666666667</t>
  </si>
  <si>
    <t>159.336333333333</t>
  </si>
  <si>
    <t>1.701</t>
  </si>
  <si>
    <t>260.755666666667</t>
  </si>
  <si>
    <t>1.33266666666667</t>
  </si>
  <si>
    <t>375.732666666667</t>
  </si>
  <si>
    <t>495.671</t>
  </si>
  <si>
    <t>0.681666666666667</t>
  </si>
  <si>
    <t>2.116</t>
  </si>
  <si>
    <t>7.47</t>
  </si>
  <si>
    <t>29.06</t>
  </si>
  <si>
    <t>5.27666666666667</t>
  </si>
  <si>
    <t>1.27666666666667</t>
  </si>
  <si>
    <t>28.1533333333333</t>
  </si>
  <si>
    <t>14.1766666666667</t>
  </si>
  <si>
    <t>559</t>
  </si>
  <si>
    <t>76.8413333333333</t>
  </si>
  <si>
    <t>88.0935819997785</t>
  </si>
  <si>
    <t>366.967189786667</t>
  </si>
  <si>
    <t>7.45208333333333</t>
  </si>
  <si>
    <t>0.471</t>
  </si>
  <si>
    <t>14.2275833333333</t>
  </si>
  <si>
    <t>9.721</t>
  </si>
  <si>
    <t>1.008</t>
  </si>
  <si>
    <t>24.4439666666667</t>
  </si>
  <si>
    <t>41.7596666666667</t>
  </si>
  <si>
    <t>151.978333333333</t>
  </si>
  <si>
    <t>1.439</t>
  </si>
  <si>
    <t>310.976333333333</t>
  </si>
  <si>
    <t>0.196333333333333</t>
  </si>
  <si>
    <t>12.4433333333333</t>
  </si>
  <si>
    <t>560</t>
  </si>
  <si>
    <t>80.1433333333333</t>
  </si>
  <si>
    <t>73.8447043478261</t>
  </si>
  <si>
    <t>308.966242991304</t>
  </si>
  <si>
    <t>4.59782608695652</t>
  </si>
  <si>
    <t>13.4421739130435</t>
  </si>
  <si>
    <t>5.08</t>
  </si>
  <si>
    <t>22.215</t>
  </si>
  <si>
    <t>23.1903333333333</t>
  </si>
  <si>
    <t>78.5103333333333</t>
  </si>
  <si>
    <t>1.38533333333333</t>
  </si>
  <si>
    <t>372.109666666667</t>
  </si>
  <si>
    <t>147.123333333333</t>
  </si>
  <si>
    <t>0.878333333333333</t>
  </si>
  <si>
    <t>9.16666666666667</t>
  </si>
  <si>
    <t>4.58333333333333</t>
  </si>
  <si>
    <t>561</t>
  </si>
  <si>
    <t>80.3506333333333</t>
  </si>
  <si>
    <t>76.4240856666667</t>
  </si>
  <si>
    <t>319.758374429333</t>
  </si>
  <si>
    <t>4.775</t>
  </si>
  <si>
    <t>13.5910333333333</t>
  </si>
  <si>
    <t>8.51033333333333</t>
  </si>
  <si>
    <t>0.741</t>
  </si>
  <si>
    <t>26.5946666666667</t>
  </si>
  <si>
    <t>42.3396666666667</t>
  </si>
  <si>
    <t>0.284333333333333</t>
  </si>
  <si>
    <t>86.8543333333333</t>
  </si>
  <si>
    <t>1.289</t>
  </si>
  <si>
    <t>1.759</t>
  </si>
  <si>
    <t>254.616666666667</t>
  </si>
  <si>
    <t>0.188333333333333</t>
  </si>
  <si>
    <t>562</t>
  </si>
  <si>
    <t>13.9966666666667</t>
  </si>
  <si>
    <t>329.026736231884</t>
  </si>
  <si>
    <t>1376.6478643942</t>
  </si>
  <si>
    <t>19.981884057971</t>
  </si>
  <si>
    <t>61.2214492753623</t>
  </si>
  <si>
    <t>18.42</t>
  </si>
  <si>
    <t>122.57</t>
  </si>
  <si>
    <t>209.946666666667</t>
  </si>
  <si>
    <t>385.376666666667</t>
  </si>
  <si>
    <t>7.98666666666667</t>
  </si>
  <si>
    <t>1352.45666666667</t>
  </si>
  <si>
    <t>2.90333333333333</t>
  </si>
  <si>
    <t>4.02333333333333</t>
  </si>
  <si>
    <t>563</t>
  </si>
  <si>
    <t>80.0093333333333</t>
  </si>
  <si>
    <t>78.0088966666667</t>
  </si>
  <si>
    <t>326.389223653333</t>
  </si>
  <si>
    <t>5.09375</t>
  </si>
  <si>
    <t>0.644</t>
  </si>
  <si>
    <t>13.4995833333333</t>
  </si>
  <si>
    <t>7.472</t>
  </si>
  <si>
    <t>38.1183333333333</t>
  </si>
  <si>
    <t>84.5926666666667</t>
  </si>
  <si>
    <t>1.05966666666667</t>
  </si>
  <si>
    <t>0.982</t>
  </si>
  <si>
    <t>252.976333333333</t>
  </si>
  <si>
    <t>1.11533333333333</t>
  </si>
  <si>
    <t>564</t>
  </si>
  <si>
    <t>12.6966666666667</t>
  </si>
  <si>
    <t>339.164766666667</t>
  </si>
  <si>
    <t>1419.06538373333</t>
  </si>
  <si>
    <t>20.2083333333333</t>
  </si>
  <si>
    <t>2.365</t>
  </si>
  <si>
    <t>61.24</t>
  </si>
  <si>
    <t>23.5933333333333</t>
  </si>
  <si>
    <t>77.523</t>
  </si>
  <si>
    <t>178.390666666667</t>
  </si>
  <si>
    <t>1.428</t>
  </si>
  <si>
    <t>354.515</t>
  </si>
  <si>
    <t>5.12866666666667</t>
  </si>
  <si>
    <t>10.3136666666667</t>
  </si>
  <si>
    <t>1082.74333333333</t>
  </si>
  <si>
    <t>0.698666666666667</t>
  </si>
  <si>
    <t>3.88266666666667</t>
  </si>
  <si>
    <t>565</t>
  </si>
  <si>
    <t>75.8423333333333</t>
  </si>
  <si>
    <t>92.73992</t>
  </si>
  <si>
    <t>388.02382528</t>
  </si>
  <si>
    <t>6.14375</t>
  </si>
  <si>
    <t>0.512</t>
  </si>
  <si>
    <t>16.49525</t>
  </si>
  <si>
    <t>13.866</t>
  </si>
  <si>
    <t>29.4006666666667</t>
  </si>
  <si>
    <t>44.104</t>
  </si>
  <si>
    <t>121.008333333333</t>
  </si>
  <si>
    <t>1.921</t>
  </si>
  <si>
    <t>0.520333333333333</t>
  </si>
  <si>
    <t>347.720666666667</t>
  </si>
  <si>
    <t>0.236333333333333</t>
  </si>
  <si>
    <t>1.014</t>
  </si>
  <si>
    <t>13.5333333333333</t>
  </si>
  <si>
    <t>327.905266666667</t>
  </si>
  <si>
    <t>1371.95563573333</t>
  </si>
  <si>
    <t>20.1041666666667</t>
  </si>
  <si>
    <t>61.4791666666667</t>
  </si>
  <si>
    <t>30.32</t>
  </si>
  <si>
    <t>97.97</t>
  </si>
  <si>
    <t>169.903</t>
  </si>
  <si>
    <t>0.991</t>
  </si>
  <si>
    <t>427.189</t>
  </si>
  <si>
    <t>7.02766666666667</t>
  </si>
  <si>
    <t>24.5803333333333</t>
  </si>
  <si>
    <t>1275.95133333333</t>
  </si>
  <si>
    <t>0.951</t>
  </si>
  <si>
    <t>3.006</t>
  </si>
  <si>
    <t>80.218</t>
  </si>
  <si>
    <t>77.0272666666667</t>
  </si>
  <si>
    <t>322.282083733333</t>
  </si>
  <si>
    <t>4.47916666666667</t>
  </si>
  <si>
    <t>0.535666666666667</t>
  </si>
  <si>
    <t>14.0051666666667</t>
  </si>
  <si>
    <t>8.40233333333333</t>
  </si>
  <si>
    <t>0.762</t>
  </si>
  <si>
    <t>29.0043333333333</t>
  </si>
  <si>
    <t>40.3713333333333</t>
  </si>
  <si>
    <t>0.365333333333333</t>
  </si>
  <si>
    <t>88.0306666666667</t>
  </si>
  <si>
    <t>1.46566666666667</t>
  </si>
  <si>
    <t>1.854</t>
  </si>
  <si>
    <t>256.373333333333</t>
  </si>
  <si>
    <t>0.721</t>
  </si>
  <si>
    <t>14.8766666666667</t>
  </si>
  <si>
    <t>323.565711594203</t>
  </si>
  <si>
    <t>1353.79893731015</t>
  </si>
  <si>
    <t>21.3442028985507</t>
  </si>
  <si>
    <t>58.752463768116</t>
  </si>
  <si>
    <t>21.8333333333333</t>
  </si>
  <si>
    <t>3.78666666666667</t>
  </si>
  <si>
    <t>110.903333333333</t>
  </si>
  <si>
    <t>188.106666666667</t>
  </si>
  <si>
    <t>1.316</t>
  </si>
  <si>
    <t>471.156666666667</t>
  </si>
  <si>
    <t>6.46333333333333</t>
  </si>
  <si>
    <t>1415.68</t>
  </si>
  <si>
    <t>2.85333333333333</t>
  </si>
  <si>
    <t>569</t>
  </si>
  <si>
    <t>77.8643333333333</t>
  </si>
  <si>
    <t>84.7018527334929</t>
  </si>
  <si>
    <t>354.392551836934</t>
  </si>
  <si>
    <t>5.5375</t>
  </si>
  <si>
    <t>15.2675</t>
  </si>
  <si>
    <t>9.318</t>
  </si>
  <si>
    <t>0.930666666666667</t>
  </si>
  <si>
    <t>29.1896666666667</t>
  </si>
  <si>
    <t>41.7073333333333</t>
  </si>
  <si>
    <t>0.294333333333333</t>
  </si>
  <si>
    <t>112.931666666667</t>
  </si>
  <si>
    <t>1.35733333333333</t>
  </si>
  <si>
    <t>0.687</t>
  </si>
  <si>
    <t>314.584</t>
  </si>
  <si>
    <t>0.919</t>
  </si>
  <si>
    <t>570</t>
  </si>
  <si>
    <t>14.9633333333333</t>
  </si>
  <si>
    <t>325.844411162734</t>
  </si>
  <si>
    <t>1363.33301630488</t>
  </si>
  <si>
    <t>17.2708333333333</t>
  </si>
  <si>
    <t>62.9291666666667</t>
  </si>
  <si>
    <t>24.0066666666667</t>
  </si>
  <si>
    <t>3.66666666666667</t>
  </si>
  <si>
    <t>111.425333333333</t>
  </si>
  <si>
    <t>169.900333333333</t>
  </si>
  <si>
    <t>334.788333333333</t>
  </si>
  <si>
    <t>18.5816666666667</t>
  </si>
  <si>
    <t>13.6503333333333</t>
  </si>
  <si>
    <t>1134.54166666667</t>
  </si>
  <si>
    <t>0.844333333333333</t>
  </si>
  <si>
    <t>571</t>
  </si>
  <si>
    <t>82.581</t>
  </si>
  <si>
    <t>67.8662287714283</t>
  </si>
  <si>
    <t>283.952301179656</t>
  </si>
  <si>
    <t>4.53958333333333</t>
  </si>
  <si>
    <t>0.477333333333333</t>
  </si>
  <si>
    <t>11.82275</t>
  </si>
  <si>
    <t>4.76</t>
  </si>
  <si>
    <t>0.579333333333333</t>
  </si>
  <si>
    <t>19.244</t>
  </si>
  <si>
    <t>42.9596666666667</t>
  </si>
  <si>
    <t>89.509</t>
  </si>
  <si>
    <t>1.18433333333333</t>
  </si>
  <si>
    <t>240.567</t>
  </si>
  <si>
    <t>1.305</t>
  </si>
  <si>
    <t>3.69</t>
  </si>
  <si>
    <t>572</t>
  </si>
  <si>
    <t>11.9533333333333</t>
  </si>
  <si>
    <t>336.961911127567</t>
  </si>
  <si>
    <t>1409.84863615774</t>
  </si>
  <si>
    <t>20.9166666666667</t>
  </si>
  <si>
    <t>62.2233333333333</t>
  </si>
  <si>
    <t>3.57666666666667</t>
  </si>
  <si>
    <t>67.6616666666667</t>
  </si>
  <si>
    <t>184.497333333333</t>
  </si>
  <si>
    <t>1.07833333333333</t>
  </si>
  <si>
    <t>393.586</t>
  </si>
  <si>
    <t>5.32033333333333</t>
  </si>
  <si>
    <t>24.1143333333333</t>
  </si>
  <si>
    <t>1108.65966666667</t>
  </si>
  <si>
    <t>0.595333333333333</t>
  </si>
  <si>
    <t>3.978</t>
  </si>
  <si>
    <t>3.92333333333333</t>
  </si>
  <si>
    <t>573</t>
  </si>
  <si>
    <t>79.986</t>
  </si>
  <si>
    <t>76.8933823179006</t>
  </si>
  <si>
    <t>321.721911618096</t>
  </si>
  <si>
    <t>5.72083333333333</t>
  </si>
  <si>
    <t>12.9081666666667</t>
  </si>
  <si>
    <t>11.5143333333333</t>
  </si>
  <si>
    <t>22.532</t>
  </si>
  <si>
    <t>34.3926666666667</t>
  </si>
  <si>
    <t>0.321</t>
  </si>
  <si>
    <t>106.325</t>
  </si>
  <si>
    <t>1.457</t>
  </si>
  <si>
    <t>268.086333333333</t>
  </si>
  <si>
    <t>0.224666666666667</t>
  </si>
  <si>
    <t>1.006</t>
  </si>
  <si>
    <t>574</t>
  </si>
  <si>
    <t>12.6366666666667</t>
  </si>
  <si>
    <t>331.414977456729</t>
  </si>
  <si>
    <t>1386.64026567895</t>
  </si>
  <si>
    <t>22.1666666666667</t>
  </si>
  <si>
    <t>59.9866666666667</t>
  </si>
  <si>
    <t>33.8433333333333</t>
  </si>
  <si>
    <t>3.97333333333333</t>
  </si>
  <si>
    <t>120.457666666667</t>
  </si>
  <si>
    <t>161.935333333333</t>
  </si>
  <si>
    <t>1.34066666666667</t>
  </si>
  <si>
    <t>393.698333333333</t>
  </si>
  <si>
    <t>6.91733333333333</t>
  </si>
  <si>
    <t>9.75766666666667</t>
  </si>
  <si>
    <t>1221.397</t>
  </si>
  <si>
    <t>1.03733333333333</t>
  </si>
  <si>
    <t>3.293</t>
  </si>
  <si>
    <t>575</t>
  </si>
  <si>
    <t>12.29</t>
  </si>
  <si>
    <t>354.7028765891</t>
  </si>
  <si>
    <t>1484.07683564879</t>
  </si>
  <si>
    <t>21.2291666666667</t>
  </si>
  <si>
    <t>5.43</t>
  </si>
  <si>
    <t>57.8841666666667</t>
  </si>
  <si>
    <t>12.3566666666667</t>
  </si>
  <si>
    <t>114.359333333333</t>
  </si>
  <si>
    <t>146.387</t>
  </si>
  <si>
    <t>342.335333333333</t>
  </si>
  <si>
    <t>5.37766666666667</t>
  </si>
  <si>
    <t>5.194</t>
  </si>
  <si>
    <t>1115.70166666667</t>
  </si>
  <si>
    <t>3.191</t>
  </si>
  <si>
    <t>576</t>
  </si>
  <si>
    <t>11.449</t>
  </si>
  <si>
    <t>344.133651284993</t>
  </si>
  <si>
    <t>1439.85519697641</t>
  </si>
  <si>
    <t>18.9645833333333</t>
  </si>
  <si>
    <t>2.132</t>
  </si>
  <si>
    <t>64.0004166666667</t>
  </si>
  <si>
    <t>21.3136666666667</t>
  </si>
  <si>
    <t>3.454</t>
  </si>
  <si>
    <t>129.337666666667</t>
  </si>
  <si>
    <t>1.01566666666667</t>
  </si>
  <si>
    <t>269.194333333333</t>
  </si>
  <si>
    <t>1.617</t>
  </si>
  <si>
    <t>1214.79766666667</t>
  </si>
  <si>
    <t>0.573</t>
  </si>
  <si>
    <t>577</t>
  </si>
  <si>
    <t>76.2506666666667</t>
  </si>
  <si>
    <t>92.6387662522992</t>
  </si>
  <si>
    <t>387.60059799962</t>
  </si>
  <si>
    <t>6.31041666666667</t>
  </si>
  <si>
    <t>16.30225</t>
  </si>
  <si>
    <t>7.86233333333333</t>
  </si>
  <si>
    <t>0.612</t>
  </si>
  <si>
    <t>16.101</t>
  </si>
  <si>
    <t>21.646</t>
  </si>
  <si>
    <t>0.285333333333333</t>
  </si>
  <si>
    <t>103.74</t>
  </si>
  <si>
    <t>1.47933333333333</t>
  </si>
  <si>
    <t>219.903666666667</t>
  </si>
  <si>
    <t>578</t>
  </si>
  <si>
    <t>339.141240203553</t>
  </si>
  <si>
    <t>1418.96694901167</t>
  </si>
  <si>
    <t>23.1521739130435</t>
  </si>
  <si>
    <t>62.0044927536232</t>
  </si>
  <si>
    <t>16.9366666666667</t>
  </si>
  <si>
    <t>2.60666666666667</t>
  </si>
  <si>
    <t>53.5233333333333</t>
  </si>
  <si>
    <t>93.53</t>
  </si>
  <si>
    <t>1.08433333333333</t>
  </si>
  <si>
    <t>367.736666666667</t>
  </si>
  <si>
    <t>7.04666666666667</t>
  </si>
  <si>
    <t>886.883333333333</t>
  </si>
  <si>
    <t>3.48666666666667</t>
  </si>
  <si>
    <t>5.07333333333333</t>
  </si>
  <si>
    <t>579</t>
  </si>
  <si>
    <t>1.801</t>
  </si>
  <si>
    <t>486.927086464524</t>
  </si>
  <si>
    <t>2037.30292976757</t>
  </si>
  <si>
    <t>15.9958333333333</t>
  </si>
  <si>
    <t>26.0753333333333</t>
  </si>
  <si>
    <t>52.3761666666667</t>
  </si>
  <si>
    <t>7.319</t>
  </si>
  <si>
    <t>3.75166666666667</t>
  </si>
  <si>
    <t>22.4813333333333</t>
  </si>
  <si>
    <t>100.674666666667</t>
  </si>
  <si>
    <t>198.496666666667</t>
  </si>
  <si>
    <t>1.13466666666667</t>
  </si>
  <si>
    <t>166.840666666667</t>
  </si>
  <si>
    <t>347.601</t>
  </si>
  <si>
    <t>9.73</t>
  </si>
  <si>
    <t>503.190365839956</t>
  </si>
  <si>
    <t>2105.34849067437</t>
  </si>
  <si>
    <t>13.1622400919596</t>
  </si>
  <si>
    <t>28.0483333333333</t>
  </si>
  <si>
    <t>54.730426574707</t>
  </si>
  <si>
    <t>1.149</t>
  </si>
  <si>
    <t>27.108</t>
  </si>
  <si>
    <t>107.903666666667</t>
  </si>
  <si>
    <t>1.089</t>
  </si>
  <si>
    <t>170.708333333333</t>
  </si>
  <si>
    <t>16.3453333333333</t>
  </si>
  <si>
    <t>355.414666666667</t>
  </si>
  <si>
    <t>0.427</t>
  </si>
  <si>
    <t>1.431</t>
  </si>
  <si>
    <t>14.39</t>
  </si>
  <si>
    <t>13.9066666666667</t>
  </si>
  <si>
    <t>0.06871578</t>
  </si>
  <si>
    <t>0.335118</t>
  </si>
  <si>
    <t>0.504511854</t>
  </si>
  <si>
    <t>0.97174266</t>
  </si>
  <si>
    <t>0.476507934</t>
  </si>
  <si>
    <t>0.14191086</t>
  </si>
  <si>
    <t>0.0908498262</t>
  </si>
  <si>
    <t>0.754350618</t>
  </si>
  <si>
    <t>0.537061434</t>
  </si>
  <si>
    <t>0.581436366</t>
  </si>
  <si>
    <t>1.87029024</t>
  </si>
  <si>
    <t>0.254178708</t>
  </si>
  <si>
    <t>0.62700246</t>
  </si>
  <si>
    <t>1.79765922</t>
  </si>
  <si>
    <t>3.08809578</t>
  </si>
  <si>
    <t>0.910598556</t>
  </si>
  <si>
    <t>0.618860088</t>
  </si>
  <si>
    <t>0.685130502</t>
  </si>
  <si>
    <t>581</t>
  </si>
  <si>
    <t>403.955845810399</t>
  </si>
  <si>
    <t>1690.15125887071</t>
  </si>
  <si>
    <t>36.0301002407074</t>
  </si>
  <si>
    <t>14.6333333333333</t>
  </si>
  <si>
    <t>38.4398997592926</t>
  </si>
  <si>
    <t>20.18</t>
  </si>
  <si>
    <t>5.14666666666667</t>
  </si>
  <si>
    <t>206.020333333333</t>
  </si>
  <si>
    <t>241.9</t>
  </si>
  <si>
    <t>2.87133333333333</t>
  </si>
  <si>
    <t>539.249333333333</t>
  </si>
  <si>
    <t>13.0553333333333</t>
  </si>
  <si>
    <t>5.75366666666667</t>
  </si>
  <si>
    <t>1922.39166666667</t>
  </si>
  <si>
    <t>1.287</t>
  </si>
  <si>
    <t>4.54</t>
  </si>
  <si>
    <t>582</t>
  </si>
  <si>
    <t>91.284</t>
  </si>
  <si>
    <t>39.1048552753508</t>
  </si>
  <si>
    <t>163.614714472068</t>
  </si>
  <si>
    <t>2.38107001590729</t>
  </si>
  <si>
    <t>1.606</t>
  </si>
  <si>
    <t>4.27526333333334</t>
  </si>
  <si>
    <t>16.517</t>
  </si>
  <si>
    <t>15.454</t>
  </si>
  <si>
    <t>0.146333333333333</t>
  </si>
  <si>
    <t>52.8916666666667</t>
  </si>
  <si>
    <t>0.434</t>
  </si>
  <si>
    <t>56.528</t>
  </si>
  <si>
    <t>121.044</t>
  </si>
  <si>
    <t>0.277666666666667</t>
  </si>
  <si>
    <t>583</t>
  </si>
  <si>
    <t>4.46833333333333</t>
  </si>
  <si>
    <t>458.895729437868</t>
  </si>
  <si>
    <t>1920.01973196804</t>
  </si>
  <si>
    <t>35.6875002384186</t>
  </si>
  <si>
    <t>26.181</t>
  </si>
  <si>
    <t>28.4828333333333</t>
  </si>
  <si>
    <t>7.313</t>
  </si>
  <si>
    <t>5.18033333333333</t>
  </si>
  <si>
    <t>359.038</t>
  </si>
  <si>
    <t>215.615666666667</t>
  </si>
  <si>
    <t>2.67566666666667</t>
  </si>
  <si>
    <t>646.55</t>
  </si>
  <si>
    <t>7.009</t>
  </si>
  <si>
    <t>83.471</t>
  </si>
  <si>
    <t>1606.80066666667</t>
  </si>
  <si>
    <t>5.83766666666667</t>
  </si>
  <si>
    <t>9.21333333333333</t>
  </si>
  <si>
    <t>11.67</t>
  </si>
  <si>
    <t>584</t>
  </si>
  <si>
    <t>86.646</t>
  </si>
  <si>
    <t>64.4850940738902</t>
  </si>
  <si>
    <t>269.805633605157</t>
  </si>
  <si>
    <t>6.55317671044668</t>
  </si>
  <si>
    <t>2.12682333333333</t>
  </si>
  <si>
    <t>0.720666666666667</t>
  </si>
  <si>
    <t>80.7573333333333</t>
  </si>
  <si>
    <t>38.202</t>
  </si>
  <si>
    <t>0.334333333333333</t>
  </si>
  <si>
    <t>129.516333333333</t>
  </si>
  <si>
    <t>1.43033333333333</t>
  </si>
  <si>
    <t>1.21366666666667</t>
  </si>
  <si>
    <t>181.691</t>
  </si>
  <si>
    <t>0.178666666666667</t>
  </si>
  <si>
    <t>585</t>
  </si>
  <si>
    <t>9.692</t>
  </si>
  <si>
    <t>381.278173960129</t>
  </si>
  <si>
    <t>1595.26787984918</t>
  </si>
  <si>
    <t>33.575</t>
  </si>
  <si>
    <t>10.342</t>
  </si>
  <si>
    <t>43.7863333333333</t>
  </si>
  <si>
    <t>32.307</t>
  </si>
  <si>
    <t>2.60466666666667</t>
  </si>
  <si>
    <t>176.745333333333</t>
  </si>
  <si>
    <t>121.432333333333</t>
  </si>
  <si>
    <t>264.683666666667</t>
  </si>
  <si>
    <t>2.78866666666667</t>
  </si>
  <si>
    <t>3.29066666666667</t>
  </si>
  <si>
    <t>708.321</t>
  </si>
  <si>
    <t>0.791</t>
  </si>
  <si>
    <t>4.23766666666667</t>
  </si>
  <si>
    <t>24.9733333333333</t>
  </si>
  <si>
    <t>586</t>
  </si>
  <si>
    <t>67.6843333333333</t>
  </si>
  <si>
    <t>120.642585344871</t>
  </si>
  <si>
    <t>504.76857708294</t>
  </si>
  <si>
    <t>11.1083333333333</t>
  </si>
  <si>
    <t>3.784</t>
  </si>
  <si>
    <t>12.3893333333333</t>
  </si>
  <si>
    <t>5.034</t>
  </si>
  <si>
    <t>15.5373333333333</t>
  </si>
  <si>
    <t>3.517</t>
  </si>
  <si>
    <t>39.7246666666667</t>
  </si>
  <si>
    <t>0.338</t>
  </si>
  <si>
    <t>1808.75766666667</t>
  </si>
  <si>
    <t>5.20466666666667</t>
  </si>
  <si>
    <t>0.636333333333333</t>
  </si>
  <si>
    <t>587</t>
  </si>
  <si>
    <t>3.106</t>
  </si>
  <si>
    <t>580.746954556071</t>
  </si>
  <si>
    <t>2429.8452578626</t>
  </si>
  <si>
    <t>18.5547593851089</t>
  </si>
  <si>
    <t>47.3243333333333</t>
  </si>
  <si>
    <t>29.54724</t>
  </si>
  <si>
    <t>11.64</t>
  </si>
  <si>
    <t>1.46766666666667</t>
  </si>
  <si>
    <t>236.704333333333</t>
  </si>
  <si>
    <t>222.099</t>
  </si>
  <si>
    <t>1.948</t>
  </si>
  <si>
    <t>493.056666666667</t>
  </si>
  <si>
    <t>3.05566666666667</t>
  </si>
  <si>
    <t>278.522666666667</t>
  </si>
  <si>
    <t>639.602</t>
  </si>
  <si>
    <t>0.932</t>
  </si>
  <si>
    <t>32.3</t>
  </si>
  <si>
    <t>31.95</t>
  </si>
  <si>
    <t>588</t>
  </si>
  <si>
    <t>3.464</t>
  </si>
  <si>
    <t>570.167626501619</t>
  </si>
  <si>
    <t>2385.58134928277</t>
  </si>
  <si>
    <t>18.5093673327764</t>
  </si>
  <si>
    <t>46.2796666666667</t>
  </si>
  <si>
    <t>29.134966000557</t>
  </si>
  <si>
    <t>3.663</t>
  </si>
  <si>
    <t>2.612</t>
  </si>
  <si>
    <t>32.5876666666667</t>
  </si>
  <si>
    <t>236.61</t>
  </si>
  <si>
    <t>594.222333333333</t>
  </si>
  <si>
    <t>5.221</t>
  </si>
  <si>
    <t>671.463666666667</t>
  </si>
  <si>
    <t>1.91533333333333</t>
  </si>
  <si>
    <t>26.27</t>
  </si>
  <si>
    <t>589</t>
  </si>
  <si>
    <t>3.524</t>
  </si>
  <si>
    <t>642.963071681069</t>
  </si>
  <si>
    <t>2690.15749191359</t>
  </si>
  <si>
    <t>14.53634010156</t>
  </si>
  <si>
    <t>63.459</t>
  </si>
  <si>
    <t>15.07865989844</t>
  </si>
  <si>
    <t>7.931</t>
  </si>
  <si>
    <t>3.402</t>
  </si>
  <si>
    <t>146.336666666667</t>
  </si>
  <si>
    <t>365.123333333333</t>
  </si>
  <si>
    <t>1.10366666666667</t>
  </si>
  <si>
    <t>853.283333333333</t>
  </si>
  <si>
    <t>0.654</t>
  </si>
  <si>
    <t>650.994</t>
  </si>
  <si>
    <t>4.21933333333333</t>
  </si>
  <si>
    <t>15.3</t>
  </si>
  <si>
    <t>27.4</t>
  </si>
  <si>
    <t>6.14</t>
  </si>
  <si>
    <t>27.14</t>
  </si>
  <si>
    <t>20.97</t>
  </si>
  <si>
    <t>590</t>
  </si>
  <si>
    <t>42.9611666666667</t>
  </si>
  <si>
    <t>406.48735310781</t>
  </si>
  <si>
    <t>1700.74308540308</t>
  </si>
  <si>
    <t>3.69183412310697</t>
  </si>
  <si>
    <t>41.9763333333333</t>
  </si>
  <si>
    <t>10.401665876893</t>
  </si>
  <si>
    <t>5.37816666666667</t>
  </si>
  <si>
    <t>6.4845</t>
  </si>
  <si>
    <t>51.4595</t>
  </si>
  <si>
    <t>0.999833333333333</t>
  </si>
  <si>
    <t>117.54</t>
  </si>
  <si>
    <t>15.32</t>
  </si>
  <si>
    <t>354.149166666667</t>
  </si>
  <si>
    <t>2.74</t>
  </si>
  <si>
    <t>591</t>
  </si>
  <si>
    <t>3.14033333333333</t>
  </si>
  <si>
    <t>1.14766666666667</t>
  </si>
  <si>
    <t>1.23966666666667</t>
  </si>
  <si>
    <t>0.803333333333333</t>
  </si>
  <si>
    <t>0.774333333333333</t>
  </si>
  <si>
    <t>592</t>
  </si>
  <si>
    <t>328.771400244834</t>
  </si>
  <si>
    <t>1375.57953862438</t>
  </si>
  <si>
    <t>1.40626671727498</t>
  </si>
  <si>
    <t>79.1730666160584</t>
  </si>
  <si>
    <t>17.86</t>
  </si>
  <si>
    <t>3.39933333333333</t>
  </si>
  <si>
    <t>60.9523333333333</t>
  </si>
  <si>
    <t>39.3456666666667</t>
  </si>
  <si>
    <t>0.382333333333333</t>
  </si>
  <si>
    <t>25.561</t>
  </si>
  <si>
    <t>18.3336666666667</t>
  </si>
  <si>
    <t>12.463</t>
  </si>
  <si>
    <t>362.074666666667</t>
  </si>
  <si>
    <t>0.223</t>
  </si>
  <si>
    <t>593</t>
  </si>
  <si>
    <t>3.85933333333333</t>
  </si>
  <si>
    <t>583.54671475455</t>
  </si>
  <si>
    <t>2441.55945453304</t>
  </si>
  <si>
    <t>21.1646674283346</t>
  </si>
  <si>
    <t>50.4326666666667</t>
  </si>
  <si>
    <t>21.6176659049988</t>
  </si>
  <si>
    <t>11.8683333333333</t>
  </si>
  <si>
    <t>2.92566666666667</t>
  </si>
  <si>
    <t>825.446333333333</t>
  </si>
  <si>
    <t>360.688666666667</t>
  </si>
  <si>
    <t>2.67266666666667</t>
  </si>
  <si>
    <t>740.709</t>
  </si>
  <si>
    <t>5.44766666666667</t>
  </si>
  <si>
    <t>2.575</t>
  </si>
  <si>
    <t>546.286</t>
  </si>
  <si>
    <t>1.50966666666667</t>
  </si>
  <si>
    <t>5.235</t>
  </si>
  <si>
    <t>5.92333333333333</t>
  </si>
  <si>
    <t>19.9</t>
  </si>
  <si>
    <t>4.86</t>
  </si>
  <si>
    <t>19.72</t>
  </si>
  <si>
    <t>22.39</t>
  </si>
  <si>
    <t>594</t>
  </si>
  <si>
    <t>6.683</t>
  </si>
  <si>
    <t>495.096113843651</t>
  </si>
  <si>
    <t>2071.53491450499</t>
  </si>
  <si>
    <t>14.0838671735128</t>
  </si>
  <si>
    <t>32.2529333333333</t>
  </si>
  <si>
    <t>43.3121994931539</t>
  </si>
  <si>
    <t>33.5026666666667</t>
  </si>
  <si>
    <t>3.668</t>
  </si>
  <si>
    <t>211.497666666667</t>
  </si>
  <si>
    <t>346.922333333333</t>
  </si>
  <si>
    <t>2.81433333333333</t>
  </si>
  <si>
    <t>615.182</t>
  </si>
  <si>
    <t>4.697</t>
  </si>
  <si>
    <t>8.67333333333333</t>
  </si>
  <si>
    <t>869.287</t>
  </si>
  <si>
    <t>1.08733333333333</t>
  </si>
  <si>
    <t>4.38833333333333</t>
  </si>
  <si>
    <t>1.62</t>
  </si>
  <si>
    <t>7.06</t>
  </si>
  <si>
    <t>5.42</t>
  </si>
  <si>
    <t>19.81</t>
  </si>
  <si>
    <t>595</t>
  </si>
  <si>
    <t>50.5133333333333</t>
  </si>
  <si>
    <t>174.369902</t>
  </si>
  <si>
    <t>729.563669968</t>
  </si>
  <si>
    <t>2.98036666666667</t>
  </si>
  <si>
    <t>43.9176333333333</t>
  </si>
  <si>
    <t>15.6033333333333</t>
  </si>
  <si>
    <t>1.84166666666667</t>
  </si>
  <si>
    <t>15.7673333333333</t>
  </si>
  <si>
    <t>52.9743333333333</t>
  </si>
  <si>
    <t>0.409333333333333</t>
  </si>
  <si>
    <t>165.841</t>
  </si>
  <si>
    <t>0.755333333333333</t>
  </si>
  <si>
    <t>727.006333333333</t>
  </si>
  <si>
    <t>0.827</t>
  </si>
  <si>
    <t>596</t>
  </si>
  <si>
    <t>54.46</t>
  </si>
  <si>
    <t>218.533880876601</t>
  </si>
  <si>
    <t>914.345757587697</t>
  </si>
  <si>
    <t>2.52291666666667</t>
  </si>
  <si>
    <t>12.7616666666667</t>
  </si>
  <si>
    <t>29.5694166666667</t>
  </si>
  <si>
    <t>4.25333333333333</t>
  </si>
  <si>
    <t>27.5863333333333</t>
  </si>
  <si>
    <t>25.2893333333333</t>
  </si>
  <si>
    <t>48.774</t>
  </si>
  <si>
    <t>0.908666666666667</t>
  </si>
  <si>
    <t>303.355333333333</t>
  </si>
  <si>
    <t>0.291666666666667</t>
  </si>
  <si>
    <t>875.444444444444</t>
  </si>
  <si>
    <t>437.722222222222</t>
  </si>
  <si>
    <t>3.066</t>
  </si>
  <si>
    <t>6.78233333333333</t>
  </si>
  <si>
    <t>0.255333333333333</t>
  </si>
  <si>
    <t>6.449</t>
  </si>
  <si>
    <t>0.081666666666667</t>
  </si>
  <si>
    <t>597</t>
  </si>
  <si>
    <t>6.24466666666667</t>
  </si>
  <si>
    <t>620.060019790567</t>
  </si>
  <si>
    <t>2594.33112280373</t>
  </si>
  <si>
    <t>13.9708005027771</t>
  </si>
  <si>
    <t>59.3596666666667</t>
  </si>
  <si>
    <t>18.3638661638896</t>
  </si>
  <si>
    <t>7.24966666666667</t>
  </si>
  <si>
    <t>2.061</t>
  </si>
  <si>
    <t>105.306333333333</t>
  </si>
  <si>
    <t>152.890666666667</t>
  </si>
  <si>
    <t>4.05266666666667</t>
  </si>
  <si>
    <t>396.276666666667</t>
  </si>
  <si>
    <t>2.035</t>
  </si>
  <si>
    <t>4.57066666666667</t>
  </si>
  <si>
    <t>533.255</t>
  </si>
  <si>
    <t>0.754333333333333</t>
  </si>
  <si>
    <t>2.06433333333333</t>
  </si>
  <si>
    <t>44.1</t>
  </si>
  <si>
    <t>4.26</t>
  </si>
  <si>
    <t>35.3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</si>
</sst>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00000"/>
    <numFmt numFmtId="165" formatCode="0.0"/>
  </numFmts>
  <fonts count="9">
    <font>
      <sz val="10.0"/>
      <color rgb="FF000000"/>
      <name val="Arial"/>
    </font>
    <font>
      <sz val="8.0"/>
      <name val="Arial"/>
    </font>
    <font>
      <name val="Arial"/>
    </font>
    <font>
      <sz val="8.0"/>
      <color rgb="FF000000"/>
      <name val="Arial"/>
    </font>
    <font>
      <vertAlign val="superscript"/>
      <sz val="8.0"/>
      <color rgb="FF000000"/>
      <name val="Arial"/>
    </font>
    <font>
      <b/>
      <vertAlign val="superscript"/>
      <sz val="8.0"/>
      <color rgb="FF000000"/>
      <name val="Arial"/>
    </font>
    <font>
      <color rgb="FF000000"/>
      <name val="Arial"/>
    </font>
    <font/>
    <font>
      <b/>
      <sz val="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1" fillId="0" fontId="2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2" xfId="0" applyAlignment="1" applyFont="1" applyNumberForma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164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164" xfId="0" applyAlignment="1" applyFont="1" applyNumberFormat="1">
      <alignment horizontal="center" shrinkToFit="0" vertical="bottom" wrapText="1"/>
    </xf>
    <xf borderId="2" fillId="2" fontId="1" numFmtId="0" xfId="0" applyAlignment="1" applyBorder="1" applyFill="1" applyFont="1">
      <alignment horizontal="center" shrinkToFit="0" vertical="bottom" wrapText="0"/>
    </xf>
    <xf borderId="0" fillId="0" fontId="2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2" fillId="3" fontId="1" numFmtId="0" xfId="0" applyAlignment="1" applyBorder="1" applyFill="1" applyFont="1">
      <alignment horizontal="center" shrinkToFit="0" vertical="bottom" wrapText="0"/>
    </xf>
    <xf borderId="0" fillId="4" fontId="6" numFmtId="164" xfId="0" applyAlignment="1" applyFill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 vertical="bottom"/>
    </xf>
    <xf borderId="0" fillId="0" fontId="1" numFmtId="1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top" wrapText="1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1" numFmtId="164" xfId="0" applyAlignment="1" applyFont="1" applyNumberFormat="1">
      <alignment horizontal="center" shrinkToFit="0" vertical="bottom" wrapText="1"/>
    </xf>
    <xf borderId="0" fillId="0" fontId="1" numFmtId="164" xfId="0" applyAlignment="1" applyFont="1" applyNumberForma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bottom" wrapText="1"/>
    </xf>
    <xf borderId="0" fillId="0" fontId="3" numFmtId="1" xfId="0" applyAlignment="1" applyFont="1" applyNumberFormat="1">
      <alignment horizontal="center" shrinkToFit="0" vertical="center" wrapText="0"/>
    </xf>
    <xf borderId="0" fillId="0" fontId="3" numFmtId="164" xfId="0" applyAlignment="1" applyFont="1" applyNumberFormat="1">
      <alignment horizontal="center" shrinkToFit="0" vertical="center" wrapText="0"/>
    </xf>
    <xf borderId="0" fillId="0" fontId="3" numFmtId="164" xfId="0" applyAlignment="1" applyFont="1" applyNumberFormat="1">
      <alignment horizontal="center" readingOrder="0" shrinkToFit="0" vertical="center" wrapText="0"/>
    </xf>
    <xf borderId="0" fillId="0" fontId="1" numFmtId="1" xfId="0" applyAlignment="1" applyFont="1" applyNumberFormat="1">
      <alignment horizontal="center" shrinkToFit="0" vertical="center" wrapText="0"/>
    </xf>
    <xf borderId="0" fillId="0" fontId="1" numFmtId="0" xfId="0" applyAlignment="1" applyFont="1">
      <alignment horizontal="left" shrinkToFit="0" vertical="bottom" wrapText="0"/>
    </xf>
    <xf borderId="0" fillId="0" fontId="3" numFmtId="164" xfId="0" applyAlignment="1" applyFont="1" applyNumberFormat="1">
      <alignment horizontal="center" shrinkToFit="0" vertical="bottom" wrapText="1"/>
    </xf>
    <xf borderId="2" fillId="2" fontId="3" numFmtId="164" xfId="0" applyAlignment="1" applyBorder="1" applyFont="1" applyNumberForma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2" fillId="3" fontId="1" numFmtId="164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3" numFmtId="164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top" wrapText="0"/>
    </xf>
    <xf borderId="2" fillId="3" fontId="1" numFmtId="164" xfId="0" applyAlignment="1" applyBorder="1" applyFont="1" applyNumberFormat="1">
      <alignment horizontal="center" shrinkToFit="0" vertical="top" wrapText="0"/>
    </xf>
    <xf borderId="0" fillId="0" fontId="3" numFmtId="1" xfId="0" applyAlignment="1" applyFont="1" applyNumberForma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2" fillId="3" fontId="3" numFmtId="164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center" shrinkToFit="0" vertical="center" wrapText="0"/>
    </xf>
    <xf borderId="0" fillId="0" fontId="3" numFmtId="164" xfId="0" applyAlignment="1" applyFont="1" applyNumberFormat="1">
      <alignment horizontal="right" shrinkToFit="0" vertical="bottom" wrapText="1"/>
    </xf>
    <xf borderId="0" fillId="0" fontId="1" numFmtId="164" xfId="0" applyAlignment="1" applyFont="1" applyNumberFormat="1">
      <alignment shrinkToFit="0" vertical="bottom" wrapText="0"/>
    </xf>
    <xf borderId="2" fillId="4" fontId="1" numFmtId="1" xfId="0" applyAlignment="1" applyBorder="1" applyFont="1" applyNumberFormat="1">
      <alignment horizontal="center" shrinkToFit="0" vertical="bottom" wrapText="0"/>
    </xf>
    <xf borderId="0" fillId="0" fontId="3" numFmtId="164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/>
    </row>
    <row r="2">
      <c r="A2" s="1" t="s">
        <v>2</v>
      </c>
      <c r="B2" s="8" t="s">
        <v>3</v>
      </c>
    </row>
    <row r="3">
      <c r="A3" s="10" t="s">
        <v>29</v>
      </c>
      <c r="B3" s="2" t="s">
        <v>50</v>
      </c>
    </row>
    <row r="4">
      <c r="A4" s="10" t="s">
        <v>51</v>
      </c>
      <c r="B4" s="2" t="s">
        <v>52</v>
      </c>
    </row>
    <row r="5">
      <c r="A5" s="12" t="s">
        <v>53</v>
      </c>
      <c r="B5" s="2" t="s">
        <v>54</v>
      </c>
    </row>
    <row r="6">
      <c r="A6" s="12" t="s">
        <v>55</v>
      </c>
      <c r="B6" s="2" t="s">
        <v>56</v>
      </c>
    </row>
    <row r="7">
      <c r="A7" s="14"/>
      <c r="B7" s="8" t="s">
        <v>58</v>
      </c>
    </row>
    <row r="8">
      <c r="A8" s="17"/>
      <c r="B8" s="8" t="s">
        <v>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43.57"/>
    <col customWidth="1" min="3" max="3" width="31.57"/>
    <col customWidth="1" min="4" max="4" width="16.14"/>
    <col customWidth="1" min="5" max="5" width="16.43"/>
    <col customWidth="1" min="6" max="6" width="17.29"/>
    <col customWidth="1" min="7" max="7" width="15.57"/>
    <col customWidth="1" min="8" max="8" width="16.43"/>
    <col customWidth="1" min="9" max="9" width="17.29"/>
    <col customWidth="1" min="10" max="12" width="15.57"/>
    <col customWidth="1" min="13" max="13" width="17.29"/>
    <col customWidth="1" min="14" max="14" width="16.43"/>
    <col customWidth="1" min="15" max="15" width="15.57"/>
    <col customWidth="1" min="16" max="16" width="17.29"/>
    <col customWidth="1" min="17" max="17" width="15.57"/>
    <col customWidth="1" min="18" max="19" width="18.14"/>
    <col customWidth="1" min="20" max="21" width="15.57"/>
    <col customWidth="1" min="22" max="24" width="18.14"/>
    <col customWidth="1" min="25" max="27" width="14.71"/>
    <col customWidth="1" min="28" max="28" width="15.57"/>
    <col customWidth="1" min="29" max="29" width="16.43"/>
  </cols>
  <sheetData>
    <row r="1" ht="11.25" customHeight="1">
      <c r="A1" s="4" t="s">
        <v>1</v>
      </c>
      <c r="B1" s="6" t="s">
        <v>4</v>
      </c>
      <c r="C1" s="15" t="s">
        <v>27</v>
      </c>
      <c r="D1" s="16" t="s">
        <v>60</v>
      </c>
      <c r="E1" s="16" t="s">
        <v>61</v>
      </c>
      <c r="F1" s="16" t="s">
        <v>63</v>
      </c>
      <c r="G1" s="16" t="s">
        <v>64</v>
      </c>
      <c r="H1" s="16" t="s">
        <v>65</v>
      </c>
      <c r="I1" s="16" t="s">
        <v>66</v>
      </c>
      <c r="J1" s="16" t="s">
        <v>67</v>
      </c>
      <c r="K1" s="16" t="s">
        <v>68</v>
      </c>
      <c r="L1" s="16" t="s">
        <v>69</v>
      </c>
      <c r="M1" s="16" t="s">
        <v>70</v>
      </c>
      <c r="N1" s="16" t="s">
        <v>71</v>
      </c>
      <c r="O1" s="16" t="s">
        <v>72</v>
      </c>
      <c r="P1" s="18" t="s">
        <v>73</v>
      </c>
      <c r="Q1" s="16" t="s">
        <v>80</v>
      </c>
      <c r="R1" s="16" t="s">
        <v>81</v>
      </c>
      <c r="S1" s="16" t="s">
        <v>82</v>
      </c>
      <c r="T1" s="16" t="s">
        <v>83</v>
      </c>
      <c r="U1" s="16" t="s">
        <v>84</v>
      </c>
      <c r="V1" s="16" t="s">
        <v>85</v>
      </c>
      <c r="W1" s="16" t="s">
        <v>86</v>
      </c>
      <c r="X1" s="16" t="s">
        <v>87</v>
      </c>
      <c r="Y1" s="16" t="s">
        <v>88</v>
      </c>
      <c r="Z1" s="16" t="s">
        <v>89</v>
      </c>
      <c r="AA1" s="16" t="s">
        <v>90</v>
      </c>
      <c r="AB1" s="16" t="s">
        <v>91</v>
      </c>
      <c r="AC1" s="19" t="s">
        <v>92</v>
      </c>
    </row>
    <row r="2" ht="11.25" customHeight="1">
      <c r="A2" s="20">
        <v>1.0</v>
      </c>
      <c r="B2" s="2" t="s">
        <v>28</v>
      </c>
      <c r="C2" s="15" t="s">
        <v>95</v>
      </c>
      <c r="D2" s="21">
        <v>70.13866666666667</v>
      </c>
      <c r="E2" s="21">
        <v>123.53489250000001</v>
      </c>
      <c r="F2" s="21">
        <v>516.8699902200001</v>
      </c>
      <c r="G2" s="21">
        <v>2.58825</v>
      </c>
      <c r="H2" s="21">
        <v>1.0003333333333333</v>
      </c>
      <c r="I2" s="21" t="s">
        <v>97</v>
      </c>
      <c r="J2" s="21">
        <v>25.80975</v>
      </c>
      <c r="K2" s="21">
        <v>2.749333333333334</v>
      </c>
      <c r="L2" s="21">
        <v>0.463</v>
      </c>
      <c r="M2" s="21">
        <v>5.204</v>
      </c>
      <c r="N2" s="21">
        <v>58.702</v>
      </c>
      <c r="O2" s="21">
        <v>0.6273333333333333</v>
      </c>
      <c r="P2" s="21">
        <v>105.85300000000001</v>
      </c>
      <c r="Q2" s="21">
        <v>0.262</v>
      </c>
      <c r="R2" s="21">
        <v>1.2446666666666666</v>
      </c>
      <c r="S2" s="21">
        <v>75.15166666666666</v>
      </c>
      <c r="T2" s="21">
        <v>0.02033333333333333</v>
      </c>
      <c r="U2" s="21">
        <v>0.6826666666666666</v>
      </c>
      <c r="V2" s="21" t="s">
        <v>97</v>
      </c>
      <c r="W2" s="21"/>
      <c r="X2" s="21"/>
      <c r="Y2" s="21">
        <v>0.08</v>
      </c>
      <c r="Z2" s="21" t="s">
        <v>30</v>
      </c>
      <c r="AA2" s="21">
        <v>0.08</v>
      </c>
      <c r="AB2" s="21" t="s">
        <v>30</v>
      </c>
      <c r="AC2" s="21"/>
    </row>
    <row r="3" ht="11.25" customHeight="1">
      <c r="A3" s="20">
        <f t="shared" ref="A3:A17" si="1">A2+1</f>
        <v>2</v>
      </c>
      <c r="B3" s="2" t="s">
        <v>31</v>
      </c>
      <c r="C3" s="15" t="s">
        <v>95</v>
      </c>
      <c r="D3" s="21">
        <v>12.179833333333335</v>
      </c>
      <c r="E3" s="21">
        <v>359.6780020326088</v>
      </c>
      <c r="F3" s="21">
        <v>1504.892760504435</v>
      </c>
      <c r="G3" s="21">
        <v>7.323285869565217</v>
      </c>
      <c r="H3" s="21">
        <v>1.8648333333333333</v>
      </c>
      <c r="I3" s="21" t="s">
        <v>97</v>
      </c>
      <c r="J3" s="21">
        <v>77.45071413043479</v>
      </c>
      <c r="K3" s="21">
        <v>4.819166666666666</v>
      </c>
      <c r="L3" s="21">
        <v>1.1813333333333333</v>
      </c>
      <c r="M3" s="21">
        <v>7.818000000000001</v>
      </c>
      <c r="N3" s="21">
        <v>109.71</v>
      </c>
      <c r="O3" s="21">
        <v>2.9933333333333336</v>
      </c>
      <c r="P3" s="21">
        <v>250.865</v>
      </c>
      <c r="Q3" s="21">
        <v>0.9483333333333333</v>
      </c>
      <c r="R3" s="21">
        <v>1.6456666666666666</v>
      </c>
      <c r="S3" s="21">
        <v>173.34</v>
      </c>
      <c r="T3" s="21">
        <v>0.07483333333333334</v>
      </c>
      <c r="U3" s="21">
        <v>1.3951666666666667</v>
      </c>
      <c r="V3" s="21" t="s">
        <v>97</v>
      </c>
      <c r="W3" s="21"/>
      <c r="X3" s="21"/>
      <c r="Y3" s="21">
        <v>0.26166666666666666</v>
      </c>
      <c r="Z3" s="21" t="s">
        <v>30</v>
      </c>
      <c r="AA3" s="21">
        <v>0.175</v>
      </c>
      <c r="AB3" s="21">
        <v>4.183333333333334</v>
      </c>
      <c r="AC3" s="21"/>
    </row>
    <row r="4" ht="11.25" customHeight="1">
      <c r="A4" s="20">
        <f t="shared" si="1"/>
        <v>3</v>
      </c>
      <c r="B4" s="2" t="s">
        <v>32</v>
      </c>
      <c r="C4" s="15" t="s">
        <v>95</v>
      </c>
      <c r="D4" s="21">
        <v>69.11366666666667</v>
      </c>
      <c r="E4" s="21">
        <v>128.25848566666664</v>
      </c>
      <c r="F4" s="21">
        <v>536.6335040293333</v>
      </c>
      <c r="G4" s="21">
        <v>2.5208166666666667</v>
      </c>
      <c r="H4" s="21">
        <v>0.22699999999999998</v>
      </c>
      <c r="I4" s="21" t="s">
        <v>97</v>
      </c>
      <c r="J4" s="21">
        <v>28.059849999999994</v>
      </c>
      <c r="K4" s="21">
        <v>1.561</v>
      </c>
      <c r="L4" s="21">
        <v>0.07866666666666666</v>
      </c>
      <c r="M4" s="21">
        <v>3.544333333333334</v>
      </c>
      <c r="N4" s="21">
        <v>2.2533333333333334</v>
      </c>
      <c r="O4" s="21">
        <v>0.29666666666666663</v>
      </c>
      <c r="P4" s="21">
        <v>17.945</v>
      </c>
      <c r="Q4" s="21">
        <v>0.07666666666666666</v>
      </c>
      <c r="R4" s="21">
        <v>1.2006666666666665</v>
      </c>
      <c r="S4" s="21">
        <v>14.673666666666668</v>
      </c>
      <c r="T4" s="21">
        <v>0.015</v>
      </c>
      <c r="U4" s="21">
        <v>0.49133333333333334</v>
      </c>
      <c r="V4" s="21" t="s">
        <v>97</v>
      </c>
      <c r="W4" s="21"/>
      <c r="X4" s="21"/>
      <c r="Y4" s="21" t="s">
        <v>30</v>
      </c>
      <c r="Z4" s="21" t="s">
        <v>30</v>
      </c>
      <c r="AA4" s="21" t="s">
        <v>30</v>
      </c>
      <c r="AB4" s="21" t="s">
        <v>30</v>
      </c>
      <c r="AC4" s="21"/>
    </row>
    <row r="5" ht="11.25" customHeight="1">
      <c r="A5" s="20">
        <f t="shared" si="1"/>
        <v>4</v>
      </c>
      <c r="B5" s="2" t="s">
        <v>33</v>
      </c>
      <c r="C5" s="15" t="s">
        <v>95</v>
      </c>
      <c r="D5" s="21">
        <v>13.224499999999999</v>
      </c>
      <c r="E5" s="21">
        <v>357.789273115942</v>
      </c>
      <c r="F5" s="21">
        <v>1496.9903187171014</v>
      </c>
      <c r="G5" s="21">
        <v>7.158539855072464</v>
      </c>
      <c r="H5" s="21">
        <v>0.335</v>
      </c>
      <c r="I5" s="21" t="s">
        <v>97</v>
      </c>
      <c r="J5" s="21">
        <v>78.75954347826087</v>
      </c>
      <c r="K5" s="21">
        <v>1.6391666666666667</v>
      </c>
      <c r="L5" s="21">
        <v>0.5224166666666668</v>
      </c>
      <c r="M5" s="21">
        <v>4.414333333333333</v>
      </c>
      <c r="N5" s="21">
        <v>30.383666666666667</v>
      </c>
      <c r="O5" s="21">
        <v>1.032333333333333</v>
      </c>
      <c r="P5" s="21">
        <v>104.20758333333335</v>
      </c>
      <c r="Q5" s="21">
        <v>0.6777475</v>
      </c>
      <c r="R5" s="21">
        <v>1.0191666666666666</v>
      </c>
      <c r="S5" s="21">
        <v>62.49941666666667</v>
      </c>
      <c r="T5" s="21">
        <v>0.11483333333333336</v>
      </c>
      <c r="U5" s="21">
        <v>1.2248333333333334</v>
      </c>
      <c r="V5" s="21" t="s">
        <v>97</v>
      </c>
      <c r="W5" s="21"/>
      <c r="X5" s="21"/>
      <c r="Y5" s="21">
        <v>0.16333333333333333</v>
      </c>
      <c r="Z5" s="21" t="s">
        <v>30</v>
      </c>
      <c r="AA5" s="21">
        <v>0.06916666666666667</v>
      </c>
      <c r="AB5" s="21">
        <v>1.1166666666666667</v>
      </c>
      <c r="AC5" s="21"/>
    </row>
    <row r="6" ht="11.25" customHeight="1">
      <c r="A6" s="20">
        <f t="shared" si="1"/>
        <v>5</v>
      </c>
      <c r="B6" s="2" t="s">
        <v>34</v>
      </c>
      <c r="C6" s="15" t="s">
        <v>95</v>
      </c>
      <c r="D6" s="21">
        <v>68.72766666666666</v>
      </c>
      <c r="E6" s="21">
        <v>130.11964833333332</v>
      </c>
      <c r="F6" s="21">
        <v>544.4206086266666</v>
      </c>
      <c r="G6" s="21">
        <v>2.568416666666667</v>
      </c>
      <c r="H6" s="21">
        <v>0.36166666666666664</v>
      </c>
      <c r="I6" s="21" t="s">
        <v>97</v>
      </c>
      <c r="J6" s="21">
        <v>28.19258333333333</v>
      </c>
      <c r="K6" s="21">
        <v>1.0696666666666665</v>
      </c>
      <c r="L6" s="21">
        <v>0.14966666666666664</v>
      </c>
      <c r="M6" s="21">
        <v>3.3336666666666663</v>
      </c>
      <c r="N6" s="21">
        <v>6.053333333333334</v>
      </c>
      <c r="O6" s="21">
        <v>0.371</v>
      </c>
      <c r="P6" s="21">
        <v>21.52133333333333</v>
      </c>
      <c r="Q6" s="21">
        <v>0.05033333333333334</v>
      </c>
      <c r="R6" s="21">
        <v>1.959666666666667</v>
      </c>
      <c r="S6" s="21">
        <v>20.203333333333333</v>
      </c>
      <c r="T6" s="21">
        <v>0.041</v>
      </c>
      <c r="U6" s="21">
        <v>0.5493333333333333</v>
      </c>
      <c r="V6" s="21" t="s">
        <v>97</v>
      </c>
      <c r="W6" s="21"/>
      <c r="X6" s="21"/>
      <c r="Y6" s="21" t="s">
        <v>30</v>
      </c>
      <c r="Z6" s="21" t="s">
        <v>30</v>
      </c>
      <c r="AA6" s="21" t="s">
        <v>30</v>
      </c>
      <c r="AB6" s="21" t="s">
        <v>30</v>
      </c>
      <c r="AC6" s="21"/>
    </row>
    <row r="7" ht="11.25" customHeight="1">
      <c r="A7" s="20">
        <f t="shared" si="1"/>
        <v>6</v>
      </c>
      <c r="B7" s="2" t="s">
        <v>35</v>
      </c>
      <c r="C7" s="15" t="s">
        <v>95</v>
      </c>
      <c r="D7" s="21">
        <v>13.164749999999998</v>
      </c>
      <c r="E7" s="21">
        <v>358.1167614565217</v>
      </c>
      <c r="F7" s="21">
        <v>1498.360529934087</v>
      </c>
      <c r="G7" s="21">
        <v>7.241882971014494</v>
      </c>
      <c r="H7" s="21">
        <v>0.2755</v>
      </c>
      <c r="I7" s="21" t="s">
        <v>97</v>
      </c>
      <c r="J7" s="21">
        <v>78.88145036231883</v>
      </c>
      <c r="K7" s="21">
        <v>1.7198333333333333</v>
      </c>
      <c r="L7" s="21">
        <v>0.4364166666666667</v>
      </c>
      <c r="M7" s="21">
        <v>4.8335</v>
      </c>
      <c r="N7" s="21">
        <v>29.239083333333333</v>
      </c>
      <c r="O7" s="21">
        <v>0.828</v>
      </c>
      <c r="P7" s="21">
        <v>82.04391666666666</v>
      </c>
      <c r="Q7" s="21">
        <v>0.5978333333333334</v>
      </c>
      <c r="R7" s="21">
        <v>0.5688333333333334</v>
      </c>
      <c r="S7" s="21">
        <v>57.28458333333333</v>
      </c>
      <c r="T7" s="21">
        <v>0.052</v>
      </c>
      <c r="U7" s="21">
        <v>1.2720833333333335</v>
      </c>
      <c r="V7" s="21" t="s">
        <v>97</v>
      </c>
      <c r="W7" s="21"/>
      <c r="X7" s="21"/>
      <c r="Y7" s="21">
        <v>0.16333333333333333</v>
      </c>
      <c r="Z7" s="21" t="s">
        <v>30</v>
      </c>
      <c r="AA7" s="21">
        <v>0.04916666666666667</v>
      </c>
      <c r="AB7" s="21">
        <v>0.9183333333333333</v>
      </c>
      <c r="AC7" s="21"/>
    </row>
    <row r="8" ht="11.25" customHeight="1">
      <c r="A8" s="20">
        <f t="shared" si="1"/>
        <v>7</v>
      </c>
      <c r="B8" s="2" t="s">
        <v>36</v>
      </c>
      <c r="C8" s="15" t="s">
        <v>95</v>
      </c>
      <c r="D8" s="21">
        <v>9.133333333333333</v>
      </c>
      <c r="E8" s="21">
        <v>393.82268944927546</v>
      </c>
      <c r="F8" s="21">
        <v>1647.7541326557687</v>
      </c>
      <c r="G8" s="21">
        <v>13.921026086956523</v>
      </c>
      <c r="H8" s="21">
        <v>8.496666666666666</v>
      </c>
      <c r="I8" s="21" t="s">
        <v>97</v>
      </c>
      <c r="J8" s="21">
        <v>66.63564057971016</v>
      </c>
      <c r="K8" s="21">
        <v>9.13</v>
      </c>
      <c r="L8" s="21">
        <v>1.8133333333333335</v>
      </c>
      <c r="M8" s="21">
        <v>47.89</v>
      </c>
      <c r="N8" s="21">
        <v>118.76233333333333</v>
      </c>
      <c r="O8" s="21">
        <v>1.8946666666666667</v>
      </c>
      <c r="P8" s="21">
        <v>153.39666666666668</v>
      </c>
      <c r="Q8" s="21">
        <v>4.446666666666666</v>
      </c>
      <c r="R8" s="21">
        <v>4.626666666666667</v>
      </c>
      <c r="S8" s="21">
        <v>336.3333333333333</v>
      </c>
      <c r="T8" s="21">
        <v>0.44</v>
      </c>
      <c r="U8" s="21">
        <v>2.63</v>
      </c>
      <c r="V8" s="21" t="s">
        <v>97</v>
      </c>
      <c r="W8" s="21"/>
      <c r="X8" s="21"/>
      <c r="Y8" s="21">
        <v>0.5533333333333333</v>
      </c>
      <c r="Z8" s="21">
        <v>0.03</v>
      </c>
      <c r="AA8" s="21" t="s">
        <v>30</v>
      </c>
      <c r="AB8" s="21">
        <v>4.47</v>
      </c>
      <c r="AC8" s="22">
        <v>1.35</v>
      </c>
    </row>
    <row r="9" ht="11.25" customHeight="1">
      <c r="A9" s="20">
        <f t="shared" si="1"/>
        <v>8</v>
      </c>
      <c r="B9" s="2" t="s">
        <v>37</v>
      </c>
      <c r="C9" s="15" t="s">
        <v>95</v>
      </c>
      <c r="D9" s="21">
        <v>3.216666666666667</v>
      </c>
      <c r="E9" s="21">
        <v>442.8193901449275</v>
      </c>
      <c r="F9" s="21">
        <v>1852.756328366377</v>
      </c>
      <c r="G9" s="21">
        <v>8.072521739130433</v>
      </c>
      <c r="H9" s="21">
        <v>11.966666666666669</v>
      </c>
      <c r="I9" s="21" t="s">
        <v>97</v>
      </c>
      <c r="J9" s="21">
        <v>75.23414492753622</v>
      </c>
      <c r="K9" s="21">
        <v>2.1</v>
      </c>
      <c r="L9" s="21">
        <v>1.51</v>
      </c>
      <c r="M9" s="21">
        <v>54.45</v>
      </c>
      <c r="N9" s="21">
        <v>37.14333333333333</v>
      </c>
      <c r="O9" s="21">
        <v>0.7783333333333333</v>
      </c>
      <c r="P9" s="21">
        <v>166.10333333333335</v>
      </c>
      <c r="Q9" s="21">
        <v>1.76</v>
      </c>
      <c r="R9" s="21">
        <v>352.02666666666664</v>
      </c>
      <c r="S9" s="21">
        <v>141.64</v>
      </c>
      <c r="T9" s="21">
        <v>0.17</v>
      </c>
      <c r="U9" s="21">
        <v>1.03</v>
      </c>
      <c r="V9" s="21" t="s">
        <v>97</v>
      </c>
      <c r="W9" s="21"/>
      <c r="X9" s="21"/>
      <c r="Y9" s="21">
        <v>1.01</v>
      </c>
      <c r="Z9" s="21">
        <v>0.4166666666666667</v>
      </c>
      <c r="AA9" s="21">
        <v>0.23</v>
      </c>
      <c r="AB9" s="21">
        <v>3.9066666666666663</v>
      </c>
      <c r="AC9" s="21">
        <v>6.216666666666666</v>
      </c>
    </row>
    <row r="10" ht="11.25" customHeight="1">
      <c r="A10" s="20">
        <f t="shared" si="1"/>
        <v>9</v>
      </c>
      <c r="B10" s="2" t="s">
        <v>38</v>
      </c>
      <c r="C10" s="15" t="s">
        <v>95</v>
      </c>
      <c r="D10" s="21">
        <v>2.183333333333333</v>
      </c>
      <c r="E10" s="21">
        <v>471.824779710145</v>
      </c>
      <c r="F10" s="21">
        <v>1974.1148783072467</v>
      </c>
      <c r="G10" s="21">
        <v>6.397217391304348</v>
      </c>
      <c r="H10" s="21">
        <v>19.583333333333332</v>
      </c>
      <c r="I10" s="21" t="s">
        <v>30</v>
      </c>
      <c r="J10" s="21">
        <v>70.54944927536232</v>
      </c>
      <c r="K10" s="21">
        <v>2.956666666666667</v>
      </c>
      <c r="L10" s="21">
        <v>1.2866666666666666</v>
      </c>
      <c r="M10" s="21">
        <v>27.23</v>
      </c>
      <c r="N10" s="21">
        <v>47.97666666666667</v>
      </c>
      <c r="O10" s="21">
        <v>0.588</v>
      </c>
      <c r="P10" s="21">
        <v>139.45</v>
      </c>
      <c r="Q10" s="21">
        <v>2.27</v>
      </c>
      <c r="R10" s="21">
        <v>239.2</v>
      </c>
      <c r="S10" s="21">
        <v>232.4</v>
      </c>
      <c r="T10" s="21">
        <v>0.2733333333333334</v>
      </c>
      <c r="U10" s="21">
        <v>0.9933333333333333</v>
      </c>
      <c r="V10" s="21" t="s">
        <v>30</v>
      </c>
      <c r="W10" s="21" t="s">
        <v>96</v>
      </c>
      <c r="X10" s="21" t="s">
        <v>96</v>
      </c>
      <c r="Y10" s="21">
        <v>0.31666666666666665</v>
      </c>
      <c r="Z10" s="21">
        <v>0.39333333333333337</v>
      </c>
      <c r="AA10" s="21">
        <v>0.4566666666666666</v>
      </c>
      <c r="AB10" s="21">
        <v>2.5233333333333334</v>
      </c>
      <c r="AC10" s="21">
        <v>3.526666666666667</v>
      </c>
    </row>
    <row r="11" ht="11.25" customHeight="1">
      <c r="A11" s="20">
        <f t="shared" si="1"/>
        <v>10</v>
      </c>
      <c r="B11" s="2" t="s">
        <v>39</v>
      </c>
      <c r="C11" s="15" t="s">
        <v>95</v>
      </c>
      <c r="D11" s="21">
        <v>2.733333333333334</v>
      </c>
      <c r="E11" s="21">
        <v>471.1747362318841</v>
      </c>
      <c r="F11" s="21">
        <v>1971.3950963942032</v>
      </c>
      <c r="G11" s="21">
        <v>5.719826086956521</v>
      </c>
      <c r="H11" s="21">
        <v>19.573333333333334</v>
      </c>
      <c r="I11" s="21" t="s">
        <v>30</v>
      </c>
      <c r="J11" s="21">
        <v>71.01350724637682</v>
      </c>
      <c r="K11" s="21">
        <v>1.5333333333333332</v>
      </c>
      <c r="L11" s="21">
        <v>0.96</v>
      </c>
      <c r="M11" s="21">
        <v>35.78</v>
      </c>
      <c r="N11" s="21">
        <v>27.1</v>
      </c>
      <c r="O11" s="21">
        <f>(0.663+0.666+0.648)/3</f>
        <v>0.659</v>
      </c>
      <c r="P11" s="21">
        <v>137.74333333333334</v>
      </c>
      <c r="Q11" s="21">
        <v>1.48</v>
      </c>
      <c r="R11" s="21">
        <v>229.8166666666667</v>
      </c>
      <c r="S11" s="21">
        <v>113.01333333333334</v>
      </c>
      <c r="T11" s="21">
        <v>0.12666666666666668</v>
      </c>
      <c r="U11" s="21">
        <v>0.7266666666666666</v>
      </c>
      <c r="V11" s="21" t="s">
        <v>30</v>
      </c>
      <c r="W11" s="21" t="s">
        <v>96</v>
      </c>
      <c r="X11" s="21" t="s">
        <v>96</v>
      </c>
      <c r="Y11" s="21">
        <v>0.8966666666666666</v>
      </c>
      <c r="Z11" s="21">
        <v>0.42</v>
      </c>
      <c r="AA11" s="21">
        <v>0.21</v>
      </c>
      <c r="AB11" s="21">
        <v>1.4966666666666668</v>
      </c>
      <c r="AC11" s="21" t="s">
        <v>30</v>
      </c>
    </row>
    <row r="12" ht="11.25" customHeight="1">
      <c r="A12" s="20">
        <f t="shared" si="1"/>
        <v>11</v>
      </c>
      <c r="B12" s="2" t="s">
        <v>40</v>
      </c>
      <c r="C12" s="15" t="s">
        <v>95</v>
      </c>
      <c r="D12" s="21">
        <v>1.17</v>
      </c>
      <c r="E12" s="21">
        <v>502.4568579710144</v>
      </c>
      <c r="F12" s="21">
        <v>2102.279493750724</v>
      </c>
      <c r="G12" s="21">
        <v>5.564521739130435</v>
      </c>
      <c r="H12" s="21">
        <v>24.673333333333332</v>
      </c>
      <c r="I12" s="21" t="s">
        <v>30</v>
      </c>
      <c r="J12" s="21">
        <v>67.53547826086955</v>
      </c>
      <c r="K12" s="21">
        <v>1.8033333333333335</v>
      </c>
      <c r="L12" s="21">
        <v>1.0566666666666666</v>
      </c>
      <c r="M12" s="21">
        <v>23.343333333333334</v>
      </c>
      <c r="N12" s="21">
        <v>47.85333333333333</v>
      </c>
      <c r="O12" s="21">
        <v>0.435</v>
      </c>
      <c r="P12" s="21">
        <v>124.20333333333333</v>
      </c>
      <c r="Q12" s="21">
        <v>2.4433333333333334</v>
      </c>
      <c r="R12" s="21">
        <v>137.24</v>
      </c>
      <c r="S12" s="21">
        <v>240.45333333333335</v>
      </c>
      <c r="T12" s="21">
        <v>0.26333333333333336</v>
      </c>
      <c r="U12" s="21">
        <v>0.8733333333333334</v>
      </c>
      <c r="V12" s="21" t="s">
        <v>30</v>
      </c>
      <c r="W12" s="21" t="s">
        <v>96</v>
      </c>
      <c r="X12" s="21" t="s">
        <v>96</v>
      </c>
      <c r="Y12" s="21">
        <v>0.3666666666666667</v>
      </c>
      <c r="Z12" s="21">
        <v>0.03</v>
      </c>
      <c r="AA12" s="21">
        <v>0.2966666666666667</v>
      </c>
      <c r="AB12" s="21">
        <v>1.12</v>
      </c>
      <c r="AC12" s="21" t="s">
        <v>30</v>
      </c>
    </row>
    <row r="13" ht="11.25" customHeight="1">
      <c r="A13" s="20">
        <f t="shared" si="1"/>
        <v>12</v>
      </c>
      <c r="B13" s="2" t="s">
        <v>41</v>
      </c>
      <c r="C13" s="15" t="s">
        <v>95</v>
      </c>
      <c r="D13" s="21">
        <v>1.1733333333333333</v>
      </c>
      <c r="E13" s="21">
        <v>513.4461826086956</v>
      </c>
      <c r="F13" s="21">
        <v>2148.2588280347827</v>
      </c>
      <c r="G13" s="21">
        <v>4.517043478260871</v>
      </c>
      <c r="H13" s="21">
        <v>26.4</v>
      </c>
      <c r="I13" s="21">
        <v>1.2673333333333334</v>
      </c>
      <c r="J13" s="21">
        <v>67.35295652173913</v>
      </c>
      <c r="K13" s="21">
        <v>0.82</v>
      </c>
      <c r="L13" s="21">
        <v>0.5566666666666666</v>
      </c>
      <c r="M13" s="21">
        <v>13.706666666666665</v>
      </c>
      <c r="N13" s="21">
        <v>18.54</v>
      </c>
      <c r="O13" s="21">
        <v>0.2796666666666667</v>
      </c>
      <c r="P13" s="21">
        <v>73.16333333333334</v>
      </c>
      <c r="Q13" s="21">
        <v>1.0933333333333335</v>
      </c>
      <c r="R13" s="21">
        <v>119.9</v>
      </c>
      <c r="S13" s="21">
        <v>74.84333333333333</v>
      </c>
      <c r="T13" s="21">
        <v>0.08333333333333333</v>
      </c>
      <c r="U13" s="21">
        <v>0.5133333333333333</v>
      </c>
      <c r="V13" s="21" t="s">
        <v>30</v>
      </c>
      <c r="W13" s="21" t="s">
        <v>96</v>
      </c>
      <c r="X13" s="21" t="s">
        <v>96</v>
      </c>
      <c r="Y13" s="21">
        <v>0.35666666666666663</v>
      </c>
      <c r="Z13" s="21" t="s">
        <v>30</v>
      </c>
      <c r="AA13" s="21">
        <v>0.94</v>
      </c>
      <c r="AB13" s="21">
        <v>0.37333333333333335</v>
      </c>
      <c r="AC13" s="21"/>
    </row>
    <row r="14" ht="11.25" customHeight="1">
      <c r="A14" s="20">
        <f t="shared" si="1"/>
        <v>13</v>
      </c>
      <c r="B14" s="2" t="s">
        <v>42</v>
      </c>
      <c r="C14" s="15" t="s">
        <v>95</v>
      </c>
      <c r="D14" s="21">
        <v>4.056666666666667</v>
      </c>
      <c r="E14" s="21">
        <v>431.73228115942027</v>
      </c>
      <c r="F14" s="21">
        <v>1806.3678643710145</v>
      </c>
      <c r="G14" s="21">
        <v>10.055130434782608</v>
      </c>
      <c r="H14" s="21">
        <v>14.436666666666667</v>
      </c>
      <c r="I14" s="21" t="s">
        <v>97</v>
      </c>
      <c r="J14" s="21">
        <v>68.73153623188405</v>
      </c>
      <c r="K14" s="21">
        <v>2.51</v>
      </c>
      <c r="L14" s="21">
        <v>2.72</v>
      </c>
      <c r="M14" s="21">
        <v>20.003333333333334</v>
      </c>
      <c r="N14" s="21">
        <v>39.74666666666667</v>
      </c>
      <c r="O14" s="21">
        <v>0.6896666666666667</v>
      </c>
      <c r="P14" s="21">
        <v>148.26</v>
      </c>
      <c r="Q14" s="21">
        <v>2.2</v>
      </c>
      <c r="R14" s="21">
        <v>854.3566666666667</v>
      </c>
      <c r="S14" s="21">
        <v>180.61333333333334</v>
      </c>
      <c r="T14" s="21">
        <v>0.18</v>
      </c>
      <c r="U14" s="21">
        <v>1.1366666666666667</v>
      </c>
      <c r="V14" s="21" t="s">
        <v>97</v>
      </c>
      <c r="W14" s="21"/>
      <c r="X14" s="21"/>
      <c r="Y14" s="21">
        <v>0.71</v>
      </c>
      <c r="Z14" s="21">
        <v>0.13</v>
      </c>
      <c r="AA14" s="21">
        <v>0.17</v>
      </c>
      <c r="AB14" s="21">
        <v>7.136666666666666</v>
      </c>
      <c r="AC14" s="21"/>
    </row>
    <row r="15" ht="11.25" customHeight="1">
      <c r="A15" s="20">
        <f t="shared" si="1"/>
        <v>14</v>
      </c>
      <c r="B15" s="2" t="s">
        <v>43</v>
      </c>
      <c r="C15" s="15" t="s">
        <v>95</v>
      </c>
      <c r="D15" s="21">
        <v>1.0</v>
      </c>
      <c r="E15" s="21">
        <v>418.6333333333333</v>
      </c>
      <c r="F15" s="21">
        <v>1751.5618666666667</v>
      </c>
      <c r="G15" s="21">
        <v>6.159420289855073</v>
      </c>
      <c r="H15" s="21">
        <v>6.126666666666666</v>
      </c>
      <c r="I15" s="21" t="s">
        <v>30</v>
      </c>
      <c r="J15" s="21">
        <v>84.71391304347826</v>
      </c>
      <c r="K15" s="21">
        <v>1.7033333333333331</v>
      </c>
      <c r="L15" s="21">
        <v>2.0</v>
      </c>
      <c r="M15" s="21">
        <v>58.879</v>
      </c>
      <c r="N15" s="21">
        <v>27.921999999999997</v>
      </c>
      <c r="O15" s="21">
        <v>0.4626666666666667</v>
      </c>
      <c r="P15" s="21">
        <v>332.65766666666667</v>
      </c>
      <c r="Q15" s="21">
        <v>1.2106666666666666</v>
      </c>
      <c r="R15" s="21">
        <v>462.88</v>
      </c>
      <c r="S15" s="21">
        <v>75.363</v>
      </c>
      <c r="T15" s="21">
        <v>0.15333333333333332</v>
      </c>
      <c r="U15" s="21">
        <v>0.5826666666666667</v>
      </c>
      <c r="V15" s="21" t="s">
        <v>97</v>
      </c>
      <c r="W15" s="21"/>
      <c r="X15" s="21"/>
      <c r="Y15" s="21">
        <v>0.17666666666666667</v>
      </c>
      <c r="Z15" s="21" t="s">
        <v>30</v>
      </c>
      <c r="AA15" s="21">
        <v>1.5033333333333332</v>
      </c>
      <c r="AB15" s="21">
        <v>1.5166666666666666</v>
      </c>
      <c r="AC15" s="21" t="s">
        <v>30</v>
      </c>
    </row>
    <row r="16" ht="11.25" customHeight="1">
      <c r="A16" s="20">
        <f t="shared" si="1"/>
        <v>15</v>
      </c>
      <c r="B16" s="2" t="s">
        <v>44</v>
      </c>
      <c r="C16" s="15" t="s">
        <v>95</v>
      </c>
      <c r="D16" s="21">
        <v>34.13366666666667</v>
      </c>
      <c r="E16" s="21">
        <v>323.85166666666663</v>
      </c>
      <c r="F16" s="21">
        <v>1354.9953733333332</v>
      </c>
      <c r="G16" s="21">
        <v>4.416666666666667</v>
      </c>
      <c r="H16" s="21">
        <v>12.747666666666667</v>
      </c>
      <c r="I16" s="21">
        <v>73.20400000000001</v>
      </c>
      <c r="J16" s="21">
        <v>47.864</v>
      </c>
      <c r="K16" s="21">
        <v>0.6906666666666667</v>
      </c>
      <c r="L16" s="21">
        <v>0.838</v>
      </c>
      <c r="M16" s="21">
        <v>85.02233333333334</v>
      </c>
      <c r="N16" s="21">
        <v>10.344</v>
      </c>
      <c r="O16" s="21">
        <v>0.107</v>
      </c>
      <c r="P16" s="21">
        <v>122.194</v>
      </c>
      <c r="Q16" s="21">
        <v>0.48900000000000005</v>
      </c>
      <c r="R16" s="21">
        <v>111.00833333333333</v>
      </c>
      <c r="S16" s="21">
        <v>134.82266666666666</v>
      </c>
      <c r="T16" s="21">
        <v>0.051666666666666666</v>
      </c>
      <c r="U16" s="21">
        <v>0.41566666666666663</v>
      </c>
      <c r="V16" s="21" t="s">
        <v>30</v>
      </c>
      <c r="W16" s="21" t="s">
        <v>96</v>
      </c>
      <c r="X16" s="21" t="s">
        <v>96</v>
      </c>
      <c r="Y16" s="21">
        <v>0.13</v>
      </c>
      <c r="Z16" s="21">
        <v>0.07</v>
      </c>
      <c r="AA16" s="21" t="s">
        <v>30</v>
      </c>
      <c r="AB16" s="21" t="s">
        <v>30</v>
      </c>
      <c r="AC16" s="21" t="s">
        <v>30</v>
      </c>
    </row>
    <row r="17" ht="11.25" customHeight="1">
      <c r="A17" s="20">
        <f t="shared" si="1"/>
        <v>16</v>
      </c>
      <c r="B17" s="2" t="s">
        <v>45</v>
      </c>
      <c r="C17" s="15" t="s">
        <v>95</v>
      </c>
      <c r="D17" s="21">
        <v>19.276333333333334</v>
      </c>
      <c r="E17" s="21">
        <v>410.01366666666667</v>
      </c>
      <c r="F17" s="21">
        <v>1715.4971813333334</v>
      </c>
      <c r="G17" s="21">
        <v>6.222916666666666</v>
      </c>
      <c r="H17" s="21">
        <v>18.472333333333335</v>
      </c>
      <c r="I17" s="21">
        <v>76.79766666666667</v>
      </c>
      <c r="J17" s="21">
        <v>54.71775</v>
      </c>
      <c r="K17" s="21">
        <v>1.43</v>
      </c>
      <c r="L17" s="21">
        <v>1.3106666666666666</v>
      </c>
      <c r="M17" s="21">
        <v>74.58466666666668</v>
      </c>
      <c r="N17" s="21">
        <v>27.686666666666667</v>
      </c>
      <c r="O17" s="21">
        <v>0.3793333333333333</v>
      </c>
      <c r="P17" s="21">
        <v>196.9766666666667</v>
      </c>
      <c r="Q17" s="21">
        <v>2.1323333333333334</v>
      </c>
      <c r="R17" s="21">
        <v>283.3</v>
      </c>
      <c r="S17" s="21">
        <v>211.76333333333332</v>
      </c>
      <c r="T17" s="21">
        <v>0.04633333333333334</v>
      </c>
      <c r="U17" s="21">
        <v>0.7136666666666667</v>
      </c>
      <c r="V17" s="21" t="s">
        <v>30</v>
      </c>
      <c r="W17" s="21" t="s">
        <v>96</v>
      </c>
      <c r="X17" s="21" t="s">
        <v>96</v>
      </c>
      <c r="Y17" s="21">
        <v>0.13333333333333333</v>
      </c>
      <c r="Z17" s="21">
        <v>0.09333333333333334</v>
      </c>
      <c r="AA17" s="21">
        <v>0.05</v>
      </c>
      <c r="AB17" s="34" t="s">
        <v>30</v>
      </c>
      <c r="AC17" s="21" t="s">
        <v>30</v>
      </c>
    </row>
    <row r="18" ht="11.25" customHeight="1">
      <c r="A18" s="1">
        <v>17.0</v>
      </c>
      <c r="B18" s="2" t="s">
        <v>46</v>
      </c>
      <c r="C18" s="15" t="s">
        <v>95</v>
      </c>
      <c r="D18" s="21">
        <v>29.320333333333334</v>
      </c>
      <c r="E18" s="21">
        <v>333.4376666666667</v>
      </c>
      <c r="F18" s="21">
        <v>1395.1031973333336</v>
      </c>
      <c r="G18" s="21">
        <v>5.666666666666666</v>
      </c>
      <c r="H18" s="21">
        <v>11.296333333333331</v>
      </c>
      <c r="I18" s="34">
        <v>63.20766666666666</v>
      </c>
      <c r="J18" s="21">
        <v>52.276</v>
      </c>
      <c r="K18" s="21">
        <v>1.055</v>
      </c>
      <c r="L18" s="21">
        <v>1.4406666666666668</v>
      </c>
      <c r="M18" s="21">
        <v>57.105333333333334</v>
      </c>
      <c r="N18" s="21">
        <v>16.251666666666665</v>
      </c>
      <c r="O18" s="21">
        <v>0.399</v>
      </c>
      <c r="P18" s="21">
        <v>303.3963333333333</v>
      </c>
      <c r="Q18" s="21">
        <v>0.848</v>
      </c>
      <c r="R18" s="21">
        <v>190.33866666666665</v>
      </c>
      <c r="S18" s="21">
        <v>143.294</v>
      </c>
      <c r="T18" s="21">
        <v>0.08900000000000001</v>
      </c>
      <c r="U18" s="21">
        <v>0.6756666666666667</v>
      </c>
      <c r="V18" s="21" t="s">
        <v>30</v>
      </c>
      <c r="W18" s="21" t="s">
        <v>30</v>
      </c>
      <c r="X18" s="21" t="s">
        <v>30</v>
      </c>
      <c r="Y18" s="21">
        <v>0.15333333333333332</v>
      </c>
      <c r="Z18" s="21">
        <v>0.056666666666666664</v>
      </c>
      <c r="AA18" s="21" t="s">
        <v>30</v>
      </c>
      <c r="AB18" s="21" t="s">
        <v>30</v>
      </c>
      <c r="AC18" s="21" t="s">
        <v>30</v>
      </c>
    </row>
    <row r="19" ht="11.25" customHeight="1">
      <c r="A19" s="20">
        <f t="shared" ref="A19:A598" si="2">A18+1</f>
        <v>18</v>
      </c>
      <c r="B19" s="2" t="s">
        <v>47</v>
      </c>
      <c r="C19" s="15" t="s">
        <v>95</v>
      </c>
      <c r="D19" s="21">
        <v>36.68833333333333</v>
      </c>
      <c r="E19" s="21">
        <v>311.387</v>
      </c>
      <c r="F19" s="21">
        <v>1302.843208</v>
      </c>
      <c r="G19" s="21">
        <v>4.804166666666667</v>
      </c>
      <c r="H19" s="21">
        <v>12.415</v>
      </c>
      <c r="I19" s="21">
        <v>81.68733333333334</v>
      </c>
      <c r="J19" s="21">
        <v>45.10883333333334</v>
      </c>
      <c r="K19" s="21">
        <v>0.71</v>
      </c>
      <c r="L19" s="21">
        <v>0.9836666666666667</v>
      </c>
      <c r="M19" s="21">
        <v>82.58466666666666</v>
      </c>
      <c r="N19" s="21">
        <v>10.249</v>
      </c>
      <c r="O19" s="21">
        <v>0.10766666666666667</v>
      </c>
      <c r="P19" s="21">
        <v>128.1963333333333</v>
      </c>
      <c r="Q19" s="21">
        <v>0.65</v>
      </c>
      <c r="R19" s="21">
        <v>133.811</v>
      </c>
      <c r="S19" s="21">
        <v>118.42733333333335</v>
      </c>
      <c r="T19" s="21">
        <v>0.04</v>
      </c>
      <c r="U19" s="21">
        <v>0.435</v>
      </c>
      <c r="V19" s="21">
        <v>56.88666666666666</v>
      </c>
      <c r="W19" s="21"/>
      <c r="X19" s="21"/>
      <c r="Y19" s="21">
        <v>0.11</v>
      </c>
      <c r="Z19" s="21">
        <v>0.05</v>
      </c>
      <c r="AA19" s="21" t="s">
        <v>30</v>
      </c>
      <c r="AB19" s="21" t="s">
        <v>30</v>
      </c>
      <c r="AC19" s="21" t="s">
        <v>30</v>
      </c>
    </row>
    <row r="20" ht="11.25" customHeight="1">
      <c r="A20" s="20">
        <f t="shared" si="2"/>
        <v>19</v>
      </c>
      <c r="B20" s="2" t="s">
        <v>48</v>
      </c>
      <c r="C20" s="15" t="s">
        <v>95</v>
      </c>
      <c r="D20" s="21">
        <v>13.557</v>
      </c>
      <c r="E20" s="21">
        <v>357.60258999999996</v>
      </c>
      <c r="F20" s="21">
        <v>1496.20923656</v>
      </c>
      <c r="G20" s="21">
        <v>7.2</v>
      </c>
      <c r="H20" s="21">
        <v>0.9710000000000001</v>
      </c>
      <c r="I20" s="21" t="s">
        <v>97</v>
      </c>
      <c r="J20" s="21">
        <v>78.06099999999999</v>
      </c>
      <c r="K20" s="21">
        <v>5.499333333333333</v>
      </c>
      <c r="L20" s="21">
        <v>0.211</v>
      </c>
      <c r="M20" s="21">
        <v>1.9646666666666668</v>
      </c>
      <c r="N20" s="21">
        <v>12.325</v>
      </c>
      <c r="O20" s="21">
        <v>0.08633333333333333</v>
      </c>
      <c r="P20" s="21">
        <v>48.498</v>
      </c>
      <c r="Q20" s="21">
        <v>0.32166666666666666</v>
      </c>
      <c r="R20" s="21">
        <v>0.7896666666666666</v>
      </c>
      <c r="S20" s="21">
        <v>92.94733333333333</v>
      </c>
      <c r="T20" s="21">
        <v>0.045</v>
      </c>
      <c r="U20" s="21">
        <v>0.36233333333333334</v>
      </c>
      <c r="V20" s="21" t="s">
        <v>97</v>
      </c>
      <c r="W20" s="21"/>
      <c r="X20" s="21"/>
      <c r="Y20" s="21" t="s">
        <v>30</v>
      </c>
      <c r="Z20" s="21" t="s">
        <v>30</v>
      </c>
      <c r="AA20" s="21" t="s">
        <v>30</v>
      </c>
      <c r="AB20" s="21" t="s">
        <v>30</v>
      </c>
      <c r="AC20" s="21" t="s">
        <v>30</v>
      </c>
    </row>
    <row r="21" ht="11.25" customHeight="1">
      <c r="A21" s="20">
        <f t="shared" si="2"/>
        <v>20</v>
      </c>
      <c r="B21" s="2" t="s">
        <v>49</v>
      </c>
      <c r="C21" s="15" t="s">
        <v>95</v>
      </c>
      <c r="D21" s="34">
        <v>72.49400000000001</v>
      </c>
      <c r="E21" s="21">
        <v>112.45677722046528</v>
      </c>
      <c r="F21" s="21">
        <v>470.51915589042676</v>
      </c>
      <c r="G21" s="21">
        <v>2.3606000423431395</v>
      </c>
      <c r="H21" s="34">
        <v>1.2443333333333335</v>
      </c>
      <c r="I21" s="34">
        <v>1.3506666666666665</v>
      </c>
      <c r="J21" s="21">
        <v>23.62773329099018</v>
      </c>
      <c r="K21" s="34">
        <v>1.2166666666666666</v>
      </c>
      <c r="L21" s="34">
        <v>0.2733333333333334</v>
      </c>
      <c r="M21" s="34">
        <v>42.562666666666665</v>
      </c>
      <c r="N21" s="34">
        <v>5.838333333333334</v>
      </c>
      <c r="O21" s="34">
        <v>0.02</v>
      </c>
      <c r="P21" s="34">
        <v>40.583333333333336</v>
      </c>
      <c r="Q21" s="34">
        <v>0.055999999999999994</v>
      </c>
      <c r="R21" s="34">
        <v>27.58666666666667</v>
      </c>
      <c r="S21" s="34">
        <v>69.809</v>
      </c>
      <c r="T21" s="34">
        <v>0.025666666666666667</v>
      </c>
      <c r="U21" s="34">
        <v>0.278</v>
      </c>
      <c r="V21" s="34" t="s">
        <v>30</v>
      </c>
      <c r="W21" s="34"/>
      <c r="X21" s="34"/>
      <c r="Y21" s="34" t="s">
        <v>30</v>
      </c>
      <c r="Z21" s="34">
        <v>0.04</v>
      </c>
      <c r="AA21" s="34" t="s">
        <v>30</v>
      </c>
      <c r="AB21" s="34" t="s">
        <v>30</v>
      </c>
      <c r="AC21" s="34" t="s">
        <v>30</v>
      </c>
    </row>
    <row r="22" ht="11.25" customHeight="1">
      <c r="A22" s="20">
        <f t="shared" si="2"/>
        <v>21</v>
      </c>
      <c r="B22" s="2" t="s">
        <v>57</v>
      </c>
      <c r="C22" s="15" t="s">
        <v>95</v>
      </c>
      <c r="D22" s="21">
        <v>9.293333333333335</v>
      </c>
      <c r="E22" s="21">
        <v>369.59975000000003</v>
      </c>
      <c r="F22" s="21">
        <v>1546.4053540000002</v>
      </c>
      <c r="G22" s="21">
        <v>7.291666666666667</v>
      </c>
      <c r="H22" s="21">
        <v>1.6033333333333335</v>
      </c>
      <c r="I22" s="21" t="s">
        <v>97</v>
      </c>
      <c r="J22" s="21">
        <v>80.835</v>
      </c>
      <c r="K22" s="21">
        <v>5.293333333333333</v>
      </c>
      <c r="L22" s="21">
        <v>0.9766666666666666</v>
      </c>
      <c r="M22" s="21">
        <v>1.8136666666666665</v>
      </c>
      <c r="N22" s="21">
        <v>20.096</v>
      </c>
      <c r="O22" s="21" t="s">
        <v>30</v>
      </c>
      <c r="P22" s="21">
        <v>90.77033333333333</v>
      </c>
      <c r="Q22" s="21">
        <v>0.5243333333333333</v>
      </c>
      <c r="R22" s="21">
        <v>271.73766666666666</v>
      </c>
      <c r="S22" s="21">
        <v>68.66</v>
      </c>
      <c r="T22" s="21" t="s">
        <v>30</v>
      </c>
      <c r="U22" s="21">
        <v>0.6110000000000001</v>
      </c>
      <c r="V22" s="21" t="s">
        <v>97</v>
      </c>
      <c r="W22" s="21"/>
      <c r="X22" s="21"/>
      <c r="Y22" s="21">
        <v>0.12</v>
      </c>
      <c r="Z22" s="21" t="s">
        <v>30</v>
      </c>
      <c r="AA22" s="21">
        <v>0.06</v>
      </c>
      <c r="AB22" s="21" t="s">
        <v>30</v>
      </c>
      <c r="AC22" s="21" t="s">
        <v>30</v>
      </c>
    </row>
    <row r="23" ht="11.25" customHeight="1">
      <c r="A23" s="20">
        <f t="shared" si="2"/>
        <v>22</v>
      </c>
      <c r="B23" s="2" t="s">
        <v>59</v>
      </c>
      <c r="C23" s="15" t="s">
        <v>95</v>
      </c>
      <c r="D23" s="21">
        <v>11.223333333333334</v>
      </c>
      <c r="E23" s="21">
        <v>363.3383166666666</v>
      </c>
      <c r="F23" s="21">
        <v>1520.2075169333332</v>
      </c>
      <c r="G23" s="21">
        <v>6.875</v>
      </c>
      <c r="H23" s="21">
        <v>1.1833333333333333</v>
      </c>
      <c r="I23" s="21" t="s">
        <v>97</v>
      </c>
      <c r="J23" s="21">
        <v>80.44833333333334</v>
      </c>
      <c r="K23" s="21">
        <v>1.8366666666666667</v>
      </c>
      <c r="L23" s="21">
        <v>0.27</v>
      </c>
      <c r="M23" s="21">
        <v>1.9746666666666666</v>
      </c>
      <c r="N23" s="21">
        <v>16.548666666666666</v>
      </c>
      <c r="O23" s="21" t="s">
        <v>30</v>
      </c>
      <c r="P23" s="21">
        <v>58.35966666666667</v>
      </c>
      <c r="Q23" s="21">
        <v>1.6933333333333334</v>
      </c>
      <c r="R23" s="21">
        <v>30.970333333333333</v>
      </c>
      <c r="S23" s="21">
        <v>28.697333333333333</v>
      </c>
      <c r="T23" s="21">
        <v>0.24033333333333337</v>
      </c>
      <c r="U23" s="21">
        <v>0.3256666666666667</v>
      </c>
      <c r="V23" s="21" t="s">
        <v>97</v>
      </c>
      <c r="W23" s="21"/>
      <c r="X23" s="21"/>
      <c r="Y23" s="21">
        <v>0.05</v>
      </c>
      <c r="Z23" s="21" t="s">
        <v>30</v>
      </c>
      <c r="AA23" s="21">
        <v>0.04</v>
      </c>
      <c r="AB23" s="21" t="s">
        <v>30</v>
      </c>
      <c r="AC23" s="21" t="s">
        <v>30</v>
      </c>
    </row>
    <row r="24" ht="11.25" customHeight="1">
      <c r="A24" s="20">
        <f t="shared" si="2"/>
        <v>23</v>
      </c>
      <c r="B24" s="2" t="s">
        <v>62</v>
      </c>
      <c r="C24" s="15" t="s">
        <v>95</v>
      </c>
      <c r="D24" s="21">
        <v>4.703333333333333</v>
      </c>
      <c r="E24" s="21">
        <v>394.42752173913044</v>
      </c>
      <c r="F24" s="21">
        <v>1650.2847509565217</v>
      </c>
      <c r="G24" s="21">
        <v>6.431159420289855</v>
      </c>
      <c r="H24" s="21">
        <v>1.0933333333333335</v>
      </c>
      <c r="I24" s="22" t="s">
        <v>97</v>
      </c>
      <c r="J24" s="21">
        <v>87.26550724637681</v>
      </c>
      <c r="K24" s="21">
        <v>3.2133333333333334</v>
      </c>
      <c r="L24" s="21">
        <v>0.5066666666666667</v>
      </c>
      <c r="M24" s="21">
        <v>218.80666666666664</v>
      </c>
      <c r="N24" s="21">
        <v>16.03</v>
      </c>
      <c r="O24" s="21">
        <v>0.10633333333333334</v>
      </c>
      <c r="P24" s="21">
        <v>169.16333333333333</v>
      </c>
      <c r="Q24" s="21">
        <v>3.03</v>
      </c>
      <c r="R24" s="21">
        <v>399.40333333333336</v>
      </c>
      <c r="S24" s="21">
        <v>82.01666666666667</v>
      </c>
      <c r="T24" s="21">
        <v>0.043333333333333335</v>
      </c>
      <c r="U24" s="21">
        <v>0.3633333333333333</v>
      </c>
      <c r="V24" s="21">
        <v>21.416666666666668</v>
      </c>
      <c r="W24" s="21"/>
      <c r="X24" s="21"/>
      <c r="Y24" s="21">
        <v>3.723333333333333</v>
      </c>
      <c r="Z24" s="21">
        <v>0.4666666666666666</v>
      </c>
      <c r="AA24" s="21">
        <v>5.076666666666667</v>
      </c>
      <c r="AB24" s="21">
        <v>24.163333333333338</v>
      </c>
      <c r="AC24" s="21">
        <v>109.36666666666666</v>
      </c>
    </row>
    <row r="25" ht="11.25" customHeight="1">
      <c r="A25" s="20">
        <f t="shared" si="2"/>
        <v>24</v>
      </c>
      <c r="B25" s="2" t="s">
        <v>74</v>
      </c>
      <c r="C25" s="15" t="s">
        <v>95</v>
      </c>
      <c r="D25" s="21">
        <v>4.366666666666666</v>
      </c>
      <c r="E25" s="21">
        <v>381.1333333333333</v>
      </c>
      <c r="F25" s="21">
        <v>1594.6618666666668</v>
      </c>
      <c r="G25" s="21">
        <v>8.895833333333332</v>
      </c>
      <c r="H25" s="21">
        <v>2.12</v>
      </c>
      <c r="I25" s="21" t="s">
        <v>97</v>
      </c>
      <c r="J25" s="21">
        <v>81.6175</v>
      </c>
      <c r="K25" s="21">
        <v>4.983333333333333</v>
      </c>
      <c r="L25" s="21">
        <v>3.0</v>
      </c>
      <c r="M25" s="21">
        <v>584.2513333333334</v>
      </c>
      <c r="N25" s="21">
        <v>72.268</v>
      </c>
      <c r="O25" s="21">
        <v>2.2840000000000003</v>
      </c>
      <c r="P25" s="21">
        <v>515.036</v>
      </c>
      <c r="Q25" s="21">
        <v>12.641333333333334</v>
      </c>
      <c r="R25" s="21">
        <v>1163.2569999999998</v>
      </c>
      <c r="S25" s="21">
        <v>244.361</v>
      </c>
      <c r="T25" s="21">
        <v>0.20633333333333334</v>
      </c>
      <c r="U25" s="21">
        <v>2.0223333333333335</v>
      </c>
      <c r="V25" s="21" t="s">
        <v>30</v>
      </c>
      <c r="W25" s="21"/>
      <c r="X25" s="21"/>
      <c r="Y25" s="21">
        <v>0.76</v>
      </c>
      <c r="Z25" s="21">
        <v>0.8766666666666666</v>
      </c>
      <c r="AA25" s="21">
        <v>1.4866666666666666</v>
      </c>
      <c r="AB25" s="21">
        <v>7.456666666666667</v>
      </c>
      <c r="AC25" s="21">
        <v>13.106666666666667</v>
      </c>
    </row>
    <row r="26" ht="11.25" customHeight="1">
      <c r="A26" s="20">
        <f t="shared" si="2"/>
        <v>25</v>
      </c>
      <c r="B26" s="2" t="s">
        <v>75</v>
      </c>
      <c r="C26" s="15" t="s">
        <v>95</v>
      </c>
      <c r="D26" s="21">
        <v>5.526666666666666</v>
      </c>
      <c r="E26" s="21">
        <v>365.354163768116</v>
      </c>
      <c r="F26" s="21">
        <v>1528.6418212057974</v>
      </c>
      <c r="G26" s="21">
        <v>7.155797101449275</v>
      </c>
      <c r="H26" s="21">
        <v>0.9566666666666667</v>
      </c>
      <c r="I26" s="21" t="s">
        <v>97</v>
      </c>
      <c r="J26" s="21">
        <v>83.82420289855072</v>
      </c>
      <c r="K26" s="21">
        <v>4.116666666666666</v>
      </c>
      <c r="L26" s="21">
        <v>2.5366666666666666</v>
      </c>
      <c r="M26" s="21">
        <v>142.92333333333332</v>
      </c>
      <c r="N26" s="21">
        <v>10.933333333333332</v>
      </c>
      <c r="O26" s="21">
        <v>0.059</v>
      </c>
      <c r="P26" s="21">
        <v>100.8</v>
      </c>
      <c r="Q26" s="21">
        <v>3.05</v>
      </c>
      <c r="R26" s="21">
        <v>654.5433333333334</v>
      </c>
      <c r="S26" s="21">
        <v>83.08666666666666</v>
      </c>
      <c r="T26" s="21">
        <v>0.06</v>
      </c>
      <c r="U26" s="21">
        <v>7.63</v>
      </c>
      <c r="V26" s="21" t="s">
        <v>97</v>
      </c>
      <c r="W26" s="21">
        <v>30.916666666666668</v>
      </c>
      <c r="X26" s="21">
        <v>15.458333333333334</v>
      </c>
      <c r="Y26" s="21">
        <v>0.76</v>
      </c>
      <c r="Z26" s="21">
        <v>1.02</v>
      </c>
      <c r="AA26" s="21">
        <v>2.2466666666666666</v>
      </c>
      <c r="AB26" s="21">
        <v>11.04</v>
      </c>
      <c r="AC26" s="21">
        <v>17.293333333333333</v>
      </c>
    </row>
    <row r="27" ht="11.25" customHeight="1">
      <c r="A27" s="20">
        <f t="shared" si="2"/>
        <v>26</v>
      </c>
      <c r="B27" s="2" t="s">
        <v>76</v>
      </c>
      <c r="C27" s="15" t="s">
        <v>95</v>
      </c>
      <c r="D27" s="21">
        <v>4.266666666666667</v>
      </c>
      <c r="E27" s="21">
        <v>376.55525362318843</v>
      </c>
      <c r="F27" s="21">
        <v>1575.5071811594205</v>
      </c>
      <c r="G27" s="21">
        <v>4.742753623188407</v>
      </c>
      <c r="H27" s="21">
        <v>0.6666666666666666</v>
      </c>
      <c r="I27" s="21" t="s">
        <v>97</v>
      </c>
      <c r="J27" s="21">
        <v>88.84057971014492</v>
      </c>
      <c r="K27" s="21">
        <v>2.106666666666667</v>
      </c>
      <c r="L27" s="21">
        <v>1.4833333333333334</v>
      </c>
      <c r="M27" s="21">
        <v>56.42333333333334</v>
      </c>
      <c r="N27" s="21">
        <v>7.94</v>
      </c>
      <c r="O27" s="21">
        <v>0.13433333333333333</v>
      </c>
      <c r="P27" s="21">
        <v>43.18</v>
      </c>
      <c r="Q27" s="21">
        <v>3.9033333333333338</v>
      </c>
      <c r="R27" s="21">
        <v>405.31333333333333</v>
      </c>
      <c r="S27" s="21">
        <v>51.59666666666667</v>
      </c>
      <c r="T27" s="21">
        <v>0.04</v>
      </c>
      <c r="U27" s="21">
        <v>8.48</v>
      </c>
      <c r="V27" s="21" t="s">
        <v>97</v>
      </c>
      <c r="W27" s="21">
        <v>30.916666666666668</v>
      </c>
      <c r="X27" s="21">
        <v>15.458333333333334</v>
      </c>
      <c r="Y27" s="21">
        <v>0.7266666666666666</v>
      </c>
      <c r="Z27" s="21">
        <v>1.11</v>
      </c>
      <c r="AA27" s="21">
        <v>0.7866666666666666</v>
      </c>
      <c r="AB27" s="21">
        <v>10.133333333333333</v>
      </c>
      <c r="AC27" s="21">
        <v>14.55</v>
      </c>
    </row>
    <row r="28" ht="11.25" customHeight="1">
      <c r="A28" s="20">
        <f t="shared" si="2"/>
        <v>27</v>
      </c>
      <c r="B28" s="2" t="s">
        <v>78</v>
      </c>
      <c r="C28" s="15" t="s">
        <v>95</v>
      </c>
      <c r="D28" s="21">
        <v>7.333000000000001</v>
      </c>
      <c r="E28" s="21">
        <v>386.00119033639794</v>
      </c>
      <c r="F28" s="21">
        <v>1615.028980367489</v>
      </c>
      <c r="G28" s="21">
        <v>7.026949774742127</v>
      </c>
      <c r="H28" s="21">
        <v>1.2260000000000002</v>
      </c>
      <c r="I28" s="21" t="s">
        <v>97</v>
      </c>
      <c r="J28" s="21">
        <v>83.86938355859121</v>
      </c>
      <c r="K28" s="21">
        <v>1.0713333333333332</v>
      </c>
      <c r="L28" s="21">
        <v>0.5446666666666666</v>
      </c>
      <c r="M28" s="21">
        <v>7.085333333333334</v>
      </c>
      <c r="N28" s="21">
        <v>50.50333333333333</v>
      </c>
      <c r="O28" s="21">
        <v>1.2373333333333334</v>
      </c>
      <c r="P28" s="21">
        <v>153.02</v>
      </c>
      <c r="Q28" s="21">
        <v>0.6323333333333333</v>
      </c>
      <c r="R28" s="21">
        <v>1.0303333333333333</v>
      </c>
      <c r="S28" s="21">
        <v>114.68033333333334</v>
      </c>
      <c r="T28" s="21">
        <v>0.038</v>
      </c>
      <c r="U28" s="21">
        <v>1.8636666666666668</v>
      </c>
      <c r="V28" s="21" t="s">
        <v>97</v>
      </c>
      <c r="W28" s="21"/>
      <c r="X28" s="21"/>
      <c r="Y28" s="21">
        <v>0.21666666666666665</v>
      </c>
      <c r="Z28" s="21" t="s">
        <v>30</v>
      </c>
      <c r="AA28" s="21">
        <v>0.05333333333333334</v>
      </c>
      <c r="AB28" s="21" t="s">
        <v>30</v>
      </c>
      <c r="AC28" s="21" t="s">
        <v>30</v>
      </c>
    </row>
    <row r="29" ht="11.25" customHeight="1">
      <c r="A29" s="20">
        <f t="shared" si="2"/>
        <v>28</v>
      </c>
      <c r="B29" s="2" t="s">
        <v>79</v>
      </c>
      <c r="C29" s="15" t="s">
        <v>95</v>
      </c>
      <c r="D29" s="21">
        <v>5.652</v>
      </c>
      <c r="E29" s="21">
        <v>333.03419267054403</v>
      </c>
      <c r="F29" s="21">
        <v>1393.4150621335564</v>
      </c>
      <c r="G29" s="21">
        <v>4.820833333333333</v>
      </c>
      <c r="H29" s="21">
        <v>1.639333333333333</v>
      </c>
      <c r="I29" s="21" t="s">
        <v>97</v>
      </c>
      <c r="J29" s="21">
        <v>86.1485</v>
      </c>
      <c r="K29" s="21">
        <v>3.7223333333333333</v>
      </c>
      <c r="L29" s="21">
        <v>1.7393333333333334</v>
      </c>
      <c r="M29" s="34">
        <v>323.16333333333336</v>
      </c>
      <c r="N29" s="34">
        <v>30.06233333333333</v>
      </c>
      <c r="O29" s="34">
        <v>0.2</v>
      </c>
      <c r="P29" s="34">
        <v>303.2666666666667</v>
      </c>
      <c r="Q29" s="34">
        <v>4.257000000000001</v>
      </c>
      <c r="R29" s="34">
        <v>593.7936666666666</v>
      </c>
      <c r="S29" s="34">
        <v>165.72366666666667</v>
      </c>
      <c r="T29" s="34">
        <v>0.042666666666666665</v>
      </c>
      <c r="U29" s="34">
        <v>0.7806666666666667</v>
      </c>
      <c r="V29" s="21" t="s">
        <v>97</v>
      </c>
      <c r="W29" s="21"/>
      <c r="X29" s="21"/>
      <c r="Y29" s="21">
        <v>0.74</v>
      </c>
      <c r="Z29" s="21" t="s">
        <v>30</v>
      </c>
      <c r="AA29" s="21">
        <v>2.0533333333333332</v>
      </c>
      <c r="AB29" s="21" t="s">
        <v>30</v>
      </c>
      <c r="AC29" s="21">
        <v>96.34</v>
      </c>
    </row>
    <row r="30" ht="11.25" customHeight="1">
      <c r="A30" s="20">
        <f t="shared" si="2"/>
        <v>29</v>
      </c>
      <c r="B30" s="8" t="s">
        <v>93</v>
      </c>
      <c r="C30" s="15" t="s">
        <v>95</v>
      </c>
      <c r="D30" s="40">
        <v>81.56466666666667</v>
      </c>
      <c r="E30" s="21">
        <v>78.43381831365585</v>
      </c>
      <c r="F30" s="21">
        <v>328.16709582433606</v>
      </c>
      <c r="G30" s="21">
        <v>2.3606000423431395</v>
      </c>
      <c r="H30" s="40">
        <v>1.6369999999999998</v>
      </c>
      <c r="I30" s="40">
        <v>4.742</v>
      </c>
      <c r="J30" s="21">
        <v>13.944399957656858</v>
      </c>
      <c r="K30" s="40">
        <v>0.4566666666666667</v>
      </c>
      <c r="L30" s="40">
        <v>0.49333333333333335</v>
      </c>
      <c r="M30" s="40">
        <v>52.596000000000004</v>
      </c>
      <c r="N30" s="40">
        <v>15.961333333333334</v>
      </c>
      <c r="O30" s="40">
        <v>0.05566666666666667</v>
      </c>
      <c r="P30" s="40">
        <v>74.65633333333334</v>
      </c>
      <c r="Q30" s="40">
        <v>0.44933333333333336</v>
      </c>
      <c r="R30" s="40">
        <v>20.512</v>
      </c>
      <c r="S30" s="40">
        <v>161.84233333333333</v>
      </c>
      <c r="T30" s="40">
        <v>0.025333333333333336</v>
      </c>
      <c r="U30" s="40">
        <v>0.4</v>
      </c>
      <c r="V30" s="40">
        <v>12.07</v>
      </c>
      <c r="W30" s="41">
        <f>8+V30</f>
        <v>20.07</v>
      </c>
      <c r="X30" s="41">
        <f>4+V30</f>
        <v>16.07</v>
      </c>
      <c r="Y30" s="40">
        <v>0.036666666666666674</v>
      </c>
      <c r="Z30" s="40">
        <v>0.07</v>
      </c>
      <c r="AA30" s="40" t="s">
        <v>30</v>
      </c>
      <c r="AB30" s="40" t="s">
        <v>30</v>
      </c>
      <c r="AC30" s="40" t="s">
        <v>30</v>
      </c>
    </row>
    <row r="31" ht="11.25" customHeight="1">
      <c r="A31" s="20">
        <f t="shared" si="2"/>
        <v>30</v>
      </c>
      <c r="B31" s="2" t="s">
        <v>94</v>
      </c>
      <c r="C31" s="15" t="s">
        <v>95</v>
      </c>
      <c r="D31" s="21">
        <v>3.9163333333333328</v>
      </c>
      <c r="E31" s="21">
        <v>402.28657743531465</v>
      </c>
      <c r="F31" s="21">
        <v>1683.1670399893567</v>
      </c>
      <c r="G31" s="21">
        <v>2.2229166666666664</v>
      </c>
      <c r="H31" s="21">
        <v>13.371333333333334</v>
      </c>
      <c r="I31" s="21" t="s">
        <v>97</v>
      </c>
      <c r="J31" s="21">
        <v>79.81641666666667</v>
      </c>
      <c r="K31" s="21">
        <v>2.5226666666666664</v>
      </c>
      <c r="L31" s="21">
        <v>0.673</v>
      </c>
      <c r="M31" s="21">
        <v>30.878</v>
      </c>
      <c r="N31" s="21">
        <v>8.500666666666666</v>
      </c>
      <c r="O31" s="21">
        <v>0.05466666666666667</v>
      </c>
      <c r="P31" s="21">
        <v>44.619</v>
      </c>
      <c r="Q31" s="21">
        <v>0.8626666666666667</v>
      </c>
      <c r="R31" s="21">
        <v>222.92566666666667</v>
      </c>
      <c r="S31" s="21">
        <v>55.33533333333333</v>
      </c>
      <c r="T31" s="21">
        <v>0.029333333333333333</v>
      </c>
      <c r="U31" s="21">
        <v>0.24066666666666667</v>
      </c>
      <c r="V31" s="21" t="s">
        <v>97</v>
      </c>
      <c r="W31" s="21"/>
      <c r="X31" s="21"/>
      <c r="Y31" s="21">
        <v>0.13333333333333333</v>
      </c>
      <c r="Z31" s="21" t="s">
        <v>30</v>
      </c>
      <c r="AA31" s="21" t="s">
        <v>30</v>
      </c>
      <c r="AB31" s="21" t="s">
        <v>30</v>
      </c>
      <c r="AC31" s="21" t="s">
        <v>30</v>
      </c>
    </row>
    <row r="32" ht="11.25" customHeight="1">
      <c r="A32" s="20">
        <f t="shared" si="2"/>
        <v>31</v>
      </c>
      <c r="B32" s="2" t="s">
        <v>98</v>
      </c>
      <c r="C32" s="15" t="s">
        <v>95</v>
      </c>
      <c r="D32" s="21">
        <v>12.693333333333333</v>
      </c>
      <c r="E32" s="21">
        <v>363.0564801812235</v>
      </c>
      <c r="F32" s="21">
        <v>1519.028313078239</v>
      </c>
      <c r="G32" s="21">
        <v>1.2693332926432292</v>
      </c>
      <c r="H32" s="21">
        <v>0.3</v>
      </c>
      <c r="I32" s="21" t="s">
        <v>97</v>
      </c>
      <c r="J32" s="21">
        <v>85.50400004069012</v>
      </c>
      <c r="K32" s="21">
        <v>0.58</v>
      </c>
      <c r="L32" s="21">
        <v>0.2333333333333333</v>
      </c>
      <c r="M32" s="21">
        <v>1.1226666666666667</v>
      </c>
      <c r="N32" s="21">
        <v>4.3</v>
      </c>
      <c r="O32" s="21">
        <v>0.042333333333333334</v>
      </c>
      <c r="P32" s="21">
        <v>35.958666666666666</v>
      </c>
      <c r="Q32" s="21">
        <v>31.38333333333333</v>
      </c>
      <c r="R32" s="21">
        <v>17.101666666666667</v>
      </c>
      <c r="S32" s="21">
        <v>12.540666666666667</v>
      </c>
      <c r="T32" s="21" t="s">
        <v>30</v>
      </c>
      <c r="U32" s="21">
        <v>8.48</v>
      </c>
      <c r="V32" s="21" t="s">
        <v>97</v>
      </c>
      <c r="W32" s="21"/>
      <c r="X32" s="21"/>
      <c r="Y32" s="21">
        <v>3.233333333333333</v>
      </c>
      <c r="Z32" s="21" t="s">
        <v>30</v>
      </c>
      <c r="AA32" s="21">
        <v>3.466666666666667</v>
      </c>
      <c r="AB32" s="21">
        <v>24.423333333333332</v>
      </c>
      <c r="AC32" s="21">
        <v>173.58666666666667</v>
      </c>
    </row>
    <row r="33" ht="11.25" customHeight="1">
      <c r="A33" s="20">
        <f t="shared" si="2"/>
        <v>32</v>
      </c>
      <c r="B33" s="2" t="s">
        <v>99</v>
      </c>
      <c r="C33" s="15" t="s">
        <v>95</v>
      </c>
      <c r="D33" s="34">
        <v>10.776666666666666</v>
      </c>
      <c r="E33" s="21">
        <v>335.77766279932655</v>
      </c>
      <c r="F33" s="21">
        <v>1404.8937411523823</v>
      </c>
      <c r="G33" s="21">
        <v>12.515066502888997</v>
      </c>
      <c r="H33" s="34">
        <v>1.7533333333333332</v>
      </c>
      <c r="I33" s="21" t="s">
        <v>97</v>
      </c>
      <c r="J33" s="21">
        <v>73.29826683044433</v>
      </c>
      <c r="K33" s="34">
        <v>15.48</v>
      </c>
      <c r="L33" s="34">
        <v>1.6566666666666665</v>
      </c>
      <c r="M33" s="21">
        <v>33.916666666666664</v>
      </c>
      <c r="N33" s="21">
        <v>120.23333333333333</v>
      </c>
      <c r="O33" s="21">
        <v>3.856666666666667</v>
      </c>
      <c r="P33" s="21">
        <v>339.9866666666666</v>
      </c>
      <c r="Q33" s="21">
        <v>4.73</v>
      </c>
      <c r="R33" s="21">
        <v>41.376666666666665</v>
      </c>
      <c r="S33" s="21">
        <v>333.62</v>
      </c>
      <c r="T33" s="21">
        <v>0.5633333333333334</v>
      </c>
      <c r="U33" s="21">
        <v>2.6633333333333336</v>
      </c>
      <c r="V33" s="21" t="s">
        <v>97</v>
      </c>
      <c r="W33" s="21"/>
      <c r="X33" s="21"/>
      <c r="Y33" s="21">
        <v>0.2866666666666667</v>
      </c>
      <c r="Z33" s="21">
        <v>0.03</v>
      </c>
      <c r="AA33" s="34">
        <v>0.08</v>
      </c>
      <c r="AB33" s="34" t="s">
        <v>30</v>
      </c>
      <c r="AC33" s="34" t="s">
        <v>30</v>
      </c>
    </row>
    <row r="34" ht="11.25" customHeight="1">
      <c r="A34" s="20">
        <f t="shared" si="2"/>
        <v>33</v>
      </c>
      <c r="B34" s="2" t="s">
        <v>100</v>
      </c>
      <c r="C34" s="15" t="s">
        <v>95</v>
      </c>
      <c r="D34" s="21">
        <v>11.773333333333333</v>
      </c>
      <c r="E34" s="21">
        <v>350.58693322738014</v>
      </c>
      <c r="F34" s="21">
        <v>1466.8557286233586</v>
      </c>
      <c r="G34" s="21">
        <v>7.1875</v>
      </c>
      <c r="H34" s="34">
        <v>1.4666666666666666</v>
      </c>
      <c r="I34" s="21" t="s">
        <v>97</v>
      </c>
      <c r="J34" s="21">
        <v>79.07916666666665</v>
      </c>
      <c r="K34" s="21">
        <v>5.49</v>
      </c>
      <c r="L34" s="21">
        <v>0.49333333333333335</v>
      </c>
      <c r="M34" s="21">
        <v>1.285</v>
      </c>
      <c r="N34" s="21">
        <v>30.955</v>
      </c>
      <c r="O34" s="21" t="s">
        <v>30</v>
      </c>
      <c r="P34" s="21">
        <v>84.22133333333333</v>
      </c>
      <c r="Q34" s="21">
        <v>2.252666666666667</v>
      </c>
      <c r="R34" s="21">
        <v>44.93233333333334</v>
      </c>
      <c r="S34" s="21">
        <v>57.85366666666666</v>
      </c>
      <c r="T34" s="21">
        <v>0.26666666666666666</v>
      </c>
      <c r="U34" s="21">
        <v>0.5983333333333333</v>
      </c>
      <c r="V34" s="21" t="s">
        <v>97</v>
      </c>
      <c r="W34" s="43">
        <v>18.0</v>
      </c>
      <c r="X34" s="43">
        <v>9.0</v>
      </c>
      <c r="Y34" s="21">
        <v>0.25333333333333335</v>
      </c>
      <c r="Z34" s="21" t="s">
        <v>30</v>
      </c>
      <c r="AA34" s="21">
        <v>0.25333333333333335</v>
      </c>
      <c r="AB34" s="21" t="s">
        <v>30</v>
      </c>
      <c r="AC34" s="21" t="s">
        <v>30</v>
      </c>
    </row>
    <row r="35" ht="11.25" customHeight="1">
      <c r="A35" s="20">
        <f t="shared" si="2"/>
        <v>34</v>
      </c>
      <c r="B35" s="2" t="s">
        <v>101</v>
      </c>
      <c r="C35" s="15" t="s">
        <v>95</v>
      </c>
      <c r="D35" s="21">
        <v>9.806666666666667</v>
      </c>
      <c r="E35" s="21">
        <v>370.5780966666666</v>
      </c>
      <c r="F35" s="21">
        <v>1550.4987564533333</v>
      </c>
      <c r="G35" s="21">
        <v>11.380999619166056</v>
      </c>
      <c r="H35" s="21">
        <v>1.4633333333333332</v>
      </c>
      <c r="I35" s="21" t="s">
        <v>97</v>
      </c>
      <c r="J35" s="21">
        <v>75.78566666666666</v>
      </c>
      <c r="K35" s="21">
        <v>4.823333333333333</v>
      </c>
      <c r="L35" s="21">
        <v>1.5633333333333335</v>
      </c>
      <c r="M35" s="21">
        <v>35.29933333333333</v>
      </c>
      <c r="N35" s="21">
        <v>56.87966666666667</v>
      </c>
      <c r="O35" s="21">
        <v>1.6206666666666667</v>
      </c>
      <c r="P35" s="21">
        <v>194.95833333333334</v>
      </c>
      <c r="Q35" s="21">
        <v>6.733666666666667</v>
      </c>
      <c r="R35" s="34">
        <v>332.5</v>
      </c>
      <c r="S35" s="21">
        <v>212.144</v>
      </c>
      <c r="T35" s="21">
        <v>0.26299999999999996</v>
      </c>
      <c r="U35" s="21">
        <v>1.6713333333333333</v>
      </c>
      <c r="V35" s="21" t="s">
        <v>97</v>
      </c>
      <c r="W35" s="21"/>
      <c r="X35" s="21"/>
      <c r="Y35" s="34">
        <v>0.25333333333333335</v>
      </c>
      <c r="Z35" s="34" t="s">
        <v>30</v>
      </c>
      <c r="AA35" s="34">
        <v>0.09</v>
      </c>
      <c r="AB35" s="34" t="s">
        <v>30</v>
      </c>
      <c r="AC35" s="34" t="s">
        <v>30</v>
      </c>
    </row>
    <row r="36" ht="11.25" customHeight="1">
      <c r="A36" s="20">
        <f t="shared" si="2"/>
        <v>35</v>
      </c>
      <c r="B36" s="2" t="s">
        <v>102</v>
      </c>
      <c r="C36" s="15" t="s">
        <v>95</v>
      </c>
      <c r="D36" s="21">
        <v>12.98</v>
      </c>
      <c r="E36" s="21">
        <v>360.4729785507247</v>
      </c>
      <c r="F36" s="21">
        <v>1508.2189422562321</v>
      </c>
      <c r="G36" s="21">
        <v>9.79078260869565</v>
      </c>
      <c r="H36" s="21">
        <v>1.366666666666667</v>
      </c>
      <c r="I36" s="21" t="s">
        <v>97</v>
      </c>
      <c r="J36" s="21">
        <v>75.09255072463769</v>
      </c>
      <c r="K36" s="21">
        <v>2.3466666666666667</v>
      </c>
      <c r="L36" s="21">
        <v>0.77</v>
      </c>
      <c r="M36" s="21">
        <v>17.863333333333333</v>
      </c>
      <c r="N36" s="21">
        <v>31.00333333333333</v>
      </c>
      <c r="O36" s="21">
        <v>0.4603333333333333</v>
      </c>
      <c r="P36" s="21">
        <v>114.74</v>
      </c>
      <c r="Q36" s="21">
        <v>0.95</v>
      </c>
      <c r="R36" s="21">
        <v>0.7366666666666667</v>
      </c>
      <c r="S36" s="21">
        <v>151.36666666666667</v>
      </c>
      <c r="T36" s="21">
        <v>0.15</v>
      </c>
      <c r="U36" s="21">
        <v>0.8266666666666667</v>
      </c>
      <c r="V36" s="21" t="s">
        <v>97</v>
      </c>
      <c r="W36" s="21"/>
      <c r="X36" s="21"/>
      <c r="Y36" s="21">
        <v>0.3133333333333333</v>
      </c>
      <c r="Z36" s="21" t="s">
        <v>30</v>
      </c>
      <c r="AA36" s="21" t="s">
        <v>30</v>
      </c>
      <c r="AB36" s="21">
        <v>0.89</v>
      </c>
      <c r="AC36" s="21" t="s">
        <v>30</v>
      </c>
    </row>
    <row r="37" ht="11.25" customHeight="1">
      <c r="A37" s="20">
        <f t="shared" si="2"/>
        <v>36</v>
      </c>
      <c r="B37" s="2" t="s">
        <v>103</v>
      </c>
      <c r="C37" s="15" t="s">
        <v>95</v>
      </c>
      <c r="D37" s="21">
        <v>2.6966666666666668</v>
      </c>
      <c r="E37" s="21">
        <v>414.8505173913043</v>
      </c>
      <c r="F37" s="21">
        <v>1735.7345647652173</v>
      </c>
      <c r="G37" s="21">
        <v>11.87913043478261</v>
      </c>
      <c r="H37" s="21">
        <v>5.79</v>
      </c>
      <c r="I37" s="21">
        <v>11.2718</v>
      </c>
      <c r="J37" s="21">
        <v>77.77086956521738</v>
      </c>
      <c r="K37" s="21">
        <v>1.94</v>
      </c>
      <c r="L37" s="21">
        <v>1.8633333333333335</v>
      </c>
      <c r="M37" s="21">
        <v>196.06333333333336</v>
      </c>
      <c r="N37" s="21">
        <v>57.68666666666667</v>
      </c>
      <c r="O37" s="21">
        <v>1.489</v>
      </c>
      <c r="P37" s="21">
        <v>296.4433333333334</v>
      </c>
      <c r="Q37" s="21">
        <v>8.723333333333334</v>
      </c>
      <c r="R37" s="21">
        <v>125.07333333333332</v>
      </c>
      <c r="S37" s="21">
        <v>365.6033333333333</v>
      </c>
      <c r="T37" s="21">
        <v>0.19333333333333336</v>
      </c>
      <c r="U37" s="21">
        <v>1.7266666666666666</v>
      </c>
      <c r="V37" s="21">
        <v>492.2466666666667</v>
      </c>
      <c r="W37" s="21"/>
      <c r="X37" s="21"/>
      <c r="Y37" s="21">
        <v>1.43</v>
      </c>
      <c r="Z37" s="21">
        <v>1.133333333333333</v>
      </c>
      <c r="AA37" s="21">
        <v>1.1366666666666667</v>
      </c>
      <c r="AB37" s="21">
        <v>9.5</v>
      </c>
      <c r="AC37" s="21">
        <v>24.31</v>
      </c>
    </row>
    <row r="38" ht="11.25" customHeight="1">
      <c r="A38" s="20">
        <f t="shared" si="2"/>
        <v>37</v>
      </c>
      <c r="B38" s="2" t="s">
        <v>104</v>
      </c>
      <c r="C38" s="15" t="s">
        <v>95</v>
      </c>
      <c r="D38" s="21">
        <v>59.64633333333333</v>
      </c>
      <c r="E38" s="21">
        <v>163.76366666666667</v>
      </c>
      <c r="F38" s="21">
        <v>685.1871813333333</v>
      </c>
      <c r="G38" s="21">
        <v>5.8125</v>
      </c>
      <c r="H38" s="21">
        <v>1.1583333333333332</v>
      </c>
      <c r="I38" s="21" t="s">
        <v>97</v>
      </c>
      <c r="J38" s="21">
        <v>32.52216666666667</v>
      </c>
      <c r="K38" s="21">
        <v>1.6363333333333332</v>
      </c>
      <c r="L38" s="21">
        <v>0.8606666666666666</v>
      </c>
      <c r="M38" s="21">
        <v>9.971666666666666</v>
      </c>
      <c r="N38" s="21">
        <v>3.539</v>
      </c>
      <c r="O38" s="21">
        <v>0.195</v>
      </c>
      <c r="P38" s="21">
        <v>42.38399999999999</v>
      </c>
      <c r="Q38" s="21">
        <v>1.1886666666666665</v>
      </c>
      <c r="R38" s="21">
        <v>206.76933333333332</v>
      </c>
      <c r="S38" s="21">
        <v>53.91466666666667</v>
      </c>
      <c r="T38" s="21">
        <v>0.07066666666666667</v>
      </c>
      <c r="U38" s="21">
        <v>0.405</v>
      </c>
      <c r="V38" s="21" t="s">
        <v>97</v>
      </c>
      <c r="W38" s="21"/>
      <c r="X38" s="21"/>
      <c r="Y38" s="21">
        <v>0.04</v>
      </c>
      <c r="Z38" s="21" t="s">
        <v>30</v>
      </c>
      <c r="AA38" s="21" t="s">
        <v>30</v>
      </c>
      <c r="AB38" s="21">
        <v>3.96</v>
      </c>
      <c r="AC38" s="21" t="s">
        <v>96</v>
      </c>
    </row>
    <row r="39" ht="11.25" customHeight="1">
      <c r="A39" s="20">
        <f t="shared" si="2"/>
        <v>38</v>
      </c>
      <c r="B39" s="2" t="s">
        <v>105</v>
      </c>
      <c r="C39" s="15" t="s">
        <v>95</v>
      </c>
      <c r="D39" s="21">
        <v>44.98566666666667</v>
      </c>
      <c r="E39" s="21">
        <v>220.3056666666667</v>
      </c>
      <c r="F39" s="21">
        <v>921.7589093333335</v>
      </c>
      <c r="G39" s="21">
        <v>7.008333333333333</v>
      </c>
      <c r="H39" s="21">
        <v>1.3376666666666666</v>
      </c>
      <c r="I39" s="21" t="s">
        <v>97</v>
      </c>
      <c r="J39" s="21">
        <v>45.05833333333334</v>
      </c>
      <c r="K39" s="21">
        <v>1.6063333333333334</v>
      </c>
      <c r="L39" s="21">
        <v>1.61</v>
      </c>
      <c r="M39" s="21">
        <v>16.545666666666666</v>
      </c>
      <c r="N39" s="21">
        <v>12.591666666666667</v>
      </c>
      <c r="O39" s="21">
        <v>0.3446666666666667</v>
      </c>
      <c r="P39" s="21">
        <v>81.96133333333334</v>
      </c>
      <c r="Q39" s="21">
        <v>1.8723333333333334</v>
      </c>
      <c r="R39" s="21">
        <v>666.7103333333333</v>
      </c>
      <c r="S39" s="21">
        <v>136.607</v>
      </c>
      <c r="T39" s="21">
        <v>0.09766666666666668</v>
      </c>
      <c r="U39" s="21">
        <v>0.7556666666666668</v>
      </c>
      <c r="V39" s="21" t="s">
        <v>97</v>
      </c>
      <c r="W39" s="21"/>
      <c r="X39" s="21"/>
      <c r="Y39" s="21">
        <v>0.08</v>
      </c>
      <c r="Z39" s="21" t="s">
        <v>30</v>
      </c>
      <c r="AA39" s="21" t="s">
        <v>30</v>
      </c>
      <c r="AB39" s="21" t="s">
        <v>30</v>
      </c>
      <c r="AC39" s="21" t="s">
        <v>96</v>
      </c>
    </row>
    <row r="40" ht="11.25" customHeight="1">
      <c r="A40" s="20">
        <f t="shared" si="2"/>
        <v>39</v>
      </c>
      <c r="B40" s="2" t="s">
        <v>240</v>
      </c>
      <c r="C40" s="15" t="s">
        <v>95</v>
      </c>
      <c r="D40" s="21">
        <v>5.973333333333333</v>
      </c>
      <c r="E40" s="21">
        <v>435.8647805333334</v>
      </c>
      <c r="F40" s="21">
        <v>1823.658241751467</v>
      </c>
      <c r="G40" s="21">
        <v>8.79168</v>
      </c>
      <c r="H40" s="21">
        <v>17.236666666666668</v>
      </c>
      <c r="I40" s="21" t="s">
        <v>97</v>
      </c>
      <c r="J40" s="21">
        <v>62.431653333333344</v>
      </c>
      <c r="K40" s="21">
        <v>5.61</v>
      </c>
      <c r="L40" s="21">
        <v>5.566666666666666</v>
      </c>
      <c r="M40" s="21">
        <v>17.62666666666667</v>
      </c>
      <c r="N40" s="21">
        <v>19.366666666666664</v>
      </c>
      <c r="O40" s="21">
        <v>0.253</v>
      </c>
      <c r="P40" s="21">
        <v>112.15</v>
      </c>
      <c r="Q40" s="21">
        <v>0.8</v>
      </c>
      <c r="R40" s="21">
        <v>1515.5266666666666</v>
      </c>
      <c r="S40" s="21">
        <v>147.92</v>
      </c>
      <c r="T40" s="21">
        <v>0.10333333333333335</v>
      </c>
      <c r="U40" s="21">
        <v>0.5033333333333333</v>
      </c>
      <c r="V40" s="21" t="s">
        <v>97</v>
      </c>
      <c r="W40" s="21"/>
      <c r="X40" s="21"/>
      <c r="Y40" s="21">
        <v>1.18</v>
      </c>
      <c r="Z40" s="21">
        <v>0.04</v>
      </c>
      <c r="AA40" s="21">
        <v>0.5333333333333333</v>
      </c>
      <c r="AB40" s="21">
        <v>9.366666666666667</v>
      </c>
      <c r="AC40" s="21" t="s">
        <v>30</v>
      </c>
    </row>
    <row r="41" ht="11.25" customHeight="1">
      <c r="A41" s="20">
        <f t="shared" si="2"/>
        <v>40</v>
      </c>
      <c r="B41" s="2" t="s">
        <v>255</v>
      </c>
      <c r="C41" s="15" t="s">
        <v>95</v>
      </c>
      <c r="D41" s="21">
        <v>10.243333333333332</v>
      </c>
      <c r="E41" s="21">
        <v>371.1226130434783</v>
      </c>
      <c r="F41" s="21">
        <v>1552.777012973913</v>
      </c>
      <c r="G41" s="21">
        <v>9.995652173913044</v>
      </c>
      <c r="H41" s="21">
        <v>1.3033333333333335</v>
      </c>
      <c r="I41" s="21" t="s">
        <v>97</v>
      </c>
      <c r="J41" s="21">
        <v>77.94434782608695</v>
      </c>
      <c r="K41" s="21">
        <v>2.9266666666666663</v>
      </c>
      <c r="L41" s="21">
        <v>0.5133333333333333</v>
      </c>
      <c r="M41" s="21">
        <v>17.3</v>
      </c>
      <c r="N41" s="21">
        <v>27.69</v>
      </c>
      <c r="O41" s="21">
        <v>0.5283333333333333</v>
      </c>
      <c r="P41" s="21">
        <v>99.81</v>
      </c>
      <c r="Q41" s="21">
        <v>0.88</v>
      </c>
      <c r="R41" s="21">
        <v>7.17</v>
      </c>
      <c r="S41" s="21">
        <v>147.06</v>
      </c>
      <c r="T41" s="21">
        <v>0.15</v>
      </c>
      <c r="U41" s="21">
        <v>0.7766666666666667</v>
      </c>
      <c r="V41" s="21" t="s">
        <v>97</v>
      </c>
      <c r="W41" s="21"/>
      <c r="X41" s="21"/>
      <c r="Y41" s="21">
        <v>0.17666666666666667</v>
      </c>
      <c r="Z41" s="21">
        <v>0.02</v>
      </c>
      <c r="AA41" s="21" t="s">
        <v>30</v>
      </c>
      <c r="AB41" s="21">
        <v>3.5666666666666664</v>
      </c>
      <c r="AC41" s="21" t="s">
        <v>30</v>
      </c>
    </row>
    <row r="42" ht="11.25" customHeight="1">
      <c r="A42" s="20">
        <f t="shared" si="2"/>
        <v>41</v>
      </c>
      <c r="B42" s="2" t="s">
        <v>106</v>
      </c>
      <c r="C42" s="15" t="s">
        <v>95</v>
      </c>
      <c r="D42" s="21">
        <v>10.563333333333333</v>
      </c>
      <c r="E42" s="21">
        <v>370.5671133333334</v>
      </c>
      <c r="F42" s="21">
        <v>1550.452802186667</v>
      </c>
      <c r="G42" s="21">
        <v>10.320799999999998</v>
      </c>
      <c r="H42" s="21">
        <v>1.97</v>
      </c>
      <c r="I42" s="21">
        <v>17.567999999999998</v>
      </c>
      <c r="J42" s="21">
        <v>76.62253333333335</v>
      </c>
      <c r="K42" s="21">
        <v>2.2966666666666664</v>
      </c>
      <c r="L42" s="21">
        <v>0.5233333333333333</v>
      </c>
      <c r="M42" s="21">
        <v>19.453333333333333</v>
      </c>
      <c r="N42" s="21" t="s">
        <v>30</v>
      </c>
      <c r="O42" s="21">
        <v>0.397</v>
      </c>
      <c r="P42" s="21">
        <v>118.47666666666667</v>
      </c>
      <c r="Q42" s="21">
        <v>0.9166666666666666</v>
      </c>
      <c r="R42" s="21">
        <v>14.74</v>
      </c>
      <c r="S42" s="21">
        <v>134.0966666666667</v>
      </c>
      <c r="T42" s="21">
        <v>0.1366666666666667</v>
      </c>
      <c r="U42" s="21">
        <v>0.8133333333333335</v>
      </c>
      <c r="V42" s="21" t="s">
        <v>30</v>
      </c>
      <c r="W42" s="21"/>
      <c r="X42" s="21"/>
      <c r="Y42" s="21">
        <v>0.10666666666666667</v>
      </c>
      <c r="Z42" s="21">
        <v>0.05</v>
      </c>
      <c r="AA42" s="21">
        <v>0.03</v>
      </c>
      <c r="AB42" s="21">
        <v>4.37</v>
      </c>
      <c r="AC42" s="21" t="s">
        <v>30</v>
      </c>
    </row>
    <row r="43" ht="11.25" customHeight="1">
      <c r="A43" s="20">
        <f t="shared" si="2"/>
        <v>42</v>
      </c>
      <c r="B43" s="2" t="s">
        <v>293</v>
      </c>
      <c r="C43" s="15" t="s">
        <v>95</v>
      </c>
      <c r="D43" s="21">
        <v>12.18333</v>
      </c>
      <c r="E43" s="21">
        <v>361.36682387826096</v>
      </c>
      <c r="F43" s="21">
        <v>1511.958791106644</v>
      </c>
      <c r="G43" s="21">
        <v>0.5978260869565217</v>
      </c>
      <c r="H43" s="21" t="s">
        <v>30</v>
      </c>
      <c r="I43" s="21" t="s">
        <v>97</v>
      </c>
      <c r="J43" s="21">
        <v>87.14884391304349</v>
      </c>
      <c r="K43" s="21">
        <v>0.7433333</v>
      </c>
      <c r="L43" s="21">
        <v>0.07</v>
      </c>
      <c r="M43" s="21">
        <v>1.0576666666666668</v>
      </c>
      <c r="N43" s="21">
        <v>3.0276666666666667</v>
      </c>
      <c r="O43" s="21">
        <v>0.01833333333333333</v>
      </c>
      <c r="P43" s="21">
        <v>12.603</v>
      </c>
      <c r="Q43" s="21">
        <v>0.12766666666666668</v>
      </c>
      <c r="R43" s="21">
        <v>8.083</v>
      </c>
      <c r="S43" s="21">
        <v>8.535</v>
      </c>
      <c r="T43" s="21">
        <v>0.015333333333333332</v>
      </c>
      <c r="U43" s="21">
        <v>0.07966666666666666</v>
      </c>
      <c r="V43" s="21" t="s">
        <v>97</v>
      </c>
      <c r="W43" s="21"/>
      <c r="X43" s="21"/>
      <c r="Y43" s="21" t="s">
        <v>30</v>
      </c>
      <c r="Z43" s="21" t="s">
        <v>30</v>
      </c>
      <c r="AA43" s="21" t="s">
        <v>30</v>
      </c>
      <c r="AB43" s="21" t="s">
        <v>30</v>
      </c>
      <c r="AC43" s="21" t="s">
        <v>30</v>
      </c>
    </row>
    <row r="44" ht="11.25" customHeight="1">
      <c r="A44" s="20">
        <f t="shared" si="2"/>
        <v>43</v>
      </c>
      <c r="B44" s="2" t="s">
        <v>107</v>
      </c>
      <c r="C44" s="15" t="s">
        <v>95</v>
      </c>
      <c r="D44" s="21">
        <v>11.453333333333333</v>
      </c>
      <c r="E44" s="21">
        <v>353.482268115942</v>
      </c>
      <c r="F44" s="21">
        <v>1478.9698097971016</v>
      </c>
      <c r="G44" s="21">
        <v>7.213768115942029</v>
      </c>
      <c r="H44" s="21">
        <v>1.9033333333333333</v>
      </c>
      <c r="I44" s="21" t="s">
        <v>97</v>
      </c>
      <c r="J44" s="21">
        <v>78.87289855072463</v>
      </c>
      <c r="K44" s="21">
        <v>4.713333333333334</v>
      </c>
      <c r="L44" s="21">
        <v>0.5566666666666668</v>
      </c>
      <c r="M44" s="21">
        <v>2.6666666666666665</v>
      </c>
      <c r="N44" s="21">
        <v>41.23</v>
      </c>
      <c r="O44" s="21">
        <v>0.33866666666666667</v>
      </c>
      <c r="P44" s="21">
        <v>107.83666666666666</v>
      </c>
      <c r="Q44" s="21">
        <v>0.85</v>
      </c>
      <c r="R44" s="21" t="s">
        <v>30</v>
      </c>
      <c r="S44" s="21">
        <v>168.33333333333334</v>
      </c>
      <c r="T44" s="21">
        <v>0.08</v>
      </c>
      <c r="U44" s="21">
        <v>1.0933333333333333</v>
      </c>
      <c r="V44" s="21" t="s">
        <v>97</v>
      </c>
      <c r="W44" s="43">
        <v>26.0</v>
      </c>
      <c r="X44" s="43">
        <v>13.0</v>
      </c>
      <c r="Y44" s="21">
        <v>0.25333333333333335</v>
      </c>
      <c r="Z44" s="22" t="s">
        <v>30</v>
      </c>
      <c r="AA44" s="22" t="s">
        <v>30</v>
      </c>
      <c r="AB44" s="21">
        <v>0.7466666666666667</v>
      </c>
      <c r="AC44" s="21" t="s">
        <v>30</v>
      </c>
    </row>
    <row r="45" ht="11.25" customHeight="1">
      <c r="A45" s="20">
        <f t="shared" si="2"/>
        <v>44</v>
      </c>
      <c r="B45" s="2" t="s">
        <v>108</v>
      </c>
      <c r="C45" s="15" t="s">
        <v>95</v>
      </c>
      <c r="D45" s="21">
        <v>63.538333333333334</v>
      </c>
      <c r="E45" s="21">
        <v>138.166565</v>
      </c>
      <c r="F45" s="21">
        <v>578.08890796</v>
      </c>
      <c r="G45" s="21">
        <v>6.589583333333334</v>
      </c>
      <c r="H45" s="21">
        <v>0.609</v>
      </c>
      <c r="I45" s="21" t="s">
        <v>97</v>
      </c>
      <c r="J45" s="21">
        <v>28.555749999999996</v>
      </c>
      <c r="K45" s="21">
        <v>3.9180000000000006</v>
      </c>
      <c r="L45" s="21">
        <v>0.7073333333333333</v>
      </c>
      <c r="M45" s="21">
        <v>1.6123333333333332</v>
      </c>
      <c r="N45" s="21">
        <v>32.575</v>
      </c>
      <c r="O45" s="21">
        <v>0.118</v>
      </c>
      <c r="P45" s="21">
        <v>112.705</v>
      </c>
      <c r="Q45" s="21">
        <v>0.411</v>
      </c>
      <c r="R45" s="21">
        <v>1.1156666666666666</v>
      </c>
      <c r="S45" s="21">
        <v>184.82233333333332</v>
      </c>
      <c r="T45" s="21">
        <v>0.050333333333333334</v>
      </c>
      <c r="U45" s="21">
        <v>0.5176666666666666</v>
      </c>
      <c r="V45" s="21" t="s">
        <v>97</v>
      </c>
      <c r="W45" s="43">
        <v>32.0</v>
      </c>
      <c r="X45" s="43">
        <v>16.0</v>
      </c>
      <c r="Y45" s="21">
        <v>0.3</v>
      </c>
      <c r="Z45" s="21" t="s">
        <v>30</v>
      </c>
      <c r="AA45" s="21">
        <v>0.04</v>
      </c>
      <c r="AB45" s="21" t="s">
        <v>30</v>
      </c>
      <c r="AC45" s="21" t="s">
        <v>30</v>
      </c>
    </row>
    <row r="46" ht="11.25" customHeight="1">
      <c r="A46" s="20">
        <f t="shared" si="2"/>
        <v>45</v>
      </c>
      <c r="B46" s="2" t="s">
        <v>109</v>
      </c>
      <c r="C46" s="15" t="s">
        <v>95</v>
      </c>
      <c r="D46" s="21">
        <v>76.22333333333334</v>
      </c>
      <c r="E46" s="21">
        <v>97.56489420289851</v>
      </c>
      <c r="F46" s="21">
        <v>408.2115173449274</v>
      </c>
      <c r="G46" s="21">
        <v>3.2282608695652177</v>
      </c>
      <c r="H46" s="21">
        <v>2.353333333333333</v>
      </c>
      <c r="I46" s="21" t="s">
        <v>97</v>
      </c>
      <c r="J46" s="21">
        <v>17.135072463768108</v>
      </c>
      <c r="K46" s="21">
        <v>4.6433333333333335</v>
      </c>
      <c r="L46" s="21">
        <v>1.06</v>
      </c>
      <c r="M46" s="21">
        <v>2.1673333333333336</v>
      </c>
      <c r="N46" s="21">
        <v>20.37633333333333</v>
      </c>
      <c r="O46" s="21">
        <v>0.09300000000000001</v>
      </c>
      <c r="P46" s="21">
        <v>61.30733333333333</v>
      </c>
      <c r="Q46" s="21">
        <v>0.5856666666666667</v>
      </c>
      <c r="R46" s="21">
        <v>260.3499</v>
      </c>
      <c r="S46" s="21">
        <v>162.02333333333334</v>
      </c>
      <c r="T46" s="21">
        <v>0.04566666666666667</v>
      </c>
      <c r="U46" s="21">
        <v>0.49833333333333335</v>
      </c>
      <c r="V46" s="21" t="s">
        <v>97</v>
      </c>
      <c r="W46" s="43">
        <v>48.0</v>
      </c>
      <c r="X46" s="43">
        <v>24.0</v>
      </c>
      <c r="Y46" s="22" t="s">
        <v>30</v>
      </c>
      <c r="Z46" s="21">
        <v>0.05</v>
      </c>
      <c r="AA46" s="22" t="s">
        <v>30</v>
      </c>
      <c r="AB46" s="21">
        <v>3.7366666666666664</v>
      </c>
      <c r="AC46" s="21">
        <v>1.7433333333333334</v>
      </c>
    </row>
    <row r="47" ht="11.25" customHeight="1">
      <c r="A47" s="20">
        <f t="shared" si="2"/>
        <v>46</v>
      </c>
      <c r="B47" s="2" t="s">
        <v>110</v>
      </c>
      <c r="C47" s="15" t="s">
        <v>95</v>
      </c>
      <c r="D47" s="21">
        <v>8.143333333333333</v>
      </c>
      <c r="E47" s="21">
        <v>373.4214666666667</v>
      </c>
      <c r="F47" s="21">
        <v>1562.3954165333334</v>
      </c>
      <c r="G47" s="21">
        <v>0.5833333333333334</v>
      </c>
      <c r="H47" s="21">
        <v>0.37</v>
      </c>
      <c r="I47" s="21" t="s">
        <v>97</v>
      </c>
      <c r="J47" s="21">
        <v>89.33666666666667</v>
      </c>
      <c r="K47" s="21">
        <v>0.88</v>
      </c>
      <c r="L47" s="21">
        <v>1.5666666666666667</v>
      </c>
      <c r="M47" s="21">
        <v>522.0466666666667</v>
      </c>
      <c r="N47" s="21">
        <v>4.280666666666666</v>
      </c>
      <c r="O47" s="21" t="s">
        <v>30</v>
      </c>
      <c r="P47" s="21">
        <v>273.319</v>
      </c>
      <c r="Q47" s="21">
        <v>41.99133333333334</v>
      </c>
      <c r="R47" s="21">
        <v>14.855333333333334</v>
      </c>
      <c r="S47" s="21" t="s">
        <v>30</v>
      </c>
      <c r="T47" s="21" t="s">
        <v>30</v>
      </c>
      <c r="U47" s="21">
        <v>15.209333333333333</v>
      </c>
      <c r="V47" s="21">
        <v>1533.243333333333</v>
      </c>
      <c r="W47" s="21"/>
      <c r="X47" s="21"/>
      <c r="Y47" s="21">
        <v>3.4066666666666663</v>
      </c>
      <c r="Z47" s="21" t="s">
        <v>30</v>
      </c>
      <c r="AA47" s="21">
        <v>3.11</v>
      </c>
      <c r="AB47" s="21">
        <v>19.393333333333334</v>
      </c>
      <c r="AC47" s="21" t="s">
        <v>30</v>
      </c>
    </row>
    <row r="48" ht="11.25" customHeight="1">
      <c r="A48" s="20">
        <f t="shared" si="2"/>
        <v>47</v>
      </c>
      <c r="B48" s="2" t="s">
        <v>112</v>
      </c>
      <c r="C48" s="15" t="s">
        <v>95</v>
      </c>
      <c r="D48" s="21">
        <v>61.30733333333333</v>
      </c>
      <c r="E48" s="21">
        <v>171.2191116666667</v>
      </c>
      <c r="F48" s="21">
        <v>716.3807632133335</v>
      </c>
      <c r="G48" s="21">
        <v>2.5520833333333335</v>
      </c>
      <c r="H48" s="21">
        <v>4.849666666666667</v>
      </c>
      <c r="I48" s="21" t="s">
        <v>97</v>
      </c>
      <c r="J48" s="21">
        <v>30.68491666666667</v>
      </c>
      <c r="K48" s="21">
        <v>2.371</v>
      </c>
      <c r="L48" s="21">
        <v>0.606</v>
      </c>
      <c r="M48" s="21">
        <v>4.164333333333333</v>
      </c>
      <c r="N48" s="21">
        <v>15.347</v>
      </c>
      <c r="O48" s="21">
        <v>0.12466666666666666</v>
      </c>
      <c r="P48" s="21">
        <v>54.585</v>
      </c>
      <c r="Q48" s="21">
        <v>0.35666666666666663</v>
      </c>
      <c r="R48" s="21">
        <v>131.993</v>
      </c>
      <c r="S48" s="21">
        <v>125.34933333333333</v>
      </c>
      <c r="T48" s="21">
        <v>0.034</v>
      </c>
      <c r="U48" s="21">
        <v>0.42366666666666664</v>
      </c>
      <c r="V48" s="21" t="s">
        <v>97</v>
      </c>
      <c r="W48" s="21"/>
      <c r="X48" s="21"/>
      <c r="Y48" s="21" t="s">
        <v>30</v>
      </c>
      <c r="Z48" s="21" t="s">
        <v>30</v>
      </c>
      <c r="AA48" s="21" t="s">
        <v>30</v>
      </c>
      <c r="AB48" s="21" t="s">
        <v>30</v>
      </c>
      <c r="AC48" s="21" t="s">
        <v>30</v>
      </c>
    </row>
    <row r="49" ht="11.25" customHeight="1">
      <c r="A49" s="20">
        <f t="shared" si="2"/>
        <v>48</v>
      </c>
      <c r="B49" s="2" t="s">
        <v>130</v>
      </c>
      <c r="C49" s="15" t="s">
        <v>95</v>
      </c>
      <c r="D49" s="34">
        <v>19.916666666666668</v>
      </c>
      <c r="E49" s="21">
        <v>343.0853666666667</v>
      </c>
      <c r="F49" s="21">
        <v>1435.4691741333336</v>
      </c>
      <c r="G49" s="21">
        <v>12.35</v>
      </c>
      <c r="H49" s="34">
        <v>5.693333333333334</v>
      </c>
      <c r="I49" s="21" t="s">
        <v>30</v>
      </c>
      <c r="J49" s="21">
        <v>59.56666666666666</v>
      </c>
      <c r="K49" s="34">
        <v>5.98</v>
      </c>
      <c r="L49" s="34">
        <v>2.473333333333333</v>
      </c>
      <c r="M49" s="34">
        <v>108.69099999999999</v>
      </c>
      <c r="N49" s="34">
        <v>56.68033333333333</v>
      </c>
      <c r="O49" s="34">
        <v>1.082</v>
      </c>
      <c r="P49" s="34">
        <v>182.19766666666666</v>
      </c>
      <c r="Q49" s="34">
        <v>4.731999999999999</v>
      </c>
      <c r="R49" s="34">
        <v>605.7629999999999</v>
      </c>
      <c r="S49" s="34">
        <v>210.08333333333334</v>
      </c>
      <c r="T49" s="34">
        <v>0.13566666666666669</v>
      </c>
      <c r="U49" s="34">
        <v>1.7306666666666668</v>
      </c>
      <c r="V49" s="34" t="s">
        <v>30</v>
      </c>
      <c r="W49" s="34" t="s">
        <v>96</v>
      </c>
      <c r="X49" s="34" t="s">
        <v>96</v>
      </c>
      <c r="Y49" s="34">
        <v>0.08666666666666667</v>
      </c>
      <c r="Z49" s="34">
        <v>0.03</v>
      </c>
      <c r="AA49" s="34">
        <v>0.08333333333333333</v>
      </c>
      <c r="AB49" s="34" t="s">
        <v>30</v>
      </c>
      <c r="AC49" s="34" t="s">
        <v>30</v>
      </c>
    </row>
    <row r="50" ht="11.25" customHeight="1">
      <c r="A50" s="20">
        <f t="shared" si="2"/>
        <v>49</v>
      </c>
      <c r="B50" s="2" t="s">
        <v>132</v>
      </c>
      <c r="C50" s="15" t="s">
        <v>95</v>
      </c>
      <c r="D50" s="34">
        <v>26.03333333333333</v>
      </c>
      <c r="E50" s="21">
        <v>308.7263233333333</v>
      </c>
      <c r="F50" s="21">
        <v>1291.7109368266667</v>
      </c>
      <c r="G50" s="21">
        <v>11.343</v>
      </c>
      <c r="H50" s="34">
        <v>3.58</v>
      </c>
      <c r="I50" s="21" t="s">
        <v>97</v>
      </c>
      <c r="J50" s="21">
        <v>56.510333333333335</v>
      </c>
      <c r="K50" s="34">
        <v>5.706666666666667</v>
      </c>
      <c r="L50" s="34">
        <v>2.5333333333333337</v>
      </c>
      <c r="M50" s="34">
        <v>90.23733333333332</v>
      </c>
      <c r="N50" s="34">
        <v>48.31833333333333</v>
      </c>
      <c r="O50" s="34">
        <v>0.5693333333333334</v>
      </c>
      <c r="P50" s="34">
        <v>153.18</v>
      </c>
      <c r="Q50" s="34">
        <v>3.3303333333333334</v>
      </c>
      <c r="R50" s="34">
        <v>662.5413333333333</v>
      </c>
      <c r="S50" s="34">
        <v>296.348</v>
      </c>
      <c r="T50" s="34">
        <v>0.16266666666666668</v>
      </c>
      <c r="U50" s="34">
        <v>1.4586666666666668</v>
      </c>
      <c r="V50" s="21" t="s">
        <v>97</v>
      </c>
      <c r="W50" s="21"/>
      <c r="X50" s="21"/>
      <c r="Y50" s="34">
        <v>0.07</v>
      </c>
      <c r="Z50" s="34">
        <v>0.04</v>
      </c>
      <c r="AA50" s="34">
        <v>0.7933333333333333</v>
      </c>
      <c r="AB50" s="21" t="s">
        <v>30</v>
      </c>
      <c r="AC50" s="21" t="s">
        <v>30</v>
      </c>
    </row>
    <row r="51" ht="11.25" customHeight="1">
      <c r="A51" s="20">
        <f t="shared" si="2"/>
        <v>50</v>
      </c>
      <c r="B51" s="2" t="s">
        <v>133</v>
      </c>
      <c r="C51" s="15" t="s">
        <v>95</v>
      </c>
      <c r="D51" s="21">
        <v>40.67333333333334</v>
      </c>
      <c r="E51" s="21">
        <v>252.99402999999998</v>
      </c>
      <c r="F51" s="21">
        <v>1058.52702152</v>
      </c>
      <c r="G51" s="21">
        <v>11.950999600092567</v>
      </c>
      <c r="H51" s="21">
        <v>2.7266666666666666</v>
      </c>
      <c r="I51" s="21" t="s">
        <v>97</v>
      </c>
      <c r="J51" s="21">
        <v>44.11899999999999</v>
      </c>
      <c r="K51" s="21">
        <v>2.48</v>
      </c>
      <c r="L51" s="21">
        <v>0.53</v>
      </c>
      <c r="M51" s="34">
        <v>155.721</v>
      </c>
      <c r="N51" s="34">
        <v>24.243666666666666</v>
      </c>
      <c r="O51" s="34">
        <v>0.51</v>
      </c>
      <c r="P51" s="34">
        <v>105.26066666666667</v>
      </c>
      <c r="Q51" s="34">
        <v>5.710333333333334</v>
      </c>
      <c r="R51" s="34">
        <v>22.045333333333335</v>
      </c>
      <c r="S51" s="34">
        <v>64.73233333333333</v>
      </c>
      <c r="T51" s="34">
        <v>0.062</v>
      </c>
      <c r="U51" s="34">
        <v>1.2843333333333333</v>
      </c>
      <c r="V51" s="21" t="s">
        <v>97</v>
      </c>
      <c r="W51" s="21"/>
      <c r="X51" s="21"/>
      <c r="Y51" s="34">
        <v>0.043333333333333335</v>
      </c>
      <c r="Z51" s="34">
        <v>0.03</v>
      </c>
      <c r="AA51" s="34" t="s">
        <v>30</v>
      </c>
      <c r="AB51" s="34" t="s">
        <v>30</v>
      </c>
      <c r="AC51" s="34" t="s">
        <v>30</v>
      </c>
    </row>
    <row r="52" ht="11.25" customHeight="1">
      <c r="A52" s="20">
        <f t="shared" si="2"/>
        <v>51</v>
      </c>
      <c r="B52" s="2" t="s">
        <v>135</v>
      </c>
      <c r="C52" s="15" t="s">
        <v>95</v>
      </c>
      <c r="D52" s="21">
        <v>30.416666666666668</v>
      </c>
      <c r="E52" s="21">
        <v>292.01349</v>
      </c>
      <c r="F52" s="21">
        <v>1221.78444216</v>
      </c>
      <c r="G52" s="21">
        <v>8.303</v>
      </c>
      <c r="H52" s="21">
        <v>3.11</v>
      </c>
      <c r="I52" s="21">
        <v>5.685</v>
      </c>
      <c r="J52" s="21">
        <v>56.397</v>
      </c>
      <c r="K52" s="21">
        <v>4.296666666666666</v>
      </c>
      <c r="L52" s="21">
        <v>1.7733333333333334</v>
      </c>
      <c r="M52" s="21">
        <v>77.84866666666666</v>
      </c>
      <c r="N52" s="21">
        <v>29.415666666666667</v>
      </c>
      <c r="O52" s="21">
        <v>0.36599999999999994</v>
      </c>
      <c r="P52" s="21">
        <v>110.098</v>
      </c>
      <c r="Q52" s="21">
        <v>3.044333333333333</v>
      </c>
      <c r="R52" s="21">
        <v>506.64399999999995</v>
      </c>
      <c r="S52" s="21">
        <v>89.02466666666668</v>
      </c>
      <c r="T52" s="21">
        <v>0.09966666666666667</v>
      </c>
      <c r="U52" s="21">
        <v>0.8176666666666668</v>
      </c>
      <c r="V52" s="21" t="s">
        <v>30</v>
      </c>
      <c r="W52" s="21"/>
      <c r="X52" s="21"/>
      <c r="Y52" s="21">
        <v>0.08</v>
      </c>
      <c r="Z52" s="21" t="s">
        <v>30</v>
      </c>
      <c r="AA52" s="21">
        <v>0.08333333333333333</v>
      </c>
      <c r="AB52" s="21" t="s">
        <v>30</v>
      </c>
      <c r="AC52" s="21" t="s">
        <v>30</v>
      </c>
    </row>
    <row r="53" ht="11.25" customHeight="1">
      <c r="A53" s="20">
        <f t="shared" si="2"/>
        <v>52</v>
      </c>
      <c r="B53" s="2" t="s">
        <v>137</v>
      </c>
      <c r="C53" s="15" t="s">
        <v>95</v>
      </c>
      <c r="D53" s="21">
        <v>34.723333333333336</v>
      </c>
      <c r="E53" s="21">
        <v>253.19361833333332</v>
      </c>
      <c r="F53" s="21">
        <v>1059.3620991066666</v>
      </c>
      <c r="G53" s="21">
        <v>9.425166666666666</v>
      </c>
      <c r="H53" s="21">
        <v>3.6533333333333338</v>
      </c>
      <c r="I53" s="21" t="s">
        <v>97</v>
      </c>
      <c r="J53" s="21">
        <v>49.9415</v>
      </c>
      <c r="K53" s="21">
        <v>6.883333333333333</v>
      </c>
      <c r="L53" s="21">
        <v>2.2566666666666664</v>
      </c>
      <c r="M53" s="34">
        <v>131.75966666666667</v>
      </c>
      <c r="N53" s="34">
        <v>60.428333333333335</v>
      </c>
      <c r="O53" s="34">
        <v>1.6163333333333334</v>
      </c>
      <c r="P53" s="34">
        <v>193.439</v>
      </c>
      <c r="Q53" s="34">
        <v>2.985333333333333</v>
      </c>
      <c r="R53" s="34">
        <v>506.1033333333333</v>
      </c>
      <c r="S53" s="34">
        <v>162.871</v>
      </c>
      <c r="T53" s="34">
        <v>0.146</v>
      </c>
      <c r="U53" s="34">
        <v>1.5856666666666668</v>
      </c>
      <c r="V53" s="21" t="s">
        <v>97</v>
      </c>
      <c r="W53" s="21"/>
      <c r="X53" s="21"/>
      <c r="Y53" s="34">
        <v>0.07666666666666667</v>
      </c>
      <c r="Z53" s="34">
        <v>0.04</v>
      </c>
      <c r="AA53" s="34">
        <v>0.1466666666666667</v>
      </c>
      <c r="AB53" s="34" t="s">
        <v>30</v>
      </c>
      <c r="AC53" s="34" t="s">
        <v>30</v>
      </c>
    </row>
    <row r="54" ht="11.25" customHeight="1">
      <c r="A54" s="20">
        <f t="shared" si="2"/>
        <v>53</v>
      </c>
      <c r="B54" s="2" t="s">
        <v>139</v>
      </c>
      <c r="C54" s="15" t="s">
        <v>95</v>
      </c>
      <c r="D54" s="21">
        <v>28.483333333333334</v>
      </c>
      <c r="E54" s="21">
        <v>299.8101504347826</v>
      </c>
      <c r="F54" s="21">
        <v>1254.4056694191304</v>
      </c>
      <c r="G54" s="21">
        <v>7.953565217391304</v>
      </c>
      <c r="H54" s="21">
        <v>3.1033333333333335</v>
      </c>
      <c r="I54" s="21" t="s">
        <v>97</v>
      </c>
      <c r="J54" s="21">
        <v>58.646434782608694</v>
      </c>
      <c r="K54" s="21">
        <v>2.3066666666666666</v>
      </c>
      <c r="L54" s="21">
        <v>1.8133333333333332</v>
      </c>
      <c r="M54" s="21">
        <v>15.753333333333336</v>
      </c>
      <c r="N54" s="21">
        <v>25.463333333333335</v>
      </c>
      <c r="O54" s="21">
        <v>0.4633333333333334</v>
      </c>
      <c r="P54" s="21">
        <v>94.74</v>
      </c>
      <c r="Q54" s="21">
        <v>1.0</v>
      </c>
      <c r="R54" s="21">
        <v>647.6733333333334</v>
      </c>
      <c r="S54" s="21">
        <v>142.2</v>
      </c>
      <c r="T54" s="21">
        <v>0.13</v>
      </c>
      <c r="U54" s="21">
        <v>0.7633333333333333</v>
      </c>
      <c r="V54" s="21">
        <v>2.986666666666667</v>
      </c>
      <c r="W54" s="21"/>
      <c r="X54" s="21"/>
      <c r="Y54" s="21">
        <v>0.3866666666666667</v>
      </c>
      <c r="Z54" s="21">
        <v>0.67</v>
      </c>
      <c r="AA54" s="21">
        <v>0.6</v>
      </c>
      <c r="AB54" s="21">
        <v>2.3366666666666664</v>
      </c>
      <c r="AC54" s="21" t="s">
        <v>96</v>
      </c>
    </row>
    <row r="55" ht="11.25" customHeight="1">
      <c r="A55" s="20">
        <f t="shared" si="2"/>
        <v>54</v>
      </c>
      <c r="B55" s="2" t="s">
        <v>141</v>
      </c>
      <c r="C55" s="15" t="s">
        <v>95</v>
      </c>
      <c r="D55" s="21">
        <v>25.763333333333332</v>
      </c>
      <c r="E55" s="21">
        <v>310.96494</v>
      </c>
      <c r="F55" s="21">
        <v>1301.0773089600002</v>
      </c>
      <c r="G55" s="21">
        <v>8.398</v>
      </c>
      <c r="H55" s="21">
        <v>2.84</v>
      </c>
      <c r="I55" s="21">
        <v>16.562</v>
      </c>
      <c r="J55" s="21">
        <v>61.452</v>
      </c>
      <c r="K55" s="21">
        <v>2.433333333333333</v>
      </c>
      <c r="L55" s="21">
        <v>1.5466666666666666</v>
      </c>
      <c r="M55" s="21">
        <v>51.617999999999995</v>
      </c>
      <c r="N55" s="21">
        <v>22.220333333333333</v>
      </c>
      <c r="O55" s="21">
        <v>0.3136666666666667</v>
      </c>
      <c r="P55" s="21">
        <v>100.66266666666667</v>
      </c>
      <c r="Q55" s="21">
        <v>2.2686666666666664</v>
      </c>
      <c r="R55" s="21">
        <v>430.792</v>
      </c>
      <c r="S55" s="21">
        <v>91.16600000000001</v>
      </c>
      <c r="T55" s="21" t="s">
        <v>30</v>
      </c>
      <c r="U55" s="21">
        <v>2.6616666666666666</v>
      </c>
      <c r="V55" s="21" t="s">
        <v>30</v>
      </c>
      <c r="W55" s="21" t="s">
        <v>96</v>
      </c>
      <c r="X55" s="21" t="s">
        <v>96</v>
      </c>
      <c r="Y55" s="21">
        <v>0.08</v>
      </c>
      <c r="Z55" s="21">
        <v>0.043333333333333335</v>
      </c>
      <c r="AA55" s="21">
        <v>0.1466666666666667</v>
      </c>
      <c r="AB55" s="21" t="s">
        <v>30</v>
      </c>
      <c r="AC55" s="21" t="s">
        <v>30</v>
      </c>
    </row>
    <row r="56" ht="11.25" customHeight="1">
      <c r="A56" s="20">
        <f t="shared" si="2"/>
        <v>55</v>
      </c>
      <c r="B56" s="8" t="s">
        <v>144</v>
      </c>
      <c r="C56" s="15" t="s">
        <v>95</v>
      </c>
      <c r="D56" s="40">
        <v>34.39833333333333</v>
      </c>
      <c r="E56" s="21">
        <v>288.70207151598953</v>
      </c>
      <c r="F56" s="21">
        <v>1207.9294672229003</v>
      </c>
      <c r="G56" s="21">
        <v>10.74069964059194</v>
      </c>
      <c r="H56" s="40">
        <v>8.793</v>
      </c>
      <c r="I56" s="40">
        <v>18.200666666666667</v>
      </c>
      <c r="J56" s="21">
        <v>42.01663369274139</v>
      </c>
      <c r="K56" s="47">
        <v>1.04</v>
      </c>
      <c r="L56" s="40">
        <v>4.051333333333333</v>
      </c>
      <c r="M56" s="40">
        <v>16.691666666666666</v>
      </c>
      <c r="N56" s="40">
        <v>17.705</v>
      </c>
      <c r="O56" s="40">
        <v>0.3433333333333333</v>
      </c>
      <c r="P56" s="40">
        <v>117.37666666666667</v>
      </c>
      <c r="Q56" s="40">
        <v>1.9910000000000003</v>
      </c>
      <c r="R56" s="40">
        <v>1309.265</v>
      </c>
      <c r="S56" s="40">
        <v>165.61033333333333</v>
      </c>
      <c r="T56" s="40">
        <v>0.11</v>
      </c>
      <c r="U56" s="40">
        <v>1.659</v>
      </c>
      <c r="V56" s="40" t="s">
        <v>30</v>
      </c>
      <c r="W56" s="40"/>
      <c r="X56" s="40"/>
      <c r="Y56" s="40">
        <v>0.06</v>
      </c>
      <c r="Z56" s="40">
        <v>0.03</v>
      </c>
      <c r="AA56" s="40" t="s">
        <v>30</v>
      </c>
      <c r="AB56" s="40">
        <v>1.58</v>
      </c>
      <c r="AC56" s="40" t="s">
        <v>30</v>
      </c>
    </row>
    <row r="57" ht="11.25" customHeight="1">
      <c r="A57" s="20">
        <f t="shared" si="2"/>
        <v>56</v>
      </c>
      <c r="B57" s="8" t="s">
        <v>131</v>
      </c>
      <c r="C57" s="15" t="s">
        <v>95</v>
      </c>
      <c r="D57" s="40">
        <v>22.923333333333332</v>
      </c>
      <c r="E57" s="21">
        <v>388.37465162496756</v>
      </c>
      <c r="F57" s="21">
        <v>1624.9595423988644</v>
      </c>
      <c r="G57" s="21">
        <v>10.104199661890666</v>
      </c>
      <c r="H57" s="40">
        <v>20.136666666666667</v>
      </c>
      <c r="I57" s="40">
        <v>25.336</v>
      </c>
      <c r="J57" s="21">
        <v>43.76780033810934</v>
      </c>
      <c r="K57" s="40">
        <v>0.9866666666666667</v>
      </c>
      <c r="L57" s="40">
        <v>3.068</v>
      </c>
      <c r="M57" s="40">
        <v>12.554666666666668</v>
      </c>
      <c r="N57" s="40">
        <v>14.444666666666665</v>
      </c>
      <c r="O57" s="40">
        <v>0.21566666666666667</v>
      </c>
      <c r="P57" s="40">
        <v>90.032</v>
      </c>
      <c r="Q57" s="40">
        <v>2.5076666666666667</v>
      </c>
      <c r="R57" s="40">
        <v>1039.8886666666667</v>
      </c>
      <c r="S57" s="40">
        <v>155.643</v>
      </c>
      <c r="T57" s="40">
        <v>0.11599999999999999</v>
      </c>
      <c r="U57" s="40">
        <v>1.15</v>
      </c>
      <c r="V57" s="40" t="s">
        <v>30</v>
      </c>
      <c r="W57" s="40"/>
      <c r="X57" s="40"/>
      <c r="Y57" s="40">
        <v>0.06333333333333334</v>
      </c>
      <c r="Z57" s="40">
        <v>0.05</v>
      </c>
      <c r="AA57" s="40" t="s">
        <v>30</v>
      </c>
      <c r="AB57" s="40">
        <v>1.83</v>
      </c>
      <c r="AC57" s="47"/>
    </row>
    <row r="58" ht="11.25" customHeight="1">
      <c r="A58" s="20">
        <f t="shared" si="2"/>
        <v>57</v>
      </c>
      <c r="B58" s="8" t="s">
        <v>582</v>
      </c>
      <c r="C58" s="15" t="s">
        <v>95</v>
      </c>
      <c r="D58" s="40">
        <v>31.28333333333333</v>
      </c>
      <c r="E58" s="21">
        <v>308.4744338873742</v>
      </c>
      <c r="F58" s="21">
        <v>1290.6570313847735</v>
      </c>
      <c r="G58" s="21">
        <v>9.853399670282998</v>
      </c>
      <c r="H58" s="40">
        <v>9.634666666666666</v>
      </c>
      <c r="I58" s="40">
        <v>14.349000000000002</v>
      </c>
      <c r="J58" s="21">
        <v>45.947933663050335</v>
      </c>
      <c r="K58" s="40">
        <v>1.1066666666666667</v>
      </c>
      <c r="L58" s="40">
        <v>3.2806666666666664</v>
      </c>
      <c r="M58" s="40">
        <v>154.698</v>
      </c>
      <c r="N58" s="40">
        <v>15.805333333333332</v>
      </c>
      <c r="O58" s="40">
        <v>0.24466666666666667</v>
      </c>
      <c r="P58" s="40">
        <v>168.12333333333333</v>
      </c>
      <c r="Q58" s="40">
        <v>0.9906666666666667</v>
      </c>
      <c r="R58" s="40">
        <v>984.5696666666666</v>
      </c>
      <c r="S58" s="40">
        <v>102.57833333333333</v>
      </c>
      <c r="T58" s="40">
        <v>0.09933333333333334</v>
      </c>
      <c r="U58" s="40">
        <v>0.9663333333333334</v>
      </c>
      <c r="V58" s="40" t="s">
        <v>30</v>
      </c>
      <c r="W58" s="40"/>
      <c r="X58" s="40"/>
      <c r="Y58" s="40">
        <v>0.07333333333333335</v>
      </c>
      <c r="Z58" s="40">
        <v>0.03333333333333333</v>
      </c>
      <c r="AA58" s="40" t="s">
        <v>30</v>
      </c>
      <c r="AB58" s="40" t="s">
        <v>30</v>
      </c>
      <c r="AC58" s="40" t="s">
        <v>30</v>
      </c>
    </row>
    <row r="59" ht="11.25" customHeight="1">
      <c r="A59" s="20">
        <f t="shared" si="2"/>
        <v>58</v>
      </c>
      <c r="B59" s="8" t="s">
        <v>597</v>
      </c>
      <c r="C59" s="15" t="s">
        <v>95</v>
      </c>
      <c r="D59" s="40">
        <v>17.541</v>
      </c>
      <c r="E59" s="21">
        <v>422.11208003931927</v>
      </c>
      <c r="F59" s="21">
        <v>1766.116942884512</v>
      </c>
      <c r="G59" s="21">
        <v>8.709599708557128</v>
      </c>
      <c r="H59" s="40">
        <v>22.670333333333332</v>
      </c>
      <c r="I59" s="47">
        <f>(15.477+14.75+15.902)/3</f>
        <v>15.37633333</v>
      </c>
      <c r="J59" s="21">
        <v>48.1327336247762</v>
      </c>
      <c r="K59" s="40">
        <v>0.9433333333333334</v>
      </c>
      <c r="L59" s="40">
        <v>2.9463333333333335</v>
      </c>
      <c r="M59" s="40">
        <v>126.12766666666668</v>
      </c>
      <c r="N59" s="40">
        <v>14.738333333333335</v>
      </c>
      <c r="O59" s="40">
        <v>0.2006666666666667</v>
      </c>
      <c r="P59" s="40">
        <v>123.80966666666666</v>
      </c>
      <c r="Q59" s="40">
        <v>1.3423333333333334</v>
      </c>
      <c r="R59" s="40">
        <v>821.3823333333333</v>
      </c>
      <c r="S59" s="40">
        <v>123.75466666666667</v>
      </c>
      <c r="T59" s="40">
        <v>0.09933333333333334</v>
      </c>
      <c r="U59" s="40">
        <v>0.7623333333333333</v>
      </c>
      <c r="V59" s="40">
        <v>17.583333333333332</v>
      </c>
      <c r="W59" s="40"/>
      <c r="X59" s="40"/>
      <c r="Y59" s="40">
        <v>0.09</v>
      </c>
      <c r="Z59" s="40">
        <v>0.04</v>
      </c>
      <c r="AA59" s="40" t="s">
        <v>30</v>
      </c>
      <c r="AB59" s="40" t="s">
        <v>30</v>
      </c>
      <c r="AC59" s="40" t="s">
        <v>30</v>
      </c>
    </row>
    <row r="60" ht="11.25" customHeight="1">
      <c r="A60" s="20">
        <f t="shared" si="2"/>
        <v>59</v>
      </c>
      <c r="B60" s="2" t="s">
        <v>147</v>
      </c>
      <c r="C60" s="15" t="s">
        <v>95</v>
      </c>
      <c r="D60" s="21">
        <v>27.066</v>
      </c>
      <c r="E60" s="21">
        <v>310.2025143333333</v>
      </c>
      <c r="F60" s="21">
        <v>1297.8873199706666</v>
      </c>
      <c r="G60" s="21">
        <v>6.9027</v>
      </c>
      <c r="H60" s="21">
        <v>5.477</v>
      </c>
      <c r="I60" s="21" t="s">
        <v>97</v>
      </c>
      <c r="J60" s="21">
        <v>57.379633333333324</v>
      </c>
      <c r="K60" s="21">
        <v>1.4133333333333333</v>
      </c>
      <c r="L60" s="21">
        <v>3.1746666666666665</v>
      </c>
      <c r="M60" s="21">
        <v>12.613999999999999</v>
      </c>
      <c r="N60" s="21">
        <v>14.430666666666667</v>
      </c>
      <c r="O60" s="21">
        <v>0.3826666666666667</v>
      </c>
      <c r="P60" s="21">
        <v>72.551</v>
      </c>
      <c r="Q60" s="21">
        <v>1.0553333333333332</v>
      </c>
      <c r="R60" s="21">
        <v>1344.2013333333332</v>
      </c>
      <c r="S60" s="21">
        <v>166.68166666666664</v>
      </c>
      <c r="T60" s="21">
        <v>0.10533333333333333</v>
      </c>
      <c r="U60" s="21">
        <v>0.6073333333333333</v>
      </c>
      <c r="V60" s="21" t="s">
        <v>97</v>
      </c>
      <c r="W60" s="21"/>
      <c r="X60" s="21"/>
      <c r="Y60" s="21">
        <v>0.1466666666666667</v>
      </c>
      <c r="Z60" s="21" t="s">
        <v>30</v>
      </c>
      <c r="AA60" s="21" t="s">
        <v>30</v>
      </c>
      <c r="AB60" s="21" t="s">
        <v>30</v>
      </c>
      <c r="AC60" s="21" t="s">
        <v>96</v>
      </c>
    </row>
    <row r="61" ht="11.25" customHeight="1">
      <c r="A61" s="20">
        <f t="shared" si="2"/>
        <v>60</v>
      </c>
      <c r="B61" s="2" t="s">
        <v>151</v>
      </c>
      <c r="C61" s="15" t="s">
        <v>95</v>
      </c>
      <c r="D61" s="21">
        <v>0.9690000000000002</v>
      </c>
      <c r="E61" s="21">
        <v>569.6724593333333</v>
      </c>
      <c r="F61" s="21">
        <v>2383.5095698506666</v>
      </c>
      <c r="G61" s="21">
        <v>6.0192000000000005</v>
      </c>
      <c r="H61" s="21">
        <v>40.86033333333334</v>
      </c>
      <c r="I61" s="21" t="s">
        <v>97</v>
      </c>
      <c r="J61" s="21">
        <v>49.34313333333334</v>
      </c>
      <c r="K61" s="21">
        <v>1.3093333333333332</v>
      </c>
      <c r="L61" s="21">
        <v>2.8083333333333336</v>
      </c>
      <c r="M61" s="21">
        <v>11.265666666666666</v>
      </c>
      <c r="N61" s="21">
        <v>12.740333333333334</v>
      </c>
      <c r="O61" s="21">
        <v>0.35633333333333334</v>
      </c>
      <c r="P61" s="21">
        <v>62.36233333333333</v>
      </c>
      <c r="Q61" s="21">
        <v>1.4466666666666665</v>
      </c>
      <c r="R61" s="21">
        <v>1174.6670000000001</v>
      </c>
      <c r="S61" s="21">
        <v>142.554</v>
      </c>
      <c r="T61" s="21">
        <v>0.07933333333333333</v>
      </c>
      <c r="U61" s="21">
        <v>0.5216666666666666</v>
      </c>
      <c r="V61" s="21" t="s">
        <v>97</v>
      </c>
      <c r="W61" s="21"/>
      <c r="X61" s="21"/>
      <c r="Y61" s="21">
        <v>0.16333333333333333</v>
      </c>
      <c r="Z61" s="21" t="s">
        <v>30</v>
      </c>
      <c r="AA61" s="21" t="s">
        <v>30</v>
      </c>
      <c r="AB61" s="21" t="s">
        <v>30</v>
      </c>
      <c r="AC61" s="21" t="s">
        <v>96</v>
      </c>
    </row>
    <row r="62" ht="11.25" customHeight="1">
      <c r="A62" s="20">
        <f t="shared" si="2"/>
        <v>61</v>
      </c>
      <c r="B62" s="8" t="s">
        <v>153</v>
      </c>
      <c r="C62" s="15" t="s">
        <v>95</v>
      </c>
      <c r="D62" s="40">
        <v>2.8190000000000004</v>
      </c>
      <c r="E62" s="21">
        <v>448.334261847198</v>
      </c>
      <c r="F62" s="21">
        <v>1875.8305515686764</v>
      </c>
      <c r="G62" s="21">
        <v>9.927083333333336</v>
      </c>
      <c r="H62" s="40">
        <v>15.940999999999997</v>
      </c>
      <c r="I62" s="47" t="s">
        <v>97</v>
      </c>
      <c r="J62" s="21">
        <v>70.31258333333334</v>
      </c>
      <c r="K62" s="40">
        <v>14.336666666666666</v>
      </c>
      <c r="L62" s="40">
        <v>1.0003333333333333</v>
      </c>
      <c r="M62" s="40">
        <v>2.8253333333333335</v>
      </c>
      <c r="N62" s="40">
        <v>90.75733333333335</v>
      </c>
      <c r="O62" s="40">
        <v>0.6536666666666666</v>
      </c>
      <c r="P62" s="40">
        <v>225.13466666666667</v>
      </c>
      <c r="Q62" s="40">
        <v>1.157333333333333</v>
      </c>
      <c r="R62" s="40">
        <v>4.320333333333334</v>
      </c>
      <c r="S62" s="40">
        <v>255.95666666666668</v>
      </c>
      <c r="T62" s="40">
        <v>0.4606666666666667</v>
      </c>
      <c r="U62" s="40">
        <v>2.0463333333333336</v>
      </c>
      <c r="V62" s="47" t="s">
        <v>97</v>
      </c>
      <c r="W62" s="47"/>
      <c r="X62" s="47"/>
      <c r="Y62" s="40">
        <v>0.03333333333333333</v>
      </c>
      <c r="Z62" s="40">
        <v>0.03</v>
      </c>
      <c r="AA62" s="40" t="s">
        <v>30</v>
      </c>
      <c r="AB62" s="40" t="s">
        <v>30</v>
      </c>
      <c r="AC62" s="40" t="s">
        <v>30</v>
      </c>
    </row>
    <row r="63" ht="11.25" customHeight="1">
      <c r="A63" s="20">
        <f t="shared" si="2"/>
        <v>62</v>
      </c>
      <c r="B63" s="2" t="s">
        <v>706</v>
      </c>
      <c r="C63" s="15" t="s">
        <v>95</v>
      </c>
      <c r="D63" s="21">
        <v>72.74</v>
      </c>
      <c r="E63" s="21">
        <v>102.74116666666669</v>
      </c>
      <c r="F63" s="21">
        <v>429.8690413333334</v>
      </c>
      <c r="G63" s="21">
        <v>2.291666666666667</v>
      </c>
      <c r="H63" s="21">
        <v>0.3033333333333333</v>
      </c>
      <c r="I63" s="21" t="s">
        <v>97</v>
      </c>
      <c r="J63" s="21">
        <v>23.311666666666667</v>
      </c>
      <c r="K63" s="21">
        <v>2.4033333333333333</v>
      </c>
      <c r="L63" s="21">
        <v>1.3533333333333335</v>
      </c>
      <c r="M63" s="21">
        <v>1.0939999999999999</v>
      </c>
      <c r="N63" s="21">
        <v>4.428999999999999</v>
      </c>
      <c r="O63" s="21" t="s">
        <v>30</v>
      </c>
      <c r="P63" s="21">
        <v>16.786</v>
      </c>
      <c r="Q63" s="21" t="s">
        <v>30</v>
      </c>
      <c r="R63" s="21">
        <v>441.88933333333335</v>
      </c>
      <c r="S63" s="21">
        <v>99.63700000000001</v>
      </c>
      <c r="T63" s="21">
        <v>0.044</v>
      </c>
      <c r="U63" s="21">
        <v>0.050666666666666665</v>
      </c>
      <c r="V63" s="21" t="s">
        <v>97</v>
      </c>
      <c r="W63" s="21"/>
      <c r="X63" s="21"/>
      <c r="Y63" s="21">
        <v>0.043333333333333335</v>
      </c>
      <c r="Z63" s="21" t="s">
        <v>30</v>
      </c>
      <c r="AA63" s="21" t="s">
        <v>30</v>
      </c>
      <c r="AB63" s="21" t="s">
        <v>30</v>
      </c>
      <c r="AC63" s="21" t="s">
        <v>30</v>
      </c>
    </row>
    <row r="64" ht="11.25" customHeight="1">
      <c r="A64" s="20">
        <f t="shared" si="2"/>
        <v>63</v>
      </c>
      <c r="B64" s="2" t="s">
        <v>156</v>
      </c>
      <c r="C64" s="15" t="s">
        <v>95</v>
      </c>
      <c r="D64" s="21">
        <v>9.046999999999999</v>
      </c>
      <c r="E64" s="21">
        <v>377.422283</v>
      </c>
      <c r="F64" s="21">
        <v>1579.134832072</v>
      </c>
      <c r="G64" s="21">
        <v>10.524100000000002</v>
      </c>
      <c r="H64" s="21">
        <v>3.3009999999999997</v>
      </c>
      <c r="I64" s="21" t="s">
        <v>97</v>
      </c>
      <c r="J64" s="21">
        <v>74.5559</v>
      </c>
      <c r="K64" s="21">
        <v>3.395</v>
      </c>
      <c r="L64" s="21">
        <v>2.5719999999999996</v>
      </c>
      <c r="M64" s="21">
        <v>18.744666666666664</v>
      </c>
      <c r="N64" s="21">
        <v>31.597333333333335</v>
      </c>
      <c r="O64" s="21">
        <v>0.5533333333333333</v>
      </c>
      <c r="P64" s="21">
        <v>113.91666666666667</v>
      </c>
      <c r="Q64" s="21">
        <v>1.2386666666666666</v>
      </c>
      <c r="R64" s="21">
        <v>829.4923333333332</v>
      </c>
      <c r="S64" s="21">
        <v>189.48933333333332</v>
      </c>
      <c r="T64" s="21">
        <v>0.161</v>
      </c>
      <c r="U64" s="21">
        <v>0.905</v>
      </c>
      <c r="V64" s="21" t="s">
        <v>97</v>
      </c>
      <c r="W64" s="21"/>
      <c r="X64" s="21"/>
      <c r="Y64" s="21">
        <v>0.37666666666666665</v>
      </c>
      <c r="Z64" s="21" t="s">
        <v>30</v>
      </c>
      <c r="AA64" s="21" t="s">
        <v>30</v>
      </c>
      <c r="AB64" s="21" t="s">
        <v>30</v>
      </c>
      <c r="AC64" s="21" t="s">
        <v>30</v>
      </c>
    </row>
    <row r="65" ht="11.25" customHeight="1">
      <c r="A65" s="20">
        <f t="shared" si="2"/>
        <v>64</v>
      </c>
      <c r="B65" s="2" t="s">
        <v>161</v>
      </c>
      <c r="C65" s="15" t="s">
        <v>742</v>
      </c>
      <c r="D65" s="21">
        <v>86.354</v>
      </c>
      <c r="E65" s="21">
        <v>48.04374250000001</v>
      </c>
      <c r="F65" s="21">
        <v>201.01501862000003</v>
      </c>
      <c r="G65" s="21">
        <v>1.44375</v>
      </c>
      <c r="H65" s="21">
        <v>0.7293333333333333</v>
      </c>
      <c r="I65" s="48" t="s">
        <v>97</v>
      </c>
      <c r="J65" s="21">
        <v>10.760916666666668</v>
      </c>
      <c r="K65" s="21">
        <v>2.462666666666667</v>
      </c>
      <c r="L65" s="21">
        <v>0.7120000000000001</v>
      </c>
      <c r="M65" s="34">
        <v>7.6256666666666675</v>
      </c>
      <c r="N65" s="21">
        <v>9.110999999999999</v>
      </c>
      <c r="O65" s="21">
        <v>0.26066666666666666</v>
      </c>
      <c r="P65" s="21">
        <v>32.595</v>
      </c>
      <c r="Q65" s="21">
        <v>0.3453333333333333</v>
      </c>
      <c r="R65" s="21">
        <v>1.4516666666666669</v>
      </c>
      <c r="S65" s="21">
        <v>199.10233333333335</v>
      </c>
      <c r="T65" s="21">
        <v>0.06133333333333333</v>
      </c>
      <c r="U65" s="21">
        <v>0.28633333333333333</v>
      </c>
      <c r="V65" s="48" t="s">
        <v>97</v>
      </c>
      <c r="W65" s="48"/>
      <c r="X65" s="48"/>
      <c r="Y65" s="21">
        <v>0.07666666666666667</v>
      </c>
      <c r="Z65" s="21" t="s">
        <v>30</v>
      </c>
      <c r="AA65" s="21">
        <v>0.07</v>
      </c>
      <c r="AB65" s="21" t="s">
        <v>30</v>
      </c>
      <c r="AC65" s="21">
        <v>7.463333333333334</v>
      </c>
    </row>
    <row r="66" ht="11.25" customHeight="1">
      <c r="A66" s="20">
        <f t="shared" si="2"/>
        <v>65</v>
      </c>
      <c r="B66" s="2" t="s">
        <v>164</v>
      </c>
      <c r="C66" s="15" t="s">
        <v>742</v>
      </c>
      <c r="D66" s="21">
        <v>88.52</v>
      </c>
      <c r="E66" s="21">
        <v>38.59929420289856</v>
      </c>
      <c r="F66" s="21">
        <v>161.4994469449276</v>
      </c>
      <c r="G66" s="21">
        <v>1.7463768115942029</v>
      </c>
      <c r="H66" s="21">
        <v>0.5366666666666667</v>
      </c>
      <c r="I66" s="48" t="s">
        <v>97</v>
      </c>
      <c r="J66" s="21">
        <v>8.360289855072468</v>
      </c>
      <c r="K66" s="21">
        <v>2.1666666666666665</v>
      </c>
      <c r="L66" s="21">
        <v>0.8366666666666666</v>
      </c>
      <c r="M66" s="21">
        <v>17.963333333333335</v>
      </c>
      <c r="N66" s="21">
        <v>8.82</v>
      </c>
      <c r="O66" s="21">
        <v>0.11</v>
      </c>
      <c r="P66" s="21">
        <v>25.766666666666666</v>
      </c>
      <c r="Q66" s="21">
        <v>0.37333333333333335</v>
      </c>
      <c r="R66" s="21" t="s">
        <v>30</v>
      </c>
      <c r="S66" s="21">
        <v>350.56</v>
      </c>
      <c r="T66" s="21">
        <v>0.06</v>
      </c>
      <c r="U66" s="21">
        <v>0.32</v>
      </c>
      <c r="V66" s="48" t="s">
        <v>97</v>
      </c>
      <c r="W66" s="43">
        <v>446.0</v>
      </c>
      <c r="X66" s="49">
        <v>223.0</v>
      </c>
      <c r="Y66" s="21" t="s">
        <v>30</v>
      </c>
      <c r="Z66" s="21" t="s">
        <v>30</v>
      </c>
      <c r="AA66" s="21">
        <v>0.1</v>
      </c>
      <c r="AB66" s="21" t="s">
        <v>30</v>
      </c>
      <c r="AC66" s="21">
        <v>5.09</v>
      </c>
    </row>
    <row r="67" ht="11.25" customHeight="1">
      <c r="A67" s="20">
        <f t="shared" si="2"/>
        <v>66</v>
      </c>
      <c r="B67" s="2" t="s">
        <v>800</v>
      </c>
      <c r="C67" s="15" t="s">
        <v>742</v>
      </c>
      <c r="D67" s="21">
        <v>95.69</v>
      </c>
      <c r="E67" s="21">
        <v>13.605673913043486</v>
      </c>
      <c r="F67" s="21">
        <v>56.926139652173944</v>
      </c>
      <c r="G67" s="21">
        <v>0.6086956521739131</v>
      </c>
      <c r="H67" s="21" t="s">
        <v>30</v>
      </c>
      <c r="I67" s="48" t="s">
        <v>97</v>
      </c>
      <c r="J67" s="21">
        <v>3.3013043478260893</v>
      </c>
      <c r="K67" s="21">
        <v>1.17</v>
      </c>
      <c r="L67" s="21">
        <v>0.36</v>
      </c>
      <c r="M67" s="21">
        <v>8.74</v>
      </c>
      <c r="N67" s="21">
        <v>4.09</v>
      </c>
      <c r="O67" s="21">
        <v>0.01</v>
      </c>
      <c r="P67" s="21">
        <v>11.62</v>
      </c>
      <c r="Q67" s="21">
        <v>0.15</v>
      </c>
      <c r="R67" s="21" t="s">
        <v>30</v>
      </c>
      <c r="S67" s="21">
        <v>164.6</v>
      </c>
      <c r="T67" s="21">
        <v>0.02</v>
      </c>
      <c r="U67" s="21" t="s">
        <v>30</v>
      </c>
      <c r="V67" s="48" t="s">
        <v>97</v>
      </c>
      <c r="W67" s="43">
        <v>1108.0</v>
      </c>
      <c r="X67" s="49">
        <v>554.0</v>
      </c>
      <c r="Y67" s="21">
        <v>0.07</v>
      </c>
      <c r="Z67" s="21" t="s">
        <v>30</v>
      </c>
      <c r="AA67" s="21">
        <v>0.04</v>
      </c>
      <c r="AB67" s="21" t="s">
        <v>30</v>
      </c>
      <c r="AC67" s="21">
        <v>1.5</v>
      </c>
    </row>
    <row r="68" ht="11.25" customHeight="1">
      <c r="A68" s="20">
        <f t="shared" si="2"/>
        <v>67</v>
      </c>
      <c r="B68" s="2" t="s">
        <v>823</v>
      </c>
      <c r="C68" s="15" t="s">
        <v>742</v>
      </c>
      <c r="D68" s="21">
        <v>95.87</v>
      </c>
      <c r="E68" s="21">
        <v>12.364436231884042</v>
      </c>
      <c r="F68" s="21">
        <v>51.732801194202835</v>
      </c>
      <c r="G68" s="21">
        <v>0.9601449275362318</v>
      </c>
      <c r="H68" s="21">
        <v>0.06</v>
      </c>
      <c r="I68" s="48" t="s">
        <v>97</v>
      </c>
      <c r="J68" s="21">
        <v>2.6665217391304306</v>
      </c>
      <c r="K68" s="21">
        <v>1.7033333333333331</v>
      </c>
      <c r="L68" s="21">
        <v>0.44333333333333336</v>
      </c>
      <c r="M68" s="21">
        <v>3.0476666666666667</v>
      </c>
      <c r="N68" s="21">
        <v>1.8476666666666663</v>
      </c>
      <c r="O68" s="21">
        <v>0.01</v>
      </c>
      <c r="P68" s="21">
        <v>7.914666666666666</v>
      </c>
      <c r="Q68" s="21" t="s">
        <v>30</v>
      </c>
      <c r="R68" s="21" t="s">
        <v>30</v>
      </c>
      <c r="S68" s="21">
        <v>124.86533333333334</v>
      </c>
      <c r="T68" s="21">
        <v>0.05</v>
      </c>
      <c r="U68" s="21">
        <v>0.07</v>
      </c>
      <c r="V68" s="48" t="s">
        <v>97</v>
      </c>
      <c r="W68" s="43">
        <v>278.0</v>
      </c>
      <c r="X68" s="49">
        <v>139.0</v>
      </c>
      <c r="Y68" s="21" t="s">
        <v>30</v>
      </c>
      <c r="Z68" s="21" t="s">
        <v>30</v>
      </c>
      <c r="AA68" s="21">
        <v>0.06333333333333334</v>
      </c>
      <c r="AB68" s="21" t="s">
        <v>30</v>
      </c>
      <c r="AC68" s="21">
        <v>9.646666666666667</v>
      </c>
    </row>
    <row r="69" ht="11.25" customHeight="1">
      <c r="A69" s="20">
        <f t="shared" si="2"/>
        <v>68</v>
      </c>
      <c r="B69" s="39" t="s">
        <v>165</v>
      </c>
      <c r="C69" s="15" t="s">
        <v>742</v>
      </c>
      <c r="D69" s="21">
        <v>92.45733333333334</v>
      </c>
      <c r="E69" s="21">
        <v>29.003822031756222</v>
      </c>
      <c r="F69" s="21">
        <v>121.35199138086804</v>
      </c>
      <c r="G69" s="21">
        <v>0.39375</v>
      </c>
      <c r="H69" s="21">
        <v>0.799</v>
      </c>
      <c r="I69" s="47" t="s">
        <v>97</v>
      </c>
      <c r="J69" s="21">
        <v>5.981916666666661</v>
      </c>
      <c r="K69" s="21">
        <v>1.5466666666666669</v>
      </c>
      <c r="L69" s="21">
        <v>0.36800000000000005</v>
      </c>
      <c r="M69" s="21">
        <v>19.08</v>
      </c>
      <c r="N69" s="21">
        <v>7.492333333333334</v>
      </c>
      <c r="O69" s="21">
        <v>0.016</v>
      </c>
      <c r="P69" s="21">
        <v>11.650666666666666</v>
      </c>
      <c r="Q69" s="21">
        <v>0.11299999999999999</v>
      </c>
      <c r="R69" s="21">
        <v>3.0276666666666667</v>
      </c>
      <c r="S69" s="21">
        <v>183.19333333333336</v>
      </c>
      <c r="T69" s="21">
        <v>0.042666666666666665</v>
      </c>
      <c r="U69" s="21">
        <v>0.08266666666666667</v>
      </c>
      <c r="V69" s="21" t="s">
        <v>97</v>
      </c>
      <c r="W69" s="21">
        <v>95.33333333333333</v>
      </c>
      <c r="X69" s="21">
        <v>47.666666666666664</v>
      </c>
      <c r="Y69" s="21">
        <v>0.05333333333333334</v>
      </c>
      <c r="Z69" s="21" t="s">
        <v>30</v>
      </c>
      <c r="AA69" s="21">
        <v>0.05</v>
      </c>
      <c r="AB69" s="21" t="s">
        <v>30</v>
      </c>
      <c r="AC69" s="21">
        <v>6.726666666666667</v>
      </c>
    </row>
    <row r="70" ht="11.25" customHeight="1">
      <c r="A70" s="20">
        <f t="shared" si="2"/>
        <v>69</v>
      </c>
      <c r="B70" s="2" t="s">
        <v>857</v>
      </c>
      <c r="C70" s="15" t="s">
        <v>742</v>
      </c>
      <c r="D70" s="21">
        <v>92.493</v>
      </c>
      <c r="E70" s="21">
        <v>24.466267949700352</v>
      </c>
      <c r="F70" s="21">
        <v>102.36686510154628</v>
      </c>
      <c r="G70" s="21">
        <v>0.6708333333333334</v>
      </c>
      <c r="H70" s="21">
        <v>0.11599999999999999</v>
      </c>
      <c r="I70" s="48" t="s">
        <v>97</v>
      </c>
      <c r="J70" s="21">
        <v>6.122833333333339</v>
      </c>
      <c r="K70" s="21">
        <v>2.300333333333333</v>
      </c>
      <c r="L70" s="21">
        <v>0.5973333333333333</v>
      </c>
      <c r="M70" s="34">
        <v>8.808</v>
      </c>
      <c r="N70" s="34">
        <v>7.421</v>
      </c>
      <c r="O70" s="34">
        <v>0.07133333333333332</v>
      </c>
      <c r="P70" s="34">
        <v>31.619333333333334</v>
      </c>
      <c r="Q70" s="34">
        <v>0.275</v>
      </c>
      <c r="R70" s="34">
        <v>0.745</v>
      </c>
      <c r="S70" s="34">
        <v>263.87600000000003</v>
      </c>
      <c r="T70" s="34">
        <v>0.09133333333333334</v>
      </c>
      <c r="U70" s="34">
        <v>0.17666666666666667</v>
      </c>
      <c r="V70" s="21" t="s">
        <v>97</v>
      </c>
      <c r="W70" s="21"/>
      <c r="X70" s="21"/>
      <c r="Y70" s="34" t="s">
        <v>30</v>
      </c>
      <c r="Z70" s="34" t="s">
        <v>30</v>
      </c>
      <c r="AA70" s="34">
        <v>0.06</v>
      </c>
      <c r="AB70" s="34" t="s">
        <v>30</v>
      </c>
      <c r="AC70" s="34">
        <v>2.09</v>
      </c>
    </row>
    <row r="71" ht="11.25" customHeight="1">
      <c r="A71" s="20">
        <f t="shared" si="2"/>
        <v>70</v>
      </c>
      <c r="B71" s="2" t="s">
        <v>170</v>
      </c>
      <c r="C71" s="15" t="s">
        <v>742</v>
      </c>
      <c r="D71" s="21">
        <v>95.28233333333333</v>
      </c>
      <c r="E71" s="21">
        <v>15.038520000000023</v>
      </c>
      <c r="F71" s="21">
        <v>62.9211676800001</v>
      </c>
      <c r="G71" s="21">
        <v>1.125</v>
      </c>
      <c r="H71" s="21">
        <v>0.19899999999999998</v>
      </c>
      <c r="I71" s="48" t="s">
        <v>97</v>
      </c>
      <c r="J71" s="21">
        <v>2.977000000000007</v>
      </c>
      <c r="K71" s="21">
        <v>1.588</v>
      </c>
      <c r="L71" s="21">
        <v>0.4166666666666667</v>
      </c>
      <c r="M71" s="21">
        <v>16.725666666666665</v>
      </c>
      <c r="N71" s="21">
        <v>16.859666666666666</v>
      </c>
      <c r="O71" s="21">
        <v>0.106</v>
      </c>
      <c r="P71" s="21">
        <v>22.48733333333333</v>
      </c>
      <c r="Q71" s="21">
        <v>0.15966666666666668</v>
      </c>
      <c r="R71" s="21">
        <v>0.8326666666666668</v>
      </c>
      <c r="S71" s="21">
        <v>125.879</v>
      </c>
      <c r="T71" s="21">
        <v>0.012333333333333335</v>
      </c>
      <c r="U71" s="21">
        <v>0.25733333333333336</v>
      </c>
      <c r="V71" s="48" t="s">
        <v>97</v>
      </c>
      <c r="W71" s="48"/>
      <c r="X71" s="48"/>
      <c r="Y71" s="21">
        <v>0.05</v>
      </c>
      <c r="Z71" s="21" t="s">
        <v>30</v>
      </c>
      <c r="AA71" s="21">
        <v>0.06</v>
      </c>
      <c r="AB71" s="21" t="s">
        <v>30</v>
      </c>
      <c r="AC71" s="21">
        <v>2.13</v>
      </c>
    </row>
    <row r="72" ht="11.25" customHeight="1">
      <c r="A72" s="20">
        <f t="shared" si="2"/>
        <v>71</v>
      </c>
      <c r="B72" s="2" t="s">
        <v>891</v>
      </c>
      <c r="C72" s="15" t="s">
        <v>742</v>
      </c>
      <c r="D72" s="21">
        <v>93.86333333333334</v>
      </c>
      <c r="E72" s="21">
        <v>19.279126086956484</v>
      </c>
      <c r="F72" s="21">
        <v>80.66386354782594</v>
      </c>
      <c r="G72" s="21">
        <v>1.141304347826087</v>
      </c>
      <c r="H72" s="21">
        <v>0.14</v>
      </c>
      <c r="I72" s="48" t="s">
        <v>97</v>
      </c>
      <c r="J72" s="21">
        <v>4.292028985507236</v>
      </c>
      <c r="K72" s="21">
        <v>1.3533333333333335</v>
      </c>
      <c r="L72" s="21">
        <v>0.5633333333333334</v>
      </c>
      <c r="M72" s="21">
        <v>15.126666666666665</v>
      </c>
      <c r="N72" s="21">
        <v>19.946666666666662</v>
      </c>
      <c r="O72" s="21">
        <v>0.09</v>
      </c>
      <c r="P72" s="21">
        <v>32.016666666666666</v>
      </c>
      <c r="Q72" s="21">
        <v>0.24333333333333332</v>
      </c>
      <c r="R72" s="21" t="s">
        <v>30</v>
      </c>
      <c r="S72" s="21">
        <v>253.38</v>
      </c>
      <c r="T72" s="21">
        <v>0.04666666666666667</v>
      </c>
      <c r="U72" s="21">
        <v>0.16666666666666666</v>
      </c>
      <c r="V72" s="48" t="s">
        <v>97</v>
      </c>
      <c r="W72" s="48">
        <v>40.5</v>
      </c>
      <c r="X72" s="21">
        <v>20.25</v>
      </c>
      <c r="Y72" s="21" t="s">
        <v>30</v>
      </c>
      <c r="Z72" s="21">
        <v>0.056666666666666664</v>
      </c>
      <c r="AA72" s="21">
        <v>0.03</v>
      </c>
      <c r="AB72" s="21" t="s">
        <v>30</v>
      </c>
      <c r="AC72" s="21">
        <v>6.873333333333332</v>
      </c>
    </row>
    <row r="73" ht="11.25" customHeight="1">
      <c r="A73" s="20">
        <f t="shared" si="2"/>
        <v>72</v>
      </c>
      <c r="B73" s="39" t="s">
        <v>173</v>
      </c>
      <c r="C73" s="15" t="s">
        <v>742</v>
      </c>
      <c r="D73" s="21">
        <v>93.49166666666667</v>
      </c>
      <c r="E73" s="21">
        <v>24.42960218765336</v>
      </c>
      <c r="F73" s="21">
        <v>102.21345555314166</v>
      </c>
      <c r="G73" s="21">
        <v>1.06875</v>
      </c>
      <c r="H73" s="21">
        <v>0.8213333333333334</v>
      </c>
      <c r="I73" s="21" t="s">
        <v>97</v>
      </c>
      <c r="J73" s="21">
        <v>4.18691666666666</v>
      </c>
      <c r="K73" s="21">
        <v>1.38</v>
      </c>
      <c r="L73" s="21">
        <v>0.43133333333333335</v>
      </c>
      <c r="M73" s="21">
        <v>20.672</v>
      </c>
      <c r="N73" s="21">
        <v>12.667000000000002</v>
      </c>
      <c r="O73" s="21">
        <v>0.13533333333333333</v>
      </c>
      <c r="P73" s="21">
        <v>31.828333333333333</v>
      </c>
      <c r="Q73" s="21">
        <v>0.35800000000000004</v>
      </c>
      <c r="R73" s="21">
        <v>2.209</v>
      </c>
      <c r="S73" s="21">
        <v>193.62666666666667</v>
      </c>
      <c r="T73" s="21">
        <v>0.02266666666666667</v>
      </c>
      <c r="U73" s="21">
        <v>0.272</v>
      </c>
      <c r="V73" s="21" t="s">
        <v>97</v>
      </c>
      <c r="W73" s="21">
        <v>41.58333333333333</v>
      </c>
      <c r="X73" s="21">
        <v>20.791666666666664</v>
      </c>
      <c r="Y73" s="21">
        <v>0.043333333333333335</v>
      </c>
      <c r="Z73" s="21" t="s">
        <v>30</v>
      </c>
      <c r="AA73" s="21" t="s">
        <v>30</v>
      </c>
      <c r="AB73" s="21" t="s">
        <v>30</v>
      </c>
      <c r="AC73" s="21">
        <v>7.53</v>
      </c>
    </row>
    <row r="74" ht="11.25" customHeight="1">
      <c r="A74" s="20">
        <f t="shared" si="2"/>
        <v>73</v>
      </c>
      <c r="B74" s="2" t="s">
        <v>919</v>
      </c>
      <c r="C74" s="15" t="s">
        <v>742</v>
      </c>
      <c r="D74" s="21">
        <v>90.85066666666667</v>
      </c>
      <c r="E74" s="21">
        <v>30.810702228816336</v>
      </c>
      <c r="F74" s="21">
        <v>128.91197812536754</v>
      </c>
      <c r="G74" s="21">
        <v>0.6395833333333333</v>
      </c>
      <c r="H74" s="21">
        <v>0.139</v>
      </c>
      <c r="I74" s="48" t="s">
        <v>97</v>
      </c>
      <c r="J74" s="21">
        <v>7.867419999999999</v>
      </c>
      <c r="K74" s="21">
        <v>2.605</v>
      </c>
      <c r="L74" s="21">
        <v>0.50333</v>
      </c>
      <c r="M74" s="21">
        <v>18.67</v>
      </c>
      <c r="N74" s="21">
        <v>9.39</v>
      </c>
      <c r="O74" s="21">
        <v>0.111</v>
      </c>
      <c r="P74" s="21">
        <v>32.74566666666667</v>
      </c>
      <c r="Q74" s="21">
        <v>0.17</v>
      </c>
      <c r="R74" s="21">
        <v>0.5006666666666667</v>
      </c>
      <c r="S74" s="21">
        <v>212.87133333333335</v>
      </c>
      <c r="T74" s="21">
        <v>0.09566666666666668</v>
      </c>
      <c r="U74" s="21">
        <v>0.17699999999999996</v>
      </c>
      <c r="V74" s="48" t="s">
        <v>97</v>
      </c>
      <c r="W74" s="48"/>
      <c r="X74" s="48"/>
      <c r="Y74" s="21" t="s">
        <v>30</v>
      </c>
      <c r="Z74" s="21" t="s">
        <v>30</v>
      </c>
      <c r="AA74" s="21">
        <v>0.03333333333333333</v>
      </c>
      <c r="AB74" s="21" t="s">
        <v>30</v>
      </c>
      <c r="AC74" s="34">
        <v>17.546666666666667</v>
      </c>
    </row>
    <row r="75" ht="11.25" customHeight="1">
      <c r="A75" s="20">
        <f t="shared" si="2"/>
        <v>74</v>
      </c>
      <c r="B75" s="2" t="s">
        <v>935</v>
      </c>
      <c r="C75" s="15" t="s">
        <v>742</v>
      </c>
      <c r="D75" s="21">
        <v>93.18566666666668</v>
      </c>
      <c r="E75" s="21">
        <v>20.942342499999942</v>
      </c>
      <c r="F75" s="21">
        <v>87.62276101999976</v>
      </c>
      <c r="G75" s="21">
        <v>1.44375</v>
      </c>
      <c r="H75" s="21">
        <v>0.106</v>
      </c>
      <c r="I75" s="48" t="s">
        <v>97</v>
      </c>
      <c r="J75" s="21">
        <v>4.630916666666657</v>
      </c>
      <c r="K75" s="21">
        <v>1.122</v>
      </c>
      <c r="L75" s="21">
        <v>0.6336666666666667</v>
      </c>
      <c r="M75" s="21">
        <v>42.985</v>
      </c>
      <c r="N75" s="21">
        <v>10.395333333333333</v>
      </c>
      <c r="O75" s="21">
        <v>0.107</v>
      </c>
      <c r="P75" s="21">
        <v>40.026</v>
      </c>
      <c r="Q75" s="21">
        <v>0.26933333333333337</v>
      </c>
      <c r="R75" s="21">
        <v>1.1806666666666668</v>
      </c>
      <c r="S75" s="21">
        <v>239.8166666666667</v>
      </c>
      <c r="T75" s="21">
        <v>0.10433333333333333</v>
      </c>
      <c r="U75" s="21">
        <v>0.30633333333333335</v>
      </c>
      <c r="V75" s="48" t="s">
        <v>97</v>
      </c>
      <c r="W75" s="48"/>
      <c r="X75" s="48"/>
      <c r="Y75" s="21">
        <v>0.04</v>
      </c>
      <c r="Z75" s="21" t="s">
        <v>30</v>
      </c>
      <c r="AA75" s="21">
        <v>0.1566666666666667</v>
      </c>
      <c r="AB75" s="21" t="s">
        <v>30</v>
      </c>
      <c r="AC75" s="21">
        <v>22.55</v>
      </c>
    </row>
    <row r="76" ht="11.25" customHeight="1">
      <c r="A76" s="20">
        <f t="shared" si="2"/>
        <v>75</v>
      </c>
      <c r="B76" s="2" t="s">
        <v>959</v>
      </c>
      <c r="C76" s="15" t="s">
        <v>742</v>
      </c>
      <c r="D76" s="21">
        <v>93.94333333333334</v>
      </c>
      <c r="E76" s="21">
        <v>16.578801449275325</v>
      </c>
      <c r="F76" s="21">
        <v>69.36570526376796</v>
      </c>
      <c r="G76" s="21">
        <v>2.6884057971014492</v>
      </c>
      <c r="H76" s="21">
        <v>0.23666666666666666</v>
      </c>
      <c r="I76" s="48" t="s">
        <v>97</v>
      </c>
      <c r="J76" s="21">
        <v>2.2515942028985423</v>
      </c>
      <c r="K76" s="21">
        <v>2.1366666666666667</v>
      </c>
      <c r="L76" s="21">
        <v>0.88</v>
      </c>
      <c r="M76" s="21">
        <v>132.53</v>
      </c>
      <c r="N76" s="21">
        <v>18.16333333333333</v>
      </c>
      <c r="O76" s="21">
        <v>0.28</v>
      </c>
      <c r="P76" s="21">
        <v>50.586666666666666</v>
      </c>
      <c r="Q76" s="21">
        <v>3.106666666666667</v>
      </c>
      <c r="R76" s="21">
        <v>7.4623333333333335</v>
      </c>
      <c r="S76" s="21">
        <v>217.66</v>
      </c>
      <c r="T76" s="21">
        <v>0.10333333333333335</v>
      </c>
      <c r="U76" s="21">
        <v>0.7233333333333333</v>
      </c>
      <c r="V76" s="48" t="s">
        <v>97</v>
      </c>
      <c r="W76" s="43">
        <v>458.0</v>
      </c>
      <c r="X76" s="49">
        <v>229.0</v>
      </c>
      <c r="Y76" s="21">
        <v>0.10666666666666667</v>
      </c>
      <c r="Z76" s="21">
        <v>0.23</v>
      </c>
      <c r="AA76" s="21">
        <v>0.09333333333333334</v>
      </c>
      <c r="AB76" s="21">
        <v>1.1933333333333334</v>
      </c>
      <c r="AC76" s="21">
        <v>60.1</v>
      </c>
    </row>
    <row r="77" ht="11.25" customHeight="1">
      <c r="A77" s="20">
        <f t="shared" si="2"/>
        <v>76</v>
      </c>
      <c r="B77" s="2" t="s">
        <v>987</v>
      </c>
      <c r="C77" s="15" t="s">
        <v>742</v>
      </c>
      <c r="D77" s="21">
        <v>93.82799999999999</v>
      </c>
      <c r="E77" s="21">
        <v>19.09145664497062</v>
      </c>
      <c r="F77" s="21">
        <v>79.87865460255708</v>
      </c>
      <c r="G77" s="21">
        <v>0.7583333333333333</v>
      </c>
      <c r="H77" s="21">
        <v>0.069</v>
      </c>
      <c r="I77" s="48" t="s">
        <v>97</v>
      </c>
      <c r="J77" s="21">
        <v>4.272333333333345</v>
      </c>
      <c r="K77" s="21">
        <v>0.9569999999999999</v>
      </c>
      <c r="L77" s="21">
        <v>1.0723333333333331</v>
      </c>
      <c r="M77" s="34">
        <v>65.22466666666666</v>
      </c>
      <c r="N77" s="34">
        <v>8.860333333333333</v>
      </c>
      <c r="O77" s="34">
        <v>0.17800000000000002</v>
      </c>
      <c r="P77" s="34">
        <v>28.045666666666666</v>
      </c>
      <c r="Q77" s="34">
        <v>0.7203333333333334</v>
      </c>
      <c r="R77" s="34">
        <v>9.515666666666666</v>
      </c>
      <c r="S77" s="34">
        <v>273.60366666666664</v>
      </c>
      <c r="T77" s="34">
        <v>0.31433333333333335</v>
      </c>
      <c r="U77" s="34">
        <v>0.14266666666666664</v>
      </c>
      <c r="V77" s="48" t="s">
        <v>97</v>
      </c>
      <c r="W77" s="43">
        <v>916.0</v>
      </c>
      <c r="X77" s="49">
        <v>458.0</v>
      </c>
      <c r="Y77" s="34" t="s">
        <v>30</v>
      </c>
      <c r="Z77" s="34" t="s">
        <v>30</v>
      </c>
      <c r="AA77" s="34">
        <v>0.18</v>
      </c>
      <c r="AB77" s="34" t="s">
        <v>30</v>
      </c>
      <c r="AC77" s="34">
        <v>5.88</v>
      </c>
    </row>
    <row r="78" ht="11.25" customHeight="1">
      <c r="A78" s="20">
        <f t="shared" si="2"/>
        <v>77</v>
      </c>
      <c r="B78" s="2" t="s">
        <v>1008</v>
      </c>
      <c r="C78" s="15" t="s">
        <v>742</v>
      </c>
      <c r="D78" s="21">
        <v>97.16866666666665</v>
      </c>
      <c r="E78" s="21">
        <v>8.794903236866052</v>
      </c>
      <c r="F78" s="21">
        <v>36.79787514304756</v>
      </c>
      <c r="G78" s="21">
        <v>0.6083333333333334</v>
      </c>
      <c r="H78" s="21">
        <v>0.129</v>
      </c>
      <c r="I78" s="48" t="s">
        <v>97</v>
      </c>
      <c r="J78" s="21">
        <v>1.7453333333333474</v>
      </c>
      <c r="K78" s="21">
        <v>1.0216666666666667</v>
      </c>
      <c r="L78" s="21">
        <v>0.3486666666666667</v>
      </c>
      <c r="M78" s="21">
        <v>14.444666666666668</v>
      </c>
      <c r="N78" s="21">
        <v>5.7366666666666655</v>
      </c>
      <c r="O78" s="21">
        <v>0.11766666666666666</v>
      </c>
      <c r="P78" s="21">
        <v>19.377</v>
      </c>
      <c r="Q78" s="21">
        <v>0.26666666666666666</v>
      </c>
      <c r="R78" s="21">
        <v>7.308333333333333</v>
      </c>
      <c r="S78" s="21">
        <v>136.00300000000001</v>
      </c>
      <c r="T78" s="21">
        <v>0.021666666666666667</v>
      </c>
      <c r="U78" s="21">
        <v>0.22633333333333336</v>
      </c>
      <c r="V78" s="48" t="s">
        <v>97</v>
      </c>
      <c r="W78" s="48"/>
      <c r="X78" s="48"/>
      <c r="Y78" s="21">
        <v>0.03</v>
      </c>
      <c r="Z78" s="21" t="s">
        <v>30</v>
      </c>
      <c r="AA78" s="21">
        <v>0.036666666666666674</v>
      </c>
      <c r="AB78" s="21" t="s">
        <v>30</v>
      </c>
      <c r="AC78" s="21">
        <v>10.96</v>
      </c>
    </row>
    <row r="79" ht="11.25" customHeight="1">
      <c r="A79" s="20">
        <f t="shared" si="2"/>
        <v>78</v>
      </c>
      <c r="B79" s="2" t="s">
        <v>1024</v>
      </c>
      <c r="C79" s="15" t="s">
        <v>742</v>
      </c>
      <c r="D79" s="21">
        <v>96.09333333333332</v>
      </c>
      <c r="E79" s="21">
        <v>10.68085652173921</v>
      </c>
      <c r="F79" s="21">
        <v>44.688703686956856</v>
      </c>
      <c r="G79" s="21">
        <v>1.3478260869565217</v>
      </c>
      <c r="H79" s="21">
        <v>0.16</v>
      </c>
      <c r="I79" s="48" t="s">
        <v>97</v>
      </c>
      <c r="J79" s="21">
        <v>1.6955072463768253</v>
      </c>
      <c r="K79" s="21">
        <v>1.8266666666666669</v>
      </c>
      <c r="L79" s="21">
        <v>0.7033333333333335</v>
      </c>
      <c r="M79" s="21">
        <v>37.98</v>
      </c>
      <c r="N79" s="21">
        <v>10.97</v>
      </c>
      <c r="O79" s="21">
        <v>0.2</v>
      </c>
      <c r="P79" s="21">
        <v>25.80666666666667</v>
      </c>
      <c r="Q79" s="21">
        <v>0.39666666666666667</v>
      </c>
      <c r="R79" s="21">
        <v>3.38</v>
      </c>
      <c r="S79" s="21">
        <v>267.13333333333327</v>
      </c>
      <c r="T79" s="21">
        <v>0.03</v>
      </c>
      <c r="U79" s="21">
        <v>0.25333333333333335</v>
      </c>
      <c r="V79" s="48" t="s">
        <v>97</v>
      </c>
      <c r="W79" s="43">
        <v>234.0</v>
      </c>
      <c r="X79" s="49">
        <v>117.0</v>
      </c>
      <c r="Y79" s="21">
        <v>0.11</v>
      </c>
      <c r="Z79" s="21">
        <v>0.12333333333333334</v>
      </c>
      <c r="AA79" s="21" t="s">
        <v>30</v>
      </c>
      <c r="AB79" s="21">
        <v>1.0933333333333333</v>
      </c>
      <c r="AC79" s="21">
        <v>15.576666666666668</v>
      </c>
    </row>
    <row r="80" ht="11.25" customHeight="1">
      <c r="A80" s="20">
        <f t="shared" si="2"/>
        <v>79</v>
      </c>
      <c r="B80" s="2" t="s">
        <v>1041</v>
      </c>
      <c r="C80" s="15" t="s">
        <v>742</v>
      </c>
      <c r="D80" s="21">
        <v>95.0</v>
      </c>
      <c r="E80" s="21">
        <v>13.820901449275343</v>
      </c>
      <c r="F80" s="21">
        <v>57.82665166376804</v>
      </c>
      <c r="G80" s="21">
        <v>1.6884057971014494</v>
      </c>
      <c r="H80" s="21">
        <v>0.12333333333333334</v>
      </c>
      <c r="I80" s="48" t="s">
        <v>97</v>
      </c>
      <c r="J80" s="21">
        <v>2.428260869565218</v>
      </c>
      <c r="K80" s="21">
        <v>2.33</v>
      </c>
      <c r="L80" s="21">
        <v>0.76</v>
      </c>
      <c r="M80" s="21">
        <v>27.513333333333335</v>
      </c>
      <c r="N80" s="21">
        <v>9.106666666666667</v>
      </c>
      <c r="O80" s="21">
        <v>0.3336666666666666</v>
      </c>
      <c r="P80" s="21">
        <v>26.13333333333333</v>
      </c>
      <c r="Q80" s="21">
        <v>0.61</v>
      </c>
      <c r="R80" s="21">
        <v>4.233333333333333</v>
      </c>
      <c r="S80" s="21">
        <v>348.71</v>
      </c>
      <c r="T80" s="21">
        <v>0.03333333333333333</v>
      </c>
      <c r="U80" s="21">
        <v>0.3466666666666667</v>
      </c>
      <c r="V80" s="48" t="s">
        <v>97</v>
      </c>
      <c r="W80" s="43">
        <v>368.0</v>
      </c>
      <c r="X80" s="49">
        <v>184.0</v>
      </c>
      <c r="Y80" s="21">
        <v>0.08666666666666667</v>
      </c>
      <c r="Z80" s="21">
        <v>0.08333333333333333</v>
      </c>
      <c r="AA80" s="21">
        <v>0.07</v>
      </c>
      <c r="AB80" s="21">
        <v>0.75</v>
      </c>
      <c r="AC80" s="21">
        <v>21.39</v>
      </c>
    </row>
    <row r="81" ht="11.25" customHeight="1">
      <c r="A81" s="20">
        <f t="shared" si="2"/>
        <v>80</v>
      </c>
      <c r="B81" s="8" t="s">
        <v>134</v>
      </c>
      <c r="C81" s="15" t="s">
        <v>742</v>
      </c>
      <c r="D81" s="21">
        <v>95.72833333333334</v>
      </c>
      <c r="E81" s="21">
        <v>12.716997363467993</v>
      </c>
      <c r="F81" s="21">
        <v>53.207916968750084</v>
      </c>
      <c r="G81" s="21">
        <v>0.90625</v>
      </c>
      <c r="H81" s="21">
        <v>0.19166666666666665</v>
      </c>
      <c r="I81" s="21" t="s">
        <v>97</v>
      </c>
      <c r="J81" s="21">
        <v>2.4934166666666613</v>
      </c>
      <c r="K81" s="21">
        <v>2.013333333333333</v>
      </c>
      <c r="L81" s="21">
        <v>0.6803333333333333</v>
      </c>
      <c r="M81" s="21">
        <v>33.82833333333333</v>
      </c>
      <c r="N81" s="21">
        <v>9.311</v>
      </c>
      <c r="O81" s="21">
        <v>0.11633333333333334</v>
      </c>
      <c r="P81" s="21">
        <v>51.129333333333335</v>
      </c>
      <c r="Q81" s="21">
        <v>2.4770000000000003</v>
      </c>
      <c r="R81" s="21">
        <v>7.124333333333333</v>
      </c>
      <c r="S81" s="21">
        <v>308.43533333333335</v>
      </c>
      <c r="T81" s="21">
        <v>0.036666666666666674</v>
      </c>
      <c r="U81" s="21">
        <v>0.23466666666666666</v>
      </c>
      <c r="V81" s="21" t="s">
        <v>97</v>
      </c>
      <c r="W81" s="47">
        <v>312.41666666666663</v>
      </c>
      <c r="X81" s="47">
        <v>156.20833333333331</v>
      </c>
      <c r="Y81" s="21" t="s">
        <v>30</v>
      </c>
      <c r="Z81" s="21" t="s">
        <v>30</v>
      </c>
      <c r="AA81" s="21" t="s">
        <v>30</v>
      </c>
      <c r="AB81" s="21" t="s">
        <v>30</v>
      </c>
      <c r="AC81" s="21">
        <v>13.473333333333334</v>
      </c>
    </row>
    <row r="82" ht="11.25" customHeight="1">
      <c r="A82" s="20">
        <f t="shared" si="2"/>
        <v>81</v>
      </c>
      <c r="B82" s="2" t="s">
        <v>174</v>
      </c>
      <c r="C82" s="15" t="s">
        <v>742</v>
      </c>
      <c r="D82" s="21">
        <v>90.20766666666667</v>
      </c>
      <c r="E82" s="21">
        <v>29.183613081057864</v>
      </c>
      <c r="F82" s="21">
        <v>122.1042371311461</v>
      </c>
      <c r="G82" s="21">
        <v>2.658333333333333</v>
      </c>
      <c r="H82" s="21">
        <v>0.47633333333333333</v>
      </c>
      <c r="I82" s="48" t="s">
        <v>97</v>
      </c>
      <c r="J82" s="21">
        <v>5.240999999999999</v>
      </c>
      <c r="K82" s="21">
        <v>4.140333333333333</v>
      </c>
      <c r="L82" s="21">
        <v>1.4166666666666667</v>
      </c>
      <c r="M82" s="21">
        <v>258.4976666666667</v>
      </c>
      <c r="N82" s="21">
        <v>84.23833333333334</v>
      </c>
      <c r="O82" s="21">
        <v>0.14533333333333331</v>
      </c>
      <c r="P82" s="21">
        <v>49.742999999999995</v>
      </c>
      <c r="Q82" s="21">
        <v>1.2563333333333333</v>
      </c>
      <c r="R82" s="21">
        <v>4.550333333333334</v>
      </c>
      <c r="S82" s="21">
        <v>260.7176666666667</v>
      </c>
      <c r="T82" s="21">
        <v>0.15166666666666664</v>
      </c>
      <c r="U82" s="21">
        <v>0.706</v>
      </c>
      <c r="V82" s="48" t="s">
        <v>97</v>
      </c>
      <c r="W82" s="48"/>
      <c r="X82" s="48"/>
      <c r="Y82" s="21" t="s">
        <v>30</v>
      </c>
      <c r="Z82" s="21">
        <v>0.12</v>
      </c>
      <c r="AA82" s="21">
        <v>0.5566666666666666</v>
      </c>
      <c r="AB82" s="21" t="s">
        <v>30</v>
      </c>
      <c r="AC82" s="21" t="s">
        <v>30</v>
      </c>
    </row>
    <row r="83" ht="11.25" customHeight="1">
      <c r="A83" s="20">
        <f t="shared" si="2"/>
        <v>82</v>
      </c>
      <c r="B83" s="2" t="s">
        <v>1076</v>
      </c>
      <c r="C83" s="15" t="s">
        <v>742</v>
      </c>
      <c r="D83" s="21">
        <v>67.54666666666667</v>
      </c>
      <c r="E83" s="21">
        <v>113.12987826086957</v>
      </c>
      <c r="F83" s="21">
        <v>473.3354106434783</v>
      </c>
      <c r="G83" s="21">
        <v>7.010869565217391</v>
      </c>
      <c r="H83" s="21">
        <v>0.22</v>
      </c>
      <c r="I83" s="48" t="s">
        <v>97</v>
      </c>
      <c r="J83" s="21">
        <v>23.905797101449277</v>
      </c>
      <c r="K83" s="21">
        <v>4.323333333333333</v>
      </c>
      <c r="L83" s="21">
        <v>1.3166666666666667</v>
      </c>
      <c r="M83" s="21">
        <v>13.56</v>
      </c>
      <c r="N83" s="21">
        <v>21.293333333333333</v>
      </c>
      <c r="O83" s="21">
        <v>0.24</v>
      </c>
      <c r="P83" s="21">
        <v>149.09</v>
      </c>
      <c r="Q83" s="21">
        <v>0.8</v>
      </c>
      <c r="R83" s="21">
        <v>5.36</v>
      </c>
      <c r="S83" s="21">
        <v>534.8866666666667</v>
      </c>
      <c r="T83" s="21">
        <v>0.15</v>
      </c>
      <c r="U83" s="21">
        <v>0.82</v>
      </c>
      <c r="V83" s="48" t="s">
        <v>97</v>
      </c>
      <c r="W83" s="48"/>
      <c r="X83" s="48"/>
      <c r="Y83" s="21">
        <v>0.18333333333333335</v>
      </c>
      <c r="Z83" s="21" t="s">
        <v>30</v>
      </c>
      <c r="AA83" s="21">
        <v>0.44333333333333336</v>
      </c>
      <c r="AB83" s="21" t="s">
        <v>30</v>
      </c>
      <c r="AC83" s="21" t="s">
        <v>2</v>
      </c>
    </row>
    <row r="84" ht="11.25" customHeight="1">
      <c r="A84" s="20">
        <f t="shared" si="2"/>
        <v>83</v>
      </c>
      <c r="B84" s="2" t="s">
        <v>136</v>
      </c>
      <c r="C84" s="15" t="s">
        <v>742</v>
      </c>
      <c r="D84" s="34">
        <v>90.952</v>
      </c>
      <c r="E84" s="21">
        <v>31.5079193532467</v>
      </c>
      <c r="F84" s="21">
        <v>131.8291345739842</v>
      </c>
      <c r="G84" s="21">
        <v>1.4125</v>
      </c>
      <c r="H84" s="34">
        <v>0.1396666666666667</v>
      </c>
      <c r="I84" s="21" t="s">
        <v>97</v>
      </c>
      <c r="J84" s="21">
        <v>6.878166666666669</v>
      </c>
      <c r="K84" s="34">
        <v>2.506666666666667</v>
      </c>
      <c r="L84" s="34">
        <v>0.6176666666666667</v>
      </c>
      <c r="M84" s="34">
        <v>33.61633333333334</v>
      </c>
      <c r="N84" s="34">
        <v>10.694666666666668</v>
      </c>
      <c r="O84" s="34">
        <v>0.10233333333333335</v>
      </c>
      <c r="P84" s="34">
        <v>36.486333333333334</v>
      </c>
      <c r="Q84" s="34">
        <v>0.6406666666666667</v>
      </c>
      <c r="R84" s="34">
        <v>1.7623333333333333</v>
      </c>
      <c r="S84" s="34">
        <v>224.46633333333332</v>
      </c>
      <c r="T84" s="34">
        <v>0.288</v>
      </c>
      <c r="U84" s="34">
        <v>0.24066666666666667</v>
      </c>
      <c r="V84" s="21" t="s">
        <v>97</v>
      </c>
      <c r="W84" s="21">
        <v>16.166666666666664</v>
      </c>
      <c r="X84" s="21">
        <v>8.083333333333332</v>
      </c>
      <c r="Y84" s="34">
        <v>0.06333333333333334</v>
      </c>
      <c r="Z84" s="34" t="s">
        <v>30</v>
      </c>
      <c r="AA84" s="34">
        <v>0.08333333333333333</v>
      </c>
      <c r="AB84" s="34">
        <v>0.34</v>
      </c>
      <c r="AC84" s="34">
        <v>14.146666666666667</v>
      </c>
    </row>
    <row r="85" ht="11.25" customHeight="1">
      <c r="A85" s="20">
        <f t="shared" si="2"/>
        <v>84</v>
      </c>
      <c r="B85" s="2" t="s">
        <v>1095</v>
      </c>
      <c r="C85" s="15" t="s">
        <v>742</v>
      </c>
      <c r="D85" s="21">
        <v>93.67</v>
      </c>
      <c r="E85" s="21">
        <v>18.034428985507237</v>
      </c>
      <c r="F85" s="21">
        <v>75.45605087536228</v>
      </c>
      <c r="G85" s="21">
        <v>1.7681159420289856</v>
      </c>
      <c r="H85" s="21">
        <v>0.21666666666666667</v>
      </c>
      <c r="I85" s="48" t="s">
        <v>97</v>
      </c>
      <c r="J85" s="21">
        <v>3.3352173913043464</v>
      </c>
      <c r="K85" s="21">
        <v>2.586666666666667</v>
      </c>
      <c r="L85" s="21">
        <v>1.01</v>
      </c>
      <c r="M85" s="21">
        <v>19.49533333333333</v>
      </c>
      <c r="N85" s="21">
        <v>21.11</v>
      </c>
      <c r="O85" s="21">
        <v>0.16666666666666666</v>
      </c>
      <c r="P85" s="21">
        <v>39.66</v>
      </c>
      <c r="Q85" s="21">
        <v>0.7433333333333333</v>
      </c>
      <c r="R85" s="21">
        <v>2.3506666666666667</v>
      </c>
      <c r="S85" s="21">
        <v>369.12</v>
      </c>
      <c r="T85" s="21">
        <v>0.1</v>
      </c>
      <c r="U85" s="21">
        <v>0.2866666666666667</v>
      </c>
      <c r="V85" s="48" t="s">
        <v>97</v>
      </c>
      <c r="W85" s="43">
        <v>566.0</v>
      </c>
      <c r="X85" s="49">
        <v>283.0</v>
      </c>
      <c r="Y85" s="21">
        <v>0.09666666666666668</v>
      </c>
      <c r="Z85" s="21">
        <v>0.17666666666666667</v>
      </c>
      <c r="AA85" s="21" t="s">
        <v>30</v>
      </c>
      <c r="AB85" s="21">
        <v>0.6266666666666666</v>
      </c>
      <c r="AC85" s="21">
        <v>1.6866666666666668</v>
      </c>
    </row>
    <row r="86" ht="11.25" customHeight="1">
      <c r="A86" s="20">
        <f t="shared" si="2"/>
        <v>85</v>
      </c>
      <c r="B86" s="2" t="s">
        <v>175</v>
      </c>
      <c r="C86" s="15" t="s">
        <v>742</v>
      </c>
      <c r="D86" s="21">
        <v>86.54466666666667</v>
      </c>
      <c r="E86" s="21">
        <v>65.08191082886853</v>
      </c>
      <c r="F86" s="21">
        <v>272.30271490798594</v>
      </c>
      <c r="G86" s="21">
        <v>1.7041666666666666</v>
      </c>
      <c r="H86" s="21">
        <v>4.847</v>
      </c>
      <c r="I86" s="48" t="s">
        <v>97</v>
      </c>
      <c r="J86" s="21">
        <v>5.701499999999994</v>
      </c>
      <c r="K86" s="21">
        <v>3.4276666666666666</v>
      </c>
      <c r="L86" s="21">
        <v>1.2026666666666666</v>
      </c>
      <c r="M86" s="21">
        <v>63.40366666666667</v>
      </c>
      <c r="N86" s="21">
        <v>17.284000000000002</v>
      </c>
      <c r="O86" s="21">
        <v>0.2786666666666667</v>
      </c>
      <c r="P86" s="21">
        <v>30.871666666666666</v>
      </c>
      <c r="Q86" s="21">
        <v>1.5506666666666666</v>
      </c>
      <c r="R86" s="21">
        <v>14.515</v>
      </c>
      <c r="S86" s="21">
        <v>315.35566666666665</v>
      </c>
      <c r="T86" s="21">
        <v>0.057999999999999996</v>
      </c>
      <c r="U86" s="21">
        <v>0.19099999999999998</v>
      </c>
      <c r="V86" s="48" t="s">
        <v>97</v>
      </c>
      <c r="W86" s="48"/>
      <c r="X86" s="48"/>
      <c r="Y86" s="21">
        <v>0.03</v>
      </c>
      <c r="Z86" s="21">
        <v>0.06</v>
      </c>
      <c r="AA86" s="21">
        <v>0.04666666666666667</v>
      </c>
      <c r="AB86" s="21">
        <v>4.033333333333333</v>
      </c>
      <c r="AC86" s="21">
        <v>1.47</v>
      </c>
    </row>
    <row r="87" ht="11.25" customHeight="1">
      <c r="A87" s="20">
        <f t="shared" si="2"/>
        <v>86</v>
      </c>
      <c r="B87" s="2" t="s">
        <v>1123</v>
      </c>
      <c r="C87" s="15" t="s">
        <v>742</v>
      </c>
      <c r="D87" s="21">
        <v>79.26066666666667</v>
      </c>
      <c r="E87" s="21">
        <v>80.11976250000004</v>
      </c>
      <c r="F87" s="21">
        <v>335.22108630000014</v>
      </c>
      <c r="G87" s="21">
        <v>0.8520833333333333</v>
      </c>
      <c r="H87" s="21">
        <v>0.16633333333333333</v>
      </c>
      <c r="I87" s="48" t="s">
        <v>97</v>
      </c>
      <c r="J87" s="21">
        <v>18.947583333333334</v>
      </c>
      <c r="K87" s="21">
        <v>1.7579999999999998</v>
      </c>
      <c r="L87" s="21">
        <v>0.7733333333333334</v>
      </c>
      <c r="M87" s="21">
        <v>11.85</v>
      </c>
      <c r="N87" s="21">
        <v>7.576</v>
      </c>
      <c r="O87" s="21">
        <v>0.218</v>
      </c>
      <c r="P87" s="21">
        <v>29.475</v>
      </c>
      <c r="Q87" s="21">
        <v>0.42366666666666664</v>
      </c>
      <c r="R87" s="21">
        <v>2.0980000000000003</v>
      </c>
      <c r="S87" s="21">
        <v>258.32666666666665</v>
      </c>
      <c r="T87" s="21">
        <v>0.147</v>
      </c>
      <c r="U87" s="21">
        <v>0.3786666666666667</v>
      </c>
      <c r="V87" s="48" t="s">
        <v>97</v>
      </c>
      <c r="W87" s="48"/>
      <c r="X87" s="48"/>
      <c r="Y87" s="21">
        <v>0.06</v>
      </c>
      <c r="Z87" s="21" t="s">
        <v>30</v>
      </c>
      <c r="AA87" s="21" t="s">
        <v>30</v>
      </c>
      <c r="AB87" s="21">
        <v>1.98</v>
      </c>
      <c r="AC87" s="21">
        <v>17.1</v>
      </c>
    </row>
    <row r="88" ht="11.25" customHeight="1">
      <c r="A88" s="20">
        <f t="shared" si="2"/>
        <v>87</v>
      </c>
      <c r="B88" s="2" t="s">
        <v>1144</v>
      </c>
      <c r="C88" s="15" t="s">
        <v>742</v>
      </c>
      <c r="D88" s="21">
        <v>73.69</v>
      </c>
      <c r="E88" s="21">
        <v>100.98492318840582</v>
      </c>
      <c r="F88" s="21">
        <v>422.52091862028993</v>
      </c>
      <c r="G88" s="21">
        <v>1.047101449275362</v>
      </c>
      <c r="H88" s="21">
        <v>0.17</v>
      </c>
      <c r="I88" s="48" t="s">
        <v>97</v>
      </c>
      <c r="J88" s="21">
        <v>23.982898550724638</v>
      </c>
      <c r="K88" s="21">
        <v>2.063333333333333</v>
      </c>
      <c r="L88" s="21">
        <v>1.11</v>
      </c>
      <c r="M88" s="21">
        <v>17.12666666666667</v>
      </c>
      <c r="N88" s="21">
        <v>11.993333333333334</v>
      </c>
      <c r="O88" s="21">
        <v>0.06666666666666667</v>
      </c>
      <c r="P88" s="21">
        <v>45.2</v>
      </c>
      <c r="Q88" s="21">
        <v>0.3033333333333333</v>
      </c>
      <c r="R88" s="21" t="s">
        <v>30</v>
      </c>
      <c r="S88" s="21">
        <v>505.18333333333334</v>
      </c>
      <c r="T88" s="21">
        <v>0.04666666666666667</v>
      </c>
      <c r="U88" s="21">
        <v>0.20333333333333337</v>
      </c>
      <c r="V88" s="48" t="s">
        <v>97</v>
      </c>
      <c r="W88" s="48">
        <v>24.5</v>
      </c>
      <c r="X88" s="21">
        <v>12.25</v>
      </c>
      <c r="Y88" s="21">
        <v>0.04666666666666667</v>
      </c>
      <c r="Z88" s="21" t="s">
        <v>30</v>
      </c>
      <c r="AA88" s="21">
        <v>0.12333333333333334</v>
      </c>
      <c r="AB88" s="21" t="s">
        <v>30</v>
      </c>
      <c r="AC88" s="21">
        <v>7.55</v>
      </c>
    </row>
    <row r="89" ht="11.25" customHeight="1">
      <c r="A89" s="20">
        <f t="shared" si="2"/>
        <v>88</v>
      </c>
      <c r="B89" s="2" t="s">
        <v>1160</v>
      </c>
      <c r="C89" s="15" t="s">
        <v>742</v>
      </c>
      <c r="D89" s="21">
        <v>80.425</v>
      </c>
      <c r="E89" s="21">
        <v>76.75961050343517</v>
      </c>
      <c r="F89" s="21">
        <v>321.1622103463728</v>
      </c>
      <c r="G89" s="21">
        <v>0.6416666666666667</v>
      </c>
      <c r="H89" s="21">
        <v>0.08766666666666667</v>
      </c>
      <c r="I89" s="48" t="s">
        <v>97</v>
      </c>
      <c r="J89" s="21">
        <v>18.422333333333338</v>
      </c>
      <c r="K89" s="21">
        <v>2.212</v>
      </c>
      <c r="L89" s="21">
        <v>0.42333333333333334</v>
      </c>
      <c r="M89" s="21">
        <v>17.153000000000002</v>
      </c>
      <c r="N89" s="21">
        <v>11.159666666666666</v>
      </c>
      <c r="O89" s="21">
        <v>0.13933333333333334</v>
      </c>
      <c r="P89" s="21">
        <v>15.394</v>
      </c>
      <c r="Q89" s="21">
        <v>0.18699999999999997</v>
      </c>
      <c r="R89" s="21">
        <v>2.699</v>
      </c>
      <c r="S89" s="21">
        <v>148.44</v>
      </c>
      <c r="T89" s="21">
        <v>0.06</v>
      </c>
      <c r="U89" s="21">
        <v>0.12333333333333334</v>
      </c>
      <c r="V89" s="48" t="s">
        <v>97</v>
      </c>
      <c r="W89" s="48"/>
      <c r="X89" s="48"/>
      <c r="Y89" s="21">
        <v>0.08333333333333333</v>
      </c>
      <c r="Z89" s="21" t="s">
        <v>30</v>
      </c>
      <c r="AA89" s="21">
        <v>0.05</v>
      </c>
      <c r="AB89" s="21">
        <v>2.573333333333333</v>
      </c>
      <c r="AC89" s="21">
        <v>23.786666666666665</v>
      </c>
    </row>
    <row r="90" ht="11.25" customHeight="1">
      <c r="A90" s="20">
        <f t="shared" si="2"/>
        <v>89</v>
      </c>
      <c r="B90" s="2" t="s">
        <v>1179</v>
      </c>
      <c r="C90" s="15" t="s">
        <v>742</v>
      </c>
      <c r="D90" s="21">
        <v>69.51333333333334</v>
      </c>
      <c r="E90" s="21">
        <v>118.24137536231882</v>
      </c>
      <c r="F90" s="21">
        <v>494.721914515942</v>
      </c>
      <c r="G90" s="21">
        <v>1.257246376811594</v>
      </c>
      <c r="H90" s="21">
        <v>0.13333333333333333</v>
      </c>
      <c r="I90" s="48" t="s">
        <v>97</v>
      </c>
      <c r="J90" s="21">
        <v>28.19608695652174</v>
      </c>
      <c r="K90" s="21">
        <v>2.573333333333333</v>
      </c>
      <c r="L90" s="21">
        <v>0.9</v>
      </c>
      <c r="M90" s="21">
        <v>21.11</v>
      </c>
      <c r="N90" s="21">
        <v>16.893333333333334</v>
      </c>
      <c r="O90" s="21">
        <v>0.17666666666666667</v>
      </c>
      <c r="P90" s="21">
        <v>36.46</v>
      </c>
      <c r="Q90" s="21">
        <v>0.3866666666666667</v>
      </c>
      <c r="R90" s="21">
        <v>8.773333333333333</v>
      </c>
      <c r="S90" s="21">
        <v>340.2033333333333</v>
      </c>
      <c r="T90" s="21">
        <v>0.11</v>
      </c>
      <c r="U90" s="21">
        <v>0.2</v>
      </c>
      <c r="V90" s="48" t="s">
        <v>97</v>
      </c>
      <c r="W90" s="48"/>
      <c r="X90" s="48"/>
      <c r="Y90" s="21">
        <v>0.056666666666666664</v>
      </c>
      <c r="Z90" s="21" t="s">
        <v>30</v>
      </c>
      <c r="AA90" s="21">
        <v>0.1</v>
      </c>
      <c r="AB90" s="21" t="s">
        <v>30</v>
      </c>
      <c r="AC90" s="21">
        <v>16.48</v>
      </c>
    </row>
    <row r="91" ht="11.25" customHeight="1">
      <c r="A91" s="20">
        <f t="shared" si="2"/>
        <v>90</v>
      </c>
      <c r="B91" s="2" t="s">
        <v>176</v>
      </c>
      <c r="C91" s="15" t="s">
        <v>742</v>
      </c>
      <c r="D91" s="21">
        <v>2.6973333333333334</v>
      </c>
      <c r="E91" s="21">
        <v>542.7346733841896</v>
      </c>
      <c r="F91" s="21">
        <v>2270.8018734394495</v>
      </c>
      <c r="G91" s="21">
        <v>5.583333333333332</v>
      </c>
      <c r="H91" s="21">
        <v>36.615</v>
      </c>
      <c r="I91" s="21" t="s">
        <v>97</v>
      </c>
      <c r="J91" s="21">
        <v>51.22233333333333</v>
      </c>
      <c r="K91" s="21">
        <v>2.4556666666666667</v>
      </c>
      <c r="L91" s="21">
        <v>3.882</v>
      </c>
      <c r="M91" s="34">
        <v>11.597666666666667</v>
      </c>
      <c r="N91" s="34">
        <v>24.239333333333335</v>
      </c>
      <c r="O91" s="34">
        <v>0.23133333333333336</v>
      </c>
      <c r="P91" s="34">
        <v>96.49833333333333</v>
      </c>
      <c r="Q91" s="34">
        <v>0.6956666666666665</v>
      </c>
      <c r="R91" s="34">
        <v>607.3993333333333</v>
      </c>
      <c r="S91" s="34">
        <v>1014.325</v>
      </c>
      <c r="T91" s="34">
        <v>0.121</v>
      </c>
      <c r="U91" s="34">
        <v>0.5876666666666667</v>
      </c>
      <c r="V91" s="21" t="s">
        <v>97</v>
      </c>
      <c r="W91" s="21"/>
      <c r="X91" s="21"/>
      <c r="Y91" s="21">
        <v>0.19666666666666668</v>
      </c>
      <c r="Z91" s="21" t="s">
        <v>30</v>
      </c>
      <c r="AA91" s="21">
        <v>0.13</v>
      </c>
      <c r="AB91" s="21">
        <v>2.6133333333333337</v>
      </c>
      <c r="AC91" s="21" t="s">
        <v>30</v>
      </c>
    </row>
    <row r="92" ht="11.25" customHeight="1">
      <c r="A92" s="20">
        <f t="shared" si="2"/>
        <v>91</v>
      </c>
      <c r="B92" s="2" t="s">
        <v>1200</v>
      </c>
      <c r="C92" s="15" t="s">
        <v>742</v>
      </c>
      <c r="D92" s="21">
        <v>86.35966666666667</v>
      </c>
      <c r="E92" s="21">
        <v>51.588476636270656</v>
      </c>
      <c r="F92" s="21">
        <v>215.84618624615644</v>
      </c>
      <c r="G92" s="21">
        <v>1.1645833333333333</v>
      </c>
      <c r="H92" s="21" t="s">
        <v>30</v>
      </c>
      <c r="I92" s="48" t="s">
        <v>97</v>
      </c>
      <c r="J92" s="21">
        <v>11.94375</v>
      </c>
      <c r="K92" s="21">
        <v>1.3433333333333335</v>
      </c>
      <c r="L92" s="21">
        <v>0.506</v>
      </c>
      <c r="M92" s="34">
        <v>3.52</v>
      </c>
      <c r="N92" s="34">
        <v>5.425</v>
      </c>
      <c r="O92" s="34">
        <v>0.06633333333333334</v>
      </c>
      <c r="P92" s="34">
        <v>24.342333333333332</v>
      </c>
      <c r="Q92" s="34">
        <v>0.19400000000000003</v>
      </c>
      <c r="R92" s="34">
        <v>2.2936666666666667</v>
      </c>
      <c r="S92" s="34">
        <v>161.33166666666668</v>
      </c>
      <c r="T92" s="34">
        <v>0.057666666666666665</v>
      </c>
      <c r="U92" s="34">
        <v>0.18766666666666665</v>
      </c>
      <c r="V92" s="48" t="s">
        <v>97</v>
      </c>
      <c r="W92" s="48"/>
      <c r="X92" s="48"/>
      <c r="Y92" s="34">
        <v>0.05</v>
      </c>
      <c r="Z92" s="34" t="s">
        <v>30</v>
      </c>
      <c r="AA92" s="34">
        <v>0.08333333333333333</v>
      </c>
      <c r="AB92" s="34" t="s">
        <v>30</v>
      </c>
      <c r="AC92" s="34">
        <v>3.76</v>
      </c>
    </row>
    <row r="93" ht="11.25" customHeight="1">
      <c r="A93" s="20">
        <f t="shared" si="2"/>
        <v>92</v>
      </c>
      <c r="B93" s="2" t="s">
        <v>1222</v>
      </c>
      <c r="C93" s="15" t="s">
        <v>742</v>
      </c>
      <c r="D93" s="21">
        <v>82.87</v>
      </c>
      <c r="E93" s="21">
        <v>64.3702260869565</v>
      </c>
      <c r="F93" s="21">
        <v>269.325025947826</v>
      </c>
      <c r="G93" s="21">
        <v>1.7717391304347823</v>
      </c>
      <c r="H93" s="21" t="s">
        <v>30</v>
      </c>
      <c r="I93" s="48" t="s">
        <v>97</v>
      </c>
      <c r="J93" s="21">
        <v>14.688260869565212</v>
      </c>
      <c r="K93" s="21">
        <v>1.1633333333333333</v>
      </c>
      <c r="L93" s="21">
        <v>0.64</v>
      </c>
      <c r="M93" s="21">
        <v>3.55</v>
      </c>
      <c r="N93" s="21">
        <v>14.58</v>
      </c>
      <c r="O93" s="21">
        <v>0.1</v>
      </c>
      <c r="P93" s="21">
        <v>38.53666666666666</v>
      </c>
      <c r="Q93" s="21">
        <v>0.36</v>
      </c>
      <c r="R93" s="21" t="s">
        <v>30</v>
      </c>
      <c r="S93" s="21">
        <v>302.05333333333334</v>
      </c>
      <c r="T93" s="21">
        <v>0.09333333333333334</v>
      </c>
      <c r="U93" s="21">
        <v>0.24</v>
      </c>
      <c r="V93" s="48" t="s">
        <v>97</v>
      </c>
      <c r="W93" s="48"/>
      <c r="X93" s="48"/>
      <c r="Y93" s="21">
        <v>0.1</v>
      </c>
      <c r="Z93" s="21" t="s">
        <v>30</v>
      </c>
      <c r="AA93" s="21">
        <v>0.15</v>
      </c>
      <c r="AB93" s="21" t="s">
        <v>30</v>
      </c>
      <c r="AC93" s="21">
        <v>31.083333333333332</v>
      </c>
    </row>
    <row r="94" ht="11.25" customHeight="1">
      <c r="A94" s="20">
        <f t="shared" si="2"/>
        <v>93</v>
      </c>
      <c r="B94" s="2" t="s">
        <v>177</v>
      </c>
      <c r="C94" s="15" t="s">
        <v>742</v>
      </c>
      <c r="D94" s="21">
        <v>44.121</v>
      </c>
      <c r="E94" s="21">
        <v>267.15742250204084</v>
      </c>
      <c r="F94" s="21">
        <v>1117.786655748539</v>
      </c>
      <c r="G94" s="21">
        <v>4.966666666666667</v>
      </c>
      <c r="H94" s="21">
        <v>13.108666666666666</v>
      </c>
      <c r="I94" s="48" t="s">
        <v>97</v>
      </c>
      <c r="J94" s="21">
        <v>35.64033333333333</v>
      </c>
      <c r="K94" s="21">
        <v>8.059333333333333</v>
      </c>
      <c r="L94" s="21">
        <v>2.1633333333333336</v>
      </c>
      <c r="M94" s="21">
        <v>6.2763333333333335</v>
      </c>
      <c r="N94" s="21">
        <v>14.114333333333335</v>
      </c>
      <c r="O94" s="21">
        <v>0.14766666666666664</v>
      </c>
      <c r="P94" s="21">
        <v>69.66766666666666</v>
      </c>
      <c r="Q94" s="21">
        <v>0.4443333333333333</v>
      </c>
      <c r="R94" s="21">
        <v>1.913</v>
      </c>
      <c r="S94" s="21">
        <v>488.94166666666666</v>
      </c>
      <c r="T94" s="21">
        <v>0.10333333333333333</v>
      </c>
      <c r="U94" s="21">
        <v>0.37600000000000006</v>
      </c>
      <c r="V94" s="21" t="s">
        <v>97</v>
      </c>
      <c r="W94" s="21"/>
      <c r="X94" s="21"/>
      <c r="Y94" s="21">
        <v>0.17333333333333334</v>
      </c>
      <c r="Z94" s="21" t="s">
        <v>30</v>
      </c>
      <c r="AA94" s="21">
        <v>0.10333333333333335</v>
      </c>
      <c r="AB94" s="21">
        <v>2.5066666666666664</v>
      </c>
      <c r="AC94" s="21">
        <v>16.343333333333334</v>
      </c>
    </row>
    <row r="95" ht="11.25" customHeight="1">
      <c r="A95" s="20">
        <f t="shared" si="2"/>
        <v>94</v>
      </c>
      <c r="B95" s="2" t="s">
        <v>178</v>
      </c>
      <c r="C95" s="15" t="s">
        <v>742</v>
      </c>
      <c r="D95" s="21">
        <v>83.091</v>
      </c>
      <c r="E95" s="21">
        <v>67.88793615063032</v>
      </c>
      <c r="F95" s="21">
        <v>284.0431248542373</v>
      </c>
      <c r="G95" s="21">
        <v>1.2916666666666667</v>
      </c>
      <c r="H95" s="21">
        <v>0.8963333333333333</v>
      </c>
      <c r="I95" s="48" t="s">
        <v>97</v>
      </c>
      <c r="J95" s="21">
        <v>14.093000000000005</v>
      </c>
      <c r="K95" s="21">
        <v>1.377</v>
      </c>
      <c r="L95" s="21">
        <v>0.628</v>
      </c>
      <c r="M95" s="21">
        <v>4.181</v>
      </c>
      <c r="N95" s="21">
        <v>6.456333333333333</v>
      </c>
      <c r="O95" s="21">
        <v>0.08433333333333333</v>
      </c>
      <c r="P95" s="21">
        <v>31.968</v>
      </c>
      <c r="Q95" s="21">
        <v>0.25</v>
      </c>
      <c r="R95" s="21">
        <v>8.182</v>
      </c>
      <c r="S95" s="21">
        <v>199.48166666666665</v>
      </c>
      <c r="T95" s="21">
        <v>0.050666666666666665</v>
      </c>
      <c r="U95" s="21">
        <v>0.20833333333333334</v>
      </c>
      <c r="V95" s="48" t="s">
        <v>97</v>
      </c>
      <c r="W95" s="48"/>
      <c r="X95" s="48"/>
      <c r="Y95" s="21">
        <v>0.06666666666666667</v>
      </c>
      <c r="Z95" s="21" t="s">
        <v>30</v>
      </c>
      <c r="AA95" s="21">
        <v>0.09333333333333334</v>
      </c>
      <c r="AB95" s="21">
        <v>1.3833333333333335</v>
      </c>
      <c r="AC95" s="21" t="s">
        <v>30</v>
      </c>
    </row>
    <row r="96" ht="11.25" customHeight="1">
      <c r="A96" s="20">
        <f t="shared" si="2"/>
        <v>95</v>
      </c>
      <c r="B96" s="2" t="s">
        <v>1280</v>
      </c>
      <c r="C96" s="15" t="s">
        <v>742</v>
      </c>
      <c r="D96" s="21">
        <v>94.43166666666667</v>
      </c>
      <c r="E96" s="21">
        <v>18.845285556813074</v>
      </c>
      <c r="F96" s="21">
        <v>78.84867476970591</v>
      </c>
      <c r="G96" s="21">
        <v>0.6770833333333334</v>
      </c>
      <c r="H96" s="21">
        <v>0.14833333333333332</v>
      </c>
      <c r="I96" s="48" t="s">
        <v>97</v>
      </c>
      <c r="J96" s="21">
        <v>4.468249999999995</v>
      </c>
      <c r="K96" s="21">
        <v>2.5243333333333333</v>
      </c>
      <c r="L96" s="21">
        <v>0.27466666666666667</v>
      </c>
      <c r="M96" s="21">
        <v>10.771333333333333</v>
      </c>
      <c r="N96" s="21">
        <v>8.815666666666667</v>
      </c>
      <c r="O96" s="21">
        <v>0.111</v>
      </c>
      <c r="P96" s="21">
        <v>15.026666666666666</v>
      </c>
      <c r="Q96" s="21">
        <v>0.22033333333333335</v>
      </c>
      <c r="R96" s="21">
        <v>1.325</v>
      </c>
      <c r="S96" s="21">
        <v>105.48</v>
      </c>
      <c r="T96" s="21">
        <v>0.043666666666666666</v>
      </c>
      <c r="U96" s="21">
        <v>0.13233333333333333</v>
      </c>
      <c r="V96" s="48" t="s">
        <v>97</v>
      </c>
      <c r="W96" s="48"/>
      <c r="X96" s="48"/>
      <c r="Y96" s="21">
        <v>0.04</v>
      </c>
      <c r="Z96" s="21" t="s">
        <v>30</v>
      </c>
      <c r="AA96" s="21" t="s">
        <v>30</v>
      </c>
      <c r="AB96" s="21" t="s">
        <v>30</v>
      </c>
      <c r="AC96" s="21" t="s">
        <v>30</v>
      </c>
    </row>
    <row r="97" ht="11.25" customHeight="1">
      <c r="A97" s="20">
        <f t="shared" si="2"/>
        <v>96</v>
      </c>
      <c r="B97" s="2" t="s">
        <v>1294</v>
      </c>
      <c r="C97" s="15" t="s">
        <v>742</v>
      </c>
      <c r="D97" s="21">
        <v>93.80333333333334</v>
      </c>
      <c r="E97" s="21">
        <v>19.62775362318839</v>
      </c>
      <c r="F97" s="21">
        <v>82.12252115942023</v>
      </c>
      <c r="G97" s="21">
        <v>1.221014492753623</v>
      </c>
      <c r="H97" s="21">
        <v>0.1</v>
      </c>
      <c r="I97" s="48" t="s">
        <v>97</v>
      </c>
      <c r="J97" s="21">
        <v>4.428985507246369</v>
      </c>
      <c r="K97" s="21">
        <v>2.873333333333333</v>
      </c>
      <c r="L97" s="21">
        <v>0.4466666666666667</v>
      </c>
      <c r="M97" s="21">
        <v>9.22</v>
      </c>
      <c r="N97" s="21">
        <v>12.913333333333332</v>
      </c>
      <c r="O97" s="21">
        <v>0.1</v>
      </c>
      <c r="P97" s="21">
        <v>20.463333333333335</v>
      </c>
      <c r="Q97" s="21">
        <v>0.24666666666666667</v>
      </c>
      <c r="R97" s="21" t="s">
        <v>30</v>
      </c>
      <c r="S97" s="21">
        <v>204.54666666666665</v>
      </c>
      <c r="T97" s="21">
        <v>0.06333333333333334</v>
      </c>
      <c r="U97" s="21">
        <v>0.12</v>
      </c>
      <c r="V97" s="48" t="s">
        <v>97</v>
      </c>
      <c r="W97" s="21">
        <v>24.0</v>
      </c>
      <c r="X97" s="48">
        <v>12.0</v>
      </c>
      <c r="Y97" s="21">
        <v>0.043333333333333335</v>
      </c>
      <c r="Z97" s="21">
        <v>0.04666666666666667</v>
      </c>
      <c r="AA97" s="21" t="s">
        <v>30</v>
      </c>
      <c r="AB97" s="21" t="s">
        <v>30</v>
      </c>
      <c r="AC97" s="21">
        <v>3.01</v>
      </c>
    </row>
    <row r="98" ht="11.25" customHeight="1">
      <c r="A98" s="20">
        <f t="shared" si="2"/>
        <v>97</v>
      </c>
      <c r="B98" s="2" t="s">
        <v>1310</v>
      </c>
      <c r="C98" s="15" t="s">
        <v>742</v>
      </c>
      <c r="D98" s="21">
        <v>90.57333333333334</v>
      </c>
      <c r="E98" s="21">
        <v>32.15432433140276</v>
      </c>
      <c r="F98" s="21">
        <v>134.53369300258916</v>
      </c>
      <c r="G98" s="21">
        <v>1.29375</v>
      </c>
      <c r="H98" s="21">
        <v>0.09266666666666667</v>
      </c>
      <c r="I98" s="48" t="s">
        <v>97</v>
      </c>
      <c r="J98" s="21">
        <v>7.234916666666663</v>
      </c>
      <c r="K98" s="21">
        <v>1.8786666666666665</v>
      </c>
      <c r="L98" s="21">
        <v>0.8053333333333335</v>
      </c>
      <c r="M98" s="21">
        <v>15.255333333333333</v>
      </c>
      <c r="N98" s="21">
        <v>16.541666666666668</v>
      </c>
      <c r="O98" s="21">
        <v>0.18866666666666668</v>
      </c>
      <c r="P98" s="21">
        <v>30.130666666666666</v>
      </c>
      <c r="Q98" s="21">
        <v>0.23866666666666667</v>
      </c>
      <c r="R98" s="21">
        <v>22.761666666666667</v>
      </c>
      <c r="S98" s="21">
        <v>245.48333333333335</v>
      </c>
      <c r="T98" s="21">
        <v>0.039</v>
      </c>
      <c r="U98" s="21">
        <v>0.35366666666666663</v>
      </c>
      <c r="V98" s="48" t="s">
        <v>97</v>
      </c>
      <c r="W98" s="48"/>
      <c r="X98" s="48"/>
      <c r="Y98" s="21">
        <v>0.09</v>
      </c>
      <c r="Z98" s="21" t="s">
        <v>30</v>
      </c>
      <c r="AA98" s="21" t="s">
        <v>30</v>
      </c>
      <c r="AB98" s="21" t="s">
        <v>30</v>
      </c>
      <c r="AC98" s="21">
        <v>1.24</v>
      </c>
    </row>
    <row r="99" ht="11.25" customHeight="1">
      <c r="A99" s="20">
        <f t="shared" si="2"/>
        <v>98</v>
      </c>
      <c r="B99" s="2" t="s">
        <v>1329</v>
      </c>
      <c r="C99" s="15" t="s">
        <v>742</v>
      </c>
      <c r="D99" s="21">
        <v>85.98333333333333</v>
      </c>
      <c r="E99" s="21">
        <v>48.82850869565215</v>
      </c>
      <c r="F99" s="21">
        <v>204.2984803826086</v>
      </c>
      <c r="G99" s="21">
        <v>1.9456521739130435</v>
      </c>
      <c r="H99" s="21">
        <v>0.09</v>
      </c>
      <c r="I99" s="48" t="s">
        <v>97</v>
      </c>
      <c r="J99" s="21">
        <v>11.111014492753624</v>
      </c>
      <c r="K99" s="21">
        <v>3.3733333333333335</v>
      </c>
      <c r="L99" s="21">
        <v>0.87</v>
      </c>
      <c r="M99" s="21">
        <v>18.113333333333333</v>
      </c>
      <c r="N99" s="21">
        <v>24.433333333333337</v>
      </c>
      <c r="O99" s="21">
        <v>1.23</v>
      </c>
      <c r="P99" s="21">
        <v>19.386666666666667</v>
      </c>
      <c r="Q99" s="21">
        <v>0.32</v>
      </c>
      <c r="R99" s="21">
        <v>9.72</v>
      </c>
      <c r="S99" s="21">
        <v>375.0733333333333</v>
      </c>
      <c r="T99" s="21">
        <v>0.07666666666666667</v>
      </c>
      <c r="U99" s="21">
        <v>0.5166666666666667</v>
      </c>
      <c r="V99" s="48" t="s">
        <v>97</v>
      </c>
      <c r="W99" s="48"/>
      <c r="X99" s="48"/>
      <c r="Y99" s="21">
        <v>0.04</v>
      </c>
      <c r="Z99" s="21" t="s">
        <v>30</v>
      </c>
      <c r="AA99" s="21">
        <v>0.043333333333333335</v>
      </c>
      <c r="AB99" s="21" t="s">
        <v>30</v>
      </c>
      <c r="AC99" s="21">
        <v>3.116666666666667</v>
      </c>
    </row>
    <row r="100" ht="11.25" customHeight="1">
      <c r="A100" s="20">
        <f t="shared" si="2"/>
        <v>99</v>
      </c>
      <c r="B100" s="2" t="s">
        <v>179</v>
      </c>
      <c r="C100" s="15" t="s">
        <v>742</v>
      </c>
      <c r="D100" s="21">
        <v>5.437333333333332</v>
      </c>
      <c r="E100" s="21">
        <v>437.54900000000004</v>
      </c>
      <c r="F100" s="21">
        <v>1830.7050160000001</v>
      </c>
      <c r="G100" s="21">
        <v>1.2916666666666667</v>
      </c>
      <c r="H100" s="21">
        <v>12.249</v>
      </c>
      <c r="I100" s="21">
        <v>9.385</v>
      </c>
      <c r="J100" s="21">
        <v>80.53533333333334</v>
      </c>
      <c r="K100" s="21">
        <v>1.159</v>
      </c>
      <c r="L100" s="21">
        <v>0.48666666666666664</v>
      </c>
      <c r="M100" s="21">
        <v>30.454333333333334</v>
      </c>
      <c r="N100" s="21">
        <v>5.845</v>
      </c>
      <c r="O100" s="21">
        <v>0.08133333333333333</v>
      </c>
      <c r="P100" s="21">
        <v>23.319</v>
      </c>
      <c r="Q100" s="21">
        <v>1.766333333333333</v>
      </c>
      <c r="R100" s="21">
        <v>97.80133333333333</v>
      </c>
      <c r="S100" s="21">
        <v>53.57933333333333</v>
      </c>
      <c r="T100" s="21">
        <v>0.035</v>
      </c>
      <c r="U100" s="21">
        <v>0.145</v>
      </c>
      <c r="V100" s="21" t="s">
        <v>30</v>
      </c>
      <c r="W100" s="21"/>
      <c r="X100" s="21"/>
      <c r="Y100" s="21" t="s">
        <v>30</v>
      </c>
      <c r="Z100" s="21">
        <v>0.03</v>
      </c>
      <c r="AA100" s="21">
        <v>0.06666666666666667</v>
      </c>
      <c r="AB100" s="21" t="s">
        <v>30</v>
      </c>
      <c r="AC100" s="21" t="s">
        <v>30</v>
      </c>
    </row>
    <row r="101" ht="11.25" customHeight="1">
      <c r="A101" s="20">
        <f t="shared" si="2"/>
        <v>100</v>
      </c>
      <c r="B101" s="2" t="s">
        <v>180</v>
      </c>
      <c r="C101" s="15" t="s">
        <v>742</v>
      </c>
      <c r="D101" s="21">
        <v>92.617</v>
      </c>
      <c r="E101" s="21">
        <v>24.63616311136879</v>
      </c>
      <c r="F101" s="21">
        <v>103.07770645796703</v>
      </c>
      <c r="G101" s="21">
        <v>2.1333333333333333</v>
      </c>
      <c r="H101" s="21">
        <v>0.459</v>
      </c>
      <c r="I101" s="48" t="s">
        <v>97</v>
      </c>
      <c r="J101" s="21">
        <v>4.366666666666663</v>
      </c>
      <c r="K101" s="21">
        <v>3.4166666666666665</v>
      </c>
      <c r="L101" s="21">
        <v>0.424</v>
      </c>
      <c r="M101" s="21">
        <v>50.754</v>
      </c>
      <c r="N101" s="21">
        <v>14.546666666666667</v>
      </c>
      <c r="O101" s="21">
        <v>0.11833333333333333</v>
      </c>
      <c r="P101" s="21">
        <v>33.159333333333336</v>
      </c>
      <c r="Q101" s="21">
        <v>0.535</v>
      </c>
      <c r="R101" s="21">
        <v>2.122</v>
      </c>
      <c r="S101" s="21">
        <v>118.54333333333334</v>
      </c>
      <c r="T101" s="21">
        <v>0.07533333333333332</v>
      </c>
      <c r="U101" s="21">
        <v>0.239</v>
      </c>
      <c r="V101" s="48" t="s">
        <v>97</v>
      </c>
      <c r="W101" s="48"/>
      <c r="X101" s="48"/>
      <c r="Y101" s="21">
        <v>0.043333333333333335</v>
      </c>
      <c r="Z101" s="21">
        <v>0.03</v>
      </c>
      <c r="AA101" s="21" t="s">
        <v>30</v>
      </c>
      <c r="AB101" s="21" t="s">
        <v>30</v>
      </c>
      <c r="AC101" s="21">
        <v>42.00333333333333</v>
      </c>
    </row>
    <row r="102" ht="11.25" customHeight="1">
      <c r="A102" s="20">
        <f t="shared" si="2"/>
        <v>101</v>
      </c>
      <c r="B102" s="2" t="s">
        <v>181</v>
      </c>
      <c r="C102" s="15" t="s">
        <v>742</v>
      </c>
      <c r="D102" s="21">
        <v>91.22</v>
      </c>
      <c r="E102" s="21">
        <v>25.495131884057955</v>
      </c>
      <c r="F102" s="21">
        <v>106.67163180289849</v>
      </c>
      <c r="G102" s="21">
        <v>3.6449275362318847</v>
      </c>
      <c r="H102" s="21">
        <v>0.26666666666666666</v>
      </c>
      <c r="I102" s="48" t="s">
        <v>97</v>
      </c>
      <c r="J102" s="21">
        <v>4.025072463768115</v>
      </c>
      <c r="K102" s="21">
        <v>2.88</v>
      </c>
      <c r="L102" s="21">
        <v>0.8433333333333333</v>
      </c>
      <c r="M102" s="21">
        <v>85.87</v>
      </c>
      <c r="N102" s="21">
        <v>29.566666666666666</v>
      </c>
      <c r="O102" s="21">
        <v>0.26</v>
      </c>
      <c r="P102" s="21">
        <v>78.46</v>
      </c>
      <c r="Q102" s="21">
        <v>0.61</v>
      </c>
      <c r="R102" s="21">
        <v>3.3333333333333335</v>
      </c>
      <c r="S102" s="21">
        <v>322.11</v>
      </c>
      <c r="T102" s="21">
        <v>0.056666666666666664</v>
      </c>
      <c r="U102" s="21">
        <v>0.4766666666666666</v>
      </c>
      <c r="V102" s="48" t="s">
        <v>97</v>
      </c>
      <c r="W102" s="48">
        <v>279.3333333333333</v>
      </c>
      <c r="X102" s="21">
        <v>139.66666666666666</v>
      </c>
      <c r="Y102" s="21">
        <v>0.11666666666666665</v>
      </c>
      <c r="Z102" s="21">
        <v>0.18333333333333335</v>
      </c>
      <c r="AA102" s="21">
        <v>0.07666666666666667</v>
      </c>
      <c r="AB102" s="21">
        <v>1.39</v>
      </c>
      <c r="AC102" s="21">
        <v>34.28333333333333</v>
      </c>
    </row>
    <row r="103" ht="11.25" customHeight="1">
      <c r="A103" s="20">
        <f t="shared" si="2"/>
        <v>102</v>
      </c>
      <c r="B103" s="2" t="s">
        <v>1386</v>
      </c>
      <c r="C103" s="15" t="s">
        <v>742</v>
      </c>
      <c r="D103" s="21">
        <v>78.88466666666666</v>
      </c>
      <c r="E103" s="21">
        <v>77.58491333333336</v>
      </c>
      <c r="F103" s="21">
        <v>324.6152773866668</v>
      </c>
      <c r="G103" s="21">
        <v>1.5291666666666668</v>
      </c>
      <c r="H103" s="21">
        <v>0.11233333333333334</v>
      </c>
      <c r="I103" s="48" t="s">
        <v>97</v>
      </c>
      <c r="J103" s="21">
        <v>18.8525</v>
      </c>
      <c r="K103" s="21">
        <v>2.6346666666666665</v>
      </c>
      <c r="L103" s="21">
        <v>0.6213333333333333</v>
      </c>
      <c r="M103" s="21">
        <v>5.168333333333334</v>
      </c>
      <c r="N103" s="21">
        <v>14.838666666666667</v>
      </c>
      <c r="O103" s="21">
        <v>0.021666666666666667</v>
      </c>
      <c r="P103" s="21">
        <v>27.801333333333332</v>
      </c>
      <c r="Q103" s="21">
        <v>0.30833333333333335</v>
      </c>
      <c r="R103" s="21">
        <v>1.0063333333333333</v>
      </c>
      <c r="S103" s="21">
        <v>203.25233333333335</v>
      </c>
      <c r="T103" s="21">
        <v>0.11266666666666668</v>
      </c>
      <c r="U103" s="21">
        <v>0.23766666666666666</v>
      </c>
      <c r="V103" s="48" t="s">
        <v>97</v>
      </c>
      <c r="W103" s="48"/>
      <c r="X103" s="48"/>
      <c r="Y103" s="21">
        <v>0.11666666666666665</v>
      </c>
      <c r="Z103" s="21" t="s">
        <v>30</v>
      </c>
      <c r="AA103" s="21">
        <v>0.12</v>
      </c>
      <c r="AB103" s="21" t="s">
        <v>30</v>
      </c>
      <c r="AC103" s="21" t="s">
        <v>30</v>
      </c>
    </row>
    <row r="104" ht="11.25" customHeight="1">
      <c r="A104" s="20">
        <f t="shared" si="2"/>
        <v>103</v>
      </c>
      <c r="B104" s="2" t="s">
        <v>1397</v>
      </c>
      <c r="C104" s="15" t="s">
        <v>742</v>
      </c>
      <c r="D104" s="21">
        <v>73.69333333333333</v>
      </c>
      <c r="E104" s="21">
        <v>95.6331347826087</v>
      </c>
      <c r="F104" s="21">
        <v>400.12903593043484</v>
      </c>
      <c r="G104" s="21">
        <v>2.282608695652174</v>
      </c>
      <c r="H104" s="21">
        <v>0.1366666666666667</v>
      </c>
      <c r="I104" s="48" t="s">
        <v>97</v>
      </c>
      <c r="J104" s="21">
        <v>22.954057971014496</v>
      </c>
      <c r="K104" s="21">
        <v>7.273333333333333</v>
      </c>
      <c r="L104" s="21">
        <v>0.9333333333333335</v>
      </c>
      <c r="M104" s="21">
        <v>3.9113333333333338</v>
      </c>
      <c r="N104" s="21">
        <v>11.466666666666667</v>
      </c>
      <c r="O104" s="21">
        <v>0.01</v>
      </c>
      <c r="P104" s="21">
        <v>34.72</v>
      </c>
      <c r="Q104" s="21">
        <v>0.21333333333333335</v>
      </c>
      <c r="R104" s="21" t="s">
        <v>30</v>
      </c>
      <c r="S104" s="21">
        <v>211.66566666666668</v>
      </c>
      <c r="T104" s="21">
        <v>0.06</v>
      </c>
      <c r="U104" s="21">
        <v>0.18</v>
      </c>
      <c r="V104" s="48" t="s">
        <v>97</v>
      </c>
      <c r="W104" s="48"/>
      <c r="X104" s="48"/>
      <c r="Y104" s="21">
        <v>0.11333333333333333</v>
      </c>
      <c r="Z104" s="21" t="s">
        <v>30</v>
      </c>
      <c r="AA104" s="21">
        <v>0.02</v>
      </c>
      <c r="AB104" s="21" t="s">
        <v>30</v>
      </c>
      <c r="AC104" s="21">
        <v>8.786666666666667</v>
      </c>
    </row>
    <row r="105" ht="11.25" customHeight="1">
      <c r="A105" s="20">
        <f t="shared" si="2"/>
        <v>104</v>
      </c>
      <c r="B105" s="2" t="s">
        <v>182</v>
      </c>
      <c r="C105" s="15" t="s">
        <v>742</v>
      </c>
      <c r="D105" s="21">
        <v>87.61833333333334</v>
      </c>
      <c r="E105" s="21">
        <v>34.03162971734997</v>
      </c>
      <c r="F105" s="21">
        <v>142.38833873739227</v>
      </c>
      <c r="G105" s="21">
        <v>3.2</v>
      </c>
      <c r="H105" s="21">
        <v>0.585</v>
      </c>
      <c r="I105" s="48" t="s">
        <v>97</v>
      </c>
      <c r="J105" s="21">
        <v>5.973999999999993</v>
      </c>
      <c r="K105" s="21">
        <v>4.469</v>
      </c>
      <c r="L105" s="21">
        <v>2.622666666666667</v>
      </c>
      <c r="M105" s="21">
        <v>455.3036666666667</v>
      </c>
      <c r="N105" s="21">
        <v>197.43566666666666</v>
      </c>
      <c r="O105" s="21">
        <v>0.8943333333333334</v>
      </c>
      <c r="P105" s="21">
        <v>77.26133333333333</v>
      </c>
      <c r="Q105" s="21">
        <v>4.4623333333333335</v>
      </c>
      <c r="R105" s="21">
        <v>13.665</v>
      </c>
      <c r="S105" s="21">
        <v>278.9796666666667</v>
      </c>
      <c r="T105" s="21">
        <v>0.3713333333333333</v>
      </c>
      <c r="U105" s="21">
        <v>6.034</v>
      </c>
      <c r="V105" s="48" t="s">
        <v>97</v>
      </c>
      <c r="W105" s="43">
        <v>1906.0</v>
      </c>
      <c r="X105" s="49">
        <v>953.0</v>
      </c>
      <c r="Y105" s="21" t="s">
        <v>30</v>
      </c>
      <c r="Z105" s="21">
        <v>0.1</v>
      </c>
      <c r="AA105" s="21">
        <v>0.11</v>
      </c>
      <c r="AB105" s="21" t="s">
        <v>30</v>
      </c>
      <c r="AC105" s="21">
        <v>5.3566666666666665</v>
      </c>
    </row>
    <row r="106" ht="11.25" customHeight="1">
      <c r="A106" s="20">
        <f t="shared" si="2"/>
        <v>105</v>
      </c>
      <c r="B106" s="2" t="s">
        <v>183</v>
      </c>
      <c r="C106" s="15" t="s">
        <v>742</v>
      </c>
      <c r="D106" s="21">
        <v>91.76266666666668</v>
      </c>
      <c r="E106" s="21">
        <v>23.888412257373297</v>
      </c>
      <c r="F106" s="21">
        <v>99.94911688484987</v>
      </c>
      <c r="G106" s="21">
        <v>1.86875</v>
      </c>
      <c r="H106" s="21">
        <v>0.2823333333333333</v>
      </c>
      <c r="I106" s="48" t="s">
        <v>97</v>
      </c>
      <c r="J106" s="21">
        <v>4.75224999999999</v>
      </c>
      <c r="K106" s="21">
        <v>2.0483333333333333</v>
      </c>
      <c r="L106" s="21">
        <v>1.3340000000000003</v>
      </c>
      <c r="M106" s="21">
        <v>56.79533333333333</v>
      </c>
      <c r="N106" s="21">
        <v>17.295666666666666</v>
      </c>
      <c r="O106" s="21">
        <v>0.33666666666666667</v>
      </c>
      <c r="P106" s="21">
        <v>32.00133333333333</v>
      </c>
      <c r="Q106" s="21">
        <v>3.0766666666666667</v>
      </c>
      <c r="R106" s="21">
        <v>9.393666666666666</v>
      </c>
      <c r="S106" s="21">
        <v>411.7923333333333</v>
      </c>
      <c r="T106" s="21">
        <v>0.2733333333333334</v>
      </c>
      <c r="U106" s="21">
        <v>0.48100000000000004</v>
      </c>
      <c r="V106" s="48" t="s">
        <v>97</v>
      </c>
      <c r="W106" s="48"/>
      <c r="X106" s="48"/>
      <c r="Y106" s="21" t="s">
        <v>30</v>
      </c>
      <c r="Z106" s="21">
        <v>0.03</v>
      </c>
      <c r="AA106" s="21">
        <v>0.36</v>
      </c>
      <c r="AB106" s="21">
        <v>1.5366666666666668</v>
      </c>
      <c r="AC106" s="21">
        <v>7.333333333333333</v>
      </c>
    </row>
    <row r="107" ht="11.25" customHeight="1">
      <c r="A107" s="50">
        <f t="shared" si="2"/>
        <v>106</v>
      </c>
      <c r="B107" s="42" t="s">
        <v>184</v>
      </c>
      <c r="C107" s="15" t="s">
        <v>742</v>
      </c>
      <c r="D107" s="40">
        <v>87.43266666666666</v>
      </c>
      <c r="E107" s="21">
        <v>63.449269148826616</v>
      </c>
      <c r="F107" s="21">
        <v>265.4717421186906</v>
      </c>
      <c r="G107" s="21">
        <v>1.95</v>
      </c>
      <c r="H107" s="40">
        <v>4.805666666666666</v>
      </c>
      <c r="I107" s="47" t="s">
        <v>97</v>
      </c>
      <c r="J107" s="21">
        <v>4.809333333333338</v>
      </c>
      <c r="K107" s="40">
        <v>3.65</v>
      </c>
      <c r="L107" s="40">
        <v>1.0023333333333333</v>
      </c>
      <c r="M107" s="40">
        <v>63.22466666666667</v>
      </c>
      <c r="N107" s="40">
        <v>16.345666666666666</v>
      </c>
      <c r="O107" s="40">
        <v>0.6393333333333334</v>
      </c>
      <c r="P107" s="40">
        <v>35.36166666666667</v>
      </c>
      <c r="Q107" s="40">
        <v>1.1763333333333332</v>
      </c>
      <c r="R107" s="40">
        <v>24.719333333333335</v>
      </c>
      <c r="S107" s="40">
        <v>452.28133333333335</v>
      </c>
      <c r="T107" s="40">
        <v>0.17833333333333332</v>
      </c>
      <c r="U107" s="40">
        <v>0.4403333333333333</v>
      </c>
      <c r="V107" s="47" t="s">
        <v>97</v>
      </c>
      <c r="W107" s="47">
        <v>850.0</v>
      </c>
      <c r="X107" s="47">
        <v>425.0</v>
      </c>
      <c r="Y107" s="40">
        <v>0.043333333333333335</v>
      </c>
      <c r="Z107" s="40" t="s">
        <v>30</v>
      </c>
      <c r="AA107" s="40">
        <v>0.03</v>
      </c>
      <c r="AB107" s="40">
        <v>0.6</v>
      </c>
      <c r="AC107" s="40" t="s">
        <v>30</v>
      </c>
    </row>
    <row r="108" ht="11.25" customHeight="1">
      <c r="A108" s="50">
        <f t="shared" si="2"/>
        <v>107</v>
      </c>
      <c r="B108" s="2" t="s">
        <v>1479</v>
      </c>
      <c r="C108" s="15" t="s">
        <v>742</v>
      </c>
      <c r="D108" s="21">
        <v>88.92</v>
      </c>
      <c r="E108" s="21">
        <v>39.420046376811584</v>
      </c>
      <c r="F108" s="21">
        <v>164.93347404057968</v>
      </c>
      <c r="G108" s="21">
        <v>1.7101449275362322</v>
      </c>
      <c r="H108" s="21">
        <v>0.08</v>
      </c>
      <c r="I108" s="48" t="s">
        <v>97</v>
      </c>
      <c r="J108" s="21">
        <v>8.853188405797098</v>
      </c>
      <c r="K108" s="21">
        <v>2.186666666666667</v>
      </c>
      <c r="L108" s="21">
        <v>0.4366666666666667</v>
      </c>
      <c r="M108" s="21">
        <v>14.0</v>
      </c>
      <c r="N108" s="21">
        <v>11.91666667</v>
      </c>
      <c r="O108" s="21">
        <v>0.13</v>
      </c>
      <c r="P108" s="21">
        <v>37.86666666666667</v>
      </c>
      <c r="Q108" s="21">
        <v>0.20333333333333337</v>
      </c>
      <c r="R108" s="21">
        <v>0.5966666666666667</v>
      </c>
      <c r="S108" s="21">
        <v>176.11666666666667</v>
      </c>
      <c r="T108" s="21">
        <v>0.05</v>
      </c>
      <c r="U108" s="21">
        <v>0.17333333333333334</v>
      </c>
      <c r="V108" s="48" t="s">
        <v>97</v>
      </c>
      <c r="W108" s="48"/>
      <c r="X108" s="48"/>
      <c r="Y108" s="21">
        <v>0.043333333333333335</v>
      </c>
      <c r="Z108" s="21" t="s">
        <v>30</v>
      </c>
      <c r="AA108" s="21">
        <v>0.14333333333333334</v>
      </c>
      <c r="AB108" s="21" t="s">
        <v>30</v>
      </c>
      <c r="AC108" s="21">
        <v>4.666666666666667</v>
      </c>
    </row>
    <row r="109" ht="11.25" customHeight="1">
      <c r="A109" s="50">
        <f t="shared" si="2"/>
        <v>108</v>
      </c>
      <c r="B109" s="2" t="s">
        <v>1498</v>
      </c>
      <c r="C109" s="15" t="s">
        <v>742</v>
      </c>
      <c r="D109" s="21">
        <v>93.88</v>
      </c>
      <c r="E109" s="21">
        <v>19.515885507246438</v>
      </c>
      <c r="F109" s="21">
        <v>81.6544649623191</v>
      </c>
      <c r="G109" s="21">
        <v>1.865942028985507</v>
      </c>
      <c r="H109" s="21">
        <v>0.35</v>
      </c>
      <c r="I109" s="48" t="s">
        <v>97</v>
      </c>
      <c r="J109" s="21">
        <v>3.370724637681165</v>
      </c>
      <c r="K109" s="21">
        <v>3.55</v>
      </c>
      <c r="L109" s="21">
        <v>0.5333333333333333</v>
      </c>
      <c r="M109" s="21">
        <v>79.85333333333334</v>
      </c>
      <c r="N109" s="21">
        <v>24.593333333333334</v>
      </c>
      <c r="O109" s="21">
        <v>0.12666666666666668</v>
      </c>
      <c r="P109" s="21">
        <v>26.89</v>
      </c>
      <c r="Q109" s="21">
        <v>0.6466666666666666</v>
      </c>
      <c r="R109" s="21">
        <v>1.6033333333333335</v>
      </c>
      <c r="S109" s="21">
        <v>206.43666666666664</v>
      </c>
      <c r="T109" s="21">
        <v>0.043333333333333335</v>
      </c>
      <c r="U109" s="21">
        <v>0.3033333333333333</v>
      </c>
      <c r="V109" s="48" t="s">
        <v>97</v>
      </c>
      <c r="W109" s="48">
        <v>134.41666666666669</v>
      </c>
      <c r="X109" s="21">
        <v>67.20833333333334</v>
      </c>
      <c r="Y109" s="21">
        <v>0.03333333333333333</v>
      </c>
      <c r="Z109" s="21">
        <v>0.043333333333333335</v>
      </c>
      <c r="AA109" s="21">
        <v>0.08333333333333333</v>
      </c>
      <c r="AB109" s="21" t="s">
        <v>30</v>
      </c>
      <c r="AC109" s="21">
        <v>31.78</v>
      </c>
    </row>
    <row r="110" ht="11.25" customHeight="1">
      <c r="A110" s="50">
        <f t="shared" si="2"/>
        <v>109</v>
      </c>
      <c r="B110" s="2" t="s">
        <v>185</v>
      </c>
      <c r="C110" s="15" t="s">
        <v>742</v>
      </c>
      <c r="D110" s="21">
        <v>91.66300000000001</v>
      </c>
      <c r="E110" s="21">
        <v>29.86177771015958</v>
      </c>
      <c r="F110" s="21">
        <v>124.94167793930768</v>
      </c>
      <c r="G110" s="21">
        <v>0.8479166666666668</v>
      </c>
      <c r="H110" s="21">
        <v>0.21833333333333335</v>
      </c>
      <c r="I110" s="48" t="s">
        <v>97</v>
      </c>
      <c r="J110" s="21">
        <v>6.686749999999989</v>
      </c>
      <c r="K110" s="21">
        <v>2.629</v>
      </c>
      <c r="L110" s="21">
        <v>0.584</v>
      </c>
      <c r="M110" s="21">
        <v>25.617</v>
      </c>
      <c r="N110" s="21">
        <v>14.475333333333333</v>
      </c>
      <c r="O110" s="21">
        <v>0.045</v>
      </c>
      <c r="P110" s="21">
        <v>26.744</v>
      </c>
      <c r="Q110" s="21">
        <v>0.09366666666666668</v>
      </c>
      <c r="R110" s="21">
        <v>7.881</v>
      </c>
      <c r="S110" s="21">
        <v>175.509</v>
      </c>
      <c r="T110" s="21">
        <v>0.015</v>
      </c>
      <c r="U110" s="21">
        <v>0.23199999999999998</v>
      </c>
      <c r="V110" s="48" t="s">
        <v>97</v>
      </c>
      <c r="W110" s="49">
        <v>612.0</v>
      </c>
      <c r="X110" s="49">
        <v>306.0</v>
      </c>
      <c r="Y110" s="21">
        <v>0.07</v>
      </c>
      <c r="Z110" s="21" t="s">
        <v>30</v>
      </c>
      <c r="AA110" s="21">
        <v>0.06</v>
      </c>
      <c r="AB110" s="21">
        <v>2.683333333333333</v>
      </c>
      <c r="AC110" s="21" t="s">
        <v>30</v>
      </c>
    </row>
    <row r="111" ht="11.25" customHeight="1">
      <c r="A111" s="50">
        <f t="shared" si="2"/>
        <v>110</v>
      </c>
      <c r="B111" s="2" t="s">
        <v>1520</v>
      </c>
      <c r="C111" s="15" t="s">
        <v>742</v>
      </c>
      <c r="D111" s="21">
        <v>90.08333333333333</v>
      </c>
      <c r="E111" s="21">
        <v>34.13538840579714</v>
      </c>
      <c r="F111" s="21">
        <v>142.82246508985523</v>
      </c>
      <c r="G111" s="21">
        <v>1.322463768115942</v>
      </c>
      <c r="H111" s="21">
        <v>0.17333333333333334</v>
      </c>
      <c r="I111" s="48" t="s">
        <v>97</v>
      </c>
      <c r="J111" s="21">
        <v>7.66</v>
      </c>
      <c r="K111" s="21">
        <v>3.1833333333333336</v>
      </c>
      <c r="L111" s="21">
        <v>0.8666666666666667</v>
      </c>
      <c r="M111" s="21">
        <v>22.54</v>
      </c>
      <c r="N111" s="21">
        <v>11.226666666666667</v>
      </c>
      <c r="O111" s="21">
        <v>0.05</v>
      </c>
      <c r="P111" s="21">
        <v>27.85</v>
      </c>
      <c r="Q111" s="21">
        <v>0.18333333333333335</v>
      </c>
      <c r="R111" s="21">
        <v>3.3333333333333335</v>
      </c>
      <c r="S111" s="21">
        <v>314.81333333333333</v>
      </c>
      <c r="T111" s="21">
        <v>0.04666666666666667</v>
      </c>
      <c r="U111" s="21">
        <v>0.22333333333333336</v>
      </c>
      <c r="V111" s="48" t="s">
        <v>97</v>
      </c>
      <c r="W111" s="49">
        <v>1326.0</v>
      </c>
      <c r="X111" s="49">
        <v>663.0</v>
      </c>
      <c r="Y111" s="21" t="s">
        <v>30</v>
      </c>
      <c r="Z111" s="21" t="s">
        <v>30</v>
      </c>
      <c r="AA111" s="21">
        <v>0.05</v>
      </c>
      <c r="AB111" s="21" t="s">
        <v>30</v>
      </c>
      <c r="AC111" s="21">
        <v>5.116666666666667</v>
      </c>
    </row>
    <row r="112" ht="11.25" customHeight="1">
      <c r="A112" s="50">
        <f t="shared" si="2"/>
        <v>111</v>
      </c>
      <c r="B112" s="2" t="s">
        <v>1541</v>
      </c>
      <c r="C112" s="15" t="s">
        <v>742</v>
      </c>
      <c r="D112" s="21">
        <v>95.13666666666666</v>
      </c>
      <c r="E112" s="21">
        <v>13.837120289855097</v>
      </c>
      <c r="F112" s="21">
        <v>57.89451129275373</v>
      </c>
      <c r="G112" s="21">
        <v>1.1376811594202898</v>
      </c>
      <c r="H112" s="21">
        <v>0.14333333333333334</v>
      </c>
      <c r="I112" s="48" t="s">
        <v>97</v>
      </c>
      <c r="J112" s="21">
        <v>2.8533333333333437</v>
      </c>
      <c r="K112" s="21">
        <v>2.2</v>
      </c>
      <c r="L112" s="21">
        <v>0.82</v>
      </c>
      <c r="M112" s="21">
        <v>44.826666666666675</v>
      </c>
      <c r="N112" s="21">
        <v>14.136666666666665</v>
      </c>
      <c r="O112" s="21">
        <v>0.13333333333333333</v>
      </c>
      <c r="P112" s="21">
        <v>13.377666666666665</v>
      </c>
      <c r="Q112" s="21">
        <v>0.45333333333333337</v>
      </c>
      <c r="R112" s="21">
        <v>13.522333333333334</v>
      </c>
      <c r="S112" s="21">
        <v>424.8966666666667</v>
      </c>
      <c r="T112" s="21">
        <v>0.04</v>
      </c>
      <c r="U112" s="21">
        <v>0.09033333333333333</v>
      </c>
      <c r="V112" s="48" t="s">
        <v>97</v>
      </c>
      <c r="W112" s="48"/>
      <c r="X112" s="48"/>
      <c r="Y112" s="21">
        <v>0.03</v>
      </c>
      <c r="Z112" s="21">
        <v>0.10333333333333335</v>
      </c>
      <c r="AA112" s="21" t="s">
        <v>30</v>
      </c>
      <c r="AB112" s="21">
        <v>0.6833333333333332</v>
      </c>
      <c r="AC112" s="21">
        <v>6.543333333333333</v>
      </c>
    </row>
    <row r="113" ht="11.25" customHeight="1">
      <c r="A113" s="50">
        <f t="shared" si="2"/>
        <v>112</v>
      </c>
      <c r="B113" s="2" t="s">
        <v>1557</v>
      </c>
      <c r="C113" s="15" t="s">
        <v>742</v>
      </c>
      <c r="D113" s="21">
        <v>94.56166666666667</v>
      </c>
      <c r="E113" s="21">
        <v>18.53979053137702</v>
      </c>
      <c r="F113" s="21">
        <v>77.57048358328144</v>
      </c>
      <c r="G113" s="21">
        <v>0.41458333333333336</v>
      </c>
      <c r="H113" s="21" t="s">
        <v>30</v>
      </c>
      <c r="I113" s="48" t="s">
        <v>97</v>
      </c>
      <c r="J113" s="21">
        <v>4.7934166666666655</v>
      </c>
      <c r="K113" s="21">
        <v>1.0396666666666665</v>
      </c>
      <c r="L113" s="21">
        <v>0.18066666666666667</v>
      </c>
      <c r="M113" s="21">
        <v>7.827333333333333</v>
      </c>
      <c r="N113" s="21">
        <v>6.9319999999999995</v>
      </c>
      <c r="O113" s="21">
        <v>0.06533333333333334</v>
      </c>
      <c r="P113" s="21">
        <v>12.805</v>
      </c>
      <c r="Q113" s="21">
        <v>0.062</v>
      </c>
      <c r="R113" s="21">
        <v>1.8073333333333335</v>
      </c>
      <c r="S113" s="21">
        <v>54.352666666666664</v>
      </c>
      <c r="T113" s="21" t="s">
        <v>30</v>
      </c>
      <c r="U113" s="21">
        <v>0.09333333333333334</v>
      </c>
      <c r="V113" s="48" t="s">
        <v>97</v>
      </c>
      <c r="W113" s="48"/>
      <c r="X113" s="48"/>
      <c r="Y113" s="21">
        <v>0.03</v>
      </c>
      <c r="Z113" s="21" t="s">
        <v>30</v>
      </c>
      <c r="AA113" s="21" t="s">
        <v>30</v>
      </c>
      <c r="AB113" s="21" t="s">
        <v>30</v>
      </c>
      <c r="AC113" s="21">
        <v>5.566666666666666</v>
      </c>
    </row>
    <row r="114" ht="11.25" customHeight="1">
      <c r="A114" s="50">
        <f t="shared" si="2"/>
        <v>113</v>
      </c>
      <c r="B114" s="2" t="s">
        <v>1578</v>
      </c>
      <c r="C114" s="15" t="s">
        <v>742</v>
      </c>
      <c r="D114" s="21">
        <v>94.83666666666666</v>
      </c>
      <c r="E114" s="21">
        <v>16.97891884057972</v>
      </c>
      <c r="F114" s="21">
        <v>71.03979642898555</v>
      </c>
      <c r="G114" s="21">
        <v>0.6992753623188407</v>
      </c>
      <c r="H114" s="21">
        <v>0.06</v>
      </c>
      <c r="I114" s="48" t="s">
        <v>97</v>
      </c>
      <c r="J114" s="21">
        <v>4.137391304347834</v>
      </c>
      <c r="K114" s="21">
        <v>1.28</v>
      </c>
      <c r="L114" s="21">
        <v>0.26666666666666666</v>
      </c>
      <c r="M114" s="21">
        <v>11.506666666666668</v>
      </c>
      <c r="N114" s="21">
        <v>7.226666666666667</v>
      </c>
      <c r="O114" s="21">
        <v>0.08</v>
      </c>
      <c r="P114" s="21">
        <v>17.743333333333332</v>
      </c>
      <c r="Q114" s="21">
        <v>0.17</v>
      </c>
      <c r="R114" s="21" t="s">
        <v>30</v>
      </c>
      <c r="S114" s="21">
        <v>125.99</v>
      </c>
      <c r="T114" s="21">
        <v>0.03</v>
      </c>
      <c r="U114" s="21">
        <v>0.10333333333333335</v>
      </c>
      <c r="V114" s="48" t="s">
        <v>97</v>
      </c>
      <c r="W114" s="48" t="s">
        <v>96</v>
      </c>
      <c r="X114" s="48" t="s">
        <v>96</v>
      </c>
      <c r="Y114" s="21" t="s">
        <v>30</v>
      </c>
      <c r="Z114" s="21" t="s">
        <v>30</v>
      </c>
      <c r="AA114" s="21" t="s">
        <v>30</v>
      </c>
      <c r="AB114" s="21" t="s">
        <v>30</v>
      </c>
      <c r="AC114" s="21">
        <v>10.613333333333333</v>
      </c>
    </row>
    <row r="115" ht="11.25" customHeight="1">
      <c r="A115" s="50">
        <f t="shared" si="2"/>
        <v>114</v>
      </c>
      <c r="B115" s="2" t="s">
        <v>1600</v>
      </c>
      <c r="C115" s="15" t="s">
        <v>742</v>
      </c>
      <c r="D115" s="21">
        <v>10.63</v>
      </c>
      <c r="E115" s="21">
        <v>309.0707468044758</v>
      </c>
      <c r="F115" s="21">
        <v>1293.1520046299268</v>
      </c>
      <c r="G115" s="21">
        <v>20.875</v>
      </c>
      <c r="H115" s="21">
        <v>10.386666666666668</v>
      </c>
      <c r="I115" s="48" t="s">
        <v>97</v>
      </c>
      <c r="J115" s="21">
        <v>47.955</v>
      </c>
      <c r="K115" s="21">
        <v>37.29</v>
      </c>
      <c r="L115" s="21">
        <v>10.153333333333334</v>
      </c>
      <c r="M115" s="21">
        <v>783.8136666666666</v>
      </c>
      <c r="N115" s="21">
        <v>392.78833333333336</v>
      </c>
      <c r="O115" s="21">
        <v>10.479666666666667</v>
      </c>
      <c r="P115" s="21">
        <v>388.0636666666667</v>
      </c>
      <c r="Q115" s="21">
        <v>81.43133333333334</v>
      </c>
      <c r="R115" s="21">
        <v>18.255333333333333</v>
      </c>
      <c r="S115" s="21">
        <v>3222.7656666666667</v>
      </c>
      <c r="T115" s="21">
        <v>4.093333333333333</v>
      </c>
      <c r="U115" s="21">
        <v>4.700666666666667</v>
      </c>
      <c r="V115" s="48" t="s">
        <v>97</v>
      </c>
      <c r="W115" s="48"/>
      <c r="X115" s="48"/>
      <c r="Y115" s="21">
        <v>0.09666666666666668</v>
      </c>
      <c r="Z115" s="21">
        <v>0.11333333333333333</v>
      </c>
      <c r="AA115" s="21">
        <v>0.09333333333333334</v>
      </c>
      <c r="AB115" s="21" t="s">
        <v>30</v>
      </c>
      <c r="AC115" s="21">
        <v>40.77333333333333</v>
      </c>
    </row>
    <row r="116" ht="11.25" customHeight="1">
      <c r="A116" s="50">
        <f t="shared" si="2"/>
        <v>115</v>
      </c>
      <c r="B116" s="2" t="s">
        <v>186</v>
      </c>
      <c r="C116" s="15" t="s">
        <v>742</v>
      </c>
      <c r="D116" s="21">
        <v>90.9</v>
      </c>
      <c r="E116" s="21">
        <v>27.05669710144928</v>
      </c>
      <c r="F116" s="21">
        <v>113.2052206724638</v>
      </c>
      <c r="G116" s="21">
        <v>2.873188405797101</v>
      </c>
      <c r="H116" s="21">
        <v>0.5466666666666667</v>
      </c>
      <c r="I116" s="48" t="s">
        <v>97</v>
      </c>
      <c r="J116" s="21">
        <v>4.333478260869559</v>
      </c>
      <c r="K116" s="21">
        <v>3.12</v>
      </c>
      <c r="L116" s="21">
        <v>1.3466666666666667</v>
      </c>
      <c r="M116" s="21">
        <v>130.86599999999999</v>
      </c>
      <c r="N116" s="21">
        <v>34.656666666666666</v>
      </c>
      <c r="O116" s="21">
        <v>1.0166666666666666</v>
      </c>
      <c r="P116" s="21">
        <v>48.666999999999994</v>
      </c>
      <c r="Q116" s="21">
        <v>0.45366666666666666</v>
      </c>
      <c r="R116" s="21">
        <v>6.171</v>
      </c>
      <c r="S116" s="21">
        <v>403.4466666666667</v>
      </c>
      <c r="T116" s="21">
        <v>0.06</v>
      </c>
      <c r="U116" s="21">
        <v>0.39666666666666667</v>
      </c>
      <c r="V116" s="48" t="s">
        <v>97</v>
      </c>
      <c r="W116" s="43">
        <v>496.0</v>
      </c>
      <c r="X116" s="49">
        <v>248.0</v>
      </c>
      <c r="Y116" s="21">
        <v>0.2</v>
      </c>
      <c r="Z116" s="21">
        <v>0.31</v>
      </c>
      <c r="AA116" s="21">
        <v>0.06333333333333334</v>
      </c>
      <c r="AB116" s="21">
        <v>2.29</v>
      </c>
      <c r="AC116" s="21">
        <v>96.68333333333332</v>
      </c>
    </row>
    <row r="117" ht="11.25" customHeight="1">
      <c r="A117" s="50">
        <f t="shared" si="2"/>
        <v>116</v>
      </c>
      <c r="B117" s="2" t="s">
        <v>187</v>
      </c>
      <c r="C117" s="15" t="s">
        <v>742</v>
      </c>
      <c r="D117" s="21">
        <v>81.52733333333333</v>
      </c>
      <c r="E117" s="21">
        <v>90.34481542611123</v>
      </c>
      <c r="F117" s="21">
        <v>378.0027077428494</v>
      </c>
      <c r="G117" s="21">
        <v>1.6666666666666667</v>
      </c>
      <c r="H117" s="21">
        <v>6.594</v>
      </c>
      <c r="I117" s="48" t="s">
        <v>97</v>
      </c>
      <c r="J117" s="21">
        <v>8.707666666666668</v>
      </c>
      <c r="K117" s="21">
        <v>5.7363333333333335</v>
      </c>
      <c r="L117" s="21">
        <v>1.5043333333333333</v>
      </c>
      <c r="M117" s="34">
        <v>177.33233333333337</v>
      </c>
      <c r="N117" s="34">
        <v>26.204666666666668</v>
      </c>
      <c r="O117" s="34">
        <v>0.12333333333333334</v>
      </c>
      <c r="P117" s="34">
        <v>33.406666666666666</v>
      </c>
      <c r="Q117" s="34">
        <v>0.49533333333333335</v>
      </c>
      <c r="R117" s="34">
        <v>11.446666666666667</v>
      </c>
      <c r="S117" s="34">
        <v>314.88899999999995</v>
      </c>
      <c r="T117" s="34">
        <v>0.02033333333333333</v>
      </c>
      <c r="U117" s="34">
        <v>0.19366666666666665</v>
      </c>
      <c r="V117" s="48" t="s">
        <v>97</v>
      </c>
      <c r="W117" s="43">
        <v>384.0</v>
      </c>
      <c r="X117" s="49">
        <v>192.0</v>
      </c>
      <c r="Y117" s="21" t="s">
        <v>30</v>
      </c>
      <c r="Z117" s="21">
        <v>0.05</v>
      </c>
      <c r="AA117" s="21">
        <v>0.07</v>
      </c>
      <c r="AB117" s="21" t="s">
        <v>30</v>
      </c>
      <c r="AC117" s="21">
        <v>76.94333333333334</v>
      </c>
    </row>
    <row r="118" ht="11.25" customHeight="1">
      <c r="A118" s="50">
        <f t="shared" si="2"/>
        <v>117</v>
      </c>
      <c r="B118" s="2" t="s">
        <v>1693</v>
      </c>
      <c r="C118" s="15" t="s">
        <v>742</v>
      </c>
      <c r="D118" s="21">
        <v>92.77</v>
      </c>
      <c r="E118" s="21">
        <v>22.56334927536229</v>
      </c>
      <c r="F118" s="21">
        <v>94.40505336811583</v>
      </c>
      <c r="G118" s="21">
        <v>1.9057971014492752</v>
      </c>
      <c r="H118" s="21">
        <v>0.21333333333333335</v>
      </c>
      <c r="I118" s="48" t="s">
        <v>97</v>
      </c>
      <c r="J118" s="21">
        <v>4.517536231884062</v>
      </c>
      <c r="K118" s="21">
        <v>2.35</v>
      </c>
      <c r="L118" s="21">
        <v>0.5933333333333333</v>
      </c>
      <c r="M118" s="21">
        <v>17.82</v>
      </c>
      <c r="N118" s="21">
        <v>11.993333333333334</v>
      </c>
      <c r="O118" s="21">
        <v>0.16</v>
      </c>
      <c r="P118" s="21">
        <v>57.08</v>
      </c>
      <c r="Q118" s="21">
        <v>0.5333333333333333</v>
      </c>
      <c r="R118" s="21">
        <v>3.436666666666666</v>
      </c>
      <c r="S118" s="21">
        <v>256.0133333333333</v>
      </c>
      <c r="T118" s="21">
        <v>0.03</v>
      </c>
      <c r="U118" s="21">
        <v>0.3133333333333333</v>
      </c>
      <c r="V118" s="48" t="s">
        <v>97</v>
      </c>
      <c r="W118" s="21">
        <v>2.0</v>
      </c>
      <c r="X118" s="48">
        <v>1.0</v>
      </c>
      <c r="Y118" s="21">
        <v>0.03</v>
      </c>
      <c r="Z118" s="21">
        <v>0.09333333333333334</v>
      </c>
      <c r="AA118" s="21">
        <v>0.1</v>
      </c>
      <c r="AB118" s="21" t="s">
        <v>30</v>
      </c>
      <c r="AC118" s="21">
        <v>36.05</v>
      </c>
    </row>
    <row r="119" ht="11.25" customHeight="1">
      <c r="A119" s="50">
        <f t="shared" si="2"/>
        <v>118</v>
      </c>
      <c r="B119" s="2" t="s">
        <v>188</v>
      </c>
      <c r="C119" s="15" t="s">
        <v>742</v>
      </c>
      <c r="D119" s="21">
        <v>94.33833333333332</v>
      </c>
      <c r="E119" s="21">
        <v>19.114140614728182</v>
      </c>
      <c r="F119" s="21">
        <v>79.97356433202272</v>
      </c>
      <c r="G119" s="21">
        <v>1.2395833333333333</v>
      </c>
      <c r="H119" s="21">
        <v>0.26933333333333337</v>
      </c>
      <c r="I119" s="48" t="s">
        <v>97</v>
      </c>
      <c r="J119" s="21">
        <v>3.8754166666666765</v>
      </c>
      <c r="K119" s="21">
        <v>2.130333333333333</v>
      </c>
      <c r="L119" s="21">
        <v>0.2773333333333334</v>
      </c>
      <c r="M119" s="21">
        <v>16.144333333333332</v>
      </c>
      <c r="N119" s="21">
        <v>5.4446666666666665</v>
      </c>
      <c r="O119" s="21">
        <v>0.102</v>
      </c>
      <c r="P119" s="21">
        <v>25.43166666666667</v>
      </c>
      <c r="Q119" s="21">
        <v>0.13033333333333333</v>
      </c>
      <c r="R119" s="34">
        <v>1.7876666666666665</v>
      </c>
      <c r="S119" s="21">
        <v>80.492</v>
      </c>
      <c r="T119" s="21" t="s">
        <v>30</v>
      </c>
      <c r="U119" s="21">
        <v>0.259</v>
      </c>
      <c r="V119" s="48" t="s">
        <v>97</v>
      </c>
      <c r="W119" s="48"/>
      <c r="X119" s="48"/>
      <c r="Y119" s="21">
        <v>0.03666666666666667</v>
      </c>
      <c r="Z119" s="21" t="s">
        <v>30</v>
      </c>
      <c r="AA119" s="21" t="s">
        <v>30</v>
      </c>
      <c r="AB119" s="21" t="s">
        <v>30</v>
      </c>
      <c r="AC119" s="21">
        <v>23.69666666666667</v>
      </c>
    </row>
    <row r="120" ht="11.25" customHeight="1">
      <c r="A120" s="50">
        <f t="shared" si="2"/>
        <v>119</v>
      </c>
      <c r="B120" s="2" t="s">
        <v>1725</v>
      </c>
      <c r="C120" s="15" t="s">
        <v>742</v>
      </c>
      <c r="D120" s="21">
        <v>94.03</v>
      </c>
      <c r="E120" s="21">
        <v>16.095694202898525</v>
      </c>
      <c r="F120" s="21">
        <v>67.34438454492744</v>
      </c>
      <c r="G120" s="21">
        <v>1.996376811594203</v>
      </c>
      <c r="H120" s="21">
        <v>0.24333333333333332</v>
      </c>
      <c r="I120" s="48" t="s">
        <v>97</v>
      </c>
      <c r="J120" s="21">
        <v>2.5736231884057963</v>
      </c>
      <c r="K120" s="21">
        <v>2.1</v>
      </c>
      <c r="L120" s="21">
        <v>1.1566666666666665</v>
      </c>
      <c r="M120" s="21">
        <v>97.50666666666667</v>
      </c>
      <c r="N120" s="21">
        <v>81.64333333333333</v>
      </c>
      <c r="O120" s="21">
        <v>0.71</v>
      </c>
      <c r="P120" s="21">
        <v>25.433333333333334</v>
      </c>
      <c r="Q120" s="21">
        <v>0.35733333333333334</v>
      </c>
      <c r="R120" s="21">
        <v>17.094833333333334</v>
      </c>
      <c r="S120" s="21">
        <v>336.00666666666666</v>
      </c>
      <c r="T120" s="21">
        <v>0.06</v>
      </c>
      <c r="U120" s="21">
        <v>0.2733333333333334</v>
      </c>
      <c r="V120" s="48" t="s">
        <v>97</v>
      </c>
      <c r="W120" s="49">
        <v>484.0</v>
      </c>
      <c r="X120" s="49">
        <v>242.0</v>
      </c>
      <c r="Y120" s="21">
        <v>0.09666666666666668</v>
      </c>
      <c r="Z120" s="21">
        <v>0.20666666666666667</v>
      </c>
      <c r="AA120" s="21">
        <v>0.06</v>
      </c>
      <c r="AB120" s="21" t="s">
        <v>30</v>
      </c>
      <c r="AC120" s="21">
        <v>2.42</v>
      </c>
    </row>
    <row r="121" ht="11.25" customHeight="1">
      <c r="A121" s="50">
        <f t="shared" si="2"/>
        <v>120</v>
      </c>
      <c r="B121" s="2" t="s">
        <v>189</v>
      </c>
      <c r="C121" s="15" t="s">
        <v>742</v>
      </c>
      <c r="D121" s="21">
        <v>86.573</v>
      </c>
      <c r="E121" s="21">
        <v>67.25365175066395</v>
      </c>
      <c r="F121" s="21">
        <v>281.38927892477795</v>
      </c>
      <c r="G121" s="21">
        <v>2.71875</v>
      </c>
      <c r="H121" s="21">
        <v>5.434666666666668</v>
      </c>
      <c r="I121" s="48" t="s">
        <v>97</v>
      </c>
      <c r="J121" s="21">
        <v>4.238583333333339</v>
      </c>
      <c r="K121" s="21">
        <v>2.518333333333333</v>
      </c>
      <c r="L121" s="21">
        <v>1.035</v>
      </c>
      <c r="M121" s="34">
        <v>112.38233333333334</v>
      </c>
      <c r="N121" s="34">
        <v>122.71233333333333</v>
      </c>
      <c r="O121" s="34">
        <v>0.6133333333333333</v>
      </c>
      <c r="P121" s="34">
        <v>33.50566666666666</v>
      </c>
      <c r="Q121" s="34">
        <v>0.6493333333333334</v>
      </c>
      <c r="R121" s="34">
        <v>47.02433333333334</v>
      </c>
      <c r="S121" s="34">
        <v>149.22566666666668</v>
      </c>
      <c r="T121" s="34">
        <v>0.03666666666666666</v>
      </c>
      <c r="U121" s="21">
        <v>0.5926666666666667</v>
      </c>
      <c r="V121" s="48" t="s">
        <v>97</v>
      </c>
      <c r="W121" s="48">
        <v>623.8333333333333</v>
      </c>
      <c r="X121" s="21">
        <v>311.91666666666663</v>
      </c>
      <c r="Y121" s="21">
        <v>0.08333333333333333</v>
      </c>
      <c r="Z121" s="21">
        <v>0.12666666666666668</v>
      </c>
      <c r="AA121" s="21">
        <v>0.13333333333333333</v>
      </c>
      <c r="AB121" s="21" t="s">
        <v>30</v>
      </c>
      <c r="AC121" s="21">
        <v>5.266666666666667</v>
      </c>
    </row>
    <row r="122" ht="11.25" customHeight="1">
      <c r="A122" s="50">
        <f t="shared" si="2"/>
        <v>121</v>
      </c>
      <c r="B122" s="2" t="s">
        <v>190</v>
      </c>
      <c r="C122" s="15" t="s">
        <v>742</v>
      </c>
      <c r="D122" s="21">
        <v>9.386666666666665</v>
      </c>
      <c r="E122" s="21">
        <v>360.8696985507246</v>
      </c>
      <c r="F122" s="21">
        <v>1509.8788187362318</v>
      </c>
      <c r="G122" s="21">
        <v>1.5543478260869565</v>
      </c>
      <c r="H122" s="21">
        <v>0.27666666666666667</v>
      </c>
      <c r="I122" s="48" t="s">
        <v>97</v>
      </c>
      <c r="J122" s="21">
        <v>87.89898550724637</v>
      </c>
      <c r="K122" s="21">
        <v>6.39</v>
      </c>
      <c r="L122" s="21">
        <v>0.8833333333333333</v>
      </c>
      <c r="M122" s="21">
        <v>64.87333333333333</v>
      </c>
      <c r="N122" s="21">
        <v>37.0</v>
      </c>
      <c r="O122" s="21" t="s">
        <v>30</v>
      </c>
      <c r="P122" s="21">
        <v>41.61</v>
      </c>
      <c r="Q122" s="21">
        <v>1.0933333333333335</v>
      </c>
      <c r="R122" s="21">
        <v>1.0233333333333332</v>
      </c>
      <c r="S122" s="21">
        <v>340.13</v>
      </c>
      <c r="T122" s="21">
        <v>0.08</v>
      </c>
      <c r="U122" s="21">
        <v>0.39333333333333337</v>
      </c>
      <c r="V122" s="48" t="s">
        <v>97</v>
      </c>
      <c r="W122" s="48"/>
      <c r="X122" s="48"/>
      <c r="Y122" s="21">
        <v>0.1366666666666667</v>
      </c>
      <c r="Z122" s="21" t="s">
        <v>30</v>
      </c>
      <c r="AA122" s="21">
        <v>0.04</v>
      </c>
      <c r="AB122" s="21" t="s">
        <v>30</v>
      </c>
      <c r="AC122" s="21" t="s">
        <v>30</v>
      </c>
    </row>
    <row r="123" ht="11.25" customHeight="1">
      <c r="A123" s="50">
        <f t="shared" si="2"/>
        <v>122</v>
      </c>
      <c r="B123" s="2" t="s">
        <v>193</v>
      </c>
      <c r="C123" s="15" t="s">
        <v>742</v>
      </c>
      <c r="D123" s="21">
        <v>8.34</v>
      </c>
      <c r="E123" s="21">
        <v>365.268975</v>
      </c>
      <c r="F123" s="21">
        <v>1528.2853914000002</v>
      </c>
      <c r="G123" s="21">
        <v>1.2291666666666667</v>
      </c>
      <c r="H123" s="21">
        <v>0.2866666666666667</v>
      </c>
      <c r="I123" s="48" t="s">
        <v>97</v>
      </c>
      <c r="J123" s="21">
        <v>89.19416666666666</v>
      </c>
      <c r="K123" s="21">
        <v>6.54</v>
      </c>
      <c r="L123" s="21">
        <v>0.95</v>
      </c>
      <c r="M123" s="21">
        <v>75.52733333333333</v>
      </c>
      <c r="N123" s="21">
        <v>40.01266666666667</v>
      </c>
      <c r="O123" s="21">
        <v>0.36633333333333334</v>
      </c>
      <c r="P123" s="21">
        <v>38.626</v>
      </c>
      <c r="Q123" s="21">
        <v>1.1936666666666664</v>
      </c>
      <c r="R123" s="21">
        <v>10.31</v>
      </c>
      <c r="S123" s="21">
        <v>327.735</v>
      </c>
      <c r="T123" s="21" t="s">
        <v>30</v>
      </c>
      <c r="U123" s="21">
        <v>0.36</v>
      </c>
      <c r="V123" s="48" t="s">
        <v>97</v>
      </c>
      <c r="W123" s="48"/>
      <c r="X123" s="48"/>
      <c r="Y123" s="21" t="s">
        <v>30</v>
      </c>
      <c r="Z123" s="21" t="s">
        <v>30</v>
      </c>
      <c r="AA123" s="21">
        <v>0.8066666666666666</v>
      </c>
      <c r="AB123" s="21" t="s">
        <v>30</v>
      </c>
      <c r="AC123" s="34" t="s">
        <v>30</v>
      </c>
    </row>
    <row r="124" ht="11.25" customHeight="1">
      <c r="A124" s="50">
        <f t="shared" si="2"/>
        <v>123</v>
      </c>
      <c r="B124" s="42" t="s">
        <v>138</v>
      </c>
      <c r="C124" s="15" t="s">
        <v>742</v>
      </c>
      <c r="D124" s="40">
        <v>9.801</v>
      </c>
      <c r="E124" s="21">
        <v>360.17977487993244</v>
      </c>
      <c r="F124" s="21">
        <v>1506.9921780976374</v>
      </c>
      <c r="G124" s="21">
        <v>1.6166666666666667</v>
      </c>
      <c r="H124" s="40">
        <v>0.46900000000000003</v>
      </c>
      <c r="I124" s="47" t="s">
        <v>97</v>
      </c>
      <c r="J124" s="21">
        <v>87.28533333333334</v>
      </c>
      <c r="K124" s="47">
        <v>4.24</v>
      </c>
      <c r="L124" s="40">
        <v>0.828</v>
      </c>
      <c r="M124" s="40">
        <v>41.39566666666666</v>
      </c>
      <c r="N124" s="40">
        <v>27.486666666666665</v>
      </c>
      <c r="O124" s="40">
        <v>0.16266666666666665</v>
      </c>
      <c r="P124" s="40">
        <v>32.63966666666666</v>
      </c>
      <c r="Q124" s="40">
        <v>1.433</v>
      </c>
      <c r="R124" s="40">
        <v>3.607666666666667</v>
      </c>
      <c r="S124" s="40">
        <v>337.76433333333335</v>
      </c>
      <c r="T124" s="40">
        <v>0.06966666666666667</v>
      </c>
      <c r="U124" s="40">
        <v>0.337</v>
      </c>
      <c r="V124" s="47" t="s">
        <v>97</v>
      </c>
      <c r="W124" s="40"/>
      <c r="X124" s="40"/>
      <c r="Y124" s="40">
        <v>0.09333333333333334</v>
      </c>
      <c r="Z124" s="40" t="s">
        <v>30</v>
      </c>
      <c r="AA124" s="40" t="s">
        <v>30</v>
      </c>
      <c r="AB124" s="40" t="s">
        <v>30</v>
      </c>
      <c r="AC124" s="47" t="s">
        <v>30</v>
      </c>
    </row>
    <row r="125" ht="11.25" customHeight="1">
      <c r="A125" s="50">
        <f t="shared" si="2"/>
        <v>124</v>
      </c>
      <c r="B125" s="2" t="s">
        <v>1828</v>
      </c>
      <c r="C125" s="15" t="s">
        <v>742</v>
      </c>
      <c r="D125" s="21">
        <v>17.766666666666666</v>
      </c>
      <c r="E125" s="21">
        <v>330.85055833333337</v>
      </c>
      <c r="F125" s="21">
        <v>1384.2787360666669</v>
      </c>
      <c r="G125" s="21">
        <v>0.5208333333333333</v>
      </c>
      <c r="H125" s="21">
        <v>0.2833333333333334</v>
      </c>
      <c r="I125" s="48" t="s">
        <v>97</v>
      </c>
      <c r="J125" s="21">
        <v>81.14916666666667</v>
      </c>
      <c r="K125" s="21">
        <v>0.6466666666666666</v>
      </c>
      <c r="L125" s="21">
        <v>0.28</v>
      </c>
      <c r="M125" s="21">
        <v>11.889000000000001</v>
      </c>
      <c r="N125" s="21">
        <v>3.017</v>
      </c>
      <c r="O125" s="21" t="s">
        <v>30</v>
      </c>
      <c r="P125" s="21">
        <v>60.385</v>
      </c>
      <c r="Q125" s="21">
        <v>0.107</v>
      </c>
      <c r="R125" s="21">
        <v>2.449</v>
      </c>
      <c r="S125" s="21">
        <v>48.127</v>
      </c>
      <c r="T125" s="21" t="s">
        <v>30</v>
      </c>
      <c r="U125" s="21" t="s">
        <v>30</v>
      </c>
      <c r="V125" s="48" t="s">
        <v>97</v>
      </c>
      <c r="W125" s="48"/>
      <c r="X125" s="48"/>
      <c r="Y125" s="21">
        <v>0.03</v>
      </c>
      <c r="Z125" s="21" t="s">
        <v>30</v>
      </c>
      <c r="AA125" s="21" t="s">
        <v>30</v>
      </c>
      <c r="AB125" s="21" t="s">
        <v>30</v>
      </c>
      <c r="AC125" s="21" t="s">
        <v>30</v>
      </c>
    </row>
    <row r="126" ht="11.25" customHeight="1">
      <c r="A126" s="50">
        <f t="shared" si="2"/>
        <v>125</v>
      </c>
      <c r="B126" s="2" t="s">
        <v>1841</v>
      </c>
      <c r="C126" s="15" t="s">
        <v>742</v>
      </c>
      <c r="D126" s="21">
        <v>87.48133333333334</v>
      </c>
      <c r="E126" s="21">
        <v>38.723236375411325</v>
      </c>
      <c r="F126" s="21">
        <v>162.01802099472098</v>
      </c>
      <c r="G126" s="21">
        <v>4.166666666666666</v>
      </c>
      <c r="H126" s="21">
        <v>0.10266666666666667</v>
      </c>
      <c r="I126" s="21" t="s">
        <v>97</v>
      </c>
      <c r="J126" s="21">
        <v>7.758333333333329</v>
      </c>
      <c r="K126" s="21">
        <v>1.966</v>
      </c>
      <c r="L126" s="21">
        <v>0.49099999999999994</v>
      </c>
      <c r="M126" s="21">
        <v>14.482666666666667</v>
      </c>
      <c r="N126" s="21">
        <v>25.126</v>
      </c>
      <c r="O126" s="21">
        <v>0.18699999999999997</v>
      </c>
      <c r="P126" s="34">
        <v>74.75233333333334</v>
      </c>
      <c r="Q126" s="21">
        <v>0.8203333333333335</v>
      </c>
      <c r="R126" s="34">
        <v>1.7930000000000001</v>
      </c>
      <c r="S126" s="21">
        <v>189.21533333333332</v>
      </c>
      <c r="T126" s="21">
        <v>0.1723333333333333</v>
      </c>
      <c r="U126" s="21">
        <v>0.5713333333333332</v>
      </c>
      <c r="V126" s="21" t="s">
        <v>97</v>
      </c>
      <c r="W126" s="21"/>
      <c r="X126" s="21"/>
      <c r="Y126" s="21" t="s">
        <v>30</v>
      </c>
      <c r="Z126" s="21">
        <v>0.036666666666666674</v>
      </c>
      <c r="AA126" s="21">
        <v>0.1466666666666667</v>
      </c>
      <c r="AB126" s="21" t="s">
        <v>30</v>
      </c>
      <c r="AC126" s="21">
        <v>12.0</v>
      </c>
    </row>
    <row r="127" ht="11.25" customHeight="1">
      <c r="A127" s="50">
        <f t="shared" si="2"/>
        <v>126</v>
      </c>
      <c r="B127" s="2" t="s">
        <v>220</v>
      </c>
      <c r="C127" s="15" t="s">
        <v>742</v>
      </c>
      <c r="D127" s="21">
        <v>73.31333333333333</v>
      </c>
      <c r="E127" s="21">
        <v>96.69983188405796</v>
      </c>
      <c r="F127" s="21">
        <v>404.5920966028985</v>
      </c>
      <c r="G127" s="21">
        <v>2.0507246376811596</v>
      </c>
      <c r="H127" s="21">
        <v>0.21333333333333335</v>
      </c>
      <c r="I127" s="48" t="s">
        <v>97</v>
      </c>
      <c r="J127" s="21">
        <v>23.23260869565217</v>
      </c>
      <c r="K127" s="21">
        <v>1.6533333333333333</v>
      </c>
      <c r="L127" s="21">
        <v>1.19</v>
      </c>
      <c r="M127" s="21">
        <v>11.796666666666667</v>
      </c>
      <c r="N127" s="21">
        <v>28.763333333333332</v>
      </c>
      <c r="O127" s="21">
        <v>0.15333333333333332</v>
      </c>
      <c r="P127" s="21">
        <v>64.72333333333333</v>
      </c>
      <c r="Q127" s="21">
        <v>0.36</v>
      </c>
      <c r="R127" s="21" t="s">
        <v>30</v>
      </c>
      <c r="S127" s="21">
        <v>567.7433333333333</v>
      </c>
      <c r="T127" s="21">
        <v>0.17</v>
      </c>
      <c r="U127" s="21">
        <v>0.3</v>
      </c>
      <c r="V127" s="48" t="s">
        <v>97</v>
      </c>
      <c r="W127" s="48"/>
      <c r="X127" s="48"/>
      <c r="Y127" s="21">
        <v>0.08</v>
      </c>
      <c r="Z127" s="21" t="s">
        <v>30</v>
      </c>
      <c r="AA127" s="21">
        <v>0.10666666666666667</v>
      </c>
      <c r="AB127" s="21" t="s">
        <v>30</v>
      </c>
      <c r="AC127" s="21">
        <v>5.623333333333334</v>
      </c>
    </row>
    <row r="128" ht="11.25" customHeight="1">
      <c r="A128" s="50">
        <f t="shared" si="2"/>
        <v>127</v>
      </c>
      <c r="B128" s="2" t="s">
        <v>246</v>
      </c>
      <c r="C128" s="15" t="s">
        <v>742</v>
      </c>
      <c r="D128" s="21">
        <v>91.63</v>
      </c>
      <c r="E128" s="21">
        <v>27.36514347826087</v>
      </c>
      <c r="F128" s="21">
        <v>114.49576031304348</v>
      </c>
      <c r="G128" s="21">
        <v>1.4021739130434783</v>
      </c>
      <c r="H128" s="21">
        <v>0.22</v>
      </c>
      <c r="I128" s="48" t="s">
        <v>97</v>
      </c>
      <c r="J128" s="21">
        <v>6.191159420289859</v>
      </c>
      <c r="K128" s="21">
        <v>4.826666666666667</v>
      </c>
      <c r="L128" s="21">
        <v>0.5566666666666668</v>
      </c>
      <c r="M128" s="21">
        <v>19.97</v>
      </c>
      <c r="N128" s="21">
        <v>20.62666666666667</v>
      </c>
      <c r="O128" s="21">
        <v>0.14</v>
      </c>
      <c r="P128" s="21">
        <v>29.02</v>
      </c>
      <c r="Q128" s="21">
        <v>0.33666666666666667</v>
      </c>
      <c r="R128" s="21" t="s">
        <v>30</v>
      </c>
      <c r="S128" s="21">
        <v>212.95</v>
      </c>
      <c r="T128" s="21">
        <v>0.07</v>
      </c>
      <c r="U128" s="21">
        <v>0.14</v>
      </c>
      <c r="V128" s="48" t="s">
        <v>97</v>
      </c>
      <c r="W128" s="48">
        <v>12.666666666666666</v>
      </c>
      <c r="X128" s="48">
        <v>6.333333333333333</v>
      </c>
      <c r="Y128" s="21">
        <v>0.07</v>
      </c>
      <c r="Z128" s="21">
        <v>0.04</v>
      </c>
      <c r="AA128" s="21" t="s">
        <v>30</v>
      </c>
      <c r="AB128" s="21" t="s">
        <v>30</v>
      </c>
      <c r="AC128" s="21">
        <v>6.793333333333333</v>
      </c>
    </row>
    <row r="129" ht="11.25" customHeight="1">
      <c r="A129" s="50">
        <f t="shared" si="2"/>
        <v>128</v>
      </c>
      <c r="B129" s="2" t="s">
        <v>266</v>
      </c>
      <c r="C129" s="15" t="s">
        <v>742</v>
      </c>
      <c r="D129" s="21">
        <v>66.63533333333334</v>
      </c>
      <c r="E129" s="21">
        <v>125.81163499999998</v>
      </c>
      <c r="F129" s="21">
        <v>526.3958808399999</v>
      </c>
      <c r="G129" s="21">
        <v>4.4125</v>
      </c>
      <c r="H129" s="21">
        <v>3.9096666666666664</v>
      </c>
      <c r="I129" s="48" t="s">
        <v>97</v>
      </c>
      <c r="J129" s="21">
        <v>23.059166666666663</v>
      </c>
      <c r="K129" s="21">
        <v>23.921333333333337</v>
      </c>
      <c r="L129" s="21">
        <v>1.9833333333333332</v>
      </c>
      <c r="M129" s="21">
        <v>151.017</v>
      </c>
      <c r="N129" s="21">
        <v>65.323</v>
      </c>
      <c r="O129" s="21">
        <v>0.5219999999999999</v>
      </c>
      <c r="P129" s="21">
        <v>155.12266666666667</v>
      </c>
      <c r="Q129" s="21">
        <v>0.9460000000000001</v>
      </c>
      <c r="R129" s="21">
        <v>0.7709999999999999</v>
      </c>
      <c r="S129" s="21">
        <v>619.3969999999999</v>
      </c>
      <c r="T129" s="21">
        <v>1.1620000000000001</v>
      </c>
      <c r="U129" s="21">
        <v>0.6336666666666667</v>
      </c>
      <c r="V129" s="48" t="s">
        <v>97</v>
      </c>
      <c r="W129" s="48"/>
      <c r="X129" s="48"/>
      <c r="Y129" s="21">
        <v>0.13</v>
      </c>
      <c r="Z129" s="21">
        <v>0.02</v>
      </c>
      <c r="AA129" s="21">
        <v>0.20333333333333337</v>
      </c>
      <c r="AB129" s="21" t="s">
        <v>30</v>
      </c>
      <c r="AC129" s="21">
        <v>13.833333333333334</v>
      </c>
    </row>
    <row r="130" ht="11.25" customHeight="1">
      <c r="A130" s="50">
        <f t="shared" si="2"/>
        <v>129</v>
      </c>
      <c r="B130" s="2" t="s">
        <v>288</v>
      </c>
      <c r="C130" s="15" t="s">
        <v>742</v>
      </c>
      <c r="D130" s="21">
        <v>68.68666666666667</v>
      </c>
      <c r="E130" s="21">
        <v>125.35825000000003</v>
      </c>
      <c r="F130" s="21">
        <v>524.4989180000001</v>
      </c>
      <c r="G130" s="21">
        <v>0.575</v>
      </c>
      <c r="H130" s="21">
        <v>0.29833333333333334</v>
      </c>
      <c r="I130" s="48" t="s">
        <v>97</v>
      </c>
      <c r="J130" s="21">
        <v>30.09</v>
      </c>
      <c r="K130" s="21">
        <v>1.5566666666666666</v>
      </c>
      <c r="L130" s="21">
        <v>0.35</v>
      </c>
      <c r="M130" s="21">
        <v>18.628333333333334</v>
      </c>
      <c r="N130" s="21">
        <v>26.81566666666667</v>
      </c>
      <c r="O130" s="21">
        <v>0.06366666666666666</v>
      </c>
      <c r="P130" s="21">
        <v>22.41033333333333</v>
      </c>
      <c r="Q130" s="34">
        <v>0.07466666666666666</v>
      </c>
      <c r="R130" s="21">
        <v>0.9066666666666666</v>
      </c>
      <c r="S130" s="21">
        <v>100.36233333333332</v>
      </c>
      <c r="T130" s="21">
        <v>0.014</v>
      </c>
      <c r="U130" s="21">
        <v>0.1743333333333333</v>
      </c>
      <c r="V130" s="48" t="s">
        <v>97</v>
      </c>
      <c r="W130" s="48"/>
      <c r="X130" s="48"/>
      <c r="Y130" s="21">
        <v>0.06</v>
      </c>
      <c r="Z130" s="21" t="s">
        <v>30</v>
      </c>
      <c r="AA130" s="21">
        <v>0.03</v>
      </c>
      <c r="AB130" s="21" t="s">
        <v>30</v>
      </c>
      <c r="AC130" s="21">
        <v>11.066666666666668</v>
      </c>
    </row>
    <row r="131" ht="11.25" customHeight="1">
      <c r="A131" s="50">
        <f t="shared" si="2"/>
        <v>130</v>
      </c>
      <c r="B131" s="2" t="s">
        <v>297</v>
      </c>
      <c r="C131" s="15" t="s">
        <v>742</v>
      </c>
      <c r="D131" s="21">
        <v>61.843333333333334</v>
      </c>
      <c r="E131" s="21">
        <v>151.4169565217391</v>
      </c>
      <c r="F131" s="21">
        <v>633.5285460869565</v>
      </c>
      <c r="G131" s="21">
        <v>1.1304347826086958</v>
      </c>
      <c r="H131" s="21">
        <v>0.3</v>
      </c>
      <c r="I131" s="48" t="s">
        <v>97</v>
      </c>
      <c r="J131" s="21">
        <v>36.16956521739131</v>
      </c>
      <c r="K131" s="21">
        <v>1.8766666666666667</v>
      </c>
      <c r="L131" s="21">
        <v>0.5566666666666668</v>
      </c>
      <c r="M131" s="21">
        <v>15.19</v>
      </c>
      <c r="N131" s="21">
        <v>44.49666666666667</v>
      </c>
      <c r="O131" s="21">
        <v>0.05</v>
      </c>
      <c r="P131" s="21">
        <v>29.426666666666666</v>
      </c>
      <c r="Q131" s="21">
        <v>0.27</v>
      </c>
      <c r="R131" s="21">
        <v>2.15</v>
      </c>
      <c r="S131" s="21">
        <v>208.06</v>
      </c>
      <c r="T131" s="21">
        <v>0.06666666666666667</v>
      </c>
      <c r="U131" s="21">
        <v>0.20333333333333334</v>
      </c>
      <c r="V131" s="48" t="s">
        <v>97</v>
      </c>
      <c r="W131" s="48"/>
      <c r="X131" s="48"/>
      <c r="Y131" s="21" t="s">
        <v>30</v>
      </c>
      <c r="Z131" s="21" t="s">
        <v>30</v>
      </c>
      <c r="AA131" s="21">
        <v>0.04</v>
      </c>
      <c r="AB131" s="21" t="s">
        <v>30</v>
      </c>
      <c r="AC131" s="21">
        <v>16.526666666666667</v>
      </c>
    </row>
    <row r="132" ht="11.25" customHeight="1">
      <c r="A132" s="50">
        <f t="shared" si="2"/>
        <v>131</v>
      </c>
      <c r="B132" s="2" t="s">
        <v>315</v>
      </c>
      <c r="C132" s="15" t="s">
        <v>742</v>
      </c>
      <c r="D132" s="21">
        <v>6.42</v>
      </c>
      <c r="E132" s="21">
        <v>405.69394166666666</v>
      </c>
      <c r="F132" s="21">
        <v>1697.4234519333334</v>
      </c>
      <c r="G132" s="21">
        <v>2.0625</v>
      </c>
      <c r="H132" s="21">
        <v>9.12</v>
      </c>
      <c r="I132" s="48" t="s">
        <v>97</v>
      </c>
      <c r="J132" s="21">
        <v>80.30416666666666</v>
      </c>
      <c r="K132" s="21">
        <v>7.816666666666667</v>
      </c>
      <c r="L132" s="21">
        <v>2.0933333333333333</v>
      </c>
      <c r="M132" s="21">
        <v>65.69233333333334</v>
      </c>
      <c r="N132" s="21">
        <v>34.33566666666666</v>
      </c>
      <c r="O132" s="21">
        <v>0.289</v>
      </c>
      <c r="P132" s="21">
        <v>44.51566666666667</v>
      </c>
      <c r="Q132" s="21">
        <v>1.3563333333333334</v>
      </c>
      <c r="R132" s="21">
        <v>574.5080000000002</v>
      </c>
      <c r="S132" s="21">
        <v>201.37666666666667</v>
      </c>
      <c r="T132" s="21" t="s">
        <v>30</v>
      </c>
      <c r="U132" s="21">
        <v>0.17200000000000001</v>
      </c>
      <c r="V132" s="48" t="s">
        <v>97</v>
      </c>
      <c r="W132" s="48"/>
      <c r="X132" s="48"/>
      <c r="Y132" s="21">
        <v>0.1</v>
      </c>
      <c r="Z132" s="21" t="s">
        <v>30</v>
      </c>
      <c r="AA132" s="21">
        <v>0.15333333333333335</v>
      </c>
      <c r="AB132" s="21" t="s">
        <v>30</v>
      </c>
      <c r="AC132" s="21" t="s">
        <v>30</v>
      </c>
    </row>
    <row r="133" ht="11.25" customHeight="1">
      <c r="A133" s="50">
        <f t="shared" si="2"/>
        <v>132</v>
      </c>
      <c r="B133" s="8" t="s">
        <v>334</v>
      </c>
      <c r="C133" s="15" t="s">
        <v>742</v>
      </c>
      <c r="D133" s="40">
        <v>36.565666666666665</v>
      </c>
      <c r="E133" s="21">
        <v>300.0552433891495</v>
      </c>
      <c r="F133" s="21">
        <v>1255.4311383402016</v>
      </c>
      <c r="G133" s="21">
        <v>1.38125</v>
      </c>
      <c r="H133" s="40">
        <v>11.195</v>
      </c>
      <c r="I133" s="47" t="s">
        <v>97</v>
      </c>
      <c r="J133" s="21">
        <v>50.251416666666664</v>
      </c>
      <c r="K133" s="40">
        <v>1.87</v>
      </c>
      <c r="L133" s="40">
        <v>0.6066666666666667</v>
      </c>
      <c r="M133" s="40">
        <v>23.05333333333333</v>
      </c>
      <c r="N133" s="40">
        <v>94.86666666666667</v>
      </c>
      <c r="O133" s="40">
        <v>0.18166666666666664</v>
      </c>
      <c r="P133" s="40">
        <v>56.54366666666667</v>
      </c>
      <c r="Q133" s="40">
        <v>0.32033333333333336</v>
      </c>
      <c r="R133" s="40">
        <v>8.936</v>
      </c>
      <c r="S133" s="40">
        <v>176.064</v>
      </c>
      <c r="T133" s="40">
        <v>0.121</v>
      </c>
      <c r="U133" s="40">
        <v>0.437</v>
      </c>
      <c r="V133" s="48" t="s">
        <v>97</v>
      </c>
      <c r="W133" s="47"/>
      <c r="X133" s="47"/>
      <c r="Y133" s="40">
        <v>0.05333333333333334</v>
      </c>
      <c r="Z133" s="40" t="s">
        <v>30</v>
      </c>
      <c r="AA133" s="40">
        <v>0.036666666666666674</v>
      </c>
      <c r="AB133" s="40" t="s">
        <v>30</v>
      </c>
      <c r="AC133" s="40" t="s">
        <v>30</v>
      </c>
    </row>
    <row r="134" ht="11.25" customHeight="1">
      <c r="A134" s="50">
        <f t="shared" si="2"/>
        <v>133</v>
      </c>
      <c r="B134" s="2" t="s">
        <v>351</v>
      </c>
      <c r="C134" s="15" t="s">
        <v>742</v>
      </c>
      <c r="D134" s="21">
        <v>92.95666666666666</v>
      </c>
      <c r="E134" s="21">
        <v>21.14767681159422</v>
      </c>
      <c r="F134" s="21">
        <v>88.48187977971023</v>
      </c>
      <c r="G134" s="21">
        <v>1.985507246376812</v>
      </c>
      <c r="H134" s="21">
        <v>0.39333333333333337</v>
      </c>
      <c r="I134" s="48" t="s">
        <v>97</v>
      </c>
      <c r="J134" s="21">
        <v>3.6444927536231915</v>
      </c>
      <c r="K134" s="21">
        <v>3.3066666666666666</v>
      </c>
      <c r="L134" s="21">
        <v>1.02</v>
      </c>
      <c r="M134" s="21">
        <v>210.91666666666666</v>
      </c>
      <c r="N134" s="21">
        <v>57.81333333333333</v>
      </c>
      <c r="O134" s="21">
        <v>0.17333333333333334</v>
      </c>
      <c r="P134" s="21">
        <v>39.92333333333333</v>
      </c>
      <c r="Q134" s="21">
        <v>0.9733333333333333</v>
      </c>
      <c r="R134" s="21">
        <v>3.8866666666666667</v>
      </c>
      <c r="S134" s="21">
        <v>251.54666666666665</v>
      </c>
      <c r="T134" s="21">
        <v>0.16333333333333333</v>
      </c>
      <c r="U134" s="21">
        <v>0.4633333333333334</v>
      </c>
      <c r="V134" s="48" t="s">
        <v>97</v>
      </c>
      <c r="W134" s="48">
        <v>1034.8333333333335</v>
      </c>
      <c r="X134" s="48">
        <v>517.4166666666667</v>
      </c>
      <c r="Y134" s="21">
        <v>0.06</v>
      </c>
      <c r="Z134" s="21">
        <v>0.21</v>
      </c>
      <c r="AA134" s="21">
        <v>0.06</v>
      </c>
      <c r="AB134" s="21">
        <v>0.8966666666666666</v>
      </c>
      <c r="AC134" s="21">
        <v>2.3366666666666664</v>
      </c>
    </row>
    <row r="135" ht="11.25" customHeight="1">
      <c r="A135" s="50">
        <f t="shared" si="2"/>
        <v>134</v>
      </c>
      <c r="B135" s="2" t="s">
        <v>2052</v>
      </c>
      <c r="C135" s="15" t="s">
        <v>742</v>
      </c>
      <c r="D135" s="21">
        <v>95.06</v>
      </c>
      <c r="E135" s="21">
        <v>13.747236086956516</v>
      </c>
      <c r="F135" s="21">
        <v>57.518435787826064</v>
      </c>
      <c r="G135" s="21">
        <v>1.391304347826087</v>
      </c>
      <c r="H135" s="21">
        <v>0.073</v>
      </c>
      <c r="I135" s="48" t="s">
        <v>97</v>
      </c>
      <c r="J135" s="21">
        <v>2.7286956521739105</v>
      </c>
      <c r="K135" s="21">
        <v>2.193</v>
      </c>
      <c r="L135" s="21">
        <v>0.747</v>
      </c>
      <c r="M135" s="21">
        <v>20.867</v>
      </c>
      <c r="N135" s="21">
        <v>9.613</v>
      </c>
      <c r="O135" s="21">
        <v>0.07</v>
      </c>
      <c r="P135" s="21">
        <v>24.983</v>
      </c>
      <c r="Q135" s="21">
        <v>0.35</v>
      </c>
      <c r="R135" s="21">
        <v>10.993</v>
      </c>
      <c r="S135" s="21">
        <v>327.697</v>
      </c>
      <c r="T135" s="21">
        <v>0.02</v>
      </c>
      <c r="U135" s="21">
        <v>0.18</v>
      </c>
      <c r="V135" s="48" t="s">
        <v>97</v>
      </c>
      <c r="W135" s="48">
        <v>5.5</v>
      </c>
      <c r="X135" s="21">
        <v>2.75</v>
      </c>
      <c r="Y135" s="21">
        <v>0.057</v>
      </c>
      <c r="Z135" s="21">
        <v>0.02</v>
      </c>
      <c r="AA135" s="21">
        <v>0.04</v>
      </c>
      <c r="AB135" s="21" t="s">
        <v>30</v>
      </c>
      <c r="AC135" s="21">
        <v>9.633</v>
      </c>
    </row>
    <row r="136" ht="11.25" customHeight="1">
      <c r="A136" s="50">
        <f t="shared" si="2"/>
        <v>135</v>
      </c>
      <c r="B136" s="46" t="s">
        <v>2074</v>
      </c>
      <c r="C136" s="15" t="s">
        <v>742</v>
      </c>
      <c r="D136" s="34">
        <v>93.43</v>
      </c>
      <c r="E136" s="21">
        <v>18.107389052172486</v>
      </c>
      <c r="F136" s="34">
        <v>75.76131579428969</v>
      </c>
      <c r="G136" s="21">
        <v>2.110416666666667</v>
      </c>
      <c r="H136" s="21">
        <v>0.16766666666666666</v>
      </c>
      <c r="I136" s="48" t="s">
        <v>97</v>
      </c>
      <c r="J136" s="21">
        <v>3.2365833333333267</v>
      </c>
      <c r="K136" s="34">
        <v>1.891</v>
      </c>
      <c r="L136" s="34">
        <v>1.0553333333333335</v>
      </c>
      <c r="M136" s="34">
        <v>68.17833333333334</v>
      </c>
      <c r="N136" s="34">
        <v>15.618333333333332</v>
      </c>
      <c r="O136" s="34">
        <v>0.1386666666666667</v>
      </c>
      <c r="P136" s="34">
        <v>58.39833333333333</v>
      </c>
      <c r="Q136" s="34">
        <v>1.097</v>
      </c>
      <c r="R136" s="34">
        <v>2.8793333333333337</v>
      </c>
      <c r="S136" s="34">
        <v>363.56633333333326</v>
      </c>
      <c r="T136" s="34">
        <v>0.04833333333333333</v>
      </c>
      <c r="U136" s="34">
        <v>0.284</v>
      </c>
      <c r="V136" s="48" t="s">
        <v>97</v>
      </c>
      <c r="W136" s="48"/>
      <c r="X136" s="48"/>
      <c r="Y136" s="34">
        <v>0.04666666666666667</v>
      </c>
      <c r="Z136" s="34">
        <v>0.04</v>
      </c>
      <c r="AA136" s="34">
        <v>0.05</v>
      </c>
      <c r="AB136" s="21" t="s">
        <v>30</v>
      </c>
      <c r="AC136" s="34">
        <v>38.553333333333335</v>
      </c>
    </row>
    <row r="137" ht="11.25" customHeight="1">
      <c r="A137" s="50">
        <f t="shared" si="2"/>
        <v>136</v>
      </c>
      <c r="B137" s="8" t="s">
        <v>370</v>
      </c>
      <c r="C137" s="15" t="s">
        <v>742</v>
      </c>
      <c r="D137" s="40">
        <v>54.954</v>
      </c>
      <c r="E137" s="21">
        <v>180.7752739934126</v>
      </c>
      <c r="F137" s="21">
        <v>756.3637463884384</v>
      </c>
      <c r="G137" s="21">
        <v>5.8583333333333325</v>
      </c>
      <c r="H137" s="40">
        <v>1.9433333333333334</v>
      </c>
      <c r="I137" s="40">
        <v>15.077666666666666</v>
      </c>
      <c r="J137" s="21">
        <v>36.78</v>
      </c>
      <c r="K137" s="40">
        <v>1.78</v>
      </c>
      <c r="L137" s="40">
        <v>0.4643333333333333</v>
      </c>
      <c r="M137" s="40">
        <v>11.421333333333331</v>
      </c>
      <c r="N137" s="40">
        <v>17.898</v>
      </c>
      <c r="O137" s="40">
        <v>0.298</v>
      </c>
      <c r="P137" s="40">
        <v>68.37233333333333</v>
      </c>
      <c r="Q137" s="40">
        <v>1.6496666666666666</v>
      </c>
      <c r="R137" s="40">
        <v>7.0680000000000005</v>
      </c>
      <c r="S137" s="40">
        <v>163.70033333333333</v>
      </c>
      <c r="T137" s="40">
        <v>0.10366666666666667</v>
      </c>
      <c r="U137" s="40">
        <v>0.4803333333333333</v>
      </c>
      <c r="V137" s="40">
        <v>15.473333333333334</v>
      </c>
      <c r="W137" s="40"/>
      <c r="X137" s="40"/>
      <c r="Y137" s="40">
        <v>0.07666666666666667</v>
      </c>
      <c r="Z137" s="40" t="s">
        <v>30</v>
      </c>
      <c r="AA137" s="40">
        <v>0.03666666666666667</v>
      </c>
      <c r="AB137" s="40" t="s">
        <v>30</v>
      </c>
      <c r="AC137" s="40" t="s">
        <v>30</v>
      </c>
    </row>
    <row r="138" ht="11.25" customHeight="1">
      <c r="A138" s="50">
        <f t="shared" si="2"/>
        <v>137</v>
      </c>
      <c r="B138" s="2" t="s">
        <v>2130</v>
      </c>
      <c r="C138" s="15" t="s">
        <v>742</v>
      </c>
      <c r="D138" s="21">
        <v>93.84333333333332</v>
      </c>
      <c r="E138" s="21">
        <v>18.18662463768122</v>
      </c>
      <c r="F138" s="21">
        <v>76.09283748405822</v>
      </c>
      <c r="G138" s="21">
        <v>1.2028985507246377</v>
      </c>
      <c r="H138" s="21">
        <v>0.05333333333333334</v>
      </c>
      <c r="I138" s="48" t="s">
        <v>97</v>
      </c>
      <c r="J138" s="21">
        <v>4.147101449275376</v>
      </c>
      <c r="K138" s="21">
        <v>2.6433333333333335</v>
      </c>
      <c r="L138" s="21">
        <v>0.7533333333333333</v>
      </c>
      <c r="M138" s="21">
        <v>42.39333333333334</v>
      </c>
      <c r="N138" s="21">
        <v>14.6</v>
      </c>
      <c r="O138" s="21">
        <v>4.416666666666667</v>
      </c>
      <c r="P138" s="21">
        <v>16.566666666666666</v>
      </c>
      <c r="Q138" s="21">
        <v>0.22333333333333336</v>
      </c>
      <c r="R138" s="21">
        <v>2.46</v>
      </c>
      <c r="S138" s="21">
        <v>279.65333333333336</v>
      </c>
      <c r="T138" s="21">
        <v>0.02</v>
      </c>
      <c r="U138" s="21">
        <v>0.19</v>
      </c>
      <c r="V138" s="48" t="s">
        <v>97</v>
      </c>
      <c r="W138" s="48"/>
      <c r="X138" s="48"/>
      <c r="Y138" s="21">
        <v>0.06666666666666667</v>
      </c>
      <c r="Z138" s="21" t="s">
        <v>30</v>
      </c>
      <c r="AA138" s="21">
        <v>0.03</v>
      </c>
      <c r="AB138" s="21" t="s">
        <v>30</v>
      </c>
      <c r="AC138" s="21">
        <v>9.55</v>
      </c>
    </row>
    <row r="139" ht="11.25" customHeight="1">
      <c r="A139" s="50">
        <f t="shared" si="2"/>
        <v>138</v>
      </c>
      <c r="B139" s="2" t="s">
        <v>2150</v>
      </c>
      <c r="C139" s="15" t="s">
        <v>742</v>
      </c>
      <c r="D139" s="21">
        <v>91.36666666666667</v>
      </c>
      <c r="E139" s="21">
        <v>23.199716434081346</v>
      </c>
      <c r="F139" s="21">
        <v>97.06761356019635</v>
      </c>
      <c r="G139" s="21">
        <v>1.7916666666666667</v>
      </c>
      <c r="H139" s="21">
        <v>0.4033333333333333</v>
      </c>
      <c r="I139" s="48" t="s">
        <v>97</v>
      </c>
      <c r="J139" s="21">
        <v>4.328333333333326</v>
      </c>
      <c r="K139" s="21">
        <v>3.15</v>
      </c>
      <c r="L139" s="21">
        <v>2.11</v>
      </c>
      <c r="M139" s="21">
        <v>58.288999999999994</v>
      </c>
      <c r="N139" s="21">
        <v>33.702666666666666</v>
      </c>
      <c r="O139" s="21">
        <v>10.819</v>
      </c>
      <c r="P139" s="21">
        <v>40.26466666666666</v>
      </c>
      <c r="Q139" s="21">
        <v>0.3033333333333333</v>
      </c>
      <c r="R139" s="21">
        <v>513.8203333333332</v>
      </c>
      <c r="S139" s="21">
        <v>243.96933333333334</v>
      </c>
      <c r="T139" s="21">
        <v>0.2273333333333333</v>
      </c>
      <c r="U139" s="21">
        <v>0.7316666666666666</v>
      </c>
      <c r="V139" s="48" t="s">
        <v>97</v>
      </c>
      <c r="W139" s="48"/>
      <c r="X139" s="48"/>
      <c r="Y139" s="21">
        <v>0.06</v>
      </c>
      <c r="Z139" s="21">
        <v>0.04</v>
      </c>
      <c r="AA139" s="21" t="s">
        <v>30</v>
      </c>
      <c r="AB139" s="21" t="s">
        <v>30</v>
      </c>
      <c r="AC139" s="21">
        <v>1.98</v>
      </c>
    </row>
    <row r="140" ht="11.25" customHeight="1">
      <c r="A140" s="20">
        <f t="shared" si="2"/>
        <v>139</v>
      </c>
      <c r="B140" s="2" t="s">
        <v>2164</v>
      </c>
      <c r="C140" s="15" t="s">
        <v>742</v>
      </c>
      <c r="D140" s="21">
        <v>89.444</v>
      </c>
      <c r="E140" s="21">
        <v>29.43196333333332</v>
      </c>
      <c r="F140" s="21">
        <v>123.14333458666663</v>
      </c>
      <c r="G140" s="21">
        <v>2.4583333333333335</v>
      </c>
      <c r="H140" s="21">
        <v>0.45</v>
      </c>
      <c r="I140" s="48" t="s">
        <v>97</v>
      </c>
      <c r="J140" s="21">
        <v>5.508999999999997</v>
      </c>
      <c r="K140" s="21">
        <v>2.55</v>
      </c>
      <c r="L140" s="21">
        <v>2.138666666666667</v>
      </c>
      <c r="M140" s="21">
        <v>32.43899999999999</v>
      </c>
      <c r="N140" s="21">
        <v>25.492333333333335</v>
      </c>
      <c r="O140" s="21">
        <v>0.14133333333333334</v>
      </c>
      <c r="P140" s="21">
        <v>54.961999999999996</v>
      </c>
      <c r="Q140" s="21">
        <v>0.17766666666666667</v>
      </c>
      <c r="R140" s="21">
        <v>562.6853333333332</v>
      </c>
      <c r="S140" s="21">
        <v>206.41600000000003</v>
      </c>
      <c r="T140" s="21">
        <v>0.07966666666666666</v>
      </c>
      <c r="U140" s="21">
        <v>0.35600000000000004</v>
      </c>
      <c r="V140" s="48" t="s">
        <v>97</v>
      </c>
      <c r="W140" s="48"/>
      <c r="X140" s="48"/>
      <c r="Y140" s="21">
        <v>0.03</v>
      </c>
      <c r="Z140" s="21" t="s">
        <v>30</v>
      </c>
      <c r="AA140" s="21" t="s">
        <v>30</v>
      </c>
      <c r="AB140" s="21" t="s">
        <v>30</v>
      </c>
      <c r="AC140" s="21">
        <v>8.663333333333332</v>
      </c>
    </row>
    <row r="141" ht="11.25" customHeight="1">
      <c r="A141" s="20">
        <f t="shared" si="2"/>
        <v>140</v>
      </c>
      <c r="B141" s="46" t="s">
        <v>2197</v>
      </c>
      <c r="C141" s="15" t="s">
        <v>742</v>
      </c>
      <c r="D141" s="34">
        <v>33.736</v>
      </c>
      <c r="E141" s="21">
        <v>363.07791333333336</v>
      </c>
      <c r="F141" s="34">
        <v>1519.1179893866667</v>
      </c>
      <c r="G141" s="21">
        <v>5.120833333333334</v>
      </c>
      <c r="H141" s="34">
        <v>24.567333333333334</v>
      </c>
      <c r="I141" s="34">
        <v>67.72666666666666</v>
      </c>
      <c r="J141" s="21">
        <v>34.2415</v>
      </c>
      <c r="K141" s="34">
        <v>0.5583333333333332</v>
      </c>
      <c r="L141" s="34">
        <v>2.3343333333333334</v>
      </c>
      <c r="M141" s="34">
        <v>102.49366666666667</v>
      </c>
      <c r="N141" s="34">
        <v>8.238999999999999</v>
      </c>
      <c r="O141" s="21">
        <v>0.03266666666666667</v>
      </c>
      <c r="P141" s="34">
        <v>93.73666666666668</v>
      </c>
      <c r="Q141" s="34">
        <v>0.27666666666666667</v>
      </c>
      <c r="R141" s="34">
        <v>773.4933333333333</v>
      </c>
      <c r="S141" s="34">
        <v>93.093</v>
      </c>
      <c r="T141" s="34">
        <v>0.005666666666666667</v>
      </c>
      <c r="U141" s="34">
        <v>0.63</v>
      </c>
      <c r="V141" s="34">
        <v>61.31</v>
      </c>
      <c r="W141" s="34"/>
      <c r="X141" s="34"/>
      <c r="Y141" s="34">
        <v>0.03666666666666667</v>
      </c>
      <c r="Z141" s="34">
        <v>0.09666666666666668</v>
      </c>
      <c r="AA141" s="34">
        <v>0.03666666666666667</v>
      </c>
      <c r="AB141" s="21" t="s">
        <v>30</v>
      </c>
      <c r="AC141" s="21" t="s">
        <v>96</v>
      </c>
    </row>
    <row r="142" ht="11.25" customHeight="1">
      <c r="A142" s="20">
        <f t="shared" si="2"/>
        <v>141</v>
      </c>
      <c r="B142" s="2" t="s">
        <v>391</v>
      </c>
      <c r="C142" s="15" t="s">
        <v>742</v>
      </c>
      <c r="D142" s="21">
        <v>41.836999999999996</v>
      </c>
      <c r="E142" s="21">
        <v>294.538</v>
      </c>
      <c r="F142" s="21">
        <v>1232.346992</v>
      </c>
      <c r="G142" s="21">
        <v>3.6479999999999997</v>
      </c>
      <c r="H142" s="21">
        <v>13.988666666666667</v>
      </c>
      <c r="I142" s="21">
        <v>63.05433333333334</v>
      </c>
      <c r="J142" s="21">
        <v>38.51200000000001</v>
      </c>
      <c r="K142" s="21">
        <v>0.9763333333333333</v>
      </c>
      <c r="L142" s="21">
        <v>2.0143333333333335</v>
      </c>
      <c r="M142" s="21">
        <v>87.56366666666668</v>
      </c>
      <c r="N142" s="21">
        <v>6.825666666666667</v>
      </c>
      <c r="O142" s="21" t="s">
        <v>30</v>
      </c>
      <c r="P142" s="21">
        <v>78.84266666666667</v>
      </c>
      <c r="Q142" s="21">
        <v>0.2876666666666667</v>
      </c>
      <c r="R142" s="21">
        <v>404.99399999999997</v>
      </c>
      <c r="S142" s="21">
        <v>58.080333333333336</v>
      </c>
      <c r="T142" s="21" t="s">
        <v>30</v>
      </c>
      <c r="U142" s="21">
        <v>0.4266666666666667</v>
      </c>
      <c r="V142" s="21">
        <v>47.50333333333333</v>
      </c>
      <c r="W142" s="21"/>
      <c r="X142" s="21"/>
      <c r="Y142" s="21" t="s">
        <v>30</v>
      </c>
      <c r="Z142" s="21">
        <v>0.07666666666666667</v>
      </c>
      <c r="AA142" s="21" t="s">
        <v>30</v>
      </c>
      <c r="AB142" s="21" t="s">
        <v>30</v>
      </c>
      <c r="AC142" s="21" t="s">
        <v>96</v>
      </c>
    </row>
    <row r="143" ht="11.25" customHeight="1">
      <c r="A143" s="20">
        <f t="shared" si="2"/>
        <v>142</v>
      </c>
      <c r="B143" s="2" t="s">
        <v>2248</v>
      </c>
      <c r="C143" s="15" t="s">
        <v>742</v>
      </c>
      <c r="D143" s="21">
        <v>96.78666666666668</v>
      </c>
      <c r="E143" s="21">
        <v>9.533691304347819</v>
      </c>
      <c r="F143" s="21">
        <v>39.88896441739128</v>
      </c>
      <c r="G143" s="21">
        <v>0.8695652173913043</v>
      </c>
      <c r="H143" s="21" t="s">
        <v>30</v>
      </c>
      <c r="I143" s="48" t="s">
        <v>97</v>
      </c>
      <c r="J143" s="21">
        <v>2.037101449275353</v>
      </c>
      <c r="K143" s="21">
        <v>1.12</v>
      </c>
      <c r="L143" s="21">
        <v>0.29</v>
      </c>
      <c r="M143" s="21">
        <v>9.616666666666667</v>
      </c>
      <c r="N143" s="21">
        <v>9.34</v>
      </c>
      <c r="O143" s="21">
        <v>0.08333333333333333</v>
      </c>
      <c r="P143" s="21">
        <v>12.323333333333332</v>
      </c>
      <c r="Q143" s="21">
        <v>0.1466666666666667</v>
      </c>
      <c r="R143" s="21" t="s">
        <v>30</v>
      </c>
      <c r="S143" s="21">
        <v>153.69333333333336</v>
      </c>
      <c r="T143" s="21">
        <v>0.036666666666666674</v>
      </c>
      <c r="U143" s="21">
        <v>0.12666666666666668</v>
      </c>
      <c r="V143" s="48" t="s">
        <v>97</v>
      </c>
      <c r="W143" s="48">
        <v>3.583333333333333</v>
      </c>
      <c r="X143" s="21">
        <v>1.7916666666666665</v>
      </c>
      <c r="Y143" s="21" t="s">
        <v>30</v>
      </c>
      <c r="Z143" s="21">
        <v>0.03</v>
      </c>
      <c r="AA143" s="21" t="s">
        <v>30</v>
      </c>
      <c r="AB143" s="21" t="s">
        <v>30</v>
      </c>
      <c r="AC143" s="21">
        <v>4.986666666666667</v>
      </c>
    </row>
    <row r="144" ht="11.25" customHeight="1">
      <c r="A144" s="20">
        <f t="shared" si="2"/>
        <v>143</v>
      </c>
      <c r="B144" s="2" t="s">
        <v>2271</v>
      </c>
      <c r="C144" s="15" t="s">
        <v>742</v>
      </c>
      <c r="D144" s="21">
        <v>91.87666666666667</v>
      </c>
      <c r="E144" s="21">
        <v>27.92745942028985</v>
      </c>
      <c r="F144" s="21">
        <v>116.84849021449274</v>
      </c>
      <c r="G144" s="21">
        <v>1.2246376811594204</v>
      </c>
      <c r="H144" s="21">
        <v>0.4366666666666667</v>
      </c>
      <c r="I144" s="48" t="s">
        <v>97</v>
      </c>
      <c r="J144" s="21">
        <v>5.9620289855072475</v>
      </c>
      <c r="K144" s="21">
        <v>1.92</v>
      </c>
      <c r="L144" s="21">
        <v>0.5</v>
      </c>
      <c r="M144" s="21">
        <v>9.61</v>
      </c>
      <c r="N144" s="21">
        <v>10.9</v>
      </c>
      <c r="O144" s="21">
        <v>0.08333333333333333</v>
      </c>
      <c r="P144" s="21">
        <v>22.38333333333333</v>
      </c>
      <c r="Q144" s="21">
        <v>0.41333333333333333</v>
      </c>
      <c r="R144" s="21" t="s">
        <v>30</v>
      </c>
      <c r="S144" s="21">
        <v>221.33333333333334</v>
      </c>
      <c r="T144" s="21">
        <v>0.04</v>
      </c>
      <c r="U144" s="21">
        <v>0.15</v>
      </c>
      <c r="V144" s="48" t="s">
        <v>97</v>
      </c>
      <c r="W144" s="43">
        <v>40.0</v>
      </c>
      <c r="X144" s="49">
        <v>20.0</v>
      </c>
      <c r="Y144" s="21">
        <v>0.04</v>
      </c>
      <c r="Z144" s="21">
        <v>0.03</v>
      </c>
      <c r="AA144" s="21">
        <v>0.06</v>
      </c>
      <c r="AB144" s="21" t="s">
        <v>30</v>
      </c>
      <c r="AC144" s="21">
        <v>201.36</v>
      </c>
    </row>
    <row r="145" ht="11.25" customHeight="1">
      <c r="A145" s="20">
        <f t="shared" si="2"/>
        <v>144</v>
      </c>
      <c r="B145" s="2" t="s">
        <v>2297</v>
      </c>
      <c r="C145" s="15" t="s">
        <v>742</v>
      </c>
      <c r="D145" s="21">
        <v>93.52</v>
      </c>
      <c r="E145" s="21">
        <v>21.285881159420292</v>
      </c>
      <c r="F145" s="21">
        <v>89.06012677101451</v>
      </c>
      <c r="G145" s="21">
        <v>1.0507246376811594</v>
      </c>
      <c r="H145" s="21">
        <v>0.15</v>
      </c>
      <c r="I145" s="48" t="s">
        <v>97</v>
      </c>
      <c r="J145" s="21">
        <v>4.892608695652178</v>
      </c>
      <c r="K145" s="21">
        <v>2.563333333333333</v>
      </c>
      <c r="L145" s="21">
        <v>0.3866666666666667</v>
      </c>
      <c r="M145" s="21">
        <v>8.763333333333334</v>
      </c>
      <c r="N145" s="21">
        <v>7.79</v>
      </c>
      <c r="O145" s="21">
        <v>0.14333333333333334</v>
      </c>
      <c r="P145" s="21">
        <v>16.513333333333332</v>
      </c>
      <c r="Q145" s="21">
        <v>0.41</v>
      </c>
      <c r="R145" s="21" t="s">
        <v>30</v>
      </c>
      <c r="S145" s="21">
        <v>174.33</v>
      </c>
      <c r="T145" s="21">
        <v>0.07</v>
      </c>
      <c r="U145" s="21">
        <v>0.14</v>
      </c>
      <c r="V145" s="48" t="s">
        <v>97</v>
      </c>
      <c r="W145" s="43">
        <v>46.0</v>
      </c>
      <c r="X145" s="49">
        <v>23.0</v>
      </c>
      <c r="Y145" s="21" t="s">
        <v>30</v>
      </c>
      <c r="Z145" s="21" t="s">
        <v>30</v>
      </c>
      <c r="AA145" s="21" t="s">
        <v>30</v>
      </c>
      <c r="AB145" s="21" t="s">
        <v>30</v>
      </c>
      <c r="AC145" s="21">
        <v>100.21</v>
      </c>
    </row>
    <row r="146" ht="11.25" customHeight="1">
      <c r="A146" s="20">
        <f t="shared" si="2"/>
        <v>145</v>
      </c>
      <c r="B146" s="2" t="s">
        <v>2321</v>
      </c>
      <c r="C146" s="15" t="s">
        <v>742</v>
      </c>
      <c r="D146" s="21">
        <v>92.90333333333332</v>
      </c>
      <c r="E146" s="21">
        <v>23.28136376811601</v>
      </c>
      <c r="F146" s="21">
        <v>97.40922600579738</v>
      </c>
      <c r="G146" s="21">
        <v>1.039855072463768</v>
      </c>
      <c r="H146" s="21">
        <v>0.1466666666666667</v>
      </c>
      <c r="I146" s="48" t="s">
        <v>97</v>
      </c>
      <c r="J146" s="21">
        <v>5.466811594202911</v>
      </c>
      <c r="K146" s="21">
        <v>1.5933333333333335</v>
      </c>
      <c r="L146" s="21">
        <v>0.44333333333333336</v>
      </c>
      <c r="M146" s="21">
        <v>6.37</v>
      </c>
      <c r="N146" s="21">
        <v>11.13</v>
      </c>
      <c r="O146" s="21">
        <v>0.06333333333333334</v>
      </c>
      <c r="P146" s="21">
        <v>19.96</v>
      </c>
      <c r="Q146" s="21">
        <v>0.3333333333333333</v>
      </c>
      <c r="R146" s="21" t="s">
        <v>30</v>
      </c>
      <c r="S146" s="21">
        <v>210.91666666666666</v>
      </c>
      <c r="T146" s="21">
        <v>0.043333333333333335</v>
      </c>
      <c r="U146" s="21">
        <v>0.15333333333333332</v>
      </c>
      <c r="V146" s="48" t="s">
        <v>97</v>
      </c>
      <c r="W146" s="43">
        <v>86.0</v>
      </c>
      <c r="X146" s="49">
        <v>43.0</v>
      </c>
      <c r="Y146" s="21">
        <v>0.04666666666666667</v>
      </c>
      <c r="Z146" s="21">
        <v>0.056666666666666664</v>
      </c>
      <c r="AA146" s="21">
        <v>0.02</v>
      </c>
      <c r="AB146" s="21" t="s">
        <v>30</v>
      </c>
      <c r="AC146" s="21">
        <v>158.21</v>
      </c>
    </row>
    <row r="147" ht="11.25" customHeight="1">
      <c r="A147" s="20">
        <f t="shared" si="2"/>
        <v>146</v>
      </c>
      <c r="B147" s="2" t="s">
        <v>2344</v>
      </c>
      <c r="C147" s="15" t="s">
        <v>742</v>
      </c>
      <c r="D147" s="21">
        <v>12.583333333333334</v>
      </c>
      <c r="E147" s="21">
        <v>351.2267333333333</v>
      </c>
      <c r="F147" s="21">
        <v>1469.5326522666667</v>
      </c>
      <c r="G147" s="21">
        <v>0.43</v>
      </c>
      <c r="H147" s="21" t="s">
        <v>30</v>
      </c>
      <c r="I147" s="48" t="s">
        <v>97</v>
      </c>
      <c r="J147" s="21">
        <v>86.77333333333333</v>
      </c>
      <c r="K147" s="21">
        <v>0.23666666666666666</v>
      </c>
      <c r="L147" s="21">
        <v>0.17333333333333334</v>
      </c>
      <c r="M147" s="21">
        <v>27.413333333333338</v>
      </c>
      <c r="N147" s="21">
        <v>4.1</v>
      </c>
      <c r="O147" s="21">
        <v>0.08766666666666667</v>
      </c>
      <c r="P147" s="21">
        <v>8.38</v>
      </c>
      <c r="Q147" s="21">
        <v>0.51</v>
      </c>
      <c r="R147" s="21">
        <v>1.5766666666666669</v>
      </c>
      <c r="S147" s="21">
        <v>37.63333333333333</v>
      </c>
      <c r="T147" s="21" t="s">
        <v>30</v>
      </c>
      <c r="U147" s="21" t="s">
        <v>30</v>
      </c>
      <c r="V147" s="48" t="s">
        <v>97</v>
      </c>
      <c r="W147" s="48"/>
      <c r="X147" s="48"/>
      <c r="Y147" s="21" t="s">
        <v>30</v>
      </c>
      <c r="Z147" s="21" t="s">
        <v>30</v>
      </c>
      <c r="AA147" s="21" t="s">
        <v>30</v>
      </c>
      <c r="AB147" s="21" t="s">
        <v>30</v>
      </c>
      <c r="AC147" s="21" t="s">
        <v>30</v>
      </c>
    </row>
    <row r="148" ht="11.25" customHeight="1">
      <c r="A148" s="20">
        <f t="shared" si="2"/>
        <v>147</v>
      </c>
      <c r="B148" s="8" t="s">
        <v>140</v>
      </c>
      <c r="C148" s="15" t="s">
        <v>742</v>
      </c>
      <c r="D148" s="40">
        <v>90.57533333333333</v>
      </c>
      <c r="E148" s="21">
        <v>29.939262150069077</v>
      </c>
      <c r="F148" s="21">
        <v>125.26587283588903</v>
      </c>
      <c r="G148" s="21">
        <v>1.91875</v>
      </c>
      <c r="H148" s="40">
        <v>0.299</v>
      </c>
      <c r="I148" s="47" t="s">
        <v>97</v>
      </c>
      <c r="J148" s="21">
        <v>6.373916666666666</v>
      </c>
      <c r="K148" s="40">
        <v>4.553333333333334</v>
      </c>
      <c r="L148" s="40">
        <v>0.8330000000000001</v>
      </c>
      <c r="M148" s="40">
        <v>112.15966666666667</v>
      </c>
      <c r="N148" s="40">
        <v>49.969</v>
      </c>
      <c r="O148" s="40">
        <v>0.464</v>
      </c>
      <c r="P148" s="40">
        <v>55.825</v>
      </c>
      <c r="Q148" s="40">
        <v>0.369</v>
      </c>
      <c r="R148" s="40">
        <v>0.891</v>
      </c>
      <c r="S148" s="40">
        <v>248.80433333333335</v>
      </c>
      <c r="T148" s="40">
        <v>0.16666666666666666</v>
      </c>
      <c r="U148" s="40">
        <v>0.5890000000000001</v>
      </c>
      <c r="V148" s="47" t="s">
        <v>97</v>
      </c>
      <c r="W148" s="47">
        <v>49.30555555555556</v>
      </c>
      <c r="X148" s="47">
        <v>24.65277777777778</v>
      </c>
      <c r="Y148" s="40">
        <v>0.10333333333333333</v>
      </c>
      <c r="Z148" s="40" t="s">
        <v>30</v>
      </c>
      <c r="AA148" s="40">
        <v>0.03</v>
      </c>
      <c r="AB148" s="40" t="s">
        <v>30</v>
      </c>
      <c r="AC148" s="40">
        <v>5.596666666666667</v>
      </c>
    </row>
    <row r="149" ht="11.25" customHeight="1">
      <c r="A149" s="20">
        <f t="shared" si="2"/>
        <v>148</v>
      </c>
      <c r="B149" s="2" t="s">
        <v>2379</v>
      </c>
      <c r="C149" s="15" t="s">
        <v>742</v>
      </c>
      <c r="D149" s="21">
        <v>95.06333333333333</v>
      </c>
      <c r="E149" s="21">
        <v>13.738126086956488</v>
      </c>
      <c r="F149" s="21">
        <v>57.48031954782595</v>
      </c>
      <c r="G149" s="21">
        <v>1.391304347826087</v>
      </c>
      <c r="H149" s="21">
        <v>0.07333333333333335</v>
      </c>
      <c r="I149" s="48" t="s">
        <v>97</v>
      </c>
      <c r="J149" s="21">
        <v>2.7253623188405807</v>
      </c>
      <c r="K149" s="21">
        <v>2.1933333333333334</v>
      </c>
      <c r="L149" s="21">
        <v>0.7466666666666667</v>
      </c>
      <c r="M149" s="21">
        <v>20.866666666666667</v>
      </c>
      <c r="N149" s="21">
        <v>9.613333333333332</v>
      </c>
      <c r="O149" s="21">
        <v>0.07</v>
      </c>
      <c r="P149" s="21">
        <v>24.98333333333333</v>
      </c>
      <c r="Q149" s="21">
        <v>0.35</v>
      </c>
      <c r="R149" s="21">
        <v>10.993333333333334</v>
      </c>
      <c r="S149" s="21">
        <v>327.6966666666667</v>
      </c>
      <c r="T149" s="21">
        <v>0.02</v>
      </c>
      <c r="U149" s="21">
        <v>0.18</v>
      </c>
      <c r="V149" s="48" t="s">
        <v>97</v>
      </c>
      <c r="W149" s="48"/>
      <c r="X149" s="48"/>
      <c r="Y149" s="21">
        <v>0.056666666666666664</v>
      </c>
      <c r="Z149" s="21">
        <v>0.02</v>
      </c>
      <c r="AA149" s="21">
        <v>0.04</v>
      </c>
      <c r="AB149" s="21" t="s">
        <v>30</v>
      </c>
      <c r="AC149" s="21">
        <v>9.633333333333333</v>
      </c>
    </row>
    <row r="150" ht="11.25" customHeight="1">
      <c r="A150" s="20">
        <f t="shared" si="2"/>
        <v>149</v>
      </c>
      <c r="B150" s="2" t="s">
        <v>2401</v>
      </c>
      <c r="C150" s="15" t="s">
        <v>742</v>
      </c>
      <c r="D150" s="21">
        <v>94.72</v>
      </c>
      <c r="E150" s="21">
        <v>17.11880289855071</v>
      </c>
      <c r="F150" s="21">
        <v>71.62507132753618</v>
      </c>
      <c r="G150" s="21">
        <v>0.8768115942028986</v>
      </c>
      <c r="H150" s="21">
        <v>0.14333333333333334</v>
      </c>
      <c r="I150" s="48" t="s">
        <v>97</v>
      </c>
      <c r="J150" s="21">
        <v>3.8598550724637692</v>
      </c>
      <c r="K150" s="21">
        <v>1.89</v>
      </c>
      <c r="L150" s="21">
        <v>0.4</v>
      </c>
      <c r="M150" s="21">
        <v>34.546666666666674</v>
      </c>
      <c r="N150" s="21">
        <v>8.513333333333334</v>
      </c>
      <c r="O150" s="21">
        <v>0.12666666666666668</v>
      </c>
      <c r="P150" s="21">
        <v>14.2</v>
      </c>
      <c r="Q150" s="21">
        <v>0.15</v>
      </c>
      <c r="R150" s="21">
        <v>3.643333333333333</v>
      </c>
      <c r="S150" s="21">
        <v>150.09</v>
      </c>
      <c r="T150" s="21">
        <v>0.016666666666666666</v>
      </c>
      <c r="U150" s="21">
        <v>0.15</v>
      </c>
      <c r="V150" s="48" t="s">
        <v>97</v>
      </c>
      <c r="W150" s="49">
        <v>6.0</v>
      </c>
      <c r="X150" s="49">
        <v>3.0</v>
      </c>
      <c r="Y150" s="21" t="s">
        <v>30</v>
      </c>
      <c r="Z150" s="21">
        <v>0.03</v>
      </c>
      <c r="AA150" s="21">
        <v>0.056666666666666664</v>
      </c>
      <c r="AB150" s="21" t="s">
        <v>30</v>
      </c>
      <c r="AC150" s="21">
        <v>18.716666666666665</v>
      </c>
    </row>
    <row r="151" ht="11.25" customHeight="1">
      <c r="A151" s="20">
        <f t="shared" si="2"/>
        <v>150</v>
      </c>
      <c r="B151" s="46" t="s">
        <v>2423</v>
      </c>
      <c r="C151" s="15" t="s">
        <v>742</v>
      </c>
      <c r="D151" s="34">
        <v>90.08433333333333</v>
      </c>
      <c r="E151" s="21">
        <v>30.907502954324087</v>
      </c>
      <c r="F151" s="21">
        <v>129.316992360892</v>
      </c>
      <c r="G151" s="21">
        <v>1.908333333333333</v>
      </c>
      <c r="H151" s="34">
        <v>0.06366666666666666</v>
      </c>
      <c r="I151" s="47" t="s">
        <v>97</v>
      </c>
      <c r="J151" s="21">
        <v>7.204000000000001</v>
      </c>
      <c r="K151" s="34">
        <v>1.9733333333333334</v>
      </c>
      <c r="L151" s="34">
        <v>0.7396666666666666</v>
      </c>
      <c r="M151" s="34">
        <v>43.67033333333334</v>
      </c>
      <c r="N151" s="34">
        <v>18.024333333333335</v>
      </c>
      <c r="O151" s="34">
        <v>0.25266666666666665</v>
      </c>
      <c r="P151" s="34">
        <v>57.71233333333333</v>
      </c>
      <c r="Q151" s="34">
        <v>0.5163333333333334</v>
      </c>
      <c r="R151" s="34">
        <v>2.337666666666667</v>
      </c>
      <c r="S151" s="34">
        <v>328.0686666666667</v>
      </c>
      <c r="T151" s="34">
        <v>0.9016666666666667</v>
      </c>
      <c r="U151" s="34">
        <v>0.25466666666666665</v>
      </c>
      <c r="V151" s="21" t="s">
        <v>97</v>
      </c>
      <c r="W151" s="21"/>
      <c r="X151" s="21"/>
      <c r="Y151" s="34">
        <v>0.07</v>
      </c>
      <c r="Z151" s="34" t="s">
        <v>30</v>
      </c>
      <c r="AA151" s="34">
        <v>0.09333333333333334</v>
      </c>
      <c r="AB151" s="34" t="s">
        <v>30</v>
      </c>
      <c r="AC151" s="34">
        <v>43.2</v>
      </c>
    </row>
    <row r="152" ht="11.25" customHeight="1">
      <c r="A152" s="20">
        <f t="shared" si="2"/>
        <v>151</v>
      </c>
      <c r="B152" s="46" t="s">
        <v>142</v>
      </c>
      <c r="C152" s="15" t="s">
        <v>742</v>
      </c>
      <c r="D152" s="34">
        <v>88.699</v>
      </c>
      <c r="E152" s="21">
        <v>41.77352528971434</v>
      </c>
      <c r="F152" s="21">
        <v>174.7804298121648</v>
      </c>
      <c r="G152" s="21">
        <v>1.8020833333333333</v>
      </c>
      <c r="H152" s="34">
        <v>1.2403333333333333</v>
      </c>
      <c r="I152" s="47" t="s">
        <v>97</v>
      </c>
      <c r="J152" s="21">
        <v>7.561583333333334</v>
      </c>
      <c r="K152" s="34">
        <v>1.75</v>
      </c>
      <c r="L152" s="34">
        <v>0.6970000000000001</v>
      </c>
      <c r="M152" s="34">
        <v>42.588</v>
      </c>
      <c r="N152" s="34">
        <v>17.248</v>
      </c>
      <c r="O152" s="34">
        <v>0.261</v>
      </c>
      <c r="P152" s="34">
        <v>59.383</v>
      </c>
      <c r="Q152" s="34">
        <v>0.4663333333333333</v>
      </c>
      <c r="R152" s="34">
        <v>3.4166666666666665</v>
      </c>
      <c r="S152" s="34">
        <v>321.45300000000003</v>
      </c>
      <c r="T152" s="34">
        <v>0.022333333333333334</v>
      </c>
      <c r="U152" s="34">
        <v>0.25633333333333336</v>
      </c>
      <c r="V152" s="21" t="s">
        <v>97</v>
      </c>
      <c r="W152" s="21"/>
      <c r="X152" s="21"/>
      <c r="Y152" s="34">
        <v>0.06666666666666667</v>
      </c>
      <c r="Z152" s="34" t="s">
        <v>30</v>
      </c>
      <c r="AA152" s="34">
        <v>0.07333333333333335</v>
      </c>
      <c r="AB152" s="34">
        <v>0.626</v>
      </c>
      <c r="AC152" s="34">
        <v>40.52</v>
      </c>
    </row>
    <row r="153" ht="11.25" customHeight="1">
      <c r="A153" s="20">
        <f t="shared" si="2"/>
        <v>152</v>
      </c>
      <c r="B153" s="46" t="s">
        <v>2462</v>
      </c>
      <c r="C153" s="15" t="s">
        <v>742</v>
      </c>
      <c r="D153" s="34">
        <v>94.81566666666667</v>
      </c>
      <c r="E153" s="21">
        <v>13.133256607294062</v>
      </c>
      <c r="F153" s="21">
        <v>54.94954564491835</v>
      </c>
      <c r="G153" s="21">
        <v>1.7666666666666664</v>
      </c>
      <c r="H153" s="34">
        <v>0.10733333333333334</v>
      </c>
      <c r="I153" s="47" t="s">
        <v>97</v>
      </c>
      <c r="J153" s="21">
        <v>2.2196666666666607</v>
      </c>
      <c r="K153" s="34">
        <v>1.74</v>
      </c>
      <c r="L153" s="34">
        <v>1.0906666666666667</v>
      </c>
      <c r="M153" s="34">
        <v>116.56333333333333</v>
      </c>
      <c r="N153" s="34">
        <v>17.790666666666667</v>
      </c>
      <c r="O153" s="34">
        <v>0.23566666666666666</v>
      </c>
      <c r="P153" s="34">
        <v>25.165666666666667</v>
      </c>
      <c r="Q153" s="34">
        <v>0.9390000000000001</v>
      </c>
      <c r="R153" s="34">
        <v>9.418</v>
      </c>
      <c r="S153" s="34">
        <v>233.40033333333335</v>
      </c>
      <c r="T153" s="34">
        <v>0.041</v>
      </c>
      <c r="U153" s="34">
        <v>0.22866666666666668</v>
      </c>
      <c r="V153" s="21" t="s">
        <v>97</v>
      </c>
      <c r="W153" s="21">
        <v>532.75</v>
      </c>
      <c r="X153" s="21">
        <v>266.375</v>
      </c>
      <c r="Y153" s="34">
        <v>0.043333333333333335</v>
      </c>
      <c r="Z153" s="34" t="s">
        <v>30</v>
      </c>
      <c r="AA153" s="34" t="s">
        <v>30</v>
      </c>
      <c r="AB153" s="34">
        <v>0.35</v>
      </c>
      <c r="AC153" s="34">
        <v>46.29333333333333</v>
      </c>
    </row>
    <row r="154" ht="11.25" customHeight="1">
      <c r="A154" s="20">
        <f t="shared" si="2"/>
        <v>153</v>
      </c>
      <c r="B154" s="2" t="s">
        <v>435</v>
      </c>
      <c r="C154" s="15" t="s">
        <v>742</v>
      </c>
      <c r="D154" s="21">
        <v>88.65</v>
      </c>
      <c r="E154" s="21">
        <v>33.424111594202884</v>
      </c>
      <c r="F154" s="21">
        <v>139.84648291014489</v>
      </c>
      <c r="G154" s="21">
        <v>3.2572463768115942</v>
      </c>
      <c r="H154" s="21">
        <v>0.61</v>
      </c>
      <c r="I154" s="48" t="s">
        <v>97</v>
      </c>
      <c r="J154" s="21">
        <v>5.706086956521735</v>
      </c>
      <c r="K154" s="21">
        <v>1.85</v>
      </c>
      <c r="L154" s="21">
        <v>1.7766666666666666</v>
      </c>
      <c r="M154" s="21">
        <v>179.41333333333333</v>
      </c>
      <c r="N154" s="21">
        <v>20.896666667</v>
      </c>
      <c r="O154" s="21">
        <v>1.8766666666666667</v>
      </c>
      <c r="P154" s="21">
        <v>49.35</v>
      </c>
      <c r="Q154" s="21">
        <v>3.18</v>
      </c>
      <c r="R154" s="21">
        <v>2.3</v>
      </c>
      <c r="S154" s="21">
        <v>711.2966666666666</v>
      </c>
      <c r="T154" s="21">
        <v>0.2</v>
      </c>
      <c r="U154" s="21">
        <v>1.3233333333333333</v>
      </c>
      <c r="V154" s="48" t="s">
        <v>97</v>
      </c>
      <c r="W154" s="48">
        <v>1743.25</v>
      </c>
      <c r="X154" s="48">
        <v>871.625</v>
      </c>
      <c r="Y154" s="21">
        <v>0.11666666666666665</v>
      </c>
      <c r="Z154" s="21">
        <v>0.15</v>
      </c>
      <c r="AA154" s="21">
        <v>0.4666666666666666</v>
      </c>
      <c r="AB154" s="21">
        <v>0.72</v>
      </c>
      <c r="AC154" s="21">
        <v>51.69333333333333</v>
      </c>
    </row>
    <row r="155" ht="11.25" customHeight="1">
      <c r="A155" s="20">
        <f t="shared" si="2"/>
        <v>154</v>
      </c>
      <c r="B155" s="2" t="s">
        <v>463</v>
      </c>
      <c r="C155" s="15" t="s">
        <v>742</v>
      </c>
      <c r="D155" s="21">
        <v>82.14666666666666</v>
      </c>
      <c r="E155" s="21">
        <v>56.533772463768145</v>
      </c>
      <c r="F155" s="21">
        <v>236.53730398840594</v>
      </c>
      <c r="G155" s="21">
        <v>3.4202898550724634</v>
      </c>
      <c r="H155" s="21">
        <v>0.35333333333333333</v>
      </c>
      <c r="I155" s="48" t="s">
        <v>97</v>
      </c>
      <c r="J155" s="21">
        <v>12.669710144927544</v>
      </c>
      <c r="K155" s="21">
        <v>3.09</v>
      </c>
      <c r="L155" s="21">
        <v>1.41</v>
      </c>
      <c r="M155" s="21">
        <v>16.156666666666666</v>
      </c>
      <c r="N155" s="21">
        <v>15.613333333333335</v>
      </c>
      <c r="O155" s="21">
        <v>0.131</v>
      </c>
      <c r="P155" s="21">
        <v>49.03333333333333</v>
      </c>
      <c r="Q155" s="21">
        <v>1.06</v>
      </c>
      <c r="R155" s="21">
        <v>398.1366666666666</v>
      </c>
      <c r="S155" s="21">
        <v>122.21333333333332</v>
      </c>
      <c r="T155" s="21">
        <v>0.08333333333333333</v>
      </c>
      <c r="U155" s="21">
        <v>0.5266666666666667</v>
      </c>
      <c r="V155" s="48" t="s">
        <v>97</v>
      </c>
      <c r="W155" s="48">
        <v>244.16666666666666</v>
      </c>
      <c r="X155" s="21">
        <v>122.08333333333333</v>
      </c>
      <c r="Y155" s="21">
        <v>0.03</v>
      </c>
      <c r="Z155" s="22" t="s">
        <v>30</v>
      </c>
      <c r="AA155" s="22" t="s">
        <v>30</v>
      </c>
      <c r="AB155" s="21">
        <v>3.716666666666667</v>
      </c>
      <c r="AC155" s="21" t="s">
        <v>30</v>
      </c>
    </row>
    <row r="156" ht="11.25" customHeight="1">
      <c r="A156" s="20">
        <f t="shared" si="2"/>
        <v>155</v>
      </c>
      <c r="B156" s="2" t="s">
        <v>470</v>
      </c>
      <c r="C156" s="15" t="s">
        <v>742</v>
      </c>
      <c r="D156" s="21">
        <v>90.24833333333333</v>
      </c>
      <c r="E156" s="21">
        <v>30.397934166666644</v>
      </c>
      <c r="F156" s="21">
        <v>127.18495655333325</v>
      </c>
      <c r="G156" s="21">
        <v>2.6729166666666666</v>
      </c>
      <c r="H156" s="21">
        <v>0.7426666666666666</v>
      </c>
      <c r="I156" s="48" t="s">
        <v>97</v>
      </c>
      <c r="J156" s="21">
        <v>4.946749999999999</v>
      </c>
      <c r="K156" s="21">
        <v>3.5185000000000004</v>
      </c>
      <c r="L156" s="21">
        <v>1.3893333333333333</v>
      </c>
      <c r="M156" s="21">
        <v>126.02366666666667</v>
      </c>
      <c r="N156" s="21">
        <v>29.551666666666666</v>
      </c>
      <c r="O156" s="21">
        <v>0.23</v>
      </c>
      <c r="P156" s="21">
        <v>48.256</v>
      </c>
      <c r="Q156" s="21">
        <v>1.2693333333333332</v>
      </c>
      <c r="R156" s="21">
        <v>19.346999999999998</v>
      </c>
      <c r="S156" s="21">
        <v>265.2663333333333</v>
      </c>
      <c r="T156" s="21">
        <v>0.20266666666666666</v>
      </c>
      <c r="U156" s="21">
        <v>1.3316666666666668</v>
      </c>
      <c r="V156" s="48" t="s">
        <v>97</v>
      </c>
      <c r="W156" s="49">
        <v>1134.0</v>
      </c>
      <c r="X156" s="49">
        <v>567.0</v>
      </c>
      <c r="Y156" s="21" t="s">
        <v>30</v>
      </c>
      <c r="Z156" s="21">
        <v>0.11333333333333333</v>
      </c>
      <c r="AA156" s="21">
        <v>0.08</v>
      </c>
      <c r="AB156" s="21" t="s">
        <v>30</v>
      </c>
      <c r="AC156" s="21">
        <v>1.51</v>
      </c>
    </row>
    <row r="157" ht="11.25" customHeight="1">
      <c r="A157" s="20">
        <f t="shared" si="2"/>
        <v>156</v>
      </c>
      <c r="B157" s="2" t="s">
        <v>490</v>
      </c>
      <c r="C157" s="15" t="s">
        <v>742</v>
      </c>
      <c r="D157" s="21">
        <v>89.24300000000001</v>
      </c>
      <c r="E157" s="21">
        <v>34.208918333333315</v>
      </c>
      <c r="F157" s="21">
        <v>143.1301143066666</v>
      </c>
      <c r="G157" s="21">
        <v>2.8958333333333335</v>
      </c>
      <c r="H157" s="21">
        <v>0.9266666666666667</v>
      </c>
      <c r="I157" s="48" t="s">
        <v>97</v>
      </c>
      <c r="J157" s="21">
        <v>5.430499999999991</v>
      </c>
      <c r="K157" s="21">
        <v>4.453666666666667</v>
      </c>
      <c r="L157" s="21">
        <v>1.5040000000000002</v>
      </c>
      <c r="M157" s="21">
        <v>141.08700000000002</v>
      </c>
      <c r="N157" s="21">
        <v>37.922666666666665</v>
      </c>
      <c r="O157" s="21">
        <v>0.6616666666666666</v>
      </c>
      <c r="P157" s="21">
        <v>52.76333333333334</v>
      </c>
      <c r="Q157" s="21">
        <v>1.9066666666666665</v>
      </c>
      <c r="R157" s="21">
        <v>1.1606666666666667</v>
      </c>
      <c r="S157" s="21">
        <v>290.3196666666667</v>
      </c>
      <c r="T157" s="21">
        <v>0.15866666666666665</v>
      </c>
      <c r="U157" s="21">
        <v>0.6063333333333333</v>
      </c>
      <c r="V157" s="48" t="s">
        <v>97</v>
      </c>
      <c r="W157" s="43">
        <v>1160.0</v>
      </c>
      <c r="X157" s="49">
        <v>580.0</v>
      </c>
      <c r="Y157" s="21" t="s">
        <v>30</v>
      </c>
      <c r="Z157" s="21">
        <v>0.10333333333333333</v>
      </c>
      <c r="AA157" s="21">
        <v>0.09666666666666668</v>
      </c>
      <c r="AB157" s="21" t="s">
        <v>30</v>
      </c>
      <c r="AC157" s="21">
        <v>17.94</v>
      </c>
    </row>
    <row r="158" ht="11.25" customHeight="1">
      <c r="A158" s="20">
        <f t="shared" si="2"/>
        <v>157</v>
      </c>
      <c r="B158" s="2" t="s">
        <v>2569</v>
      </c>
      <c r="C158" s="15" t="s">
        <v>742</v>
      </c>
      <c r="D158" s="21">
        <v>95.12666666666667</v>
      </c>
      <c r="E158" s="21">
        <v>15.335156521739158</v>
      </c>
      <c r="F158" s="21">
        <v>64.16229488695664</v>
      </c>
      <c r="G158" s="21">
        <v>1.0978260869565217</v>
      </c>
      <c r="H158" s="21">
        <v>0.17333333333333334</v>
      </c>
      <c r="I158" s="48" t="s">
        <v>97</v>
      </c>
      <c r="J158" s="21">
        <v>3.138840579710146</v>
      </c>
      <c r="K158" s="21">
        <v>1.1733333333333331</v>
      </c>
      <c r="L158" s="21">
        <v>0.4633333333333334</v>
      </c>
      <c r="M158" s="21">
        <v>6.94</v>
      </c>
      <c r="N158" s="21">
        <v>10.54</v>
      </c>
      <c r="O158" s="21">
        <v>0.06666666666666667</v>
      </c>
      <c r="P158" s="21">
        <v>20.19333333333333</v>
      </c>
      <c r="Q158" s="21">
        <v>0.23666666666666666</v>
      </c>
      <c r="R158" s="21">
        <v>1.02</v>
      </c>
      <c r="S158" s="21">
        <v>222.38666666666666</v>
      </c>
      <c r="T158" s="21">
        <v>0.036666666666666674</v>
      </c>
      <c r="U158" s="21">
        <v>0.1366666666666667</v>
      </c>
      <c r="V158" s="48" t="s">
        <v>97</v>
      </c>
      <c r="W158" s="43">
        <v>54.0</v>
      </c>
      <c r="X158" s="49">
        <v>27.0</v>
      </c>
      <c r="Y158" s="21">
        <v>0.11666666666666665</v>
      </c>
      <c r="Z158" s="21" t="s">
        <v>30</v>
      </c>
      <c r="AA158" s="21">
        <v>0.023333333333333334</v>
      </c>
      <c r="AB158" s="21" t="s">
        <v>30</v>
      </c>
      <c r="AC158" s="21">
        <v>21.213333333333335</v>
      </c>
    </row>
    <row r="159" ht="11.25" customHeight="1">
      <c r="A159" s="20">
        <f t="shared" si="2"/>
        <v>158</v>
      </c>
      <c r="B159" s="2" t="s">
        <v>2590</v>
      </c>
      <c r="C159" s="15" t="s">
        <v>742</v>
      </c>
      <c r="D159" s="21">
        <v>79.6633</v>
      </c>
      <c r="E159" s="21">
        <v>60.93343365217388</v>
      </c>
      <c r="F159" s="21">
        <v>254.94548640069553</v>
      </c>
      <c r="G159" s="21">
        <v>2.4347826086956523</v>
      </c>
      <c r="H159" s="21">
        <v>0.19</v>
      </c>
      <c r="I159" s="48" t="s">
        <v>97</v>
      </c>
      <c r="J159" s="21">
        <v>14.95861739130434</v>
      </c>
      <c r="K159" s="21">
        <v>2.80333</v>
      </c>
      <c r="L159" s="21">
        <v>2.7533</v>
      </c>
      <c r="M159" s="21">
        <v>29.0766</v>
      </c>
      <c r="N159" s="21">
        <v>29.3266</v>
      </c>
      <c r="O159" s="21">
        <v>0.17699999999999996</v>
      </c>
      <c r="P159" s="21">
        <v>47.156666666666666</v>
      </c>
      <c r="Q159" s="21">
        <v>2.0933333333333333</v>
      </c>
      <c r="R159" s="21">
        <v>497.93333333333334</v>
      </c>
      <c r="S159" s="21">
        <v>679.91</v>
      </c>
      <c r="T159" s="21">
        <v>0.20333333333333334</v>
      </c>
      <c r="U159" s="21">
        <v>0.3666666666666667</v>
      </c>
      <c r="V159" s="48" t="s">
        <v>97</v>
      </c>
      <c r="W159" s="43">
        <v>166.0</v>
      </c>
      <c r="X159" s="49">
        <v>83.0</v>
      </c>
      <c r="Y159" s="22" t="s">
        <v>30</v>
      </c>
      <c r="Z159" s="22" t="s">
        <v>30</v>
      </c>
      <c r="AA159" s="21">
        <v>0.11</v>
      </c>
      <c r="AB159" s="21">
        <v>2.42</v>
      </c>
      <c r="AC159" s="21">
        <v>18.01</v>
      </c>
    </row>
    <row r="160" ht="11.25" customHeight="1">
      <c r="A160" s="20">
        <f t="shared" si="2"/>
        <v>159</v>
      </c>
      <c r="B160" s="2" t="s">
        <v>501</v>
      </c>
      <c r="C160" s="15" t="s">
        <v>742</v>
      </c>
      <c r="D160" s="21">
        <v>88.13666666666666</v>
      </c>
      <c r="E160" s="21">
        <v>38.446549460490566</v>
      </c>
      <c r="F160" s="21">
        <v>160.86036294269255</v>
      </c>
      <c r="G160" s="21">
        <v>1.375</v>
      </c>
      <c r="H160" s="21">
        <v>0.9033333333333333</v>
      </c>
      <c r="I160" s="21" t="s">
        <v>97</v>
      </c>
      <c r="J160" s="21">
        <v>7.711666666666678</v>
      </c>
      <c r="K160" s="21">
        <v>3.1166666666666667</v>
      </c>
      <c r="L160" s="21">
        <v>1.8733333333333333</v>
      </c>
      <c r="M160" s="21">
        <v>11.729333333333335</v>
      </c>
      <c r="N160" s="21">
        <v>16.789333333333335</v>
      </c>
      <c r="O160" s="21">
        <v>0.08266666666666667</v>
      </c>
      <c r="P160" s="21">
        <v>27.210333333333335</v>
      </c>
      <c r="Q160" s="21">
        <v>1.577333333333333</v>
      </c>
      <c r="R160" s="21">
        <v>418.2806666666667</v>
      </c>
      <c r="S160" s="21">
        <v>388.195</v>
      </c>
      <c r="T160" s="21">
        <v>0.07766666666666666</v>
      </c>
      <c r="U160" s="21">
        <v>0.129</v>
      </c>
      <c r="V160" s="21" t="s">
        <v>97</v>
      </c>
      <c r="W160" s="43">
        <v>76.0</v>
      </c>
      <c r="X160" s="49">
        <v>38.0</v>
      </c>
      <c r="Y160" s="21" t="s">
        <v>30</v>
      </c>
      <c r="Z160" s="21" t="s">
        <v>30</v>
      </c>
      <c r="AA160" s="21">
        <v>0.06333333333333334</v>
      </c>
      <c r="AB160" s="21" t="s">
        <v>30</v>
      </c>
      <c r="AC160" s="21">
        <v>2.706666666666667</v>
      </c>
    </row>
    <row r="161" ht="11.25" customHeight="1">
      <c r="A161" s="20">
        <f t="shared" si="2"/>
        <v>160</v>
      </c>
      <c r="B161" s="2" t="s">
        <v>2632</v>
      </c>
      <c r="C161" s="15" t="s">
        <v>742</v>
      </c>
      <c r="D161" s="21">
        <v>90.79333333333334</v>
      </c>
      <c r="E161" s="21">
        <v>27.93687971014494</v>
      </c>
      <c r="F161" s="21">
        <v>116.88790470724643</v>
      </c>
      <c r="G161" s="21">
        <v>1.36231884057971</v>
      </c>
      <c r="H161" s="21" t="s">
        <v>30</v>
      </c>
      <c r="I161" s="48" t="s">
        <v>97</v>
      </c>
      <c r="J161" s="21">
        <v>6.894347826086953</v>
      </c>
      <c r="K161" s="21">
        <v>1.0266666666666666</v>
      </c>
      <c r="L161" s="21">
        <v>0.95</v>
      </c>
      <c r="M161" s="21">
        <v>13.243333333333334</v>
      </c>
      <c r="N161" s="21">
        <v>15.436666666666667</v>
      </c>
      <c r="O161" s="21" t="s">
        <v>96</v>
      </c>
      <c r="P161" s="21">
        <v>30.01</v>
      </c>
      <c r="Q161" s="21">
        <v>1.25</v>
      </c>
      <c r="R161" s="21">
        <v>103.93</v>
      </c>
      <c r="S161" s="21">
        <v>308.24333333333334</v>
      </c>
      <c r="T161" s="21">
        <v>0.09333333333333334</v>
      </c>
      <c r="U161" s="21">
        <v>0.3333333333333333</v>
      </c>
      <c r="V161" s="48" t="s">
        <v>97</v>
      </c>
      <c r="W161" s="43">
        <v>90.0</v>
      </c>
      <c r="X161" s="49">
        <v>45.0</v>
      </c>
      <c r="Y161" s="22" t="s">
        <v>30</v>
      </c>
      <c r="Z161" s="22" t="s">
        <v>30</v>
      </c>
      <c r="AA161" s="21">
        <v>0.07</v>
      </c>
      <c r="AB161" s="21">
        <v>1.18</v>
      </c>
      <c r="AC161" s="21">
        <v>5.383333333333333</v>
      </c>
    </row>
    <row r="162" ht="11.25" customHeight="1">
      <c r="A162" s="20">
        <f t="shared" si="2"/>
        <v>161</v>
      </c>
      <c r="B162" s="2" t="s">
        <v>2645</v>
      </c>
      <c r="C162" s="15" t="s">
        <v>742</v>
      </c>
      <c r="D162" s="21">
        <v>93.632</v>
      </c>
      <c r="E162" s="21">
        <v>20.546909166666637</v>
      </c>
      <c r="F162" s="21">
        <v>85.96826795333321</v>
      </c>
      <c r="G162" s="21">
        <v>0.8104166666666668</v>
      </c>
      <c r="H162" s="21" t="s">
        <v>30</v>
      </c>
      <c r="I162" s="48" t="s">
        <v>97</v>
      </c>
      <c r="J162" s="21">
        <v>5.117916666666662</v>
      </c>
      <c r="K162" s="21">
        <v>2.268333333333333</v>
      </c>
      <c r="L162" s="21">
        <v>0.4040000000000001</v>
      </c>
      <c r="M162" s="34">
        <v>6.946333333333334</v>
      </c>
      <c r="N162" s="21">
        <v>9.503666666666668</v>
      </c>
      <c r="O162" s="21">
        <v>0.044000000000000004</v>
      </c>
      <c r="P162" s="21">
        <v>23.37766666666667</v>
      </c>
      <c r="Q162" s="21">
        <v>0.29033333333333333</v>
      </c>
      <c r="R162" s="34">
        <v>5.243</v>
      </c>
      <c r="S162" s="34">
        <v>161.155</v>
      </c>
      <c r="T162" s="21">
        <v>0.072</v>
      </c>
      <c r="U162" s="21">
        <v>0.17300000000000001</v>
      </c>
      <c r="V162" s="48" t="s">
        <v>97</v>
      </c>
      <c r="W162" s="48"/>
      <c r="X162" s="48"/>
      <c r="Y162" s="21">
        <v>0.057333333333333326</v>
      </c>
      <c r="Z162" s="21">
        <v>0.042333333333333334</v>
      </c>
      <c r="AA162" s="21">
        <v>0.05</v>
      </c>
      <c r="AB162" s="21" t="s">
        <v>30</v>
      </c>
      <c r="AC162" s="21">
        <v>12.804</v>
      </c>
    </row>
    <row r="163" ht="11.25" customHeight="1">
      <c r="A163" s="20">
        <f t="shared" si="2"/>
        <v>162</v>
      </c>
      <c r="B163" s="2" t="s">
        <v>2666</v>
      </c>
      <c r="C163" s="15" t="s">
        <v>742</v>
      </c>
      <c r="D163" s="21">
        <v>92.16666666666667</v>
      </c>
      <c r="E163" s="21">
        <v>24.898357971014487</v>
      </c>
      <c r="F163" s="21">
        <v>104.17472975072462</v>
      </c>
      <c r="G163" s="21">
        <v>1.786231884057971</v>
      </c>
      <c r="H163" s="21">
        <v>0.17333333333333334</v>
      </c>
      <c r="I163" s="48" t="s">
        <v>97</v>
      </c>
      <c r="J163" s="21">
        <v>5.347101449275358</v>
      </c>
      <c r="K163" s="21">
        <v>2.3833333333333333</v>
      </c>
      <c r="L163" s="21">
        <v>0.5266666666666667</v>
      </c>
      <c r="M163" s="21">
        <v>41.1</v>
      </c>
      <c r="N163" s="21">
        <v>17.833333333333332</v>
      </c>
      <c r="O163" s="21">
        <v>0.5</v>
      </c>
      <c r="P163" s="21">
        <v>27.99</v>
      </c>
      <c r="Q163" s="21">
        <v>0.43</v>
      </c>
      <c r="R163" s="21" t="s">
        <v>30</v>
      </c>
      <c r="S163" s="21">
        <v>208.20333333333335</v>
      </c>
      <c r="T163" s="21">
        <v>0.056666666666666664</v>
      </c>
      <c r="U163" s="21">
        <v>0.33</v>
      </c>
      <c r="V163" s="48" t="s">
        <v>97</v>
      </c>
      <c r="W163" s="48">
        <v>32.08333333333333</v>
      </c>
      <c r="X163" s="48">
        <v>16.041666666666664</v>
      </c>
      <c r="Y163" s="21" t="s">
        <v>30</v>
      </c>
      <c r="Z163" s="21">
        <v>0.08</v>
      </c>
      <c r="AA163" s="21" t="s">
        <v>30</v>
      </c>
      <c r="AB163" s="21" t="s">
        <v>30</v>
      </c>
      <c r="AC163" s="21">
        <v>1.1533333333333333</v>
      </c>
    </row>
    <row r="164" ht="11.25" customHeight="1">
      <c r="A164" s="20">
        <f t="shared" si="2"/>
        <v>163</v>
      </c>
      <c r="B164" s="2" t="s">
        <v>523</v>
      </c>
      <c r="C164" s="15" t="s">
        <v>2687</v>
      </c>
      <c r="D164" s="21">
        <v>83.78666666666666</v>
      </c>
      <c r="E164" s="21">
        <v>96.1547086956522</v>
      </c>
      <c r="F164" s="21">
        <v>402.3113011826088</v>
      </c>
      <c r="G164" s="21">
        <v>1.2391304347826086</v>
      </c>
      <c r="H164" s="21">
        <v>8.396666666666667</v>
      </c>
      <c r="I164" s="21" t="s">
        <v>97</v>
      </c>
      <c r="J164" s="21">
        <v>6.0308695652173965</v>
      </c>
      <c r="K164" s="21">
        <v>6.313333333333333</v>
      </c>
      <c r="L164" s="21">
        <v>0.5466666666666667</v>
      </c>
      <c r="M164" s="21">
        <v>7.916666666666667</v>
      </c>
      <c r="N164" s="21">
        <v>14.683333333333332</v>
      </c>
      <c r="O164" s="21">
        <v>0.17333333333333334</v>
      </c>
      <c r="P164" s="21">
        <v>21.953333333333333</v>
      </c>
      <c r="Q164" s="21">
        <v>0.20666666666666667</v>
      </c>
      <c r="R164" s="21" t="s">
        <v>30</v>
      </c>
      <c r="S164" s="21">
        <v>206.25666666666666</v>
      </c>
      <c r="T164" s="21">
        <v>0.14666666666666667</v>
      </c>
      <c r="U164" s="21">
        <v>0.21666666666666667</v>
      </c>
      <c r="V164" s="48" t="s">
        <v>97</v>
      </c>
      <c r="W164" s="48"/>
      <c r="X164" s="48"/>
      <c r="Y164" s="21" t="s">
        <v>30</v>
      </c>
      <c r="Z164" s="21">
        <v>0.043333333333333335</v>
      </c>
      <c r="AA164" s="21" t="s">
        <v>30</v>
      </c>
      <c r="AB164" s="21" t="s">
        <v>30</v>
      </c>
      <c r="AC164" s="21">
        <v>8.66</v>
      </c>
    </row>
    <row r="165" ht="11.25" customHeight="1">
      <c r="A165" s="20">
        <f t="shared" si="2"/>
        <v>164</v>
      </c>
      <c r="B165" s="2" t="s">
        <v>2702</v>
      </c>
      <c r="C165" s="15" t="s">
        <v>2687</v>
      </c>
      <c r="D165" s="21">
        <v>86.31666666666668</v>
      </c>
      <c r="E165" s="21">
        <v>48.32221304347824</v>
      </c>
      <c r="F165" s="21">
        <v>202.18013937391297</v>
      </c>
      <c r="G165" s="21">
        <v>0.8586956521739131</v>
      </c>
      <c r="H165" s="21">
        <v>0.12333333333333334</v>
      </c>
      <c r="I165" s="21" t="s">
        <v>97</v>
      </c>
      <c r="J165" s="21">
        <v>12.33463768115941</v>
      </c>
      <c r="K165" s="21">
        <v>0.9866666666666667</v>
      </c>
      <c r="L165" s="21">
        <v>0.3666666666666667</v>
      </c>
      <c r="M165" s="21">
        <v>22.433333333333334</v>
      </c>
      <c r="N165" s="21">
        <v>18.44</v>
      </c>
      <c r="O165" s="21">
        <v>1.6233333333333333</v>
      </c>
      <c r="P165" s="21">
        <v>12.78</v>
      </c>
      <c r="Q165" s="21">
        <v>0.25666666666666665</v>
      </c>
      <c r="R165" s="21" t="s">
        <v>30</v>
      </c>
      <c r="S165" s="21">
        <v>131.34</v>
      </c>
      <c r="T165" s="21">
        <v>0.10666666666666667</v>
      </c>
      <c r="U165" s="21">
        <v>0.14333333333333334</v>
      </c>
      <c r="V165" s="48" t="s">
        <v>97</v>
      </c>
      <c r="W165" s="48"/>
      <c r="X165" s="48"/>
      <c r="Y165" s="21">
        <v>0.17333333333333334</v>
      </c>
      <c r="Z165" s="21">
        <v>0.02</v>
      </c>
      <c r="AA165" s="21" t="s">
        <v>30</v>
      </c>
      <c r="AB165" s="21" t="s">
        <v>30</v>
      </c>
      <c r="AC165" s="21">
        <v>34.623333333333335</v>
      </c>
    </row>
    <row r="166" ht="11.25" customHeight="1">
      <c r="A166" s="20">
        <f t="shared" si="2"/>
        <v>165</v>
      </c>
      <c r="B166" s="8" t="s">
        <v>2722</v>
      </c>
      <c r="C166" s="15" t="s">
        <v>2687</v>
      </c>
      <c r="D166" s="40">
        <v>91.29466666666667</v>
      </c>
      <c r="E166" s="21">
        <v>30.591799194335923</v>
      </c>
      <c r="F166" s="21">
        <v>127.99608782910151</v>
      </c>
      <c r="G166" s="21">
        <v>0.4666666666666666</v>
      </c>
      <c r="H166" s="40">
        <v>0.11333333333333333</v>
      </c>
      <c r="I166" s="47" t="s">
        <v>97</v>
      </c>
      <c r="J166" s="21">
        <v>7.798666666666662</v>
      </c>
      <c r="K166" s="40">
        <v>0.32666666666666666</v>
      </c>
      <c r="L166" s="40">
        <v>0.32666666666666666</v>
      </c>
      <c r="M166" s="40">
        <v>13.538000000000002</v>
      </c>
      <c r="N166" s="40">
        <v>10.071333333333333</v>
      </c>
      <c r="O166" s="40">
        <v>1.0206666666666668</v>
      </c>
      <c r="P166" s="40">
        <v>7.626</v>
      </c>
      <c r="Q166" s="40">
        <v>0.35733333333333334</v>
      </c>
      <c r="R166" s="40">
        <v>1.2363333333333333</v>
      </c>
      <c r="S166" s="40">
        <v>106.68433333333333</v>
      </c>
      <c r="T166" s="40">
        <v>0.039</v>
      </c>
      <c r="U166" s="40">
        <v>0.06033333333333333</v>
      </c>
      <c r="V166" s="47" t="s">
        <v>97</v>
      </c>
      <c r="W166" s="47">
        <v>2.2555555555555555</v>
      </c>
      <c r="X166" s="47">
        <v>1.1277777777777778</v>
      </c>
      <c r="Y166" s="40">
        <v>0.04666666666666667</v>
      </c>
      <c r="Z166" s="40" t="s">
        <v>30</v>
      </c>
      <c r="AA166" s="40" t="s">
        <v>30</v>
      </c>
      <c r="AB166" s="40" t="s">
        <v>30</v>
      </c>
      <c r="AC166" s="40">
        <v>1.2466666666666666</v>
      </c>
    </row>
    <row r="167" ht="11.25" customHeight="1">
      <c r="A167" s="20">
        <f t="shared" si="2"/>
        <v>166</v>
      </c>
      <c r="B167" s="2" t="s">
        <v>538</v>
      </c>
      <c r="C167" s="15" t="s">
        <v>2687</v>
      </c>
      <c r="D167" s="21">
        <v>83.14433333333334</v>
      </c>
      <c r="E167" s="21">
        <v>62.42409840854006</v>
      </c>
      <c r="F167" s="21">
        <v>261.18242774133165</v>
      </c>
      <c r="G167" s="21">
        <v>0.8333333333333334</v>
      </c>
      <c r="H167" s="21">
        <v>0.7033333333333333</v>
      </c>
      <c r="I167" s="21" t="s">
        <v>97</v>
      </c>
      <c r="J167" s="21">
        <v>14.926999999999998</v>
      </c>
      <c r="K167" s="21">
        <v>1.696</v>
      </c>
      <c r="L167" s="21">
        <v>0.39200000000000007</v>
      </c>
      <c r="M167" s="34">
        <v>5.78</v>
      </c>
      <c r="N167" s="34">
        <v>9.296333333333335</v>
      </c>
      <c r="O167" s="34">
        <v>0.08033333333333333</v>
      </c>
      <c r="P167" s="34">
        <v>20.28833333333333</v>
      </c>
      <c r="Q167" s="34">
        <v>0.15866666666666665</v>
      </c>
      <c r="R167" s="34" t="s">
        <v>30</v>
      </c>
      <c r="S167" s="34">
        <v>128.33900000000003</v>
      </c>
      <c r="T167" s="34">
        <v>0.09300000000000001</v>
      </c>
      <c r="U167" s="34">
        <v>0.09866666666666668</v>
      </c>
      <c r="V167" s="48" t="s">
        <v>97</v>
      </c>
      <c r="W167" s="48"/>
      <c r="X167" s="48"/>
      <c r="Y167" s="21" t="s">
        <v>30</v>
      </c>
      <c r="Z167" s="21">
        <v>0.03666666666666667</v>
      </c>
      <c r="AA167" s="21">
        <v>0.05</v>
      </c>
      <c r="AB167" s="21" t="s">
        <v>30</v>
      </c>
      <c r="AC167" s="34">
        <v>10.283333333333333</v>
      </c>
    </row>
    <row r="168" ht="11.25" customHeight="1">
      <c r="A168" s="20">
        <f t="shared" si="2"/>
        <v>167</v>
      </c>
      <c r="B168" s="2" t="s">
        <v>561</v>
      </c>
      <c r="C168" s="15" t="s">
        <v>2687</v>
      </c>
      <c r="D168" s="21">
        <v>73.87866666666666</v>
      </c>
      <c r="E168" s="21">
        <v>110.29759000000001</v>
      </c>
      <c r="F168" s="21">
        <v>461.48511656000005</v>
      </c>
      <c r="G168" s="21">
        <v>0.7208333333333334</v>
      </c>
      <c r="H168" s="21">
        <v>3.6603333333333334</v>
      </c>
      <c r="I168" s="21" t="s">
        <v>97</v>
      </c>
      <c r="J168" s="21">
        <v>21.45516666666667</v>
      </c>
      <c r="K168" s="21">
        <v>1.7233333333333334</v>
      </c>
      <c r="L168" s="21">
        <v>0.285</v>
      </c>
      <c r="M168" s="21">
        <v>22.159000000000002</v>
      </c>
      <c r="N168" s="21">
        <v>12.726333333333335</v>
      </c>
      <c r="O168" s="21">
        <v>3.2856666666666663</v>
      </c>
      <c r="P168" s="21">
        <v>10.792333333333334</v>
      </c>
      <c r="Q168" s="21">
        <v>0.26833333333333337</v>
      </c>
      <c r="R168" s="21">
        <v>15.098666666666666</v>
      </c>
      <c r="S168" s="21">
        <v>75.49433333333333</v>
      </c>
      <c r="T168" s="21">
        <v>0.1396666666666667</v>
      </c>
      <c r="U168" s="21">
        <v>0.19400000000000003</v>
      </c>
      <c r="V168" s="48" t="s">
        <v>97</v>
      </c>
      <c r="W168" s="48"/>
      <c r="X168" s="48"/>
      <c r="Y168" s="21" t="s">
        <v>30</v>
      </c>
      <c r="Z168" s="21" t="s">
        <v>30</v>
      </c>
      <c r="AA168" s="21">
        <v>0.07333333333333335</v>
      </c>
      <c r="AB168" s="21" t="s">
        <v>30</v>
      </c>
      <c r="AC168" s="21">
        <v>10.27</v>
      </c>
    </row>
    <row r="169" ht="11.25" customHeight="1">
      <c r="A169" s="20">
        <f t="shared" si="2"/>
        <v>168</v>
      </c>
      <c r="B169" s="8" t="s">
        <v>584</v>
      </c>
      <c r="C169" s="15" t="s">
        <v>2687</v>
      </c>
      <c r="D169" s="40">
        <v>88.70033333333333</v>
      </c>
      <c r="E169" s="21">
        <v>58.04536887282133</v>
      </c>
      <c r="F169" s="21">
        <v>242.86182336388444</v>
      </c>
      <c r="G169" s="21">
        <v>0.7979166666666667</v>
      </c>
      <c r="H169" s="40">
        <v>3.9443333333333332</v>
      </c>
      <c r="I169" s="47" t="s">
        <v>97</v>
      </c>
      <c r="J169" s="21">
        <v>6.2084166666666665</v>
      </c>
      <c r="K169" s="40">
        <v>2.5533333333333332</v>
      </c>
      <c r="L169" s="40">
        <v>0.34900000000000003</v>
      </c>
      <c r="M169" s="40">
        <v>35.18</v>
      </c>
      <c r="N169" s="40">
        <v>17.04</v>
      </c>
      <c r="O169" s="40">
        <v>6.16</v>
      </c>
      <c r="P169" s="40">
        <v>16.428333333333335</v>
      </c>
      <c r="Q169" s="40">
        <v>0.4323333333333333</v>
      </c>
      <c r="R169" s="40">
        <v>5.177</v>
      </c>
      <c r="S169" s="40">
        <v>123.61666666666667</v>
      </c>
      <c r="T169" s="40">
        <v>0.18266666666666667</v>
      </c>
      <c r="U169" s="40">
        <v>0.26533333333333337</v>
      </c>
      <c r="V169" s="47" t="s">
        <v>97</v>
      </c>
      <c r="W169" s="47"/>
      <c r="X169" s="47"/>
      <c r="Y169" s="40" t="s">
        <v>30</v>
      </c>
      <c r="Z169" s="40">
        <v>0.04</v>
      </c>
      <c r="AA169" s="40">
        <v>0.07</v>
      </c>
      <c r="AB169" s="40" t="s">
        <v>30</v>
      </c>
      <c r="AC169" s="40" t="s">
        <v>30</v>
      </c>
    </row>
    <row r="170" ht="11.25" customHeight="1">
      <c r="A170" s="20">
        <f t="shared" si="2"/>
        <v>169</v>
      </c>
      <c r="B170" s="2" t="s">
        <v>2819</v>
      </c>
      <c r="C170" s="15" t="s">
        <v>2687</v>
      </c>
      <c r="D170" s="21">
        <v>90.53066666666666</v>
      </c>
      <c r="E170" s="21">
        <v>33.46227000000003</v>
      </c>
      <c r="F170" s="21">
        <v>140.00613768000014</v>
      </c>
      <c r="G170" s="21">
        <v>0.90625</v>
      </c>
      <c r="H170" s="21">
        <v>0.20766666666666667</v>
      </c>
      <c r="I170" s="21" t="s">
        <v>97</v>
      </c>
      <c r="J170" s="21">
        <v>7.966416666666672</v>
      </c>
      <c r="K170" s="21">
        <v>1.5113333333333332</v>
      </c>
      <c r="L170" s="21">
        <v>0.389</v>
      </c>
      <c r="M170" s="21">
        <v>12.552333333333332</v>
      </c>
      <c r="N170" s="21">
        <v>13.133333333333335</v>
      </c>
      <c r="O170" s="21">
        <v>0.07266666666666666</v>
      </c>
      <c r="P170" s="21">
        <v>9.237</v>
      </c>
      <c r="Q170" s="21">
        <v>0.22199999999999998</v>
      </c>
      <c r="R170" s="34" t="s">
        <v>30</v>
      </c>
      <c r="S170" s="21">
        <v>164.98866666666666</v>
      </c>
      <c r="T170" s="21">
        <v>0.067</v>
      </c>
      <c r="U170" s="21">
        <v>0.14533333333333331</v>
      </c>
      <c r="V170" s="48" t="s">
        <v>97</v>
      </c>
      <c r="W170" s="49">
        <v>247.0</v>
      </c>
      <c r="X170" s="49">
        <v>123.5</v>
      </c>
      <c r="Y170" s="21" t="s">
        <v>30</v>
      </c>
      <c r="Z170" s="21">
        <v>0.041</v>
      </c>
      <c r="AA170" s="21" t="s">
        <v>30</v>
      </c>
      <c r="AB170" s="21">
        <v>1.383333333333333</v>
      </c>
      <c r="AC170" s="21">
        <v>941.3696666666666</v>
      </c>
    </row>
    <row r="171" ht="11.25" customHeight="1">
      <c r="A171" s="20">
        <f t="shared" si="2"/>
        <v>170</v>
      </c>
      <c r="B171" s="2" t="s">
        <v>2845</v>
      </c>
      <c r="C171" s="15" t="s">
        <v>2687</v>
      </c>
      <c r="D171" s="21">
        <v>93.60966666666667</v>
      </c>
      <c r="E171" s="21">
        <v>21.936799999999977</v>
      </c>
      <c r="F171" s="21">
        <v>91.78357119999991</v>
      </c>
      <c r="G171" s="21">
        <v>0.5916666666666668</v>
      </c>
      <c r="H171" s="21" t="s">
        <v>30</v>
      </c>
      <c r="I171" s="21" t="s">
        <v>97</v>
      </c>
      <c r="J171" s="21">
        <v>5.541333333333331</v>
      </c>
      <c r="K171" s="21">
        <v>0.7033333333333333</v>
      </c>
      <c r="L171" s="21">
        <v>0.25733333333333336</v>
      </c>
      <c r="M171" s="21">
        <v>7.593333333333334</v>
      </c>
      <c r="N171" s="21">
        <v>8.658</v>
      </c>
      <c r="O171" s="21">
        <v>0.03366666666666667</v>
      </c>
      <c r="P171" s="21">
        <v>12.857</v>
      </c>
      <c r="Q171" s="21">
        <v>0.16733333333333333</v>
      </c>
      <c r="R171" s="21">
        <v>1.28</v>
      </c>
      <c r="S171" s="21">
        <v>111.98566666666666</v>
      </c>
      <c r="T171" s="21">
        <v>0.03933333333333333</v>
      </c>
      <c r="U171" s="21">
        <v>0.07266666666666666</v>
      </c>
      <c r="V171" s="48" t="s">
        <v>97</v>
      </c>
      <c r="W171" s="49">
        <v>192.0</v>
      </c>
      <c r="X171" s="49">
        <v>96.0</v>
      </c>
      <c r="Y171" s="21" t="s">
        <v>30</v>
      </c>
      <c r="Z171" s="21">
        <v>0.09600000000000002</v>
      </c>
      <c r="AA171" s="21" t="s">
        <v>30</v>
      </c>
      <c r="AB171" s="21" t="s">
        <v>30</v>
      </c>
      <c r="AC171" s="21">
        <v>623.2393333333333</v>
      </c>
    </row>
    <row r="172" ht="11.25" customHeight="1">
      <c r="A172" s="20">
        <f t="shared" si="2"/>
        <v>171</v>
      </c>
      <c r="B172" s="2" t="s">
        <v>2861</v>
      </c>
      <c r="C172" s="15" t="s">
        <v>2687</v>
      </c>
      <c r="D172" s="21">
        <v>52.174</v>
      </c>
      <c r="E172" s="21">
        <v>182.84662000000003</v>
      </c>
      <c r="F172" s="21">
        <v>765.0302580800002</v>
      </c>
      <c r="G172" s="21">
        <v>0.4083333333333334</v>
      </c>
      <c r="H172" s="21" t="s">
        <v>30</v>
      </c>
      <c r="I172" s="21" t="s">
        <v>97</v>
      </c>
      <c r="J172" s="21">
        <v>46.89266666666667</v>
      </c>
      <c r="K172" s="21">
        <v>0.517</v>
      </c>
      <c r="L172" s="21">
        <v>0.525</v>
      </c>
      <c r="M172" s="21">
        <v>13.151000000000002</v>
      </c>
      <c r="N172" s="21">
        <v>9.964333333333334</v>
      </c>
      <c r="O172" s="21">
        <v>0.10333333333333333</v>
      </c>
      <c r="P172" s="21">
        <v>20.937</v>
      </c>
      <c r="Q172" s="21">
        <v>2.1533333333333338</v>
      </c>
      <c r="R172" s="21">
        <v>2.704333333333333</v>
      </c>
      <c r="S172" s="21">
        <v>221.19299999999998</v>
      </c>
      <c r="T172" s="21">
        <v>0.026999999999999996</v>
      </c>
      <c r="U172" s="21">
        <v>0.13633333333333333</v>
      </c>
      <c r="V172" s="48" t="s">
        <v>97</v>
      </c>
      <c r="W172" s="48"/>
      <c r="X172" s="48"/>
      <c r="Y172" s="21" t="s">
        <v>30</v>
      </c>
      <c r="Z172" s="21">
        <v>0.233</v>
      </c>
      <c r="AA172" s="21">
        <v>0.37</v>
      </c>
      <c r="AB172" s="21" t="s">
        <v>30</v>
      </c>
      <c r="AC172" s="21">
        <v>4.269666666666667</v>
      </c>
    </row>
    <row r="173" ht="11.25" customHeight="1">
      <c r="A173" s="20">
        <f t="shared" si="2"/>
        <v>172</v>
      </c>
      <c r="B173" s="2" t="s">
        <v>2880</v>
      </c>
      <c r="C173" s="15" t="s">
        <v>2687</v>
      </c>
      <c r="D173" s="21">
        <v>84.77</v>
      </c>
      <c r="E173" s="21">
        <v>52.54248260869565</v>
      </c>
      <c r="F173" s="21">
        <v>219.8377472347826</v>
      </c>
      <c r="G173" s="21">
        <v>0.7717391304347826</v>
      </c>
      <c r="H173" s="21" t="s">
        <v>30</v>
      </c>
      <c r="I173" s="21" t="s">
        <v>97</v>
      </c>
      <c r="J173" s="21">
        <v>13.851594202898553</v>
      </c>
      <c r="K173" s="21">
        <v>2.433333333333333</v>
      </c>
      <c r="L173" s="21">
        <v>0.5966666666666667</v>
      </c>
      <c r="M173" s="21">
        <v>5.72</v>
      </c>
      <c r="N173" s="21">
        <v>5.476666666666667</v>
      </c>
      <c r="O173" s="21">
        <v>0.03</v>
      </c>
      <c r="P173" s="21">
        <v>13.916666666666666</v>
      </c>
      <c r="Q173" s="21">
        <v>0.10333333333333333</v>
      </c>
      <c r="R173" s="21" t="s">
        <v>30</v>
      </c>
      <c r="S173" s="21">
        <v>134.0533333333333</v>
      </c>
      <c r="T173" s="21">
        <v>0.056666666666666664</v>
      </c>
      <c r="U173" s="21">
        <v>0.05</v>
      </c>
      <c r="V173" s="48" t="s">
        <v>97</v>
      </c>
      <c r="W173" s="48">
        <v>27.208333333333336</v>
      </c>
      <c r="X173" s="21">
        <v>13.604166666666668</v>
      </c>
      <c r="Y173" s="21">
        <v>0.07</v>
      </c>
      <c r="Z173" s="21" t="s">
        <v>30</v>
      </c>
      <c r="AA173" s="21">
        <v>0.03</v>
      </c>
      <c r="AB173" s="21" t="s">
        <v>30</v>
      </c>
      <c r="AC173" s="21">
        <v>7.63</v>
      </c>
    </row>
    <row r="174" ht="11.25" customHeight="1">
      <c r="A174" s="20">
        <f t="shared" si="2"/>
        <v>173</v>
      </c>
      <c r="B174" s="2" t="s">
        <v>599</v>
      </c>
      <c r="C174" s="15" t="s">
        <v>2687</v>
      </c>
      <c r="D174" s="21">
        <v>50.339333333333336</v>
      </c>
      <c r="E174" s="21">
        <v>177.35918531537055</v>
      </c>
      <c r="F174" s="21">
        <v>742.0708313595104</v>
      </c>
      <c r="G174" s="21">
        <v>1.025</v>
      </c>
      <c r="H174" s="21">
        <v>0.2803333333333333</v>
      </c>
      <c r="I174" s="21" t="s">
        <v>97</v>
      </c>
      <c r="J174" s="21">
        <v>47.658</v>
      </c>
      <c r="K174" s="21">
        <v>4.546666666666667</v>
      </c>
      <c r="L174" s="21">
        <v>0.6973333333333334</v>
      </c>
      <c r="M174" s="21">
        <v>39.237</v>
      </c>
      <c r="N174" s="21">
        <v>14.491</v>
      </c>
      <c r="O174" s="21">
        <v>0.19733333333333336</v>
      </c>
      <c r="P174" s="21">
        <v>26.073666666666668</v>
      </c>
      <c r="Q174" s="21">
        <v>2.6976666666666667</v>
      </c>
      <c r="R174" s="21">
        <v>2.7903333333333333</v>
      </c>
      <c r="S174" s="21">
        <v>263.2613333333333</v>
      </c>
      <c r="T174" s="21">
        <v>0.16066666666666665</v>
      </c>
      <c r="U174" s="21">
        <v>0.20133333333333334</v>
      </c>
      <c r="V174" s="48" t="s">
        <v>97</v>
      </c>
      <c r="W174" s="48"/>
      <c r="X174" s="48"/>
      <c r="Y174" s="21" t="s">
        <v>30</v>
      </c>
      <c r="Z174" s="21">
        <v>0.22333333333333336</v>
      </c>
      <c r="AA174" s="21">
        <v>0.08333333333333333</v>
      </c>
      <c r="AB174" s="21" t="s">
        <v>30</v>
      </c>
      <c r="AC174" s="21">
        <v>5.151666666666666</v>
      </c>
    </row>
    <row r="175" ht="11.25" customHeight="1">
      <c r="A175" s="20">
        <f t="shared" si="2"/>
        <v>174</v>
      </c>
      <c r="B175" s="2" t="s">
        <v>622</v>
      </c>
      <c r="C175" s="15" t="s">
        <v>2687</v>
      </c>
      <c r="D175" s="21">
        <v>72.736</v>
      </c>
      <c r="E175" s="21">
        <v>96.97158744792144</v>
      </c>
      <c r="F175" s="21">
        <v>405.7291218821033</v>
      </c>
      <c r="G175" s="21">
        <v>0.9708333333333332</v>
      </c>
      <c r="H175" s="21">
        <v>0.30033333333333334</v>
      </c>
      <c r="I175" s="21" t="s">
        <v>97</v>
      </c>
      <c r="J175" s="21">
        <v>25.332166666666662</v>
      </c>
      <c r="K175" s="21">
        <v>2.1353333333333335</v>
      </c>
      <c r="L175" s="21">
        <v>0.6606666666666666</v>
      </c>
      <c r="M175" s="21">
        <v>22.766000000000002</v>
      </c>
      <c r="N175" s="21">
        <v>24.835333333333335</v>
      </c>
      <c r="O175" s="34">
        <v>0.15933333333333333</v>
      </c>
      <c r="P175" s="21">
        <v>23.364666666666665</v>
      </c>
      <c r="Q175" s="21">
        <v>0.16416666666666666</v>
      </c>
      <c r="R175" s="21">
        <v>0.785</v>
      </c>
      <c r="S175" s="21">
        <v>300.0126666666667</v>
      </c>
      <c r="T175" s="21">
        <v>0.17299999999999996</v>
      </c>
      <c r="U175" s="21">
        <v>0.18766666666666665</v>
      </c>
      <c r="V175" s="48" t="s">
        <v>97</v>
      </c>
      <c r="W175" s="48"/>
      <c r="X175" s="48"/>
      <c r="Y175" s="21">
        <v>0.09333333333333334</v>
      </c>
      <c r="Z175" s="34">
        <v>0.07</v>
      </c>
      <c r="AA175" s="34">
        <v>0.07</v>
      </c>
      <c r="AB175" s="34">
        <v>1.58</v>
      </c>
      <c r="AC175" s="21">
        <v>10.146666666666667</v>
      </c>
    </row>
    <row r="176" ht="11.25" customHeight="1">
      <c r="A176" s="20">
        <f t="shared" si="2"/>
        <v>175</v>
      </c>
      <c r="B176" s="2" t="s">
        <v>2928</v>
      </c>
      <c r="C176" s="15" t="s">
        <v>2687</v>
      </c>
      <c r="D176" s="21">
        <v>63.876666666666665</v>
      </c>
      <c r="E176" s="21">
        <v>128.02445217391306</v>
      </c>
      <c r="F176" s="21">
        <v>535.6543078956523</v>
      </c>
      <c r="G176" s="21">
        <v>1.4347826086956523</v>
      </c>
      <c r="H176" s="21">
        <v>0.24</v>
      </c>
      <c r="I176" s="21" t="s">
        <v>97</v>
      </c>
      <c r="J176" s="21">
        <v>33.66521739130435</v>
      </c>
      <c r="K176" s="21">
        <v>1.5266666666666666</v>
      </c>
      <c r="L176" s="21">
        <v>0.7833333333333333</v>
      </c>
      <c r="M176" s="21">
        <f>(4.209+3.9+4.344)/3</f>
        <v>4.151</v>
      </c>
      <c r="N176" s="21">
        <v>23.786666666666665</v>
      </c>
      <c r="O176" s="21">
        <v>0.16333333333333333</v>
      </c>
      <c r="P176" s="21">
        <v>25.516666666666666</v>
      </c>
      <c r="Q176" s="21">
        <v>0.29333333333333333</v>
      </c>
      <c r="R176" s="21" t="s">
        <v>30</v>
      </c>
      <c r="S176" s="21">
        <v>328.03</v>
      </c>
      <c r="T176" s="21">
        <v>0.05333333333333334</v>
      </c>
      <c r="U176" s="21">
        <v>0.16</v>
      </c>
      <c r="V176" s="48" t="s">
        <v>97</v>
      </c>
      <c r="W176" s="48">
        <v>238.83333333333334</v>
      </c>
      <c r="X176" s="21">
        <v>119.41666666666667</v>
      </c>
      <c r="Y176" s="21">
        <v>0.03</v>
      </c>
      <c r="Z176" s="21">
        <v>0.02</v>
      </c>
      <c r="AA176" s="21">
        <v>0.14</v>
      </c>
      <c r="AB176" s="21" t="s">
        <v>30</v>
      </c>
      <c r="AC176" s="21">
        <v>15.746666666666668</v>
      </c>
    </row>
    <row r="177" ht="11.25" customHeight="1">
      <c r="A177" s="50">
        <f t="shared" si="2"/>
        <v>176</v>
      </c>
      <c r="B177" s="8" t="s">
        <v>143</v>
      </c>
      <c r="C177" s="15" t="s">
        <v>2687</v>
      </c>
      <c r="D177" s="40">
        <v>21.126</v>
      </c>
      <c r="E177" s="21">
        <v>280.10519255063934</v>
      </c>
      <c r="F177" s="21">
        <v>1171.9601256318751</v>
      </c>
      <c r="G177" s="21">
        <v>2.16875</v>
      </c>
      <c r="H177" s="40">
        <v>0.05</v>
      </c>
      <c r="I177" s="47" t="s">
        <v>97</v>
      </c>
      <c r="J177" s="21">
        <v>75.66658333333334</v>
      </c>
      <c r="K177" s="40">
        <v>3.8333333333333335</v>
      </c>
      <c r="L177" s="40">
        <v>0.9886666666666667</v>
      </c>
      <c r="M177" s="40">
        <v>11.950333333333333</v>
      </c>
      <c r="N177" s="40">
        <v>49.193999999999996</v>
      </c>
      <c r="O177" s="40">
        <v>0.8393333333333333</v>
      </c>
      <c r="P177" s="40">
        <v>36.876000000000005</v>
      </c>
      <c r="Q177" s="40">
        <v>0.613</v>
      </c>
      <c r="R177" s="40">
        <v>9.882333333333333</v>
      </c>
      <c r="S177" s="40">
        <v>518.25</v>
      </c>
      <c r="T177" s="40">
        <v>0.16466666666666666</v>
      </c>
      <c r="U177" s="40">
        <v>0.302</v>
      </c>
      <c r="V177" s="47" t="s">
        <v>97</v>
      </c>
      <c r="W177" s="47">
        <v>27.355555555555554</v>
      </c>
      <c r="X177" s="47">
        <v>13.677777777777777</v>
      </c>
      <c r="Y177" s="40">
        <v>0.03</v>
      </c>
      <c r="Z177" s="40" t="s">
        <v>30</v>
      </c>
      <c r="AA177" s="40">
        <v>0.056666666666666664</v>
      </c>
      <c r="AB177" s="40">
        <v>1.41</v>
      </c>
      <c r="AC177" s="40" t="s">
        <v>30</v>
      </c>
    </row>
    <row r="178" ht="11.25" customHeight="1">
      <c r="A178" s="50">
        <f t="shared" si="2"/>
        <v>177</v>
      </c>
      <c r="B178" s="2" t="s">
        <v>3020</v>
      </c>
      <c r="C178" s="15" t="s">
        <v>2687</v>
      </c>
      <c r="D178" s="21">
        <v>70.074</v>
      </c>
      <c r="E178" s="21">
        <v>105.08265000000002</v>
      </c>
      <c r="F178" s="21">
        <v>439.6658076000001</v>
      </c>
      <c r="G178" s="21">
        <v>1.13125</v>
      </c>
      <c r="H178" s="21">
        <v>0.1416666666666667</v>
      </c>
      <c r="I178" s="21" t="s">
        <v>97</v>
      </c>
      <c r="J178" s="21">
        <v>27.80441666666667</v>
      </c>
      <c r="K178" s="21">
        <v>2.8</v>
      </c>
      <c r="L178" s="21">
        <v>0.8486666666666666</v>
      </c>
      <c r="M178" s="21">
        <v>6.356333333333333</v>
      </c>
      <c r="N178" s="21">
        <v>30.16133333333333</v>
      </c>
      <c r="O178" s="21">
        <v>0.21366666666666667</v>
      </c>
      <c r="P178" s="21">
        <v>15.821666666666667</v>
      </c>
      <c r="Q178" s="21">
        <v>0.19800000000000004</v>
      </c>
      <c r="R178" s="21" t="s">
        <v>30</v>
      </c>
      <c r="S178" s="21">
        <v>386.5916666666667</v>
      </c>
      <c r="T178" s="21">
        <v>0.064</v>
      </c>
      <c r="U178" s="21">
        <v>0.12266666666666666</v>
      </c>
      <c r="V178" s="48" t="s">
        <v>97</v>
      </c>
      <c r="W178" s="48"/>
      <c r="X178" s="48"/>
      <c r="Y178" s="21">
        <v>0.09</v>
      </c>
      <c r="Z178" s="21" t="s">
        <v>30</v>
      </c>
      <c r="AA178" s="21">
        <v>0.03</v>
      </c>
      <c r="AB178" s="21" t="s">
        <v>30</v>
      </c>
      <c r="AC178" s="21">
        <v>17.496666666666666</v>
      </c>
    </row>
    <row r="179" ht="11.25" customHeight="1">
      <c r="A179" s="50">
        <f t="shared" si="2"/>
        <v>178</v>
      </c>
      <c r="B179" s="2" t="s">
        <v>3040</v>
      </c>
      <c r="C179" s="15" t="s">
        <v>2687</v>
      </c>
      <c r="D179" s="21">
        <v>75.23</v>
      </c>
      <c r="E179" s="21">
        <v>86.80533043478259</v>
      </c>
      <c r="F179" s="21">
        <v>363.19350253913035</v>
      </c>
      <c r="G179" s="21">
        <v>1.7536231884057971</v>
      </c>
      <c r="H179" s="21">
        <v>0.06</v>
      </c>
      <c r="I179" s="21" t="s">
        <v>97</v>
      </c>
      <c r="J179" s="21">
        <v>22.3363768115942</v>
      </c>
      <c r="K179" s="21">
        <v>2.5933333333333333</v>
      </c>
      <c r="L179" s="21">
        <v>0.62</v>
      </c>
      <c r="M179" s="21">
        <v>3.22</v>
      </c>
      <c r="N179" s="21">
        <v>23.686666666666667</v>
      </c>
      <c r="O179" s="21">
        <v>0.5966666666666667</v>
      </c>
      <c r="P179" s="21">
        <v>28.683333333333334</v>
      </c>
      <c r="Q179" s="21">
        <v>0.20333333333333337</v>
      </c>
      <c r="R179" s="21" t="s">
        <v>30</v>
      </c>
      <c r="S179" s="21">
        <v>264.3866666666667</v>
      </c>
      <c r="T179" s="21">
        <v>0.11</v>
      </c>
      <c r="U179" s="21">
        <v>0.12</v>
      </c>
      <c r="V179" s="48" t="s">
        <v>97</v>
      </c>
      <c r="W179" s="48">
        <v>6.416666666666667</v>
      </c>
      <c r="X179" s="21">
        <v>3.2083333333333335</v>
      </c>
      <c r="Y179" s="21" t="s">
        <v>30</v>
      </c>
      <c r="Z179" s="21" t="s">
        <v>30</v>
      </c>
      <c r="AA179" s="21">
        <v>0.14333333333333334</v>
      </c>
      <c r="AB179" s="21" t="s">
        <v>30</v>
      </c>
      <c r="AC179" s="21">
        <v>10.466666666666667</v>
      </c>
    </row>
    <row r="180" ht="11.25" customHeight="1">
      <c r="A180" s="50">
        <f t="shared" si="2"/>
        <v>179</v>
      </c>
      <c r="B180" s="2" t="s">
        <v>3056</v>
      </c>
      <c r="C180" s="15" t="s">
        <v>2687</v>
      </c>
      <c r="D180" s="21">
        <v>73.79666666666667</v>
      </c>
      <c r="E180" s="21">
        <v>91.52884782608696</v>
      </c>
      <c r="F180" s="21">
        <v>382.95669930434786</v>
      </c>
      <c r="G180" s="21">
        <v>1.3985507246376814</v>
      </c>
      <c r="H180" s="21">
        <v>0.11666666666666665</v>
      </c>
      <c r="I180" s="21" t="s">
        <v>97</v>
      </c>
      <c r="J180" s="21">
        <v>23.848115942028986</v>
      </c>
      <c r="K180" s="21">
        <v>1.9466666666666665</v>
      </c>
      <c r="L180" s="21">
        <v>0.84</v>
      </c>
      <c r="M180" s="21">
        <v>3.4166666666666665</v>
      </c>
      <c r="N180" s="21">
        <v>27.796666666666663</v>
      </c>
      <c r="O180" s="21">
        <v>0.14</v>
      </c>
      <c r="P180" s="21">
        <v>26.72</v>
      </c>
      <c r="Q180" s="21">
        <v>0.3466666666666667</v>
      </c>
      <c r="R180" s="21" t="s">
        <v>30</v>
      </c>
      <c r="S180" s="21">
        <v>376.47</v>
      </c>
      <c r="T180" s="21">
        <v>0.10333333333333333</v>
      </c>
      <c r="U180" s="21">
        <v>0.17666666666666667</v>
      </c>
      <c r="V180" s="48" t="s">
        <v>97</v>
      </c>
      <c r="W180" s="48">
        <v>13.625</v>
      </c>
      <c r="X180" s="21">
        <v>6.8125</v>
      </c>
      <c r="Y180" s="21" t="s">
        <v>30</v>
      </c>
      <c r="Z180" s="21">
        <v>0.02</v>
      </c>
      <c r="AA180" s="21">
        <v>0.14333333333333334</v>
      </c>
      <c r="AB180" s="21" t="s">
        <v>30</v>
      </c>
      <c r="AC180" s="21">
        <v>5.86</v>
      </c>
    </row>
    <row r="181" ht="11.25" customHeight="1">
      <c r="A181" s="50">
        <f t="shared" si="2"/>
        <v>180</v>
      </c>
      <c r="B181" s="2" t="s">
        <v>3073</v>
      </c>
      <c r="C181" s="15" t="s">
        <v>2687</v>
      </c>
      <c r="D181" s="21">
        <v>68.17666666666668</v>
      </c>
      <c r="E181" s="21">
        <v>112.36604782608694</v>
      </c>
      <c r="F181" s="21">
        <v>470.1395441043478</v>
      </c>
      <c r="G181" s="21">
        <v>1.4818840579710144</v>
      </c>
      <c r="H181" s="21">
        <v>0.21</v>
      </c>
      <c r="I181" s="21" t="s">
        <v>97</v>
      </c>
      <c r="J181" s="21">
        <v>29.341449275362308</v>
      </c>
      <c r="K181" s="21">
        <v>1.9533333333333331</v>
      </c>
      <c r="L181" s="21">
        <v>0.79</v>
      </c>
      <c r="M181" s="21">
        <v>3.186666666666666</v>
      </c>
      <c r="N181" s="21">
        <v>28.383333333333336</v>
      </c>
      <c r="O181" s="21">
        <v>0.09</v>
      </c>
      <c r="P181" s="21">
        <v>22.27</v>
      </c>
      <c r="Q181" s="21">
        <v>0.33666666666666667</v>
      </c>
      <c r="R181" s="21" t="s">
        <v>30</v>
      </c>
      <c r="S181" s="21">
        <v>354.81</v>
      </c>
      <c r="T181" s="21">
        <v>0.07666666666666667</v>
      </c>
      <c r="U181" s="21">
        <v>0.25666666666666665</v>
      </c>
      <c r="V181" s="48" t="s">
        <v>97</v>
      </c>
      <c r="W181" s="48">
        <v>49.708333333333336</v>
      </c>
      <c r="X181" s="21">
        <v>24.854166666666668</v>
      </c>
      <c r="Y181" s="21" t="s">
        <v>30</v>
      </c>
      <c r="Z181" s="21" t="s">
        <v>30</v>
      </c>
      <c r="AA181" s="21">
        <v>0.14333333333333334</v>
      </c>
      <c r="AB181" s="21" t="s">
        <v>30</v>
      </c>
      <c r="AC181" s="21">
        <v>7.5566666666666675</v>
      </c>
    </row>
    <row r="182" ht="11.25" customHeight="1">
      <c r="A182" s="50">
        <f t="shared" si="2"/>
        <v>181</v>
      </c>
      <c r="B182" s="46" t="s">
        <v>3094</v>
      </c>
      <c r="C182" s="15" t="s">
        <v>2687</v>
      </c>
      <c r="D182" s="34">
        <v>77.71066666666667</v>
      </c>
      <c r="E182" s="21">
        <v>77.90952792507412</v>
      </c>
      <c r="F182" s="21">
        <v>325.9734648385101</v>
      </c>
      <c r="G182" s="21">
        <v>1.2270833333333333</v>
      </c>
      <c r="H182" s="21">
        <v>0.079</v>
      </c>
      <c r="I182" s="21" t="s">
        <v>97</v>
      </c>
      <c r="J182" s="21">
        <v>20.312583333333333</v>
      </c>
      <c r="K182" s="34">
        <v>2.0303333333333335</v>
      </c>
      <c r="L182" s="34">
        <v>0.6706666666666666</v>
      </c>
      <c r="M182" s="34">
        <v>5.490333333333333</v>
      </c>
      <c r="N182" s="34">
        <v>30.412333333333336</v>
      </c>
      <c r="O182" s="34">
        <v>0.4073333333333333</v>
      </c>
      <c r="P182" s="34">
        <v>19.753</v>
      </c>
      <c r="Q182" s="34">
        <v>0.3746666666666667</v>
      </c>
      <c r="R182" s="34">
        <v>0.9386666666666666</v>
      </c>
      <c r="S182" s="34">
        <v>267.35</v>
      </c>
      <c r="T182" s="34">
        <v>0.06433333333333334</v>
      </c>
      <c r="U182" s="34">
        <v>0.13533333333333333</v>
      </c>
      <c r="V182" s="48" t="s">
        <v>97</v>
      </c>
      <c r="W182" s="48"/>
      <c r="X182" s="48"/>
      <c r="Y182" s="34">
        <v>0.05</v>
      </c>
      <c r="Z182" s="34">
        <v>0.03</v>
      </c>
      <c r="AA182" s="34">
        <v>0.17</v>
      </c>
      <c r="AB182" s="21" t="s">
        <v>30</v>
      </c>
      <c r="AC182" s="21" t="s">
        <v>30</v>
      </c>
    </row>
    <row r="183" ht="11.25" customHeight="1">
      <c r="A183" s="50">
        <f t="shared" si="2"/>
        <v>182</v>
      </c>
      <c r="B183" s="2" t="s">
        <v>3111</v>
      </c>
      <c r="C183" s="15" t="s">
        <v>2687</v>
      </c>
      <c r="D183" s="21">
        <v>71.86333333333333</v>
      </c>
      <c r="E183" s="21">
        <v>98.24970217391306</v>
      </c>
      <c r="F183" s="21">
        <v>411.0767538956523</v>
      </c>
      <c r="G183" s="21">
        <v>1.2681159420289856</v>
      </c>
      <c r="H183" s="21">
        <v>0.065</v>
      </c>
      <c r="I183" s="21" t="s">
        <v>97</v>
      </c>
      <c r="J183" s="21">
        <v>25.956884057971017</v>
      </c>
      <c r="K183" s="21">
        <v>2.0433333333333334</v>
      </c>
      <c r="L183" s="21">
        <v>0.8466666666666667</v>
      </c>
      <c r="M183" s="21">
        <v>7.5633333333333335</v>
      </c>
      <c r="N183" s="21">
        <v>26.29</v>
      </c>
      <c r="O183" s="21">
        <v>0.4166666666666667</v>
      </c>
      <c r="P183" s="21">
        <v>22.19666666666667</v>
      </c>
      <c r="Q183" s="21">
        <v>0.38</v>
      </c>
      <c r="R183" s="21" t="s">
        <v>30</v>
      </c>
      <c r="S183" s="21">
        <v>357.6766666666667</v>
      </c>
      <c r="T183" s="21">
        <v>0.05333333333333334</v>
      </c>
      <c r="U183" s="21">
        <v>0.1466666666666667</v>
      </c>
      <c r="V183" s="48" t="s">
        <v>97</v>
      </c>
      <c r="W183" s="48">
        <v>32.41666666666667</v>
      </c>
      <c r="X183" s="21">
        <v>16.208333333333336</v>
      </c>
      <c r="Y183" s="21" t="s">
        <v>30</v>
      </c>
      <c r="Z183" s="21">
        <v>0.02</v>
      </c>
      <c r="AA183" s="21">
        <v>0.1</v>
      </c>
      <c r="AB183" s="21" t="s">
        <v>30</v>
      </c>
      <c r="AC183" s="21">
        <v>21.59</v>
      </c>
    </row>
    <row r="184" ht="11.25" customHeight="1">
      <c r="A184" s="50">
        <f t="shared" si="2"/>
        <v>183</v>
      </c>
      <c r="B184" s="2" t="s">
        <v>3140</v>
      </c>
      <c r="C184" s="15" t="s">
        <v>2687</v>
      </c>
      <c r="D184" s="21">
        <v>79.20866666666666</v>
      </c>
      <c r="E184" s="21">
        <v>74.29148000000004</v>
      </c>
      <c r="F184" s="21">
        <v>310.83555232000015</v>
      </c>
      <c r="G184" s="21">
        <v>0.9541666666666665</v>
      </c>
      <c r="H184" s="21">
        <v>0.144</v>
      </c>
      <c r="I184" s="21" t="s">
        <v>97</v>
      </c>
      <c r="J184" s="21">
        <v>19.411166666666677</v>
      </c>
      <c r="K184" s="21">
        <v>2.189</v>
      </c>
      <c r="L184" s="21">
        <v>0.282</v>
      </c>
      <c r="M184" s="21">
        <v>12.104666666666667</v>
      </c>
      <c r="N184" s="21">
        <v>24.616333333333333</v>
      </c>
      <c r="O184" s="21">
        <v>0.035</v>
      </c>
      <c r="P184" s="21">
        <v>9.337333333333333</v>
      </c>
      <c r="Q184" s="21">
        <v>0.25833333333333336</v>
      </c>
      <c r="R184" s="21">
        <v>0.7003333333333334</v>
      </c>
      <c r="S184" s="21">
        <v>71.644</v>
      </c>
      <c r="T184" s="21">
        <v>0.14666666666666664</v>
      </c>
      <c r="U184" s="21">
        <v>0.5876666666666667</v>
      </c>
      <c r="V184" s="48" t="s">
        <v>97</v>
      </c>
      <c r="W184" s="48"/>
      <c r="X184" s="48"/>
      <c r="Y184" s="21">
        <v>0.24666666666666667</v>
      </c>
      <c r="Z184" s="21" t="s">
        <v>30</v>
      </c>
      <c r="AA184" s="21">
        <v>0.04</v>
      </c>
      <c r="AB184" s="21" t="s">
        <v>30</v>
      </c>
      <c r="AC184" s="21">
        <v>13.563333333333333</v>
      </c>
    </row>
    <row r="185" ht="11.25" customHeight="1">
      <c r="A185" s="50">
        <f t="shared" si="2"/>
        <v>184</v>
      </c>
      <c r="B185" s="2" t="s">
        <v>3155</v>
      </c>
      <c r="C185" s="15" t="s">
        <v>2687</v>
      </c>
      <c r="D185" s="21">
        <v>86.89433333333334</v>
      </c>
      <c r="E185" s="21">
        <v>45.58096877372266</v>
      </c>
      <c r="F185" s="21">
        <v>190.71077334925562</v>
      </c>
      <c r="G185" s="21">
        <v>1.2791666666666666</v>
      </c>
      <c r="H185" s="21" t="s">
        <v>30</v>
      </c>
      <c r="I185" s="21" t="s">
        <v>97</v>
      </c>
      <c r="J185" s="21">
        <v>11.434166666666664</v>
      </c>
      <c r="K185" s="21">
        <v>2.5753333333333335</v>
      </c>
      <c r="L185" s="21">
        <v>0.37799999999999995</v>
      </c>
      <c r="M185" s="34">
        <v>12.744</v>
      </c>
      <c r="N185" s="21">
        <v>11.283999999999999</v>
      </c>
      <c r="O185" s="21">
        <v>0.04966666666666667</v>
      </c>
      <c r="P185" s="34">
        <v>24.469666666666665</v>
      </c>
      <c r="Q185" s="21">
        <v>0.15433333333333332</v>
      </c>
      <c r="R185" s="21">
        <v>1.4386666666666665</v>
      </c>
      <c r="S185" s="21">
        <v>119.399</v>
      </c>
      <c r="T185" s="21">
        <v>0.024333333333333335</v>
      </c>
      <c r="U185" s="21">
        <v>0.18099999999999997</v>
      </c>
      <c r="V185" s="48" t="s">
        <v>97</v>
      </c>
      <c r="W185" s="48"/>
      <c r="X185" s="48"/>
      <c r="Y185" s="21">
        <v>0.11</v>
      </c>
      <c r="Z185" s="21" t="s">
        <v>30</v>
      </c>
      <c r="AA185" s="21">
        <v>0.05</v>
      </c>
      <c r="AB185" s="21" t="s">
        <v>30</v>
      </c>
      <c r="AC185" s="21">
        <v>26.69666666666667</v>
      </c>
    </row>
    <row r="186" ht="11.25" customHeight="1">
      <c r="A186" s="50">
        <f t="shared" si="2"/>
        <v>185</v>
      </c>
      <c r="B186" s="8" t="s">
        <v>145</v>
      </c>
      <c r="C186" s="15" t="s">
        <v>2687</v>
      </c>
      <c r="D186" s="40">
        <v>92.44366666666667</v>
      </c>
      <c r="E186" s="21">
        <v>26.332269311050553</v>
      </c>
      <c r="F186" s="21">
        <v>110.17421479743551</v>
      </c>
      <c r="G186" s="21">
        <v>0.5895833333333333</v>
      </c>
      <c r="H186" s="40">
        <v>0.16766666666666666</v>
      </c>
      <c r="I186" s="47" t="s">
        <v>97</v>
      </c>
      <c r="J186" s="21">
        <v>6.374416666666661</v>
      </c>
      <c r="K186" s="40">
        <v>1.36</v>
      </c>
      <c r="L186" s="40">
        <v>0.4246666666666667</v>
      </c>
      <c r="M186" s="40">
        <v>9.160666666666666</v>
      </c>
      <c r="N186" s="40">
        <v>7.171333333333333</v>
      </c>
      <c r="O186" s="40">
        <v>0.07</v>
      </c>
      <c r="P186" s="40">
        <v>25.655</v>
      </c>
      <c r="Q186" s="40">
        <v>0.32233333333333336</v>
      </c>
      <c r="R186" s="40">
        <v>6.945</v>
      </c>
      <c r="S186" s="40">
        <v>148.075</v>
      </c>
      <c r="T186" s="40">
        <v>0.09866666666666668</v>
      </c>
      <c r="U186" s="40">
        <v>0.054</v>
      </c>
      <c r="V186" s="47" t="s">
        <v>97</v>
      </c>
      <c r="W186" s="52">
        <v>106.0</v>
      </c>
      <c r="X186" s="52">
        <v>53.0</v>
      </c>
      <c r="Y186" s="40">
        <v>0.04</v>
      </c>
      <c r="Z186" s="40" t="s">
        <v>30</v>
      </c>
      <c r="AA186" s="40" t="s">
        <v>30</v>
      </c>
      <c r="AB186" s="40" t="s">
        <v>30</v>
      </c>
      <c r="AC186" s="40" t="s">
        <v>30</v>
      </c>
    </row>
    <row r="187" ht="11.25" customHeight="1">
      <c r="A187" s="50">
        <f t="shared" si="2"/>
        <v>186</v>
      </c>
      <c r="B187" s="2" t="s">
        <v>3236</v>
      </c>
      <c r="C187" s="15" t="s">
        <v>2687</v>
      </c>
      <c r="D187" s="21">
        <v>88.11333</v>
      </c>
      <c r="E187" s="21">
        <v>43.065068521739114</v>
      </c>
      <c r="F187" s="21">
        <v>180.18424669495647</v>
      </c>
      <c r="G187" s="21">
        <v>0.9710144927536233</v>
      </c>
      <c r="H187" s="21">
        <v>0.33</v>
      </c>
      <c r="I187" s="21" t="s">
        <v>97</v>
      </c>
      <c r="J187" s="21">
        <v>10.288988840579705</v>
      </c>
      <c r="K187" s="21">
        <v>1.68</v>
      </c>
      <c r="L187" s="21">
        <v>0.29666666666666663</v>
      </c>
      <c r="M187" s="21">
        <v>1.4166666666666667</v>
      </c>
      <c r="N187" s="21">
        <v>10.11</v>
      </c>
      <c r="O187" s="21">
        <v>0.12</v>
      </c>
      <c r="P187" s="21">
        <v>15.636666666666665</v>
      </c>
      <c r="Q187" s="21">
        <v>0.15333333333333335</v>
      </c>
      <c r="R187" s="21">
        <v>2.966666666666667</v>
      </c>
      <c r="S187" s="21">
        <v>123.86</v>
      </c>
      <c r="T187" s="21">
        <v>0.07333333333333335</v>
      </c>
      <c r="U187" s="21">
        <v>0.09</v>
      </c>
      <c r="V187" s="48" t="s">
        <v>97</v>
      </c>
      <c r="W187" s="49">
        <f>X187*2</f>
        <v>14.666</v>
      </c>
      <c r="X187" s="49">
        <v>7.333</v>
      </c>
      <c r="Y187" s="21" t="s">
        <v>30</v>
      </c>
      <c r="Z187" s="21" t="s">
        <v>30</v>
      </c>
      <c r="AA187" s="21" t="s">
        <v>30</v>
      </c>
      <c r="AB187" s="21" t="s">
        <v>30</v>
      </c>
      <c r="AC187" s="21">
        <v>219.33333333333334</v>
      </c>
    </row>
    <row r="188" ht="11.25" customHeight="1">
      <c r="A188" s="50">
        <f t="shared" si="2"/>
        <v>187</v>
      </c>
      <c r="B188" s="2" t="s">
        <v>3295</v>
      </c>
      <c r="C188" s="15" t="s">
        <v>2687</v>
      </c>
      <c r="D188" s="21">
        <v>89.81700000000001</v>
      </c>
      <c r="E188" s="21">
        <v>36.568679999999965</v>
      </c>
      <c r="F188" s="21">
        <v>153.00335711999986</v>
      </c>
      <c r="G188" s="21">
        <v>0.48125</v>
      </c>
      <c r="H188" s="21">
        <v>0.154</v>
      </c>
      <c r="I188" s="21" t="s">
        <v>97</v>
      </c>
      <c r="J188" s="21">
        <v>9.350749999999994</v>
      </c>
      <c r="K188" s="21">
        <v>0.8146666666666667</v>
      </c>
      <c r="L188" s="21">
        <v>0.19699999999999998</v>
      </c>
      <c r="M188" s="21">
        <v>0.8393333333333334</v>
      </c>
      <c r="N188" s="21">
        <v>7.071666666666666</v>
      </c>
      <c r="O188" s="21">
        <v>0.05366666666666667</v>
      </c>
      <c r="P188" s="21">
        <v>9.773333333333333</v>
      </c>
      <c r="Q188" s="21">
        <v>0.14666666666666664</v>
      </c>
      <c r="R188" s="21">
        <v>4.161666666666666</v>
      </c>
      <c r="S188" s="21">
        <v>87.66333333333334</v>
      </c>
      <c r="T188" s="21">
        <v>0.06666666666666667</v>
      </c>
      <c r="U188" s="21">
        <v>0.08366666666666667</v>
      </c>
      <c r="V188" s="48" t="s">
        <v>97</v>
      </c>
      <c r="W188" s="49">
        <v>22.0</v>
      </c>
      <c r="X188" s="49">
        <v>11.0</v>
      </c>
      <c r="Y188" s="21" t="s">
        <v>30</v>
      </c>
      <c r="Z188" s="21">
        <v>0.022999999999999996</v>
      </c>
      <c r="AA188" s="21" t="s">
        <v>30</v>
      </c>
      <c r="AB188" s="21">
        <v>2.2466666666666666</v>
      </c>
      <c r="AC188" s="21">
        <v>119.71933333333334</v>
      </c>
    </row>
    <row r="189" ht="11.25" customHeight="1">
      <c r="A189" s="50">
        <f t="shared" si="2"/>
        <v>188</v>
      </c>
      <c r="B189" s="2" t="s">
        <v>3301</v>
      </c>
      <c r="C189" s="15" t="s">
        <v>2687</v>
      </c>
      <c r="D189" s="21">
        <v>88.36866666666667</v>
      </c>
      <c r="E189" s="21">
        <v>45.10862666666668</v>
      </c>
      <c r="F189" s="21">
        <v>188.7344939733334</v>
      </c>
      <c r="G189" s="21">
        <v>0.4041666666666667</v>
      </c>
      <c r="H189" s="21">
        <v>0.2</v>
      </c>
      <c r="I189" s="21" t="s">
        <v>97</v>
      </c>
      <c r="J189" s="21">
        <v>10.733833333333331</v>
      </c>
      <c r="K189" s="21">
        <v>0.626</v>
      </c>
      <c r="L189" s="21">
        <v>0.2933333333333333</v>
      </c>
      <c r="M189" s="21">
        <v>0.9756666666666667</v>
      </c>
      <c r="N189" s="21">
        <v>8.447000000000001</v>
      </c>
      <c r="O189" s="21">
        <v>0.06466666666666666</v>
      </c>
      <c r="P189" s="21">
        <v>11.400333333333334</v>
      </c>
      <c r="Q189" s="21">
        <v>0.146</v>
      </c>
      <c r="R189" s="21">
        <v>45.044333333333334</v>
      </c>
      <c r="S189" s="21">
        <v>106.98700000000001</v>
      </c>
      <c r="T189" s="21">
        <v>0.037666666666666675</v>
      </c>
      <c r="U189" s="21">
        <v>0.065</v>
      </c>
      <c r="V189" s="48" t="s">
        <v>97</v>
      </c>
      <c r="W189" s="49">
        <v>10.0</v>
      </c>
      <c r="X189" s="49">
        <v>5.0</v>
      </c>
      <c r="Y189" s="21" t="s">
        <v>30</v>
      </c>
      <c r="Z189" s="21">
        <v>0.032</v>
      </c>
      <c r="AA189" s="21" t="s">
        <v>30</v>
      </c>
      <c r="AB189" s="21" t="s">
        <v>30</v>
      </c>
      <c r="AC189" s="21">
        <v>138.6953333333333</v>
      </c>
    </row>
    <row r="190" ht="11.25" customHeight="1">
      <c r="A190" s="50">
        <f t="shared" si="2"/>
        <v>189</v>
      </c>
      <c r="B190" s="2" t="s">
        <v>3319</v>
      </c>
      <c r="C190" s="15" t="s">
        <v>2687</v>
      </c>
      <c r="D190" s="21">
        <v>79.724</v>
      </c>
      <c r="E190" s="21">
        <v>71.35001811164616</v>
      </c>
      <c r="F190" s="21">
        <v>298.5284757791276</v>
      </c>
      <c r="G190" s="21">
        <v>0.35625</v>
      </c>
      <c r="H190" s="21">
        <v>0.06933333333333334</v>
      </c>
      <c r="I190" s="21" t="s">
        <v>97</v>
      </c>
      <c r="J190" s="21">
        <v>19.325749999999996</v>
      </c>
      <c r="K190" s="21">
        <v>6.517666666666667</v>
      </c>
      <c r="L190" s="21">
        <v>0.5246666666666667</v>
      </c>
      <c r="M190" s="21">
        <v>17.848333333333333</v>
      </c>
      <c r="N190" s="21">
        <v>8.547333333333334</v>
      </c>
      <c r="O190" s="21">
        <v>0.39</v>
      </c>
      <c r="P190" s="21">
        <v>18.429666666666666</v>
      </c>
      <c r="Q190" s="21">
        <v>0.09900000000000002</v>
      </c>
      <c r="R190" s="21">
        <v>2.1833333333333336</v>
      </c>
      <c r="S190" s="21">
        <v>163.5463333333333</v>
      </c>
      <c r="T190" s="21" t="s">
        <v>30</v>
      </c>
      <c r="U190" s="21">
        <v>0.18699999999999997</v>
      </c>
      <c r="V190" s="48" t="s">
        <v>97</v>
      </c>
      <c r="W190" s="48"/>
      <c r="X190" s="48"/>
      <c r="Y190" s="21" t="s">
        <v>30</v>
      </c>
      <c r="Z190" s="21" t="s">
        <v>30</v>
      </c>
      <c r="AA190" s="21">
        <v>0.03</v>
      </c>
      <c r="AB190" s="21" t="s">
        <v>30</v>
      </c>
      <c r="AC190" s="21">
        <v>29.613333333333333</v>
      </c>
    </row>
    <row r="191" ht="11.25" customHeight="1">
      <c r="A191" s="50">
        <f t="shared" si="2"/>
        <v>190</v>
      </c>
      <c r="B191" s="2" t="s">
        <v>3336</v>
      </c>
      <c r="C191" s="15" t="s">
        <v>2687</v>
      </c>
      <c r="D191" s="21">
        <v>87.096</v>
      </c>
      <c r="E191" s="21">
        <v>45.740888793428724</v>
      </c>
      <c r="F191" s="21">
        <v>191.3798787117058</v>
      </c>
      <c r="G191" s="21">
        <v>0.8708333333333333</v>
      </c>
      <c r="H191" s="21">
        <v>0.17699999999999996</v>
      </c>
      <c r="I191" s="21" t="s">
        <v>97</v>
      </c>
      <c r="J191" s="21">
        <v>11.481499999999997</v>
      </c>
      <c r="K191" s="21">
        <v>2.0313333333333334</v>
      </c>
      <c r="L191" s="21">
        <v>0.3746666666666667</v>
      </c>
      <c r="M191" s="21">
        <v>4.788333333333333</v>
      </c>
      <c r="N191" s="21">
        <v>7.361</v>
      </c>
      <c r="O191" s="21">
        <v>0.12633333333333333</v>
      </c>
      <c r="P191" s="21">
        <v>10.749</v>
      </c>
      <c r="Q191" s="21">
        <v>0.19833333333333333</v>
      </c>
      <c r="R191" s="21">
        <v>4.094666666666666</v>
      </c>
      <c r="S191" s="21">
        <v>132.57633333333334</v>
      </c>
      <c r="T191" s="21">
        <v>0.07733333333333332</v>
      </c>
      <c r="U191" s="21">
        <v>0.24</v>
      </c>
      <c r="V191" s="48" t="s">
        <v>97</v>
      </c>
      <c r="W191" s="48"/>
      <c r="X191" s="48"/>
      <c r="Y191" s="21">
        <v>0.11666666666666665</v>
      </c>
      <c r="Z191" s="21" t="s">
        <v>30</v>
      </c>
      <c r="AA191" s="21" t="s">
        <v>30</v>
      </c>
      <c r="AB191" s="21" t="s">
        <v>30</v>
      </c>
      <c r="AC191" s="21">
        <v>60.866666666666674</v>
      </c>
    </row>
    <row r="192" ht="11.25" customHeight="1">
      <c r="A192" s="50">
        <f t="shared" si="2"/>
        <v>191</v>
      </c>
      <c r="B192" s="2" t="s">
        <v>643</v>
      </c>
      <c r="C192" s="15" t="s">
        <v>2687</v>
      </c>
      <c r="D192" s="21">
        <v>78.685</v>
      </c>
      <c r="E192" s="21">
        <v>75.59411</v>
      </c>
      <c r="F192" s="21">
        <v>316.28575624</v>
      </c>
      <c r="G192" s="21">
        <v>1.3979166666666667</v>
      </c>
      <c r="H192" s="21">
        <v>0.35966666666666663</v>
      </c>
      <c r="I192" s="21" t="s">
        <v>97</v>
      </c>
      <c r="J192" s="21">
        <v>18.857416666666666</v>
      </c>
      <c r="K192" s="21">
        <v>3.9019999999999997</v>
      </c>
      <c r="L192" s="21">
        <v>0.7</v>
      </c>
      <c r="M192" s="21">
        <v>27.414</v>
      </c>
      <c r="N192" s="21">
        <v>17.963333333333335</v>
      </c>
      <c r="O192" s="21">
        <v>0.05666666666666667</v>
      </c>
      <c r="P192" s="21">
        <v>48.599333333333334</v>
      </c>
      <c r="Q192" s="21">
        <v>0.35733333333333334</v>
      </c>
      <c r="R192" s="21">
        <v>1.6823333333333335</v>
      </c>
      <c r="S192" s="21">
        <v>248.01466666666667</v>
      </c>
      <c r="T192" s="21">
        <v>0.12433333333333334</v>
      </c>
      <c r="U192" s="21">
        <v>0.5313333333333333</v>
      </c>
      <c r="V192" s="48" t="s">
        <v>97</v>
      </c>
      <c r="W192" s="48"/>
      <c r="X192" s="48"/>
      <c r="Y192" s="34">
        <v>0.14333333333333334</v>
      </c>
      <c r="Z192" s="21" t="s">
        <v>30</v>
      </c>
      <c r="AA192" s="21" t="s">
        <v>30</v>
      </c>
      <c r="AB192" s="21" t="s">
        <v>30</v>
      </c>
      <c r="AC192" s="21">
        <v>27.026666666666667</v>
      </c>
    </row>
    <row r="193" ht="11.25" customHeight="1">
      <c r="A193" s="50">
        <f t="shared" si="2"/>
        <v>192</v>
      </c>
      <c r="B193" s="46" t="s">
        <v>665</v>
      </c>
      <c r="C193" s="15" t="s">
        <v>2687</v>
      </c>
      <c r="D193" s="34">
        <v>86.23066666666666</v>
      </c>
      <c r="E193" s="21">
        <v>49.42255877437193</v>
      </c>
      <c r="F193" s="34">
        <v>206.78398591197217</v>
      </c>
      <c r="G193" s="21">
        <v>1.1604166666666664</v>
      </c>
      <c r="H193" s="21">
        <v>0.9513333333333334</v>
      </c>
      <c r="I193" s="21" t="s">
        <v>97</v>
      </c>
      <c r="J193" s="21">
        <v>10.433583333333335</v>
      </c>
      <c r="K193" s="34">
        <v>3.1159999999999997</v>
      </c>
      <c r="L193" s="34">
        <v>1.224</v>
      </c>
      <c r="M193" s="34">
        <v>13.120333333333335</v>
      </c>
      <c r="N193" s="34">
        <v>18.171333333333333</v>
      </c>
      <c r="O193" s="34">
        <v>0.067</v>
      </c>
      <c r="P193" s="34">
        <v>21.2815</v>
      </c>
      <c r="Q193" s="34">
        <v>0.48566666666666664</v>
      </c>
      <c r="R193" s="34">
        <v>3.196</v>
      </c>
      <c r="S193" s="34">
        <v>331.03333333333336</v>
      </c>
      <c r="T193" s="34">
        <v>0.074</v>
      </c>
      <c r="U193" s="34">
        <v>0.33666666666666667</v>
      </c>
      <c r="V193" s="48" t="s">
        <v>97</v>
      </c>
      <c r="W193" s="48"/>
      <c r="X193" s="48"/>
      <c r="Y193" s="34">
        <v>0.36633333333333334</v>
      </c>
      <c r="Z193" s="34">
        <v>0.0366</v>
      </c>
      <c r="AA193" s="34">
        <v>0.07333333333333335</v>
      </c>
      <c r="AB193" s="34">
        <v>4.343333333333333</v>
      </c>
      <c r="AC193" s="34">
        <v>24.512999999999995</v>
      </c>
    </row>
    <row r="194" ht="11.25" customHeight="1">
      <c r="A194" s="50">
        <f t="shared" si="2"/>
        <v>193</v>
      </c>
      <c r="B194" s="2" t="s">
        <v>680</v>
      </c>
      <c r="C194" s="15" t="s">
        <v>2687</v>
      </c>
      <c r="D194" s="21">
        <v>86.553</v>
      </c>
      <c r="E194" s="21">
        <v>48.79688999999999</v>
      </c>
      <c r="F194" s="21">
        <v>204.16618775999996</v>
      </c>
      <c r="G194" s="21">
        <v>0.84375</v>
      </c>
      <c r="H194" s="21">
        <v>0.5936666666666667</v>
      </c>
      <c r="I194" s="21" t="s">
        <v>97</v>
      </c>
      <c r="J194" s="21">
        <v>11.386916666666668</v>
      </c>
      <c r="K194" s="21">
        <v>1.591</v>
      </c>
      <c r="L194" s="21">
        <v>0.6226666666666666</v>
      </c>
      <c r="M194" s="21">
        <v>5.490666666666667</v>
      </c>
      <c r="N194" s="21">
        <v>13.911333333333333</v>
      </c>
      <c r="O194" s="21">
        <v>0.16966666666666666</v>
      </c>
      <c r="P194" s="21">
        <v>14.196333333333333</v>
      </c>
      <c r="Q194" s="21">
        <v>0.259</v>
      </c>
      <c r="R194" s="21">
        <v>0.6890000000000001</v>
      </c>
      <c r="S194" s="21">
        <v>291.09233333333333</v>
      </c>
      <c r="T194" s="21">
        <v>0.1396666666666667</v>
      </c>
      <c r="U194" s="21">
        <v>0.151</v>
      </c>
      <c r="V194" s="48" t="s">
        <v>97</v>
      </c>
      <c r="W194" s="48"/>
      <c r="X194" s="48"/>
      <c r="Y194" s="21">
        <v>0.06666666666666667</v>
      </c>
      <c r="Z194" s="21">
        <v>0.071</v>
      </c>
      <c r="AA194" s="21">
        <v>0.05</v>
      </c>
      <c r="AB194" s="21" t="s">
        <v>30</v>
      </c>
      <c r="AC194" s="34">
        <v>10.488999999999999</v>
      </c>
    </row>
    <row r="195" ht="11.25" customHeight="1">
      <c r="A195" s="50">
        <f t="shared" si="2"/>
        <v>194</v>
      </c>
      <c r="B195" s="2" t="s">
        <v>3394</v>
      </c>
      <c r="C195" s="15" t="s">
        <v>2687</v>
      </c>
      <c r="D195" s="21">
        <v>88.18666666666667</v>
      </c>
      <c r="E195" s="21">
        <v>41.447126086956516</v>
      </c>
      <c r="F195" s="21">
        <v>173.41477554782608</v>
      </c>
      <c r="G195" s="21">
        <v>0.967391304347826</v>
      </c>
      <c r="H195" s="21">
        <v>0.15666666666666665</v>
      </c>
      <c r="I195" s="21" t="s">
        <v>97</v>
      </c>
      <c r="J195" s="21">
        <v>10.245942028985507</v>
      </c>
      <c r="K195" s="21">
        <v>1.7933333333333332</v>
      </c>
      <c r="L195" s="21">
        <v>0.44333333333333336</v>
      </c>
      <c r="M195" s="21">
        <v>27.39</v>
      </c>
      <c r="N195" s="21">
        <v>11.31</v>
      </c>
      <c r="O195" s="21">
        <v>0.06</v>
      </c>
      <c r="P195" s="21">
        <v>14.57</v>
      </c>
      <c r="Q195" s="21">
        <v>0.20333333333333334</v>
      </c>
      <c r="R195" s="21" t="s">
        <v>30</v>
      </c>
      <c r="S195" s="21">
        <v>174.42</v>
      </c>
      <c r="T195" s="21">
        <v>0.13</v>
      </c>
      <c r="U195" s="21">
        <v>0.09</v>
      </c>
      <c r="V195" s="48" t="s">
        <v>97</v>
      </c>
      <c r="W195" s="48"/>
      <c r="X195" s="48"/>
      <c r="Y195" s="21">
        <v>0.05</v>
      </c>
      <c r="Z195" s="21" t="s">
        <v>30</v>
      </c>
      <c r="AA195" s="21" t="s">
        <v>30</v>
      </c>
      <c r="AB195" s="21" t="s">
        <v>30</v>
      </c>
      <c r="AC195" s="21">
        <v>0.79</v>
      </c>
    </row>
    <row r="196" ht="11.25" customHeight="1">
      <c r="A196" s="50">
        <f t="shared" si="2"/>
        <v>195</v>
      </c>
      <c r="B196" s="2" t="s">
        <v>3405</v>
      </c>
      <c r="C196" s="15" t="s">
        <v>2687</v>
      </c>
      <c r="D196" s="21">
        <v>48.77</v>
      </c>
      <c r="E196" s="21">
        <v>184.36071739130435</v>
      </c>
      <c r="F196" s="21">
        <v>771.3652415652174</v>
      </c>
      <c r="G196" s="21">
        <v>0.5615942028985508</v>
      </c>
      <c r="H196" s="21">
        <v>0.15</v>
      </c>
      <c r="I196" s="21" t="s">
        <v>97</v>
      </c>
      <c r="J196" s="21">
        <v>50.33840579710145</v>
      </c>
      <c r="K196" s="21">
        <v>1.9766666666666666</v>
      </c>
      <c r="L196" s="21">
        <v>0.18</v>
      </c>
      <c r="M196" s="21">
        <v>32.61666666666667</v>
      </c>
      <c r="N196" s="21">
        <v>6.85</v>
      </c>
      <c r="O196" s="21">
        <v>0.16033333333333333</v>
      </c>
      <c r="P196" s="21">
        <v>6.253333333333334</v>
      </c>
      <c r="Q196" s="21">
        <v>0.5033333333333333</v>
      </c>
      <c r="R196" s="21">
        <v>6.87</v>
      </c>
      <c r="S196" s="21">
        <v>39.35</v>
      </c>
      <c r="T196" s="21">
        <v>0.25</v>
      </c>
      <c r="U196" s="21">
        <v>0.09</v>
      </c>
      <c r="V196" s="48" t="s">
        <v>97</v>
      </c>
      <c r="W196" s="48"/>
      <c r="X196" s="48"/>
      <c r="Y196" s="21" t="s">
        <v>30</v>
      </c>
      <c r="Z196" s="21" t="s">
        <v>30</v>
      </c>
      <c r="AA196" s="21" t="s">
        <v>30</v>
      </c>
      <c r="AB196" s="21" t="s">
        <v>30</v>
      </c>
      <c r="AC196" s="21">
        <v>5.243333333333333</v>
      </c>
    </row>
    <row r="197" ht="11.25" customHeight="1">
      <c r="A197" s="50">
        <f t="shared" si="2"/>
        <v>196</v>
      </c>
      <c r="B197" s="2" t="s">
        <v>699</v>
      </c>
      <c r="C197" s="15" t="s">
        <v>2687</v>
      </c>
      <c r="D197" s="21">
        <v>80.86900000000001</v>
      </c>
      <c r="E197" s="21">
        <v>67.04561999999997</v>
      </c>
      <c r="F197" s="21">
        <v>280.5188740799999</v>
      </c>
      <c r="G197" s="21">
        <v>1.08125</v>
      </c>
      <c r="H197" s="21">
        <v>0.18933333333333335</v>
      </c>
      <c r="I197" s="21" t="s">
        <v>97</v>
      </c>
      <c r="J197" s="21">
        <v>17.17441666666665</v>
      </c>
      <c r="K197" s="21">
        <v>5.545333333333333</v>
      </c>
      <c r="L197" s="21">
        <v>0.6859999999999999</v>
      </c>
      <c r="M197" s="21">
        <v>33.67566666666667</v>
      </c>
      <c r="N197" s="21">
        <v>24.032999999999998</v>
      </c>
      <c r="O197" s="21">
        <v>0.044000000000000004</v>
      </c>
      <c r="P197" s="21">
        <v>27.393666666666665</v>
      </c>
      <c r="Q197" s="21">
        <v>0.2306666666666667</v>
      </c>
      <c r="R197" s="34">
        <v>0.7993333333333333</v>
      </c>
      <c r="S197" s="34">
        <v>188.12633333333335</v>
      </c>
      <c r="T197" s="21">
        <v>0.07166666666666667</v>
      </c>
      <c r="U197" s="21">
        <v>0.126</v>
      </c>
      <c r="V197" s="48" t="s">
        <v>97</v>
      </c>
      <c r="W197" s="48"/>
      <c r="X197" s="48"/>
      <c r="Y197" s="21">
        <v>0.03</v>
      </c>
      <c r="Z197" s="21" t="s">
        <v>30</v>
      </c>
      <c r="AA197" s="21" t="s">
        <v>30</v>
      </c>
      <c r="AB197" s="21" t="s">
        <v>30</v>
      </c>
      <c r="AC197" s="21">
        <v>9.866666666666667</v>
      </c>
    </row>
    <row r="198" ht="11.25" customHeight="1">
      <c r="A198" s="50">
        <f t="shared" si="2"/>
        <v>197</v>
      </c>
      <c r="B198" s="2" t="s">
        <v>723</v>
      </c>
      <c r="C198" s="15" t="s">
        <v>2687</v>
      </c>
      <c r="D198" s="21">
        <v>85.69</v>
      </c>
      <c r="E198" s="21">
        <v>51.73774782608695</v>
      </c>
      <c r="F198" s="21">
        <v>216.47073690434783</v>
      </c>
      <c r="G198" s="21">
        <v>0.8985507246376812</v>
      </c>
      <c r="H198" s="21">
        <v>0.48666666666666664</v>
      </c>
      <c r="I198" s="21" t="s">
        <v>97</v>
      </c>
      <c r="J198" s="21">
        <v>12.401449275362321</v>
      </c>
      <c r="K198" s="21">
        <v>6.33</v>
      </c>
      <c r="L198" s="21">
        <v>0.5233333333333333</v>
      </c>
      <c r="M198" s="21">
        <v>5.007333333333333</v>
      </c>
      <c r="N198" s="21">
        <v>7.043333333333334</v>
      </c>
      <c r="O198" s="21">
        <v>0.07333333333333335</v>
      </c>
      <c r="P198" s="21">
        <v>16.403333333333332</v>
      </c>
      <c r="Q198" s="21">
        <v>0.17</v>
      </c>
      <c r="R198" s="21" t="s">
        <v>30</v>
      </c>
      <c r="S198" s="21">
        <v>219.77</v>
      </c>
      <c r="T198" s="21">
        <v>0.043333333333333335</v>
      </c>
      <c r="U198" s="21">
        <v>0.15666666666666668</v>
      </c>
      <c r="V198" s="48" t="s">
        <v>97</v>
      </c>
      <c r="W198" s="48"/>
      <c r="X198" s="48"/>
      <c r="Y198" s="21" t="s">
        <v>30</v>
      </c>
      <c r="Z198" s="21" t="s">
        <v>30</v>
      </c>
      <c r="AA198" s="21">
        <v>0.02666666666666667</v>
      </c>
      <c r="AB198" s="21" t="s">
        <v>30</v>
      </c>
      <c r="AC198" s="21">
        <v>99.195</v>
      </c>
    </row>
    <row r="199" ht="11.25" customHeight="1">
      <c r="A199" s="50">
        <f t="shared" si="2"/>
        <v>198</v>
      </c>
      <c r="B199" s="2" t="s">
        <v>3447</v>
      </c>
      <c r="C199" s="15" t="s">
        <v>2687</v>
      </c>
      <c r="D199" s="21">
        <v>24.78</v>
      </c>
      <c r="E199" s="21">
        <v>268.9598260869565</v>
      </c>
      <c r="F199" s="21">
        <v>1125.3279123478262</v>
      </c>
      <c r="G199" s="21">
        <v>0.5797101449275363</v>
      </c>
      <c r="H199" s="21">
        <v>0.0</v>
      </c>
      <c r="I199" s="21" t="s">
        <v>97</v>
      </c>
      <c r="J199" s="21">
        <v>74.1236231884058</v>
      </c>
      <c r="K199" s="21">
        <v>3.733333333333334</v>
      </c>
      <c r="L199" s="21">
        <v>0.5166666666666667</v>
      </c>
      <c r="M199" s="21">
        <v>10.06</v>
      </c>
      <c r="N199" s="21">
        <v>6.486666666666667</v>
      </c>
      <c r="O199" s="21">
        <v>0.10833333333333334</v>
      </c>
      <c r="P199" s="21">
        <v>53.57</v>
      </c>
      <c r="Q199" s="21">
        <v>0.4</v>
      </c>
      <c r="R199" s="21">
        <v>3.7</v>
      </c>
      <c r="S199" s="21">
        <v>164.80666666666667</v>
      </c>
      <c r="T199" s="21">
        <v>0.06</v>
      </c>
      <c r="U199" s="21">
        <v>0.09</v>
      </c>
      <c r="V199" s="48" t="s">
        <v>97</v>
      </c>
      <c r="W199" s="48">
        <v>136.41666666666666</v>
      </c>
      <c r="X199" s="21">
        <v>68.20833333333333</v>
      </c>
      <c r="Y199" s="21">
        <v>0.07</v>
      </c>
      <c r="Z199" s="21" t="s">
        <v>30</v>
      </c>
      <c r="AA199" s="21" t="s">
        <v>30</v>
      </c>
      <c r="AB199" s="21" t="s">
        <v>30</v>
      </c>
      <c r="AC199" s="21">
        <v>23.05666666666667</v>
      </c>
    </row>
    <row r="200" ht="11.25" customHeight="1">
      <c r="A200" s="50">
        <f t="shared" si="2"/>
        <v>199</v>
      </c>
      <c r="B200" s="8" t="s">
        <v>3468</v>
      </c>
      <c r="C200" s="15" t="s">
        <v>2687</v>
      </c>
      <c r="D200" s="40">
        <v>20.260666666666665</v>
      </c>
      <c r="E200" s="21">
        <v>285.58779243900375</v>
      </c>
      <c r="F200" s="21">
        <v>1194.8993235647918</v>
      </c>
      <c r="G200" s="21">
        <v>0.41458333333333336</v>
      </c>
      <c r="H200" s="40">
        <v>0.10333333333333333</v>
      </c>
      <c r="I200" s="47" t="s">
        <v>97</v>
      </c>
      <c r="J200" s="21">
        <v>78.70275</v>
      </c>
      <c r="K200" s="40">
        <v>4.366666666666667</v>
      </c>
      <c r="L200" s="40">
        <v>0.5186666666666667</v>
      </c>
      <c r="M200" s="40">
        <v>14.699</v>
      </c>
      <c r="N200" s="40">
        <v>9.668333333333335</v>
      </c>
      <c r="O200" s="40">
        <v>0.15866666666666665</v>
      </c>
      <c r="P200" s="40">
        <v>28.204333333333334</v>
      </c>
      <c r="Q200" s="40">
        <v>0.4023333333333334</v>
      </c>
      <c r="R200" s="40">
        <v>11.029333333333334</v>
      </c>
      <c r="S200" s="40">
        <v>250.72333333333336</v>
      </c>
      <c r="T200" s="40">
        <v>0.07866666666666666</v>
      </c>
      <c r="U200" s="40">
        <v>0.14</v>
      </c>
      <c r="V200" s="47" t="s">
        <v>97</v>
      </c>
      <c r="W200" s="47">
        <v>50.333333333333336</v>
      </c>
      <c r="X200" s="47">
        <v>25.166666666666668</v>
      </c>
      <c r="Y200" s="40" t="s">
        <v>30</v>
      </c>
      <c r="Z200" s="40" t="s">
        <v>30</v>
      </c>
      <c r="AA200" s="40" t="s">
        <v>30</v>
      </c>
      <c r="AB200" s="40">
        <v>1.4066666666666665</v>
      </c>
      <c r="AC200" s="40">
        <v>34.32666666666666</v>
      </c>
    </row>
    <row r="201" ht="11.25" customHeight="1">
      <c r="A201" s="50">
        <f t="shared" si="2"/>
        <v>200</v>
      </c>
      <c r="B201" s="2" t="s">
        <v>727</v>
      </c>
      <c r="C201" s="15" t="s">
        <v>2687</v>
      </c>
      <c r="D201" s="21">
        <v>84.98</v>
      </c>
      <c r="E201" s="21">
        <v>54.16993043478262</v>
      </c>
      <c r="F201" s="21">
        <v>226.6469889391305</v>
      </c>
      <c r="G201" s="21">
        <v>1.0869565217391304</v>
      </c>
      <c r="H201" s="21">
        <v>0.44</v>
      </c>
      <c r="I201" s="21" t="s">
        <v>97</v>
      </c>
      <c r="J201" s="21">
        <v>13.009710144927533</v>
      </c>
      <c r="K201" s="21">
        <v>6.223333333333334</v>
      </c>
      <c r="L201" s="21">
        <v>0.48333333333333334</v>
      </c>
      <c r="M201" s="21">
        <v>4.451333333333333</v>
      </c>
      <c r="N201" s="21">
        <v>6.8933333333333335</v>
      </c>
      <c r="O201" s="21">
        <v>0.09</v>
      </c>
      <c r="P201" s="21">
        <v>15.37</v>
      </c>
      <c r="Q201" s="21">
        <v>0.17</v>
      </c>
      <c r="R201" s="21" t="s">
        <v>30</v>
      </c>
      <c r="S201" s="21">
        <v>197.58</v>
      </c>
      <c r="T201" s="21">
        <v>0.04</v>
      </c>
      <c r="U201" s="21">
        <v>0.13</v>
      </c>
      <c r="V201" s="48" t="s">
        <v>97</v>
      </c>
      <c r="W201" s="49">
        <v>38.0</v>
      </c>
      <c r="X201" s="49">
        <v>19.0</v>
      </c>
      <c r="Y201" s="21" t="s">
        <v>30</v>
      </c>
      <c r="Z201" s="21" t="s">
        <v>30</v>
      </c>
      <c r="AA201" s="21">
        <v>0.03</v>
      </c>
      <c r="AB201" s="21" t="s">
        <v>30</v>
      </c>
      <c r="AC201" s="21">
        <v>80.60166666666667</v>
      </c>
    </row>
    <row r="202" ht="11.25" customHeight="1">
      <c r="A202" s="50">
        <f t="shared" si="2"/>
        <v>201</v>
      </c>
      <c r="B202" s="2" t="s">
        <v>751</v>
      </c>
      <c r="C202" s="15" t="s">
        <v>2687</v>
      </c>
      <c r="D202" s="21">
        <v>82.15333333333332</v>
      </c>
      <c r="E202" s="21">
        <v>61.62189837666358</v>
      </c>
      <c r="F202" s="21">
        <v>257.82602280796044</v>
      </c>
      <c r="G202" s="21">
        <v>0.8458333333333333</v>
      </c>
      <c r="H202" s="21">
        <v>0.21</v>
      </c>
      <c r="I202" s="21" t="s">
        <v>97</v>
      </c>
      <c r="J202" s="21">
        <v>15.839500000000008</v>
      </c>
      <c r="K202" s="21">
        <v>1.909</v>
      </c>
      <c r="L202" s="21">
        <v>0.9513333333333334</v>
      </c>
      <c r="M202" s="34">
        <v>40.118</v>
      </c>
      <c r="N202" s="21">
        <v>23.49933333333333</v>
      </c>
      <c r="O202" s="21">
        <v>0.08466666666666667</v>
      </c>
      <c r="P202" s="21">
        <v>19.169</v>
      </c>
      <c r="Q202" s="34">
        <v>0.16966666666666666</v>
      </c>
      <c r="R202" s="34">
        <v>4.16</v>
      </c>
      <c r="S202" s="21">
        <v>249.66566666666665</v>
      </c>
      <c r="T202" s="21">
        <v>0.03933333333333333</v>
      </c>
      <c r="U202" s="21">
        <v>0.126</v>
      </c>
      <c r="V202" s="48" t="s">
        <v>97</v>
      </c>
      <c r="W202" s="48"/>
      <c r="X202" s="48"/>
      <c r="Y202" s="21">
        <v>0.168</v>
      </c>
      <c r="Z202" s="21">
        <v>0.12433333333333334</v>
      </c>
      <c r="AA202" s="21">
        <v>0.03333333333333333</v>
      </c>
      <c r="AB202" s="21" t="s">
        <v>30</v>
      </c>
      <c r="AC202" s="21">
        <v>19.137333333333334</v>
      </c>
    </row>
    <row r="203" ht="11.25" customHeight="1">
      <c r="A203" s="50">
        <f t="shared" si="2"/>
        <v>202</v>
      </c>
      <c r="B203" s="2" t="s">
        <v>3515</v>
      </c>
      <c r="C203" s="15" t="s">
        <v>2687</v>
      </c>
      <c r="D203" s="21">
        <v>89.16300000000001</v>
      </c>
      <c r="E203" s="21">
        <v>38.27386999999997</v>
      </c>
      <c r="F203" s="21">
        <v>160.13787207999988</v>
      </c>
      <c r="G203" s="21">
        <v>0.5666666666666667</v>
      </c>
      <c r="H203" s="21">
        <v>0.1376666666666667</v>
      </c>
      <c r="I203" s="21" t="s">
        <v>97</v>
      </c>
      <c r="J203" s="21">
        <v>9.782666666666657</v>
      </c>
      <c r="K203" s="21">
        <v>1.1876666666666666</v>
      </c>
      <c r="L203" s="21">
        <v>0.35</v>
      </c>
      <c r="M203" s="34">
        <v>5.978666666666666</v>
      </c>
      <c r="N203" s="34">
        <v>9.76</v>
      </c>
      <c r="O203" s="34">
        <v>0.056</v>
      </c>
      <c r="P203" s="34">
        <v>16.588333333333335</v>
      </c>
      <c r="Q203" s="34">
        <v>0.10266666666666667</v>
      </c>
      <c r="R203" s="34">
        <v>3.046333333333333</v>
      </c>
      <c r="S203" s="34">
        <v>169.95666666666668</v>
      </c>
      <c r="T203" s="34">
        <v>0.06166666666666667</v>
      </c>
      <c r="U203" s="34">
        <v>0.05366666666666667</v>
      </c>
      <c r="V203" s="48" t="s">
        <v>97</v>
      </c>
      <c r="W203" s="48"/>
      <c r="X203" s="48"/>
      <c r="Y203" s="34" t="s">
        <v>30</v>
      </c>
      <c r="Z203" s="34">
        <v>0.09366666666666668</v>
      </c>
      <c r="AA203" s="34" t="s">
        <v>30</v>
      </c>
      <c r="AB203" s="34" t="s">
        <v>30</v>
      </c>
      <c r="AC203" s="34">
        <v>10.475333333333333</v>
      </c>
    </row>
    <row r="204" ht="11.25" customHeight="1">
      <c r="A204" s="50">
        <f t="shared" si="2"/>
        <v>203</v>
      </c>
      <c r="B204" s="46" t="s">
        <v>3538</v>
      </c>
      <c r="C204" s="15" t="s">
        <v>2687</v>
      </c>
      <c r="D204" s="34">
        <v>83.64666666666666</v>
      </c>
      <c r="E204" s="21">
        <v>58.05315000000004</v>
      </c>
      <c r="F204" s="34">
        <v>242.89437960000018</v>
      </c>
      <c r="G204" s="34">
        <v>0.6125</v>
      </c>
      <c r="H204" s="21">
        <v>0.12833333333333333</v>
      </c>
      <c r="I204" s="21" t="s">
        <v>97</v>
      </c>
      <c r="J204" s="21">
        <v>15.255833333333337</v>
      </c>
      <c r="K204" s="34">
        <v>2.299</v>
      </c>
      <c r="L204" s="34">
        <v>0.35666666666666663</v>
      </c>
      <c r="M204" s="34">
        <v>8.347999999999999</v>
      </c>
      <c r="N204" s="34">
        <v>17.779666666666667</v>
      </c>
      <c r="O204" s="34">
        <v>0.297</v>
      </c>
      <c r="P204" s="34">
        <v>14.549666666666667</v>
      </c>
      <c r="Q204" s="34">
        <v>0.09466666666666668</v>
      </c>
      <c r="R204" s="21" t="s">
        <v>30</v>
      </c>
      <c r="S204" s="34">
        <v>129.72433333333333</v>
      </c>
      <c r="T204" s="34">
        <v>0.07166666666666666</v>
      </c>
      <c r="U204" s="34">
        <v>0.28333333333333327</v>
      </c>
      <c r="V204" s="48" t="s">
        <v>97</v>
      </c>
      <c r="W204" s="48"/>
      <c r="X204" s="48"/>
      <c r="Y204" s="34">
        <v>0.06</v>
      </c>
      <c r="Z204" s="21" t="s">
        <v>30</v>
      </c>
      <c r="AA204" s="21" t="s">
        <v>30</v>
      </c>
      <c r="AB204" s="21" t="s">
        <v>30</v>
      </c>
      <c r="AC204" s="34">
        <v>16.17</v>
      </c>
    </row>
    <row r="205" ht="11.25" customHeight="1">
      <c r="A205" s="50">
        <f t="shared" si="2"/>
        <v>204</v>
      </c>
      <c r="B205" s="2" t="s">
        <v>768</v>
      </c>
      <c r="C205" s="15" t="s">
        <v>2687</v>
      </c>
      <c r="D205" s="21">
        <v>75.07433333333334</v>
      </c>
      <c r="E205" s="21">
        <v>87.92034999999997</v>
      </c>
      <c r="F205" s="21">
        <v>367.85874439999986</v>
      </c>
      <c r="G205" s="21">
        <v>1.4020833333333336</v>
      </c>
      <c r="H205" s="21">
        <v>0.265</v>
      </c>
      <c r="I205" s="21" t="s">
        <v>97</v>
      </c>
      <c r="J205" s="21">
        <v>22.497583333333324</v>
      </c>
      <c r="K205" s="21">
        <v>2.3859999999999997</v>
      </c>
      <c r="L205" s="21">
        <v>0.7610000000000001</v>
      </c>
      <c r="M205" s="21">
        <v>11.245</v>
      </c>
      <c r="N205" s="21">
        <v>40.05233333333333</v>
      </c>
      <c r="O205" s="21">
        <v>0.48466666666666663</v>
      </c>
      <c r="P205" s="21">
        <v>13.899333333333333</v>
      </c>
      <c r="Q205" s="21">
        <v>0.38266666666666665</v>
      </c>
      <c r="R205" s="21">
        <v>1.8016666666666667</v>
      </c>
      <c r="S205" s="21">
        <v>233.75233333333335</v>
      </c>
      <c r="T205" s="21">
        <v>0.09333333333333334</v>
      </c>
      <c r="U205" s="21">
        <v>0.16666666666666666</v>
      </c>
      <c r="V205" s="48" t="s">
        <v>97</v>
      </c>
      <c r="W205" s="48"/>
      <c r="X205" s="48"/>
      <c r="Y205" s="21">
        <v>0.1</v>
      </c>
      <c r="Z205" s="21">
        <v>0.03666666666666667</v>
      </c>
      <c r="AA205" s="21">
        <v>0.04666666666666667</v>
      </c>
      <c r="AB205" s="21" t="s">
        <v>30</v>
      </c>
      <c r="AC205" s="21">
        <v>14.816666666666668</v>
      </c>
    </row>
    <row r="206" ht="11.25" customHeight="1">
      <c r="A206" s="50">
        <f t="shared" si="2"/>
        <v>205</v>
      </c>
      <c r="B206" s="2" t="s">
        <v>3588</v>
      </c>
      <c r="C206" s="15" t="s">
        <v>2687</v>
      </c>
      <c r="D206" s="21">
        <v>92.101</v>
      </c>
      <c r="E206" s="21">
        <v>26.91229999999998</v>
      </c>
      <c r="F206" s="21">
        <v>112.60106319999993</v>
      </c>
      <c r="G206" s="21">
        <v>0.8854166666666669</v>
      </c>
      <c r="H206" s="21">
        <v>0.06666666666666667</v>
      </c>
      <c r="I206" s="21" t="s">
        <v>97</v>
      </c>
      <c r="J206" s="21">
        <v>6.494250000000001</v>
      </c>
      <c r="K206" s="21">
        <v>5.074333333333333</v>
      </c>
      <c r="L206" s="21">
        <v>0.4526666666666667</v>
      </c>
      <c r="M206" s="34">
        <v>13.8</v>
      </c>
      <c r="N206" s="34">
        <v>14.178333333333335</v>
      </c>
      <c r="O206" s="21">
        <v>0.052333333333333336</v>
      </c>
      <c r="P206" s="21">
        <v>18.358333333333334</v>
      </c>
      <c r="Q206" s="21">
        <v>0.1366666666666667</v>
      </c>
      <c r="R206" s="21">
        <v>21.656000000000002</v>
      </c>
      <c r="S206" s="21">
        <v>134.869</v>
      </c>
      <c r="T206" s="21">
        <v>0.022333333333333334</v>
      </c>
      <c r="U206" s="21">
        <v>0.11399999999999999</v>
      </c>
      <c r="V206" s="48" t="s">
        <v>97</v>
      </c>
      <c r="W206" s="48"/>
      <c r="X206" s="48"/>
      <c r="Y206" s="34">
        <v>0.07666666666666667</v>
      </c>
      <c r="Z206" s="21" t="s">
        <v>30</v>
      </c>
      <c r="AA206" s="21" t="s">
        <v>30</v>
      </c>
      <c r="AB206" s="34">
        <v>1.18</v>
      </c>
      <c r="AC206" s="21">
        <v>3.7733333333333334</v>
      </c>
    </row>
    <row r="207" ht="11.25" customHeight="1">
      <c r="A207" s="50">
        <f t="shared" si="2"/>
        <v>206</v>
      </c>
      <c r="B207" s="53" t="s">
        <v>3607</v>
      </c>
      <c r="C207" s="15" t="s">
        <v>2687</v>
      </c>
      <c r="D207" s="40">
        <v>87.67433333333334</v>
      </c>
      <c r="E207" s="21">
        <v>41.00970891670385</v>
      </c>
      <c r="F207" s="21">
        <v>171.5846221074889</v>
      </c>
      <c r="G207" s="21">
        <v>0.5458333333333333</v>
      </c>
      <c r="H207" s="40">
        <v>0.10966666666666665</v>
      </c>
      <c r="I207" s="47" t="s">
        <v>97</v>
      </c>
      <c r="J207" s="21">
        <v>10.627166666666664</v>
      </c>
      <c r="K207" s="40">
        <v>1.7766666666666666</v>
      </c>
      <c r="L207" s="40">
        <v>1.043</v>
      </c>
      <c r="M207" s="40">
        <v>3.09</v>
      </c>
      <c r="N207" s="40">
        <v>2.1646666666666667</v>
      </c>
      <c r="O207" s="40" t="s">
        <v>30</v>
      </c>
      <c r="P207" s="40">
        <v>4.117333333333334</v>
      </c>
      <c r="Q207" s="40">
        <v>0.04766666666666667</v>
      </c>
      <c r="R207" s="40">
        <v>1.3663333333333334</v>
      </c>
      <c r="S207" s="40">
        <v>394.3433333333333</v>
      </c>
      <c r="T207" s="40">
        <v>0.03166666666666667</v>
      </c>
      <c r="U207" s="40">
        <v>0.04900000000000001</v>
      </c>
      <c r="V207" s="47" t="s">
        <v>97</v>
      </c>
      <c r="W207" s="47">
        <v>7.519444444444444</v>
      </c>
      <c r="X207" s="47">
        <v>3.759722222222222</v>
      </c>
      <c r="Y207" s="40">
        <v>0.16666666666666666</v>
      </c>
      <c r="Z207" s="40" t="s">
        <v>30</v>
      </c>
      <c r="AA207" s="40">
        <v>0.11666666666666665</v>
      </c>
      <c r="AB207" s="40" t="s">
        <v>30</v>
      </c>
      <c r="AC207" s="40">
        <v>27.07</v>
      </c>
    </row>
    <row r="208" ht="11.25" customHeight="1">
      <c r="A208" s="50">
        <f t="shared" si="2"/>
        <v>207</v>
      </c>
      <c r="B208" s="2" t="s">
        <v>777</v>
      </c>
      <c r="C208" s="15" t="s">
        <v>2687</v>
      </c>
      <c r="D208" s="21">
        <v>85.87666666666667</v>
      </c>
      <c r="E208" s="21">
        <v>51.136330434782636</v>
      </c>
      <c r="F208" s="21">
        <v>213.95440653913056</v>
      </c>
      <c r="G208" s="21">
        <v>1.3369565217391304</v>
      </c>
      <c r="H208" s="21">
        <v>0.6266666666666666</v>
      </c>
      <c r="I208" s="21" t="s">
        <v>97</v>
      </c>
      <c r="J208" s="21">
        <v>11.499710144927537</v>
      </c>
      <c r="K208" s="21">
        <v>2.653333333333333</v>
      </c>
      <c r="L208" s="21">
        <v>0.66</v>
      </c>
      <c r="M208" s="21">
        <v>23.913333333333338</v>
      </c>
      <c r="N208" s="21">
        <v>10.576666666666666</v>
      </c>
      <c r="O208" s="21">
        <v>0.05333333333333334</v>
      </c>
      <c r="P208" s="21">
        <v>33.07666666666667</v>
      </c>
      <c r="Q208" s="21">
        <v>0.25333333333333335</v>
      </c>
      <c r="R208" s="21" t="s">
        <v>30</v>
      </c>
      <c r="S208" s="21">
        <v>268.92333333333335</v>
      </c>
      <c r="T208" s="21">
        <v>0.15</v>
      </c>
      <c r="U208" s="21">
        <v>0.07</v>
      </c>
      <c r="V208" s="48" t="s">
        <v>97</v>
      </c>
      <c r="W208" s="48">
        <v>5.416666666666667</v>
      </c>
      <c r="X208" s="21">
        <v>2.7083333333333335</v>
      </c>
      <c r="Y208" s="21" t="s">
        <v>30</v>
      </c>
      <c r="Z208" s="21" t="s">
        <v>30</v>
      </c>
      <c r="AA208" s="21">
        <v>0.06</v>
      </c>
      <c r="AB208" s="21" t="s">
        <v>30</v>
      </c>
      <c r="AC208" s="21">
        <v>70.77666666666667</v>
      </c>
    </row>
    <row r="209" ht="11.25" customHeight="1">
      <c r="A209" s="50">
        <f t="shared" si="2"/>
        <v>208</v>
      </c>
      <c r="B209" s="2" t="s">
        <v>3674</v>
      </c>
      <c r="C209" s="15" t="s">
        <v>2687</v>
      </c>
      <c r="D209" s="21">
        <v>87.08</v>
      </c>
      <c r="E209" s="21">
        <v>45.43811739130433</v>
      </c>
      <c r="F209" s="21">
        <v>190.11308316521732</v>
      </c>
      <c r="G209" s="21">
        <v>0.9782608695652175</v>
      </c>
      <c r="H209" s="21">
        <v>0.10333333333333335</v>
      </c>
      <c r="I209" s="21" t="s">
        <v>97</v>
      </c>
      <c r="J209" s="21">
        <v>11.468405797101452</v>
      </c>
      <c r="K209" s="21">
        <v>1.1233333333333333</v>
      </c>
      <c r="L209" s="21">
        <v>0.37</v>
      </c>
      <c r="M209" s="21">
        <v>35.407000000000004</v>
      </c>
      <c r="N209" s="21">
        <v>9.216666666666667</v>
      </c>
      <c r="O209" s="21">
        <v>0.04</v>
      </c>
      <c r="P209" s="21">
        <v>23.80333333333333</v>
      </c>
      <c r="Q209" s="21">
        <v>0.1366666666666667</v>
      </c>
      <c r="R209" s="21" t="s">
        <v>30</v>
      </c>
      <c r="S209" s="21">
        <v>174.14666666666668</v>
      </c>
      <c r="T209" s="21">
        <v>0.04</v>
      </c>
      <c r="U209" s="21">
        <v>0.06</v>
      </c>
      <c r="V209" s="48" t="s">
        <v>97</v>
      </c>
      <c r="W209" s="48">
        <v>3.875</v>
      </c>
      <c r="X209" s="21">
        <v>1.9375</v>
      </c>
      <c r="Y209" s="21">
        <v>0.06333333333333334</v>
      </c>
      <c r="Z209" s="21">
        <v>0.02</v>
      </c>
      <c r="AA209" s="21" t="s">
        <v>30</v>
      </c>
      <c r="AB209" s="21" t="s">
        <v>30</v>
      </c>
      <c r="AC209" s="21">
        <v>56.87</v>
      </c>
    </row>
    <row r="210" ht="11.25" customHeight="1">
      <c r="A210" s="50">
        <f t="shared" si="2"/>
        <v>209</v>
      </c>
      <c r="B210" s="2" t="s">
        <v>3686</v>
      </c>
      <c r="C210" s="15" t="s">
        <v>2687</v>
      </c>
      <c r="D210" s="21">
        <v>90.24666666666667</v>
      </c>
      <c r="E210" s="21">
        <v>36.64948260869561</v>
      </c>
      <c r="F210" s="21">
        <v>153.34143523478244</v>
      </c>
      <c r="G210" s="21">
        <v>0.6521739130434783</v>
      </c>
      <c r="H210" s="21" t="s">
        <v>30</v>
      </c>
      <c r="I210" s="21" t="s">
        <v>97</v>
      </c>
      <c r="J210" s="21">
        <v>8.69782608695652</v>
      </c>
      <c r="K210" s="21" t="s">
        <v>30</v>
      </c>
      <c r="L210" s="21">
        <v>0.36</v>
      </c>
      <c r="M210" s="21">
        <v>5.926666666666667</v>
      </c>
      <c r="N210" s="21">
        <v>7.8</v>
      </c>
      <c r="O210" s="21">
        <v>0.016666666666666666</v>
      </c>
      <c r="P210" s="21">
        <v>21.93</v>
      </c>
      <c r="Q210" s="21">
        <v>0.06333333333333334</v>
      </c>
      <c r="R210" s="21" t="s">
        <v>30</v>
      </c>
      <c r="S210" s="21">
        <v>172.56</v>
      </c>
      <c r="T210" s="21">
        <v>0.02</v>
      </c>
      <c r="U210" s="21" t="s">
        <v>30</v>
      </c>
      <c r="V210" s="48" t="s">
        <v>97</v>
      </c>
      <c r="W210" s="48">
        <v>4.0</v>
      </c>
      <c r="X210" s="21">
        <v>2.0</v>
      </c>
      <c r="Y210" s="21">
        <v>0.02666666666666667</v>
      </c>
      <c r="Z210" s="21" t="s">
        <v>30</v>
      </c>
      <c r="AA210" s="21">
        <v>0.02</v>
      </c>
      <c r="AB210" s="21" t="s">
        <v>30</v>
      </c>
      <c r="AC210" s="21">
        <v>94.48333333333333</v>
      </c>
    </row>
    <row r="211" ht="11.25" customHeight="1">
      <c r="A211" s="50">
        <f t="shared" si="2"/>
        <v>210</v>
      </c>
      <c r="B211" s="2" t="s">
        <v>3703</v>
      </c>
      <c r="C211" s="15" t="s">
        <v>2687</v>
      </c>
      <c r="D211" s="21">
        <v>85.37933333333335</v>
      </c>
      <c r="E211" s="21">
        <v>51.471128639280764</v>
      </c>
      <c r="F211" s="21">
        <v>215.35520222675072</v>
      </c>
      <c r="G211" s="21">
        <v>1.0770833333333334</v>
      </c>
      <c r="H211" s="21">
        <v>0.18566666666666665</v>
      </c>
      <c r="I211" s="21" t="s">
        <v>97</v>
      </c>
      <c r="J211" s="21">
        <v>12.860583333333317</v>
      </c>
      <c r="K211" s="21">
        <v>3.9770000000000003</v>
      </c>
      <c r="L211" s="21">
        <v>0.49733333333333335</v>
      </c>
      <c r="M211" s="21">
        <v>51.08233333333334</v>
      </c>
      <c r="N211" s="21">
        <v>14.056666666666667</v>
      </c>
      <c r="O211" s="21">
        <v>0.041</v>
      </c>
      <c r="P211" s="21">
        <v>20.115666666666666</v>
      </c>
      <c r="Q211" s="21">
        <v>0.14666666666666664</v>
      </c>
      <c r="R211" s="21">
        <v>0.83</v>
      </c>
      <c r="S211" s="21">
        <v>172.52</v>
      </c>
      <c r="T211" s="21">
        <v>0.03766666666666666</v>
      </c>
      <c r="U211" s="21">
        <v>0.21833333333333335</v>
      </c>
      <c r="V211" s="48" t="s">
        <v>97</v>
      </c>
      <c r="W211" s="48"/>
      <c r="X211" s="48"/>
      <c r="Y211" s="34">
        <v>0.07333333333333332</v>
      </c>
      <c r="Z211" s="34">
        <v>0.09100000000000001</v>
      </c>
      <c r="AA211" s="21">
        <v>0.03333333333333333</v>
      </c>
      <c r="AB211" s="21" t="s">
        <v>30</v>
      </c>
      <c r="AC211" s="34">
        <v>34.67966666666666</v>
      </c>
    </row>
    <row r="212" ht="11.25" customHeight="1">
      <c r="A212" s="20">
        <f t="shared" si="2"/>
        <v>211</v>
      </c>
      <c r="B212" s="2" t="s">
        <v>3718</v>
      </c>
      <c r="C212" s="15" t="s">
        <v>2687</v>
      </c>
      <c r="D212" s="21">
        <v>89.22</v>
      </c>
      <c r="E212" s="21">
        <v>40.95600731086733</v>
      </c>
      <c r="F212" s="21">
        <v>171.35993458866892</v>
      </c>
      <c r="G212" s="21">
        <v>0.6666666666666667</v>
      </c>
      <c r="H212" s="21">
        <v>0.14200000000000002</v>
      </c>
      <c r="I212" s="21" t="s">
        <v>97</v>
      </c>
      <c r="J212" s="21">
        <v>9.573333333333336</v>
      </c>
      <c r="K212" s="21">
        <v>1.031</v>
      </c>
      <c r="L212" s="21">
        <v>0.39799999999999996</v>
      </c>
      <c r="M212" s="21">
        <v>13.388333333333334</v>
      </c>
      <c r="N212" s="21">
        <v>10.109333333333334</v>
      </c>
      <c r="O212" s="21">
        <v>0.022333333333333334</v>
      </c>
      <c r="P212" s="21">
        <v>14.886000000000001</v>
      </c>
      <c r="Q212" s="21">
        <v>0.08600000000000001</v>
      </c>
      <c r="R212" s="21" t="s">
        <v>30</v>
      </c>
      <c r="S212" s="21">
        <v>145.24133333333336</v>
      </c>
      <c r="T212" s="21">
        <v>0.021666666666666667</v>
      </c>
      <c r="U212" s="21">
        <v>0.07366666666666667</v>
      </c>
      <c r="V212" s="48" t="s">
        <v>97</v>
      </c>
      <c r="W212" s="48">
        <v>4.458333333333334</v>
      </c>
      <c r="X212" s="21">
        <v>2.229166666666667</v>
      </c>
      <c r="Y212" s="21">
        <v>0.04</v>
      </c>
      <c r="Z212" s="21" t="s">
        <v>30</v>
      </c>
      <c r="AA212" s="21">
        <v>0.036666666666666674</v>
      </c>
      <c r="AB212" s="21" t="s">
        <v>30</v>
      </c>
      <c r="AC212" s="21">
        <v>44.32</v>
      </c>
    </row>
    <row r="213" ht="11.25" customHeight="1">
      <c r="A213" s="20">
        <f t="shared" si="2"/>
        <v>212</v>
      </c>
      <c r="B213" s="2" t="s">
        <v>3730</v>
      </c>
      <c r="C213" s="15" t="s">
        <v>2687</v>
      </c>
      <c r="D213" s="21">
        <v>86.974</v>
      </c>
      <c r="E213" s="21">
        <v>45.701038780629624</v>
      </c>
      <c r="F213" s="21">
        <v>191.21314625815435</v>
      </c>
      <c r="G213" s="21">
        <v>1.05625</v>
      </c>
      <c r="H213" s="21">
        <v>0.07533333333333332</v>
      </c>
      <c r="I213" s="21" t="s">
        <v>97</v>
      </c>
      <c r="J213" s="21">
        <v>11.53375</v>
      </c>
      <c r="K213" s="21">
        <v>1.782</v>
      </c>
      <c r="L213" s="21">
        <v>0.36066666666666664</v>
      </c>
      <c r="M213" s="21">
        <v>31.46666666666667</v>
      </c>
      <c r="N213" s="21">
        <v>10.157666666666666</v>
      </c>
      <c r="O213" s="21">
        <v>0.051333333333333335</v>
      </c>
      <c r="P213" s="21">
        <v>14.510333333333335</v>
      </c>
      <c r="Q213" s="21">
        <v>0.12</v>
      </c>
      <c r="R213" s="21">
        <v>1.111</v>
      </c>
      <c r="S213" s="21">
        <v>129.87</v>
      </c>
      <c r="T213" s="21">
        <v>0.032</v>
      </c>
      <c r="U213" s="21">
        <v>0.117</v>
      </c>
      <c r="V213" s="48" t="s">
        <v>97</v>
      </c>
      <c r="W213" s="48"/>
      <c r="X213" s="48"/>
      <c r="Y213" s="21">
        <v>0.09400000000000001</v>
      </c>
      <c r="Z213" s="21">
        <v>0.05433333333333334</v>
      </c>
      <c r="AA213" s="21">
        <v>0.04</v>
      </c>
      <c r="AB213" s="21" t="s">
        <v>30</v>
      </c>
      <c r="AC213" s="21">
        <v>43.45566666666667</v>
      </c>
    </row>
    <row r="214" ht="11.25" customHeight="1">
      <c r="A214" s="20">
        <f t="shared" si="2"/>
        <v>213</v>
      </c>
      <c r="B214" s="2" t="s">
        <v>3751</v>
      </c>
      <c r="C214" s="15" t="s">
        <v>2687</v>
      </c>
      <c r="D214" s="21">
        <v>89.68066666666665</v>
      </c>
      <c r="E214" s="21">
        <v>39.336093944132394</v>
      </c>
      <c r="F214" s="21">
        <v>164.58221706224995</v>
      </c>
      <c r="G214" s="21">
        <v>0.7145833333333333</v>
      </c>
      <c r="H214" s="21">
        <v>0.11933333333333333</v>
      </c>
      <c r="I214" s="21" t="s">
        <v>97</v>
      </c>
      <c r="J214" s="21">
        <v>9.16741666666668</v>
      </c>
      <c r="K214" s="21">
        <v>0.424</v>
      </c>
      <c r="L214" s="21">
        <v>0.318</v>
      </c>
      <c r="M214" s="21">
        <v>7.7363333333333335</v>
      </c>
      <c r="N214" s="21">
        <v>10.892666666666665</v>
      </c>
      <c r="O214" s="21">
        <v>0.020666666666666667</v>
      </c>
      <c r="P214" s="21">
        <v>16.243666666666666</v>
      </c>
      <c r="Q214" s="21" t="s">
        <v>30</v>
      </c>
      <c r="R214" s="21" t="s">
        <v>30</v>
      </c>
      <c r="S214" s="21">
        <v>128.7446666666667</v>
      </c>
      <c r="T214" s="21">
        <v>0.023000000000000003</v>
      </c>
      <c r="U214" s="21">
        <v>0.029333333333333333</v>
      </c>
      <c r="V214" s="48" t="s">
        <v>97</v>
      </c>
      <c r="W214" s="48"/>
      <c r="X214" s="48"/>
      <c r="Y214" s="21">
        <v>0.10233</v>
      </c>
      <c r="Z214" s="21">
        <v>0.03333</v>
      </c>
      <c r="AA214" s="21">
        <v>0.043333333333333335</v>
      </c>
      <c r="AB214" s="21" t="s">
        <v>30</v>
      </c>
      <c r="AC214" s="21">
        <v>41.3033</v>
      </c>
    </row>
    <row r="215" ht="11.25" customHeight="1">
      <c r="A215" s="20">
        <f t="shared" si="2"/>
        <v>214</v>
      </c>
      <c r="B215" s="2" t="s">
        <v>3773</v>
      </c>
      <c r="C215" s="15" t="s">
        <v>2687</v>
      </c>
      <c r="D215" s="21">
        <v>89.55</v>
      </c>
      <c r="E215" s="21">
        <v>36.77376521739132</v>
      </c>
      <c r="F215" s="21">
        <v>153.8614336695653</v>
      </c>
      <c r="G215" s="21">
        <v>1.0434782608695652</v>
      </c>
      <c r="H215" s="21">
        <v>0.12666666666666668</v>
      </c>
      <c r="I215" s="21" t="s">
        <v>97</v>
      </c>
      <c r="J215" s="21">
        <v>8.946521739130437</v>
      </c>
      <c r="K215" s="21">
        <v>0.7666666666666666</v>
      </c>
      <c r="L215" s="21">
        <v>0.3333333333333333</v>
      </c>
      <c r="M215" s="21">
        <v>21.886</v>
      </c>
      <c r="N215" s="21">
        <v>8.613333333333333</v>
      </c>
      <c r="O215" s="21">
        <v>0.05</v>
      </c>
      <c r="P215" s="21">
        <v>22.683333333333334</v>
      </c>
      <c r="Q215" s="21">
        <v>0.09</v>
      </c>
      <c r="R215" s="21" t="s">
        <v>30</v>
      </c>
      <c r="S215" s="21">
        <v>162.82</v>
      </c>
      <c r="T215" s="21">
        <v>0.03</v>
      </c>
      <c r="U215" s="21">
        <v>0.06</v>
      </c>
      <c r="V215" s="48" t="s">
        <v>97</v>
      </c>
      <c r="W215" s="48">
        <v>0.9166666666666666</v>
      </c>
      <c r="X215" s="21">
        <v>0.4583333333333333</v>
      </c>
      <c r="Y215" s="21">
        <v>0.06666666666666667</v>
      </c>
      <c r="Z215" s="21">
        <v>0.02</v>
      </c>
      <c r="AA215" s="21">
        <v>0.02</v>
      </c>
      <c r="AB215" s="21" t="s">
        <v>30</v>
      </c>
      <c r="AC215" s="21">
        <v>53.73333333333333</v>
      </c>
    </row>
    <row r="216" ht="11.25" customHeight="1">
      <c r="A216" s="20">
        <f t="shared" si="2"/>
        <v>215</v>
      </c>
      <c r="B216" s="2" t="s">
        <v>3790</v>
      </c>
      <c r="C216" s="15" t="s">
        <v>2687</v>
      </c>
      <c r="D216" s="21">
        <v>91.29333333333334</v>
      </c>
      <c r="E216" s="21">
        <v>32.70975362318838</v>
      </c>
      <c r="F216" s="21">
        <v>136.85760915942018</v>
      </c>
      <c r="G216" s="21">
        <v>0.7391304347826088</v>
      </c>
      <c r="H216" s="21">
        <v>0.07333333333333333</v>
      </c>
      <c r="I216" s="21" t="s">
        <v>97</v>
      </c>
      <c r="J216" s="21">
        <v>7.554202898550721</v>
      </c>
      <c r="K216" s="21" t="s">
        <v>30</v>
      </c>
      <c r="L216" s="21">
        <v>0.34</v>
      </c>
      <c r="M216" s="21">
        <v>7.366666666666666</v>
      </c>
      <c r="N216" s="21">
        <v>7.586666666666666</v>
      </c>
      <c r="O216" s="21">
        <v>0.03</v>
      </c>
      <c r="P216" s="21">
        <v>14.01</v>
      </c>
      <c r="Q216" s="21" t="s">
        <v>30</v>
      </c>
      <c r="R216" s="21" t="s">
        <v>30</v>
      </c>
      <c r="S216" s="21">
        <v>148.75666666666666</v>
      </c>
      <c r="T216" s="21">
        <v>0.01</v>
      </c>
      <c r="U216" s="21" t="s">
        <v>30</v>
      </c>
      <c r="V216" s="48" t="s">
        <v>97</v>
      </c>
      <c r="W216" s="48">
        <v>1.2083333333333333</v>
      </c>
      <c r="X216" s="21">
        <v>0.6041666666666666</v>
      </c>
      <c r="Y216" s="21" t="s">
        <v>30</v>
      </c>
      <c r="Z216" s="21" t="s">
        <v>30</v>
      </c>
      <c r="AA216" s="21" t="s">
        <v>30</v>
      </c>
      <c r="AB216" s="21" t="s">
        <v>30</v>
      </c>
      <c r="AC216" s="21">
        <v>73.33666666666666</v>
      </c>
    </row>
    <row r="217" ht="11.25" customHeight="1">
      <c r="A217" s="20">
        <f t="shared" si="2"/>
        <v>216</v>
      </c>
      <c r="B217" s="2" t="s">
        <v>3808</v>
      </c>
      <c r="C217" s="15" t="s">
        <v>2687</v>
      </c>
      <c r="D217" s="21">
        <v>86.94133333333332</v>
      </c>
      <c r="E217" s="21">
        <v>46.109628783385006</v>
      </c>
      <c r="F217" s="21">
        <v>192.92268682968287</v>
      </c>
      <c r="G217" s="21">
        <v>0.7666666666666666</v>
      </c>
      <c r="H217" s="21">
        <v>0.159</v>
      </c>
      <c r="I217" s="21" t="s">
        <v>97</v>
      </c>
      <c r="J217" s="21">
        <v>11.723000000000013</v>
      </c>
      <c r="K217" s="21">
        <v>1.7276666666666667</v>
      </c>
      <c r="L217" s="21">
        <v>0.41</v>
      </c>
      <c r="M217" s="21">
        <v>33.736</v>
      </c>
      <c r="N217" s="21">
        <v>14.402666666666667</v>
      </c>
      <c r="O217" s="21">
        <v>0.056</v>
      </c>
      <c r="P217" s="21">
        <v>19.766</v>
      </c>
      <c r="Q217" s="21">
        <v>0.09100000000000001</v>
      </c>
      <c r="R217" s="21">
        <v>0.629</v>
      </c>
      <c r="S217" s="21">
        <v>157.90333333333334</v>
      </c>
      <c r="T217" s="21">
        <v>0.042333333333333334</v>
      </c>
      <c r="U217" s="21">
        <v>0.112</v>
      </c>
      <c r="V217" s="48" t="s">
        <v>97</v>
      </c>
      <c r="W217" s="48"/>
      <c r="X217" s="48"/>
      <c r="Y217" s="21">
        <v>0.06866666666666667</v>
      </c>
      <c r="Z217" s="21">
        <v>0.036000000000000004</v>
      </c>
      <c r="AA217" s="21">
        <v>0.03</v>
      </c>
      <c r="AB217" s="21" t="s">
        <v>30</v>
      </c>
      <c r="AC217" s="21">
        <v>47.84566666666666</v>
      </c>
    </row>
    <row r="218" ht="11.25" customHeight="1">
      <c r="A218" s="20">
        <f t="shared" si="2"/>
        <v>217</v>
      </c>
      <c r="B218" s="2" t="s">
        <v>3829</v>
      </c>
      <c r="C218" s="15" t="s">
        <v>2687</v>
      </c>
      <c r="D218" s="21">
        <v>90.53033333333333</v>
      </c>
      <c r="E218" s="21">
        <v>36.19635058768591</v>
      </c>
      <c r="F218" s="21">
        <v>151.44553085887787</v>
      </c>
      <c r="G218" s="21">
        <v>0.4833333333333333</v>
      </c>
      <c r="H218" s="21">
        <v>0.12433333333333334</v>
      </c>
      <c r="I218" s="21" t="s">
        <v>97</v>
      </c>
      <c r="J218" s="21">
        <v>8.554000000000004</v>
      </c>
      <c r="K218" s="21">
        <v>0.422</v>
      </c>
      <c r="L218" s="21">
        <v>0.308</v>
      </c>
      <c r="M218" s="21">
        <v>9.076333333333332</v>
      </c>
      <c r="N218" s="21">
        <v>9.592666666666668</v>
      </c>
      <c r="O218" s="21">
        <v>0.029333333333333333</v>
      </c>
      <c r="P218" s="21">
        <v>17.265333333333334</v>
      </c>
      <c r="Q218" s="21" t="s">
        <v>30</v>
      </c>
      <c r="R218" s="21" t="s">
        <v>30</v>
      </c>
      <c r="S218" s="21">
        <v>143.418</v>
      </c>
      <c r="T218" s="21">
        <v>0.019666666666666666</v>
      </c>
      <c r="U218" s="21" t="s">
        <v>30</v>
      </c>
      <c r="V218" s="48" t="s">
        <v>97</v>
      </c>
      <c r="W218" s="21">
        <v>2.0</v>
      </c>
      <c r="X218" s="48">
        <v>1.0</v>
      </c>
      <c r="Y218" s="21" t="s">
        <v>2</v>
      </c>
      <c r="Z218" s="21" t="s">
        <v>2</v>
      </c>
      <c r="AA218" s="21">
        <v>0.03</v>
      </c>
      <c r="AB218" s="21" t="s">
        <v>30</v>
      </c>
      <c r="AC218" s="21" t="s">
        <v>2</v>
      </c>
    </row>
    <row r="219" ht="11.25" customHeight="1">
      <c r="A219" s="20">
        <f t="shared" si="2"/>
        <v>218</v>
      </c>
      <c r="B219" s="8" t="s">
        <v>3843</v>
      </c>
      <c r="C219" s="15" t="s">
        <v>2687</v>
      </c>
      <c r="D219" s="40">
        <v>94.18900000000001</v>
      </c>
      <c r="E219" s="21">
        <v>14.103733399311682</v>
      </c>
      <c r="F219" s="21">
        <v>59.010020542720085</v>
      </c>
      <c r="G219" s="21">
        <v>0.325</v>
      </c>
      <c r="H219" s="40" t="s">
        <v>30</v>
      </c>
      <c r="I219" s="47" t="s">
        <v>97</v>
      </c>
      <c r="J219" s="21">
        <v>5.246666666666659</v>
      </c>
      <c r="K219" s="40" t="s">
        <v>30</v>
      </c>
      <c r="L219" s="40">
        <v>0.23933333333333331</v>
      </c>
      <c r="M219" s="40">
        <v>10.183666666666666</v>
      </c>
      <c r="N219" s="40">
        <v>8.857666666666665</v>
      </c>
      <c r="O219" s="40">
        <v>0.03266666666666667</v>
      </c>
      <c r="P219" s="40">
        <v>11.131666666666668</v>
      </c>
      <c r="Q219" s="40">
        <v>0.079</v>
      </c>
      <c r="R219" s="40" t="s">
        <v>30</v>
      </c>
      <c r="S219" s="40">
        <v>119.87933333333335</v>
      </c>
      <c r="T219" s="40">
        <v>0.025666666666666667</v>
      </c>
      <c r="U219" s="47"/>
      <c r="V219" s="47" t="s">
        <v>97</v>
      </c>
      <c r="W219" s="47">
        <v>31.416666666666668</v>
      </c>
      <c r="X219" s="47">
        <v>15.708333333333334</v>
      </c>
      <c r="Y219" s="40" t="s">
        <v>30</v>
      </c>
      <c r="Z219" s="40" t="s">
        <v>30</v>
      </c>
      <c r="AA219" s="40" t="s">
        <v>30</v>
      </c>
      <c r="AB219" s="40" t="s">
        <v>30</v>
      </c>
      <c r="AC219" s="40">
        <v>32.78</v>
      </c>
    </row>
    <row r="220" ht="11.25" customHeight="1">
      <c r="A220" s="20">
        <f t="shared" si="2"/>
        <v>219</v>
      </c>
      <c r="B220" s="2" t="s">
        <v>3861</v>
      </c>
      <c r="C220" s="15" t="s">
        <v>2687</v>
      </c>
      <c r="D220" s="21">
        <v>91.79666666666667</v>
      </c>
      <c r="E220" s="21">
        <v>22.22504347826089</v>
      </c>
      <c r="F220" s="21">
        <v>92.98958191304357</v>
      </c>
      <c r="G220" s="21">
        <v>0.5652173913043479</v>
      </c>
      <c r="H220" s="21">
        <v>0.06666666666666667</v>
      </c>
      <c r="I220" s="21" t="s">
        <v>97</v>
      </c>
      <c r="J220" s="21">
        <v>7.321449275362319</v>
      </c>
      <c r="K220" s="21" t="s">
        <v>30</v>
      </c>
      <c r="L220" s="21">
        <v>0.25</v>
      </c>
      <c r="M220" s="21">
        <v>5.263333333333334</v>
      </c>
      <c r="N220" s="21">
        <v>5.92</v>
      </c>
      <c r="O220" s="21">
        <v>0.01</v>
      </c>
      <c r="P220" s="21">
        <v>13.04</v>
      </c>
      <c r="Q220" s="21">
        <v>0.05333333333333334</v>
      </c>
      <c r="R220" s="21" t="s">
        <v>30</v>
      </c>
      <c r="S220" s="21">
        <v>112.51</v>
      </c>
      <c r="T220" s="21">
        <v>0.02</v>
      </c>
      <c r="U220" s="21">
        <v>0.05333333333333334</v>
      </c>
      <c r="V220" s="48" t="s">
        <v>97</v>
      </c>
      <c r="W220" s="48"/>
      <c r="X220" s="48"/>
      <c r="Y220" s="21" t="s">
        <v>30</v>
      </c>
      <c r="Z220" s="21" t="s">
        <v>30</v>
      </c>
      <c r="AA220" s="21">
        <v>0.03</v>
      </c>
      <c r="AB220" s="21" t="s">
        <v>30</v>
      </c>
      <c r="AC220" s="21">
        <v>34.49666666666667</v>
      </c>
    </row>
    <row r="221" ht="11.25" customHeight="1">
      <c r="A221" s="20">
        <f t="shared" si="2"/>
        <v>220</v>
      </c>
      <c r="B221" s="2" t="s">
        <v>3888</v>
      </c>
      <c r="C221" s="15" t="s">
        <v>2687</v>
      </c>
      <c r="D221" s="21">
        <v>87.42733333333332</v>
      </c>
      <c r="E221" s="21">
        <v>31.818153430163903</v>
      </c>
      <c r="F221" s="21">
        <v>133.12715395180578</v>
      </c>
      <c r="G221" s="21">
        <v>0.9395833333333332</v>
      </c>
      <c r="H221" s="21">
        <v>0.14</v>
      </c>
      <c r="I221" s="21" t="s">
        <v>97</v>
      </c>
      <c r="J221" s="21">
        <v>11.084416666666677</v>
      </c>
      <c r="K221" s="21">
        <v>1.1816666666666666</v>
      </c>
      <c r="L221" s="21">
        <v>0.4086666666666667</v>
      </c>
      <c r="M221" s="21">
        <v>50.983666666666664</v>
      </c>
      <c r="N221" s="21">
        <v>9.696</v>
      </c>
      <c r="O221" s="21">
        <v>0.07233333333333332</v>
      </c>
      <c r="P221" s="21">
        <v>23.76133333333333</v>
      </c>
      <c r="Q221" s="21">
        <v>0.179666666666667</v>
      </c>
      <c r="R221" s="21">
        <v>1.2483333333333333</v>
      </c>
      <c r="S221" s="21">
        <v>128.29333333333332</v>
      </c>
      <c r="T221" s="21">
        <v>0.05833333333333333</v>
      </c>
      <c r="U221" s="21">
        <v>0.211</v>
      </c>
      <c r="V221" s="48" t="s">
        <v>97</v>
      </c>
      <c r="W221" s="48"/>
      <c r="X221" s="48"/>
      <c r="Y221" s="21">
        <v>0.303</v>
      </c>
      <c r="Z221" s="21">
        <v>0.03733333333333333</v>
      </c>
      <c r="AA221" s="21" t="s">
        <v>30</v>
      </c>
      <c r="AB221" s="21" t="s">
        <v>30</v>
      </c>
      <c r="AC221" s="34">
        <v>38.236</v>
      </c>
    </row>
    <row r="222" ht="11.25" customHeight="1">
      <c r="A222" s="20">
        <f t="shared" si="2"/>
        <v>221</v>
      </c>
      <c r="B222" s="46" t="s">
        <v>793</v>
      </c>
      <c r="C222" s="15" t="s">
        <v>2687</v>
      </c>
      <c r="D222" s="34">
        <v>82.649</v>
      </c>
      <c r="E222" s="21">
        <v>62.531818366289116</v>
      </c>
      <c r="F222" s="21">
        <v>261.63312804455364</v>
      </c>
      <c r="G222" s="21">
        <v>0.225</v>
      </c>
      <c r="H222" s="21">
        <v>0.246</v>
      </c>
      <c r="I222" s="21" t="s">
        <v>97</v>
      </c>
      <c r="J222" s="21">
        <v>16.587999999999997</v>
      </c>
      <c r="K222" s="34">
        <v>2.026333333333333</v>
      </c>
      <c r="L222" s="34">
        <v>0.292</v>
      </c>
      <c r="M222" s="34">
        <v>3.392333333333333</v>
      </c>
      <c r="N222" s="34">
        <v>4.857666666666666</v>
      </c>
      <c r="O222" s="21">
        <v>0.012000000000000002</v>
      </c>
      <c r="P222" s="34">
        <v>11.403666666666666</v>
      </c>
      <c r="Q222" s="34">
        <v>0.05333333333333334</v>
      </c>
      <c r="R222" s="34">
        <v>1.318</v>
      </c>
      <c r="S222" s="34">
        <v>117.47699999999999</v>
      </c>
      <c r="T222" s="34">
        <v>0.031</v>
      </c>
      <c r="U222" s="34" t="s">
        <v>30</v>
      </c>
      <c r="V222" s="48" t="s">
        <v>97</v>
      </c>
      <c r="W222" s="48"/>
      <c r="X222" s="48"/>
      <c r="Y222" s="34">
        <v>0.05</v>
      </c>
      <c r="Z222" s="21" t="s">
        <v>30</v>
      </c>
      <c r="AA222" s="21" t="s">
        <v>30</v>
      </c>
      <c r="AB222" s="21" t="s">
        <v>30</v>
      </c>
      <c r="AC222" s="34">
        <v>1.4866666666666666</v>
      </c>
    </row>
    <row r="223" ht="11.25" customHeight="1">
      <c r="A223" s="20">
        <f t="shared" si="2"/>
        <v>222</v>
      </c>
      <c r="B223" s="2" t="s">
        <v>3925</v>
      </c>
      <c r="C223" s="15" t="s">
        <v>2687</v>
      </c>
      <c r="D223" s="21">
        <v>84.33666666666666</v>
      </c>
      <c r="E223" s="21">
        <v>55.51520000000005</v>
      </c>
      <c r="F223" s="21">
        <v>232.27559680000022</v>
      </c>
      <c r="G223" s="21">
        <v>0.2866666666666667</v>
      </c>
      <c r="H223" s="21" t="s">
        <v>30</v>
      </c>
      <c r="I223" s="21" t="s">
        <v>97</v>
      </c>
      <c r="J223" s="21">
        <v>15.153333333333341</v>
      </c>
      <c r="K223" s="21">
        <v>1.3466666666666667</v>
      </c>
      <c r="L223" s="21">
        <v>0.22333333333333336</v>
      </c>
      <c r="M223" s="21">
        <v>1.9233333333333331</v>
      </c>
      <c r="N223" s="21">
        <v>2.04</v>
      </c>
      <c r="O223" s="21">
        <v>0.03333333333333333</v>
      </c>
      <c r="P223" s="21">
        <v>9.076666666666666</v>
      </c>
      <c r="Q223" s="21">
        <v>0.09333333333333334</v>
      </c>
      <c r="R223" s="21" t="s">
        <v>30</v>
      </c>
      <c r="S223" s="21">
        <v>74.71333333333332</v>
      </c>
      <c r="T223" s="21">
        <v>0.06</v>
      </c>
      <c r="U223" s="21" t="s">
        <v>30</v>
      </c>
      <c r="V223" s="48" t="s">
        <v>97</v>
      </c>
      <c r="W223" s="48">
        <v>3.5</v>
      </c>
      <c r="X223" s="21">
        <v>1.75</v>
      </c>
      <c r="Y223" s="21" t="s">
        <v>30</v>
      </c>
      <c r="Z223" s="21" t="s">
        <v>30</v>
      </c>
      <c r="AA223" s="21">
        <v>0.03</v>
      </c>
      <c r="AB223" s="21" t="s">
        <v>30</v>
      </c>
      <c r="AC223" s="21">
        <v>2.4066666666666667</v>
      </c>
    </row>
    <row r="224" ht="11.25" customHeight="1">
      <c r="A224" s="20">
        <f t="shared" si="2"/>
        <v>223</v>
      </c>
      <c r="B224" s="2" t="s">
        <v>797</v>
      </c>
      <c r="C224" s="15" t="s">
        <v>2687</v>
      </c>
      <c r="D224" s="21">
        <v>41.526666666666664</v>
      </c>
      <c r="E224" s="21">
        <v>404.2818766666667</v>
      </c>
      <c r="F224" s="21">
        <v>1691.5153719733335</v>
      </c>
      <c r="G224" s="21">
        <v>2.0828999999999995</v>
      </c>
      <c r="H224" s="21">
        <v>40.656666666666666</v>
      </c>
      <c r="I224" s="21" t="s">
        <v>97</v>
      </c>
      <c r="J224" s="21">
        <v>13.945433333333337</v>
      </c>
      <c r="K224" s="21">
        <v>13.4435</v>
      </c>
      <c r="L224" s="21">
        <v>1.7883333333333333</v>
      </c>
      <c r="M224" s="34">
        <v>66.53233333333334</v>
      </c>
      <c r="N224" s="21">
        <v>66.05333333333333</v>
      </c>
      <c r="O224" s="21">
        <v>0.075</v>
      </c>
      <c r="P224" s="21">
        <v>43.86766666666667</v>
      </c>
      <c r="Q224" s="21">
        <v>0.8080000000000002</v>
      </c>
      <c r="R224" s="21">
        <v>0.6543333333333333</v>
      </c>
      <c r="S224" s="21">
        <v>305.81300000000005</v>
      </c>
      <c r="T224" s="21">
        <v>0.353</v>
      </c>
      <c r="U224" s="21">
        <v>0.6643333333333333</v>
      </c>
      <c r="V224" s="48" t="s">
        <v>97</v>
      </c>
      <c r="W224" s="21">
        <v>1020.0</v>
      </c>
      <c r="X224" s="48">
        <v>510.0</v>
      </c>
      <c r="Y224" s="21">
        <v>0.11333333333333333</v>
      </c>
      <c r="Z224" s="21">
        <v>0.11333333333333333</v>
      </c>
      <c r="AA224" s="21">
        <v>0.03</v>
      </c>
      <c r="AB224" s="21" t="s">
        <v>30</v>
      </c>
      <c r="AC224" s="21">
        <v>13.4435</v>
      </c>
    </row>
    <row r="225" ht="11.25" customHeight="1">
      <c r="A225" s="20">
        <f t="shared" si="2"/>
        <v>224</v>
      </c>
      <c r="B225" s="53" t="s">
        <v>148</v>
      </c>
      <c r="C225" s="15" t="s">
        <v>2687</v>
      </c>
      <c r="D225" s="40">
        <v>45.529</v>
      </c>
      <c r="E225" s="21">
        <v>195.62747482178608</v>
      </c>
      <c r="F225" s="21">
        <v>818.505354654353</v>
      </c>
      <c r="G225" s="21">
        <v>0.19375</v>
      </c>
      <c r="H225" s="40">
        <v>0.06733333333333334</v>
      </c>
      <c r="I225" s="47" t="s">
        <v>97</v>
      </c>
      <c r="J225" s="21">
        <v>54.00358333333333</v>
      </c>
      <c r="K225" s="47">
        <v>1.3133333333333332</v>
      </c>
      <c r="L225" s="40">
        <v>0.20633333333333334</v>
      </c>
      <c r="M225" s="40">
        <v>20.012666666666664</v>
      </c>
      <c r="N225" s="40">
        <v>5.814333333333334</v>
      </c>
      <c r="O225" s="40">
        <v>0.02</v>
      </c>
      <c r="P225" s="40">
        <v>4.481333333333334</v>
      </c>
      <c r="Q225" s="40">
        <v>0.10766666666666667</v>
      </c>
      <c r="R225" s="40">
        <v>2.9143333333333334</v>
      </c>
      <c r="S225" s="40">
        <v>68.23566666666666</v>
      </c>
      <c r="T225" s="40">
        <v>0.019</v>
      </c>
      <c r="U225" s="40">
        <v>0.06566666666666666</v>
      </c>
      <c r="V225" s="47" t="s">
        <v>97</v>
      </c>
      <c r="W225" s="40"/>
      <c r="X225" s="40"/>
      <c r="Y225" s="40">
        <v>0.03</v>
      </c>
      <c r="Z225" s="40" t="s">
        <v>30</v>
      </c>
      <c r="AA225" s="40" t="s">
        <v>30</v>
      </c>
      <c r="AB225" s="40" t="s">
        <v>30</v>
      </c>
      <c r="AC225" s="40">
        <v>3.9</v>
      </c>
    </row>
    <row r="226" ht="11.25" customHeight="1">
      <c r="A226" s="20">
        <f t="shared" si="2"/>
        <v>225</v>
      </c>
      <c r="B226" s="2" t="s">
        <v>3974</v>
      </c>
      <c r="C226" s="15" t="s">
        <v>2687</v>
      </c>
      <c r="D226" s="21">
        <v>86.92666666666668</v>
      </c>
      <c r="E226" s="21">
        <v>45.34074782608691</v>
      </c>
      <c r="F226" s="21">
        <v>189.70568890434765</v>
      </c>
      <c r="G226" s="21">
        <v>0.8152173913043478</v>
      </c>
      <c r="H226" s="21">
        <v>0.12</v>
      </c>
      <c r="I226" s="21" t="s">
        <v>97</v>
      </c>
      <c r="J226" s="21">
        <v>11.554782608695643</v>
      </c>
      <c r="K226" s="21">
        <v>1.8133333333333335</v>
      </c>
      <c r="L226" s="21">
        <v>0.5833333333333334</v>
      </c>
      <c r="M226" s="21">
        <v>24.873333333333335</v>
      </c>
      <c r="N226" s="21">
        <v>17.323333333333334</v>
      </c>
      <c r="O226" s="21">
        <v>0.04</v>
      </c>
      <c r="P226" s="21">
        <v>10.856666666666667</v>
      </c>
      <c r="Q226" s="21">
        <v>0.2333333333333333</v>
      </c>
      <c r="R226" s="21">
        <v>3.2566666666666664</v>
      </c>
      <c r="S226" s="21">
        <v>221.8033333333333</v>
      </c>
      <c r="T226" s="21">
        <v>1.36</v>
      </c>
      <c r="U226" s="21">
        <v>0.07</v>
      </c>
      <c r="V226" s="48" t="s">
        <v>97</v>
      </c>
      <c r="W226" s="49">
        <v>148.0</v>
      </c>
      <c r="X226" s="49">
        <v>74.0</v>
      </c>
      <c r="Y226" s="21">
        <v>0.03</v>
      </c>
      <c r="Z226" s="21">
        <v>0.03</v>
      </c>
      <c r="AA226" s="21" t="s">
        <v>30</v>
      </c>
      <c r="AB226" s="21" t="s">
        <v>30</v>
      </c>
      <c r="AC226" s="21">
        <v>78.52666666666666</v>
      </c>
    </row>
    <row r="227" ht="11.25" customHeight="1">
      <c r="A227" s="20">
        <f t="shared" si="2"/>
        <v>226</v>
      </c>
      <c r="B227" s="2" t="s">
        <v>3992</v>
      </c>
      <c r="C227" s="15" t="s">
        <v>2687</v>
      </c>
      <c r="D227" s="21">
        <v>88.58299999999998</v>
      </c>
      <c r="E227" s="21">
        <v>40.156768942296566</v>
      </c>
      <c r="F227" s="21">
        <v>168.01592125456884</v>
      </c>
      <c r="G227" s="21">
        <v>0.45625</v>
      </c>
      <c r="H227" s="21">
        <v>0.12433333333333334</v>
      </c>
      <c r="I227" s="21" t="s">
        <v>97</v>
      </c>
      <c r="J227" s="21">
        <v>10.439750000000016</v>
      </c>
      <c r="K227" s="21">
        <v>1.0426666666666666</v>
      </c>
      <c r="L227" s="21">
        <v>0.39666666666666667</v>
      </c>
      <c r="M227" s="21">
        <v>22.418333333333337</v>
      </c>
      <c r="N227" s="21">
        <v>22.176</v>
      </c>
      <c r="O227" s="21">
        <v>0.013</v>
      </c>
      <c r="P227" s="21">
        <v>10.669333333333332</v>
      </c>
      <c r="Q227" s="21">
        <v>0.19333333333333336</v>
      </c>
      <c r="R227" s="21">
        <v>1.6303333333333334</v>
      </c>
      <c r="S227" s="21">
        <v>126.14666666666669</v>
      </c>
      <c r="T227" s="21">
        <v>0.021666666666666667</v>
      </c>
      <c r="U227" s="21">
        <v>0.07100000000000001</v>
      </c>
      <c r="V227" s="48" t="s">
        <v>97</v>
      </c>
      <c r="W227" s="43">
        <v>118.0</v>
      </c>
      <c r="X227" s="49">
        <v>59.0</v>
      </c>
      <c r="Y227" s="21">
        <v>0.034333333333333334</v>
      </c>
      <c r="Z227" s="21">
        <v>0.043333333333333335</v>
      </c>
      <c r="AA227" s="21" t="s">
        <v>30</v>
      </c>
      <c r="AB227" s="21">
        <v>1.0333333333333334</v>
      </c>
      <c r="AC227" s="21">
        <v>82.20666666666666</v>
      </c>
    </row>
    <row r="228" ht="11.25" customHeight="1">
      <c r="A228" s="20">
        <f t="shared" si="2"/>
        <v>227</v>
      </c>
      <c r="B228" s="53" t="s">
        <v>149</v>
      </c>
      <c r="C228" s="15" t="s">
        <v>2687</v>
      </c>
      <c r="D228" s="40">
        <v>41.88066666666666</v>
      </c>
      <c r="E228" s="21">
        <v>209.3762544589043</v>
      </c>
      <c r="F228" s="21">
        <v>876.0302486560556</v>
      </c>
      <c r="G228" s="21">
        <v>0.31666666666666665</v>
      </c>
      <c r="H228" s="40">
        <v>0.09800000000000002</v>
      </c>
      <c r="I228" s="47" t="s">
        <v>97</v>
      </c>
      <c r="J228" s="21">
        <v>57.63666666666667</v>
      </c>
      <c r="K228" s="47">
        <v>1.2333333333333332</v>
      </c>
      <c r="L228" s="40">
        <v>0.068</v>
      </c>
      <c r="M228" s="40">
        <v>12.435</v>
      </c>
      <c r="N228" s="40">
        <v>4.542666666666666</v>
      </c>
      <c r="O228" s="40">
        <v>0.03866666666666666</v>
      </c>
      <c r="P228" s="40">
        <v>3.231666666666667</v>
      </c>
      <c r="Q228" s="40">
        <v>0.154</v>
      </c>
      <c r="R228" s="40">
        <v>4.74</v>
      </c>
      <c r="S228" s="40">
        <v>8.670333333333334</v>
      </c>
      <c r="T228" s="40">
        <v>0.015</v>
      </c>
      <c r="U228" s="40">
        <v>0.021</v>
      </c>
      <c r="V228" s="47" t="s">
        <v>97</v>
      </c>
      <c r="W228" s="40"/>
      <c r="X228" s="40"/>
      <c r="Y228" s="40" t="s">
        <v>30</v>
      </c>
      <c r="Z228" s="40" t="s">
        <v>30</v>
      </c>
      <c r="AA228" s="40" t="s">
        <v>30</v>
      </c>
      <c r="AB228" s="40" t="s">
        <v>30</v>
      </c>
      <c r="AC228" s="40" t="s">
        <v>30</v>
      </c>
    </row>
    <row r="229" ht="11.25" customHeight="1">
      <c r="A229" s="20">
        <f t="shared" si="2"/>
        <v>228</v>
      </c>
      <c r="B229" s="2" t="s">
        <v>820</v>
      </c>
      <c r="C229" s="15" t="s">
        <v>2687</v>
      </c>
      <c r="D229" s="21">
        <v>82.28766666666667</v>
      </c>
      <c r="E229" s="21">
        <v>63.50031833879153</v>
      </c>
      <c r="F229" s="21">
        <v>265.6853319295038</v>
      </c>
      <c r="G229" s="21">
        <v>0.4083333333333334</v>
      </c>
      <c r="H229" s="21">
        <v>0.256</v>
      </c>
      <c r="I229" s="21" t="s">
        <v>97</v>
      </c>
      <c r="J229" s="21">
        <v>16.662666666666667</v>
      </c>
      <c r="K229" s="21">
        <v>1.582</v>
      </c>
      <c r="L229" s="21">
        <v>0.38533333333333336</v>
      </c>
      <c r="M229" s="21">
        <v>11.659666666666666</v>
      </c>
      <c r="N229" s="21">
        <v>7.815333333333334</v>
      </c>
      <c r="O229" s="21">
        <v>0.17333333333333334</v>
      </c>
      <c r="P229" s="21">
        <v>9.296</v>
      </c>
      <c r="Q229" s="21">
        <v>0.09600000000000002</v>
      </c>
      <c r="R229" s="21">
        <v>0.5513333333333333</v>
      </c>
      <c r="S229" s="21">
        <v>147.88333333333333</v>
      </c>
      <c r="T229" s="21">
        <v>0.10266666666666667</v>
      </c>
      <c r="U229" s="21">
        <v>0.06633333333333334</v>
      </c>
      <c r="V229" s="48" t="s">
        <v>97</v>
      </c>
      <c r="W229" s="43">
        <v>162.0</v>
      </c>
      <c r="X229" s="49">
        <v>81.0</v>
      </c>
      <c r="Y229" s="21">
        <v>0.01933333333333333</v>
      </c>
      <c r="Z229" s="21">
        <v>0.06033333333333333</v>
      </c>
      <c r="AA229" s="21">
        <v>0.05</v>
      </c>
      <c r="AB229" s="21" t="s">
        <v>30</v>
      </c>
      <c r="AC229" s="21">
        <v>17.413</v>
      </c>
    </row>
    <row r="230" ht="11.25" customHeight="1">
      <c r="A230" s="20">
        <f t="shared" si="2"/>
        <v>229</v>
      </c>
      <c r="B230" s="8" t="s">
        <v>150</v>
      </c>
      <c r="C230" s="15" t="s">
        <v>2687</v>
      </c>
      <c r="D230" s="40">
        <v>79.73566666666667</v>
      </c>
      <c r="E230" s="21">
        <v>72.48673809168733</v>
      </c>
      <c r="F230" s="21">
        <v>303.2845121756198</v>
      </c>
      <c r="G230" s="21">
        <v>0.41041666666666665</v>
      </c>
      <c r="H230" s="40">
        <v>0.17200000000000001</v>
      </c>
      <c r="I230" s="47" t="s">
        <v>97</v>
      </c>
      <c r="J230" s="21">
        <v>19.35224999999999</v>
      </c>
      <c r="K230" s="40">
        <v>1.6333333333333335</v>
      </c>
      <c r="L230" s="40">
        <v>0.3296666666666667</v>
      </c>
      <c r="M230" s="40">
        <v>11.638333333333334</v>
      </c>
      <c r="N230" s="40">
        <v>8.725</v>
      </c>
      <c r="O230" s="40">
        <v>0.04666666666666667</v>
      </c>
      <c r="P230" s="40">
        <v>14.014333333333333</v>
      </c>
      <c r="Q230" s="40">
        <v>0.09133333333333332</v>
      </c>
      <c r="R230" s="40">
        <v>1.8636666666666668</v>
      </c>
      <c r="S230" s="40">
        <v>156.53</v>
      </c>
      <c r="T230" s="40">
        <v>0.08766666666666667</v>
      </c>
      <c r="U230" s="40">
        <v>0.08700000000000001</v>
      </c>
      <c r="V230" s="47" t="s">
        <v>97</v>
      </c>
      <c r="W230" s="47">
        <v>786.9166666666666</v>
      </c>
      <c r="X230" s="47">
        <v>393.4583333333333</v>
      </c>
      <c r="Y230" s="40">
        <v>0.08666666666666667</v>
      </c>
      <c r="Z230" s="40">
        <v>0.03</v>
      </c>
      <c r="AA230" s="40" t="s">
        <v>30</v>
      </c>
      <c r="AB230" s="40" t="s">
        <v>30</v>
      </c>
      <c r="AC230" s="40">
        <v>65.52333333333333</v>
      </c>
    </row>
    <row r="231" ht="11.25" customHeight="1">
      <c r="A231" s="20">
        <f t="shared" si="2"/>
        <v>230</v>
      </c>
      <c r="B231" s="46" t="s">
        <v>831</v>
      </c>
      <c r="C231" s="15" t="s">
        <v>2687</v>
      </c>
      <c r="D231" s="21">
        <v>86.49833333333333</v>
      </c>
      <c r="E231" s="21">
        <v>48.30588</v>
      </c>
      <c r="F231" s="21">
        <v>202.11180192</v>
      </c>
      <c r="G231" s="21">
        <v>0.38125</v>
      </c>
      <c r="H231" s="21">
        <v>0.23399999999999999</v>
      </c>
      <c r="I231" s="21" t="s">
        <v>97</v>
      </c>
      <c r="J231" s="21">
        <v>12.518416666666665</v>
      </c>
      <c r="K231" s="21">
        <v>1.07</v>
      </c>
      <c r="L231" s="21">
        <v>0.36800000000000005</v>
      </c>
      <c r="M231" s="21">
        <v>7.1209999999999996</v>
      </c>
      <c r="N231" s="21">
        <v>9.494000000000002</v>
      </c>
      <c r="O231" s="21">
        <v>0.11933333333333333</v>
      </c>
      <c r="P231" s="21">
        <v>9.111333333333334</v>
      </c>
      <c r="Q231" s="21">
        <v>0.08933333333333333</v>
      </c>
      <c r="R231" s="21">
        <v>6.733333333333333</v>
      </c>
      <c r="S231" s="21">
        <v>131.37433333333334</v>
      </c>
      <c r="T231" s="21">
        <v>0.059</v>
      </c>
      <c r="U231" s="21">
        <v>0.065</v>
      </c>
      <c r="V231" s="48" t="s">
        <v>97</v>
      </c>
      <c r="W231" s="48"/>
      <c r="X231" s="48"/>
      <c r="Y231" s="21" t="s">
        <v>30</v>
      </c>
      <c r="Z231" s="21">
        <v>0.066</v>
      </c>
      <c r="AA231" s="21">
        <v>0.03</v>
      </c>
      <c r="AB231" s="21" t="s">
        <v>30</v>
      </c>
      <c r="AC231" s="21">
        <v>24.90233333333333</v>
      </c>
    </row>
    <row r="232" ht="11.25" customHeight="1">
      <c r="A232" s="20">
        <f t="shared" si="2"/>
        <v>231</v>
      </c>
      <c r="B232" s="2" t="s">
        <v>852</v>
      </c>
      <c r="C232" s="15" t="s">
        <v>2687</v>
      </c>
      <c r="D232" s="21">
        <v>85.81333333333335</v>
      </c>
      <c r="E232" s="21">
        <v>50.69218260869563</v>
      </c>
      <c r="F232" s="21">
        <v>212.09609203478254</v>
      </c>
      <c r="G232" s="21">
        <v>0.8550724637681161</v>
      </c>
      <c r="H232" s="21">
        <v>0.22</v>
      </c>
      <c r="I232" s="21" t="s">
        <v>97</v>
      </c>
      <c r="J232" s="21">
        <v>12.771594202898537</v>
      </c>
      <c r="K232" s="21">
        <v>2.0666666666666664</v>
      </c>
      <c r="L232" s="21">
        <v>0.34</v>
      </c>
      <c r="M232" s="21">
        <v>7.636666666666667</v>
      </c>
      <c r="N232" s="21">
        <v>7.396666666666667</v>
      </c>
      <c r="O232" s="21">
        <v>0.34</v>
      </c>
      <c r="P232" s="21">
        <v>13.776666666666666</v>
      </c>
      <c r="Q232" s="21">
        <v>0.08</v>
      </c>
      <c r="R232" s="21" t="s">
        <v>30</v>
      </c>
      <c r="S232" s="21">
        <v>138.36666666666665</v>
      </c>
      <c r="T232" s="21">
        <v>0.06</v>
      </c>
      <c r="U232" s="21">
        <v>0.08</v>
      </c>
      <c r="V232" s="48" t="s">
        <v>97</v>
      </c>
      <c r="W232" s="48">
        <v>118.0</v>
      </c>
      <c r="X232" s="48">
        <v>59.0</v>
      </c>
      <c r="Y232" s="21" t="s">
        <v>30</v>
      </c>
      <c r="Z232" s="21">
        <v>0.04</v>
      </c>
      <c r="AA232" s="21">
        <v>0.03</v>
      </c>
      <c r="AB232" s="21" t="s">
        <v>30</v>
      </c>
      <c r="AC232" s="21">
        <v>7.936666666666667</v>
      </c>
    </row>
    <row r="233" ht="11.25" customHeight="1">
      <c r="A233" s="20">
        <f t="shared" si="2"/>
        <v>232</v>
      </c>
      <c r="B233" s="2" t="s">
        <v>877</v>
      </c>
      <c r="C233" s="15" t="s">
        <v>2687</v>
      </c>
      <c r="D233" s="21">
        <v>82.85333333333334</v>
      </c>
      <c r="E233" s="21">
        <v>68.43950869565214</v>
      </c>
      <c r="F233" s="21">
        <v>286.3509043826086</v>
      </c>
      <c r="G233" s="21">
        <v>1.9891304347826089</v>
      </c>
      <c r="H233" s="21">
        <v>2.103333333333333</v>
      </c>
      <c r="I233" s="21" t="s">
        <v>97</v>
      </c>
      <c r="J233" s="21">
        <v>12.264202898550717</v>
      </c>
      <c r="K233" s="21">
        <v>1.1366666666666667</v>
      </c>
      <c r="L233" s="21">
        <v>0.79</v>
      </c>
      <c r="M233" s="21">
        <v>5.3933333333333335</v>
      </c>
      <c r="N233" s="21">
        <v>27.96666666666667</v>
      </c>
      <c r="O233" s="21">
        <v>0.12</v>
      </c>
      <c r="P233" s="21">
        <v>50.69</v>
      </c>
      <c r="Q233" s="21">
        <v>0.56</v>
      </c>
      <c r="R233" s="21">
        <v>1.58</v>
      </c>
      <c r="S233" s="21">
        <v>338.42</v>
      </c>
      <c r="T233" s="21">
        <v>0.18666666666666668</v>
      </c>
      <c r="U233" s="21">
        <v>0.39333333333333337</v>
      </c>
      <c r="V233" s="48" t="s">
        <v>97</v>
      </c>
      <c r="W233" s="43">
        <v>114.0</v>
      </c>
      <c r="X233" s="49">
        <v>57.0</v>
      </c>
      <c r="Y233" s="21" t="s">
        <v>30</v>
      </c>
      <c r="Z233" s="21">
        <v>0.05</v>
      </c>
      <c r="AA233" s="21">
        <v>0.04666666666666667</v>
      </c>
      <c r="AB233" s="21" t="s">
        <v>30</v>
      </c>
      <c r="AC233" s="21">
        <v>19.84</v>
      </c>
    </row>
    <row r="234" ht="11.25" customHeight="1">
      <c r="A234" s="20">
        <f t="shared" si="2"/>
        <v>233</v>
      </c>
      <c r="B234" s="2" t="s">
        <v>4123</v>
      </c>
      <c r="C234" s="15" t="s">
        <v>2687</v>
      </c>
      <c r="D234" s="21">
        <v>88.89533333333334</v>
      </c>
      <c r="E234" s="21">
        <v>38.75969999999999</v>
      </c>
      <c r="F234" s="21">
        <v>162.17058479999994</v>
      </c>
      <c r="G234" s="21">
        <v>0.8125</v>
      </c>
      <c r="H234" s="21">
        <v>0.17666666666666667</v>
      </c>
      <c r="I234" s="21" t="s">
        <v>97</v>
      </c>
      <c r="J234" s="21">
        <v>9.597499999999993</v>
      </c>
      <c r="K234" s="21">
        <v>0.5059999999999999</v>
      </c>
      <c r="L234" s="21">
        <v>0.518</v>
      </c>
      <c r="M234" s="21">
        <v>4.609666666666667</v>
      </c>
      <c r="N234" s="21">
        <v>9.701</v>
      </c>
      <c r="O234" s="21">
        <v>0.07</v>
      </c>
      <c r="P234" s="21">
        <v>15.257333333333333</v>
      </c>
      <c r="Q234" s="21">
        <v>0.29233333333333333</v>
      </c>
      <c r="R234" s="21">
        <v>8.096</v>
      </c>
      <c r="S234" s="21">
        <v>227.90966666666668</v>
      </c>
      <c r="T234" s="21">
        <v>0.05033333333333334</v>
      </c>
      <c r="U234" s="21">
        <v>0.18800000000000003</v>
      </c>
      <c r="V234" s="48" t="s">
        <v>97</v>
      </c>
      <c r="W234" s="48"/>
      <c r="X234" s="48"/>
      <c r="Y234" s="21" t="s">
        <v>30</v>
      </c>
      <c r="Z234" s="21">
        <v>0.09066666666666667</v>
      </c>
      <c r="AA234" s="21">
        <v>0.06</v>
      </c>
      <c r="AB234" s="21" t="s">
        <v>30</v>
      </c>
      <c r="AC234" s="21">
        <v>7.257000000000001</v>
      </c>
    </row>
    <row r="235" ht="11.25" customHeight="1">
      <c r="A235" s="20">
        <f t="shared" si="2"/>
        <v>234</v>
      </c>
      <c r="B235" s="2" t="s">
        <v>4138</v>
      </c>
      <c r="C235" s="15" t="s">
        <v>2687</v>
      </c>
      <c r="D235" s="21">
        <v>88.94200000000001</v>
      </c>
      <c r="E235" s="21">
        <v>41.96731999999999</v>
      </c>
      <c r="F235" s="21">
        <v>175.59126687999995</v>
      </c>
      <c r="G235" s="21">
        <v>0.7666666666666666</v>
      </c>
      <c r="H235" s="21">
        <v>0.19333333333333336</v>
      </c>
      <c r="I235" s="21" t="s">
        <v>97</v>
      </c>
      <c r="J235" s="21">
        <v>9.635999999999992</v>
      </c>
      <c r="K235" s="21">
        <v>0.35366666666666663</v>
      </c>
      <c r="L235" s="21">
        <v>0.46199999999999997</v>
      </c>
      <c r="M235" s="21">
        <v>4.158333333333334</v>
      </c>
      <c r="N235" s="34">
        <v>4.158333333333334</v>
      </c>
      <c r="O235" s="21">
        <v>0.07166666666666666</v>
      </c>
      <c r="P235" s="34">
        <v>13.902333333333333</v>
      </c>
      <c r="Q235" s="21">
        <v>0.345</v>
      </c>
      <c r="R235" s="21">
        <v>21.692333333333334</v>
      </c>
      <c r="S235" s="21">
        <v>200.69533333333334</v>
      </c>
      <c r="T235" s="21">
        <v>0.052333333333333336</v>
      </c>
      <c r="U235" s="21">
        <v>0.136</v>
      </c>
      <c r="V235" s="48" t="s">
        <v>97</v>
      </c>
      <c r="W235" s="48"/>
      <c r="X235" s="48"/>
      <c r="Y235" s="21" t="s">
        <v>30</v>
      </c>
      <c r="Z235" s="21">
        <v>0.07833333333333332</v>
      </c>
      <c r="AA235" s="21">
        <v>0.05</v>
      </c>
      <c r="AB235" s="21">
        <v>1.9166666666666667</v>
      </c>
      <c r="AC235" s="21">
        <v>13.679333333333332</v>
      </c>
    </row>
    <row r="236" ht="11.25" customHeight="1">
      <c r="A236" s="20">
        <f t="shared" si="2"/>
        <v>235</v>
      </c>
      <c r="B236" s="2" t="s">
        <v>4158</v>
      </c>
      <c r="C236" s="15" t="s">
        <v>2687</v>
      </c>
      <c r="D236" s="21">
        <v>90.66666666666667</v>
      </c>
      <c r="E236" s="21">
        <v>32.60662608695646</v>
      </c>
      <c r="F236" s="21">
        <v>136.42612354782582</v>
      </c>
      <c r="G236" s="21">
        <v>0.8840579710144928</v>
      </c>
      <c r="H236" s="21" t="s">
        <v>30</v>
      </c>
      <c r="I236" s="21" t="s">
        <v>97</v>
      </c>
      <c r="J236" s="21">
        <v>8.139275362318838</v>
      </c>
      <c r="K236" s="21">
        <v>0.12333333333333334</v>
      </c>
      <c r="L236" s="21">
        <v>0.27</v>
      </c>
      <c r="M236" s="21">
        <v>7.72</v>
      </c>
      <c r="N236" s="21">
        <v>9.63</v>
      </c>
      <c r="O236" s="21">
        <v>0.14</v>
      </c>
      <c r="P236" s="21">
        <v>12.176666666666668</v>
      </c>
      <c r="Q236" s="21">
        <v>0.22666666666666666</v>
      </c>
      <c r="R236" s="21" t="s">
        <v>30</v>
      </c>
      <c r="S236" s="21">
        <v>104.02666666666669</v>
      </c>
      <c r="T236" s="21">
        <v>0.04</v>
      </c>
      <c r="U236" s="21">
        <v>0.09666666666666668</v>
      </c>
      <c r="V236" s="48" t="s">
        <v>97</v>
      </c>
      <c r="W236" s="49">
        <v>61.0</v>
      </c>
      <c r="X236" s="49">
        <v>30.5</v>
      </c>
      <c r="Y236" s="21" t="s">
        <v>30</v>
      </c>
      <c r="Z236" s="21" t="s">
        <v>30</v>
      </c>
      <c r="AA236" s="21" t="s">
        <v>30</v>
      </c>
      <c r="AB236" s="21" t="s">
        <v>30</v>
      </c>
      <c r="AC236" s="21">
        <v>6.146666666666667</v>
      </c>
    </row>
    <row r="237" ht="11.25" customHeight="1">
      <c r="A237" s="20">
        <f t="shared" si="2"/>
        <v>236</v>
      </c>
      <c r="B237" s="2" t="s">
        <v>4180</v>
      </c>
      <c r="C237" s="15" t="s">
        <v>2687</v>
      </c>
      <c r="D237" s="21">
        <v>91.28</v>
      </c>
      <c r="E237" s="21">
        <v>29.369391304347808</v>
      </c>
      <c r="F237" s="21">
        <v>122.88153321739124</v>
      </c>
      <c r="G237" s="21">
        <v>0.6775362318840581</v>
      </c>
      <c r="H237" s="21" t="s">
        <v>30</v>
      </c>
      <c r="I237" s="21" t="s">
        <v>97</v>
      </c>
      <c r="J237" s="21">
        <v>7.525797101449274</v>
      </c>
      <c r="K237" s="21">
        <v>0.25</v>
      </c>
      <c r="L237" s="21">
        <v>0.5166666666666667</v>
      </c>
      <c r="M237" s="21">
        <v>2.856666666666667</v>
      </c>
      <c r="N237" s="21">
        <v>5.95</v>
      </c>
      <c r="O237" s="21">
        <v>0.04666666666666667</v>
      </c>
      <c r="P237" s="21">
        <v>10.14</v>
      </c>
      <c r="Q237" s="21">
        <v>0.23</v>
      </c>
      <c r="R237" s="21">
        <v>11.166666666666666</v>
      </c>
      <c r="S237" s="21">
        <v>216.0</v>
      </c>
      <c r="T237" s="21">
        <v>0.043333333333333335</v>
      </c>
      <c r="U237" s="21">
        <v>0.09</v>
      </c>
      <c r="V237" s="48" t="s">
        <v>97</v>
      </c>
      <c r="W237" s="49">
        <v>2.0</v>
      </c>
      <c r="X237" s="49">
        <v>1.0</v>
      </c>
      <c r="Y237" s="21" t="s">
        <v>30</v>
      </c>
      <c r="Z237" s="21" t="s">
        <v>30</v>
      </c>
      <c r="AA237" s="21">
        <v>0.02</v>
      </c>
      <c r="AB237" s="21" t="s">
        <v>30</v>
      </c>
      <c r="AC237" s="21">
        <v>8.68</v>
      </c>
    </row>
    <row r="238" ht="11.25" customHeight="1">
      <c r="A238" s="20">
        <f t="shared" si="2"/>
        <v>237</v>
      </c>
      <c r="B238" s="2" t="s">
        <v>4198</v>
      </c>
      <c r="C238" s="15" t="s">
        <v>2687</v>
      </c>
      <c r="D238" s="21">
        <v>83.652</v>
      </c>
      <c r="E238" s="21">
        <v>57.592778474648775</v>
      </c>
      <c r="F238" s="21">
        <v>240.96818513793048</v>
      </c>
      <c r="G238" s="21">
        <v>0.8833333333333334</v>
      </c>
      <c r="H238" s="21">
        <v>0.134</v>
      </c>
      <c r="I238" s="21" t="s">
        <v>97</v>
      </c>
      <c r="J238" s="21">
        <v>14.861999999999998</v>
      </c>
      <c r="K238" s="21">
        <v>3.073333333333333</v>
      </c>
      <c r="L238" s="21">
        <v>0.4686666666666666</v>
      </c>
      <c r="M238" s="21">
        <v>33.07</v>
      </c>
      <c r="N238" s="21">
        <v>12.303666666666667</v>
      </c>
      <c r="O238" s="21">
        <v>0.05433333333333334</v>
      </c>
      <c r="P238" s="21">
        <v>19.498</v>
      </c>
      <c r="Q238" s="21">
        <v>0.06933333333333334</v>
      </c>
      <c r="R238" s="21">
        <v>1.1673333333333333</v>
      </c>
      <c r="S238" s="21">
        <v>158.53833333333333</v>
      </c>
      <c r="T238" s="21">
        <v>0.06</v>
      </c>
      <c r="U238" s="21">
        <v>0.102</v>
      </c>
      <c r="V238" s="48" t="s">
        <v>97</v>
      </c>
      <c r="W238" s="48"/>
      <c r="X238" s="48"/>
      <c r="Y238" s="21">
        <v>0.079</v>
      </c>
      <c r="Z238" s="21">
        <v>0.07366666666666666</v>
      </c>
      <c r="AA238" s="21">
        <v>0.05</v>
      </c>
      <c r="AB238" s="21" t="s">
        <v>30</v>
      </c>
      <c r="AC238" s="21">
        <v>21.795666666666666</v>
      </c>
    </row>
    <row r="239" ht="11.25" customHeight="1">
      <c r="A239" s="20">
        <f t="shared" si="2"/>
        <v>238</v>
      </c>
      <c r="B239" s="2" t="s">
        <v>4223</v>
      </c>
      <c r="C239" s="15" t="s">
        <v>2687</v>
      </c>
      <c r="D239" s="21">
        <v>89.56933333333332</v>
      </c>
      <c r="E239" s="21">
        <v>36.871350000000064</v>
      </c>
      <c r="F239" s="21">
        <v>154.26972840000028</v>
      </c>
      <c r="G239" s="21">
        <v>0.65</v>
      </c>
      <c r="H239" s="21">
        <v>0.12833333333333333</v>
      </c>
      <c r="I239" s="21" t="s">
        <v>97</v>
      </c>
      <c r="J239" s="21">
        <v>9.337000000000014</v>
      </c>
      <c r="K239" s="21">
        <v>2.731666666666667</v>
      </c>
      <c r="L239" s="21">
        <v>0.3153333333333333</v>
      </c>
      <c r="M239" s="21">
        <v>17.183666666666667</v>
      </c>
      <c r="N239" s="21">
        <v>8.212</v>
      </c>
      <c r="O239" s="21">
        <v>0.045</v>
      </c>
      <c r="P239" s="21">
        <v>13.702</v>
      </c>
      <c r="Q239" s="21">
        <v>0.08933333333333333</v>
      </c>
      <c r="R239" s="21">
        <v>1.8239999999999998</v>
      </c>
      <c r="S239" s="21">
        <v>124.98666666666668</v>
      </c>
      <c r="T239" s="21">
        <v>0.07266666666666667</v>
      </c>
      <c r="U239" s="21">
        <v>0.15466666666666665</v>
      </c>
      <c r="V239" s="48" t="s">
        <v>97</v>
      </c>
      <c r="W239" s="48"/>
      <c r="X239" s="48"/>
      <c r="Y239" s="21">
        <v>0.03333333333333333</v>
      </c>
      <c r="Z239" s="21" t="s">
        <v>30</v>
      </c>
      <c r="AA239" s="21" t="s">
        <v>30</v>
      </c>
      <c r="AB239" s="21" t="s">
        <v>30</v>
      </c>
      <c r="AC239" s="21">
        <v>111.97</v>
      </c>
    </row>
    <row r="240" ht="11.25" customHeight="1">
      <c r="A240" s="20">
        <f t="shared" si="2"/>
        <v>239</v>
      </c>
      <c r="B240" s="2" t="s">
        <v>4238</v>
      </c>
      <c r="C240" s="15" t="s">
        <v>2687</v>
      </c>
      <c r="D240" s="21">
        <v>91.52666666666666</v>
      </c>
      <c r="E240" s="21">
        <v>30.147917391304354</v>
      </c>
      <c r="F240" s="21">
        <v>126.13888636521742</v>
      </c>
      <c r="G240" s="21">
        <v>0.8949275362318839</v>
      </c>
      <c r="H240" s="21">
        <v>0.31</v>
      </c>
      <c r="I240" s="21" t="s">
        <v>97</v>
      </c>
      <c r="J240" s="21">
        <v>6.818405797101459</v>
      </c>
      <c r="K240" s="21">
        <v>1.7233333333333334</v>
      </c>
      <c r="L240" s="21">
        <v>0.45</v>
      </c>
      <c r="M240" s="21">
        <v>10.9</v>
      </c>
      <c r="N240" s="21">
        <v>9.673333333333334</v>
      </c>
      <c r="O240" s="21">
        <v>0.32666666666666666</v>
      </c>
      <c r="P240" s="21">
        <v>22.433333333333334</v>
      </c>
      <c r="Q240" s="21">
        <v>0.32</v>
      </c>
      <c r="R240" s="21" t="s">
        <v>30</v>
      </c>
      <c r="S240" s="21">
        <v>184.39666666666668</v>
      </c>
      <c r="T240" s="21">
        <v>0.06</v>
      </c>
      <c r="U240" s="21">
        <v>0.17666666666666667</v>
      </c>
      <c r="V240" s="48" t="s">
        <v>97</v>
      </c>
      <c r="W240" s="48"/>
      <c r="X240" s="48"/>
      <c r="Y240" s="21" t="s">
        <v>30</v>
      </c>
      <c r="Z240" s="21">
        <v>0.03</v>
      </c>
      <c r="AA240" s="21">
        <v>0.03</v>
      </c>
      <c r="AB240" s="21" t="s">
        <v>30</v>
      </c>
      <c r="AC240" s="21">
        <v>63.596666666666664</v>
      </c>
    </row>
    <row r="241" ht="11.25" customHeight="1">
      <c r="A241" s="20">
        <f t="shared" si="2"/>
        <v>240</v>
      </c>
      <c r="B241" s="2" t="s">
        <v>4256</v>
      </c>
      <c r="C241" s="15" t="s">
        <v>2687</v>
      </c>
      <c r="D241" s="21">
        <v>87.76433333333334</v>
      </c>
      <c r="E241" s="21">
        <v>42.539198868195214</v>
      </c>
      <c r="F241" s="21">
        <v>177.98400806452878</v>
      </c>
      <c r="G241" s="21">
        <v>0.30833333333333335</v>
      </c>
      <c r="H241" s="21" t="s">
        <v>30</v>
      </c>
      <c r="I241" s="21" t="s">
        <v>97</v>
      </c>
      <c r="J241" s="21">
        <v>11.528666666666659</v>
      </c>
      <c r="K241" s="21">
        <v>2.958</v>
      </c>
      <c r="L241" s="21">
        <v>0.39866666666666667</v>
      </c>
      <c r="M241" s="21">
        <v>19.686666666666667</v>
      </c>
      <c r="N241" s="21">
        <v>9.720666666666666</v>
      </c>
      <c r="O241" s="21">
        <v>0.07200000000000001</v>
      </c>
      <c r="P241" s="21">
        <v>10.075666666666665</v>
      </c>
      <c r="Q241" s="21">
        <v>0.14666666666666667</v>
      </c>
      <c r="R241" s="21" t="s">
        <v>30</v>
      </c>
      <c r="S241" s="21">
        <v>112.85</v>
      </c>
      <c r="T241" s="21">
        <v>0.122</v>
      </c>
      <c r="U241" s="21">
        <v>0.12133333333333333</v>
      </c>
      <c r="V241" s="48" t="s">
        <v>97</v>
      </c>
      <c r="W241" s="49">
        <v>170.0</v>
      </c>
      <c r="X241" s="49">
        <v>85.0</v>
      </c>
      <c r="Y241" s="21" t="s">
        <v>30</v>
      </c>
      <c r="Z241" s="21" t="s">
        <v>30</v>
      </c>
      <c r="AA241" s="21" t="s">
        <v>30</v>
      </c>
      <c r="AB241" s="21" t="s">
        <v>30</v>
      </c>
      <c r="AC241" s="21">
        <v>3.1566666666666667</v>
      </c>
    </row>
    <row r="242" ht="11.25" customHeight="1">
      <c r="A242" s="20">
        <f t="shared" si="2"/>
        <v>241</v>
      </c>
      <c r="B242" s="2" t="s">
        <v>4274</v>
      </c>
      <c r="C242" s="15" t="s">
        <v>2687</v>
      </c>
      <c r="D242" s="21">
        <v>65.88866666666667</v>
      </c>
      <c r="E242" s="21">
        <v>204.96677</v>
      </c>
      <c r="F242" s="21">
        <v>857.5809656800001</v>
      </c>
      <c r="G242" s="21">
        <v>2.3354166666666667</v>
      </c>
      <c r="H242" s="21">
        <v>17.971</v>
      </c>
      <c r="I242" s="21" t="s">
        <v>97</v>
      </c>
      <c r="J242" s="21">
        <v>12.972916666666666</v>
      </c>
      <c r="K242" s="21">
        <v>19.041</v>
      </c>
      <c r="L242" s="21">
        <v>0.832</v>
      </c>
      <c r="M242" s="21">
        <v>32.441</v>
      </c>
      <c r="N242" s="21">
        <v>29.77333333333333</v>
      </c>
      <c r="O242" s="21">
        <v>0.638</v>
      </c>
      <c r="P242" s="21">
        <v>33.74866666666667</v>
      </c>
      <c r="Q242" s="34">
        <v>0.27366666666666667</v>
      </c>
      <c r="R242" s="21" t="s">
        <v>30</v>
      </c>
      <c r="S242" s="21">
        <v>297.79366666666664</v>
      </c>
      <c r="T242" s="21">
        <v>0.20766666666666667</v>
      </c>
      <c r="U242" s="21">
        <v>0.959</v>
      </c>
      <c r="V242" s="48" t="s">
        <v>97</v>
      </c>
      <c r="W242" s="49">
        <v>60.0</v>
      </c>
      <c r="X242" s="49">
        <v>30.0</v>
      </c>
      <c r="Y242" s="21">
        <v>0.17</v>
      </c>
      <c r="Z242" s="21">
        <v>0.48</v>
      </c>
      <c r="AA242" s="21">
        <v>0.06333333333333334</v>
      </c>
      <c r="AB242" s="21">
        <v>2.573333333333333</v>
      </c>
      <c r="AC242" s="21">
        <v>8.283333333333333</v>
      </c>
    </row>
    <row r="243" ht="11.25" customHeight="1">
      <c r="A243" s="20">
        <f t="shared" si="2"/>
        <v>242</v>
      </c>
      <c r="B243" s="46" t="s">
        <v>887</v>
      </c>
      <c r="C243" s="15" t="s">
        <v>2687</v>
      </c>
      <c r="D243" s="34">
        <v>83.18633333333334</v>
      </c>
      <c r="E243" s="21">
        <v>60.58859</v>
      </c>
      <c r="F243" s="34">
        <v>253.50266056000004</v>
      </c>
      <c r="G243" s="21">
        <v>0.23541666666666672</v>
      </c>
      <c r="H243" s="21">
        <v>0.2303333333333333</v>
      </c>
      <c r="I243" s="21" t="s">
        <v>97</v>
      </c>
      <c r="J243" s="21">
        <v>16.074916666666663</v>
      </c>
      <c r="K243" s="34">
        <v>2.982666666666667</v>
      </c>
      <c r="L243" s="34">
        <v>0.273</v>
      </c>
      <c r="M243" s="34">
        <v>8.711999999999998</v>
      </c>
      <c r="N243" s="34">
        <v>6.124</v>
      </c>
      <c r="O243" s="21">
        <v>0.035333333333333335</v>
      </c>
      <c r="P243" s="34">
        <v>11.706999999999999</v>
      </c>
      <c r="Q243" s="34">
        <v>0.3213333333333333</v>
      </c>
      <c r="R243" s="34">
        <v>0.9816666666666668</v>
      </c>
      <c r="S243" s="34">
        <v>102.22333333333331</v>
      </c>
      <c r="T243" s="34">
        <v>0.07833333333333332</v>
      </c>
      <c r="U243" s="34">
        <v>0.07266666666666667</v>
      </c>
      <c r="V243" s="48" t="s">
        <v>97</v>
      </c>
      <c r="W243" s="48"/>
      <c r="X243" s="48"/>
      <c r="Y243" s="34">
        <v>0.06</v>
      </c>
      <c r="Z243" s="21" t="s">
        <v>30</v>
      </c>
      <c r="AA243" s="21" t="s">
        <v>30</v>
      </c>
      <c r="AB243" s="21" t="s">
        <v>30</v>
      </c>
      <c r="AC243" s="34">
        <v>2.36</v>
      </c>
    </row>
    <row r="244" ht="11.25" customHeight="1">
      <c r="A244" s="20">
        <f t="shared" si="2"/>
        <v>243</v>
      </c>
      <c r="B244" s="2" t="s">
        <v>4302</v>
      </c>
      <c r="C244" s="15" t="s">
        <v>2687</v>
      </c>
      <c r="D244" s="21">
        <v>85.03333333333335</v>
      </c>
      <c r="E244" s="21">
        <v>53.309047826086925</v>
      </c>
      <c r="F244" s="21">
        <v>223.0450561043477</v>
      </c>
      <c r="G244" s="21">
        <v>0.5652173913043479</v>
      </c>
      <c r="H244" s="21">
        <v>0.11</v>
      </c>
      <c r="I244" s="21" t="s">
        <v>97</v>
      </c>
      <c r="J244" s="21">
        <v>14.02478260869564</v>
      </c>
      <c r="K244" s="21">
        <v>3.013333333333333</v>
      </c>
      <c r="L244" s="21">
        <v>0.26666666666666666</v>
      </c>
      <c r="M244" s="21">
        <v>8.276666666666666</v>
      </c>
      <c r="N244" s="21">
        <v>5.78</v>
      </c>
      <c r="O244" s="21">
        <v>0.04</v>
      </c>
      <c r="P244" s="21">
        <v>11.766666666666667</v>
      </c>
      <c r="Q244" s="21">
        <v>0.09333333333333334</v>
      </c>
      <c r="R244" s="21" t="s">
        <v>30</v>
      </c>
      <c r="S244" s="21">
        <v>115.86666666666667</v>
      </c>
      <c r="T244" s="21">
        <v>0.07</v>
      </c>
      <c r="U244" s="21">
        <v>0.08</v>
      </c>
      <c r="V244" s="48" t="s">
        <v>97</v>
      </c>
      <c r="W244" s="48" t="s">
        <v>96</v>
      </c>
      <c r="X244" s="21" t="s">
        <v>96</v>
      </c>
      <c r="Y244" s="21" t="s">
        <v>30</v>
      </c>
      <c r="Z244" s="21" t="s">
        <v>30</v>
      </c>
      <c r="AA244" s="21" t="s">
        <v>30</v>
      </c>
      <c r="AB244" s="21" t="s">
        <v>30</v>
      </c>
      <c r="AC244" s="21">
        <v>2.8333333333333335</v>
      </c>
    </row>
    <row r="245" ht="11.25" customHeight="1">
      <c r="A245" s="20">
        <f t="shared" si="2"/>
        <v>244</v>
      </c>
      <c r="B245" s="46" t="s">
        <v>4312</v>
      </c>
      <c r="C245" s="15" t="s">
        <v>2687</v>
      </c>
      <c r="D245" s="34">
        <v>89.32133333333333</v>
      </c>
      <c r="E245" s="21">
        <v>36.327599024534216</v>
      </c>
      <c r="F245" s="34">
        <v>151.99467431865116</v>
      </c>
      <c r="G245" s="21">
        <v>0.825</v>
      </c>
      <c r="H245" s="21" t="s">
        <v>30</v>
      </c>
      <c r="I245" s="21" t="s">
        <v>97</v>
      </c>
      <c r="J245" s="21">
        <v>9.321000000000005</v>
      </c>
      <c r="K245" s="34">
        <v>1.4216666666666669</v>
      </c>
      <c r="L245" s="34">
        <v>0.5326666666666667</v>
      </c>
      <c r="M245" s="34">
        <v>3.232333333333333</v>
      </c>
      <c r="N245" s="34">
        <v>4.437666666666666</v>
      </c>
      <c r="O245" s="34">
        <v>0.054</v>
      </c>
      <c r="P245" s="34">
        <v>15.442</v>
      </c>
      <c r="Q245" s="34">
        <v>0.22366666666666668</v>
      </c>
      <c r="R245" s="21" t="s">
        <v>30</v>
      </c>
      <c r="S245" s="34">
        <v>123.78766666666667</v>
      </c>
      <c r="T245" s="34">
        <v>0.019</v>
      </c>
      <c r="U245" s="34">
        <v>0.057</v>
      </c>
      <c r="V245" s="48" t="s">
        <v>97</v>
      </c>
      <c r="W245" s="48"/>
      <c r="X245" s="48"/>
      <c r="Y245" s="34">
        <v>0.05</v>
      </c>
      <c r="Z245" s="21" t="s">
        <v>30</v>
      </c>
      <c r="AA245" s="21" t="s">
        <v>30</v>
      </c>
      <c r="AB245" s="21" t="s">
        <v>30</v>
      </c>
      <c r="AC245" s="34">
        <v>3.2533333333333334</v>
      </c>
    </row>
    <row r="246" ht="11.25" customHeight="1">
      <c r="A246" s="20">
        <f t="shared" si="2"/>
        <v>245</v>
      </c>
      <c r="B246" s="2" t="s">
        <v>4332</v>
      </c>
      <c r="C246" s="15" t="s">
        <v>2687</v>
      </c>
      <c r="D246" s="21">
        <v>82.18666666666667</v>
      </c>
      <c r="E246" s="21">
        <v>63.142434782608696</v>
      </c>
      <c r="F246" s="21">
        <v>264.1879471304348</v>
      </c>
      <c r="G246" s="21">
        <v>0.7065217391304348</v>
      </c>
      <c r="H246" s="21" t="s">
        <v>30</v>
      </c>
      <c r="I246" s="21" t="s">
        <v>97</v>
      </c>
      <c r="J246" s="21">
        <v>16.880144927536232</v>
      </c>
      <c r="K246" s="21">
        <v>1.0166666666666666</v>
      </c>
      <c r="L246" s="21">
        <v>0.22666666666666668</v>
      </c>
      <c r="M246" s="21">
        <v>4.096666666666667</v>
      </c>
      <c r="N246" s="21">
        <v>4.038333333333333</v>
      </c>
      <c r="O246" s="21">
        <v>0.028333333333333335</v>
      </c>
      <c r="P246" s="21">
        <v>8.810333333333334</v>
      </c>
      <c r="Q246" s="21">
        <v>0.6033333333333334</v>
      </c>
      <c r="R246" s="21">
        <v>3.201</v>
      </c>
      <c r="S246" s="21">
        <v>94.71666666666665</v>
      </c>
      <c r="T246" s="21">
        <v>0.03933333333333333</v>
      </c>
      <c r="U246" s="21">
        <v>0.09166666666666667</v>
      </c>
      <c r="V246" s="48" t="s">
        <v>97</v>
      </c>
      <c r="W246" s="48">
        <v>47.54166666666667</v>
      </c>
      <c r="X246" s="48">
        <v>23.770833333333336</v>
      </c>
      <c r="Y246" s="21" t="s">
        <v>30</v>
      </c>
      <c r="Z246" s="21" t="s">
        <v>30</v>
      </c>
      <c r="AA246" s="21" t="s">
        <v>30</v>
      </c>
      <c r="AB246" s="21" t="s">
        <v>30</v>
      </c>
      <c r="AC246" s="21" t="s">
        <v>30</v>
      </c>
    </row>
    <row r="247" ht="11.25" customHeight="1">
      <c r="A247" s="20">
        <f t="shared" si="2"/>
        <v>246</v>
      </c>
      <c r="B247" s="2" t="s">
        <v>906</v>
      </c>
      <c r="C247" s="15" t="s">
        <v>2687</v>
      </c>
      <c r="D247" s="21">
        <v>75.04966666666667</v>
      </c>
      <c r="E247" s="21">
        <v>88.4735276668668</v>
      </c>
      <c r="F247" s="21">
        <v>370.1732397581707</v>
      </c>
      <c r="G247" s="21">
        <v>1.4854166666666666</v>
      </c>
      <c r="H247" s="21">
        <v>0.319</v>
      </c>
      <c r="I247" s="21" t="s">
        <v>97</v>
      </c>
      <c r="J247" s="21">
        <v>22.447916666666668</v>
      </c>
      <c r="K247" s="21">
        <v>3.356</v>
      </c>
      <c r="L247" s="21">
        <v>0.698</v>
      </c>
      <c r="M247" s="21">
        <v>20.88033333333333</v>
      </c>
      <c r="N247" s="21">
        <v>30.538666666666668</v>
      </c>
      <c r="O247" s="21">
        <v>0.14533333333333331</v>
      </c>
      <c r="P247" s="21">
        <v>34.39533333333333</v>
      </c>
      <c r="Q247" s="21">
        <v>0.21366666666666667</v>
      </c>
      <c r="R247" s="21">
        <v>1.3373333333333335</v>
      </c>
      <c r="S247" s="21">
        <v>283.047</v>
      </c>
      <c r="T247" s="21">
        <v>0.10733333333333334</v>
      </c>
      <c r="U247" s="21">
        <v>0.24233333333333332</v>
      </c>
      <c r="V247" s="48" t="s">
        <v>97</v>
      </c>
      <c r="W247" s="48"/>
      <c r="X247" s="48"/>
      <c r="Y247" s="21">
        <v>0.12</v>
      </c>
      <c r="Z247" s="21">
        <v>0.043333333333333335</v>
      </c>
      <c r="AA247" s="21">
        <v>0.08666666666666667</v>
      </c>
      <c r="AB247" s="21" t="s">
        <v>30</v>
      </c>
      <c r="AC247" s="21">
        <v>35.90333333333333</v>
      </c>
    </row>
    <row r="248" ht="11.25" customHeight="1">
      <c r="A248" s="20">
        <f t="shared" si="2"/>
        <v>247</v>
      </c>
      <c r="B248" s="2" t="s">
        <v>4358</v>
      </c>
      <c r="C248" s="15" t="s">
        <v>2687</v>
      </c>
      <c r="D248" s="21">
        <v>88.293</v>
      </c>
      <c r="E248" s="21">
        <v>41.41552999999997</v>
      </c>
      <c r="F248" s="21">
        <v>173.28257751999988</v>
      </c>
      <c r="G248" s="21">
        <v>0.9291666666666665</v>
      </c>
      <c r="H248" s="21">
        <v>0.169</v>
      </c>
      <c r="I248" s="21" t="s">
        <v>97</v>
      </c>
      <c r="J248" s="21">
        <v>10.24416666666666</v>
      </c>
      <c r="K248" s="21">
        <v>3.2373333333333334</v>
      </c>
      <c r="L248" s="21">
        <v>0.36466666666666664</v>
      </c>
      <c r="M248" s="21">
        <v>17.879</v>
      </c>
      <c r="N248" s="21">
        <v>12.225333333333333</v>
      </c>
      <c r="O248" s="21">
        <v>0.35833333333333334</v>
      </c>
      <c r="P248" s="21">
        <v>13.143</v>
      </c>
      <c r="Q248" s="21">
        <v>0.39633333333333337</v>
      </c>
      <c r="R248" s="21">
        <v>1.704</v>
      </c>
      <c r="S248" s="21">
        <v>113.43900000000001</v>
      </c>
      <c r="T248" s="21">
        <v>0.08433333333333333</v>
      </c>
      <c r="U248" s="21">
        <v>0.35200000000000004</v>
      </c>
      <c r="V248" s="48" t="s">
        <v>97</v>
      </c>
      <c r="W248" s="49">
        <v>154.0</v>
      </c>
      <c r="X248" s="49">
        <v>77.0</v>
      </c>
      <c r="Y248" s="34">
        <v>0.026</v>
      </c>
      <c r="Z248" s="34">
        <v>0.09733333333333334</v>
      </c>
      <c r="AA248" s="34" t="s">
        <v>30</v>
      </c>
      <c r="AB248" s="34" t="s">
        <v>30</v>
      </c>
      <c r="AC248" s="34">
        <v>24.87</v>
      </c>
    </row>
    <row r="249" ht="11.25" customHeight="1">
      <c r="A249" s="50">
        <f t="shared" si="2"/>
        <v>248</v>
      </c>
      <c r="B249" s="8" t="s">
        <v>152</v>
      </c>
      <c r="C249" s="15" t="s">
        <v>2687</v>
      </c>
      <c r="D249" s="40">
        <v>94.572</v>
      </c>
      <c r="E249" s="21">
        <v>19.10545950235922</v>
      </c>
      <c r="F249" s="21">
        <v>79.93724255787099</v>
      </c>
      <c r="G249" s="21">
        <v>0.28541666666666665</v>
      </c>
      <c r="H249" s="40">
        <v>0.12133333333333333</v>
      </c>
      <c r="I249" s="47" t="s">
        <v>97</v>
      </c>
      <c r="J249" s="21">
        <v>4.7585833333333305</v>
      </c>
      <c r="K249" s="40">
        <v>0.7366666666666667</v>
      </c>
      <c r="L249" s="40">
        <v>0.26266666666666666</v>
      </c>
      <c r="M249" s="40">
        <v>7.795</v>
      </c>
      <c r="N249" s="40">
        <v>6.203</v>
      </c>
      <c r="O249" s="40">
        <v>0.053</v>
      </c>
      <c r="P249" s="40">
        <v>12.218333333333334</v>
      </c>
      <c r="Q249" s="40">
        <v>0.37233333333333335</v>
      </c>
      <c r="R249" s="40">
        <v>5.029000000000001</v>
      </c>
      <c r="S249" s="40">
        <v>87.30866666666668</v>
      </c>
      <c r="T249" s="40">
        <v>0.059</v>
      </c>
      <c r="U249" s="40">
        <v>0.08733333333333333</v>
      </c>
      <c r="V249" s="47" t="s">
        <v>97</v>
      </c>
      <c r="W249" s="54">
        <v>145.54166666666666</v>
      </c>
      <c r="X249" s="54">
        <v>72.77083333333333</v>
      </c>
      <c r="Y249" s="40" t="s">
        <v>30</v>
      </c>
      <c r="Z249" s="40" t="s">
        <v>30</v>
      </c>
      <c r="AA249" s="40" t="s">
        <v>30</v>
      </c>
      <c r="AB249" s="40" t="s">
        <v>30</v>
      </c>
      <c r="AC249" s="40" t="s">
        <v>30</v>
      </c>
    </row>
    <row r="250" ht="11.25" customHeight="1">
      <c r="A250" s="20">
        <f t="shared" si="2"/>
        <v>249</v>
      </c>
      <c r="B250" s="46" t="s">
        <v>4409</v>
      </c>
      <c r="C250" s="15" t="s">
        <v>2687</v>
      </c>
      <c r="D250" s="34">
        <v>83.98666666666666</v>
      </c>
      <c r="E250" s="21">
        <v>55.73900000000001</v>
      </c>
      <c r="F250" s="34">
        <v>233.21197600000005</v>
      </c>
      <c r="G250" s="21">
        <v>0.4041666666666667</v>
      </c>
      <c r="H250" s="21" t="s">
        <v>30</v>
      </c>
      <c r="I250" s="21" t="s">
        <v>97</v>
      </c>
      <c r="J250" s="21">
        <v>15.105833333333335</v>
      </c>
      <c r="K250" s="34">
        <v>0.4386666666666667</v>
      </c>
      <c r="L250" s="34">
        <v>0.5033333333333333</v>
      </c>
      <c r="M250" s="34">
        <v>4.7540000000000004</v>
      </c>
      <c r="N250" s="34">
        <v>12.701999999999998</v>
      </c>
      <c r="O250" s="34">
        <v>0.132</v>
      </c>
      <c r="P250" s="34">
        <v>40.266999999999996</v>
      </c>
      <c r="Q250" s="34">
        <v>0.257</v>
      </c>
      <c r="R250" s="34">
        <v>0.5913333333333333</v>
      </c>
      <c r="S250" s="34">
        <v>484.57066666666674</v>
      </c>
      <c r="T250" s="34">
        <v>0.18733333333333335</v>
      </c>
      <c r="U250" s="34">
        <v>0.67</v>
      </c>
      <c r="V250" s="48" t="s">
        <v>97</v>
      </c>
      <c r="W250" s="48"/>
      <c r="X250" s="48"/>
      <c r="Y250" s="34">
        <v>0.11833333333333333</v>
      </c>
      <c r="Z250" s="34">
        <v>0.16926666666666668</v>
      </c>
      <c r="AA250" s="34">
        <v>0.05</v>
      </c>
      <c r="AB250" s="21" t="s">
        <v>30</v>
      </c>
      <c r="AC250" s="34">
        <v>8.123333333333335</v>
      </c>
    </row>
    <row r="251" ht="11.25" customHeight="1">
      <c r="A251" s="20">
        <f t="shared" si="2"/>
        <v>250</v>
      </c>
      <c r="B251" s="2" t="s">
        <v>913</v>
      </c>
      <c r="C251" s="15" t="s">
        <v>2687</v>
      </c>
      <c r="D251" s="21">
        <v>21.95</v>
      </c>
      <c r="E251" s="21">
        <v>275.69564269441366</v>
      </c>
      <c r="F251" s="21">
        <v>1153.510569033427</v>
      </c>
      <c r="G251" s="21">
        <v>3.20625</v>
      </c>
      <c r="H251" s="21">
        <v>0.455</v>
      </c>
      <c r="I251" s="21" t="s">
        <v>97</v>
      </c>
      <c r="J251" s="21">
        <v>72.53175</v>
      </c>
      <c r="K251" s="21">
        <v>6.446666666666666</v>
      </c>
      <c r="L251" s="21">
        <v>1.857</v>
      </c>
      <c r="M251" s="21">
        <v>37.10433333333333</v>
      </c>
      <c r="N251" s="21">
        <v>59.109</v>
      </c>
      <c r="O251" s="21">
        <v>0.3353333333333333</v>
      </c>
      <c r="P251" s="21">
        <v>54.59166666666667</v>
      </c>
      <c r="Q251" s="21">
        <v>0.5533333333333333</v>
      </c>
      <c r="R251" s="21">
        <v>0.3553333333333333</v>
      </c>
      <c r="S251" s="21">
        <v>722.9926666666667</v>
      </c>
      <c r="T251" s="21">
        <v>0.2946666666666667</v>
      </c>
      <c r="U251" s="21">
        <v>0.673</v>
      </c>
      <c r="V251" s="48" t="s">
        <v>97</v>
      </c>
      <c r="W251" s="48"/>
      <c r="X251" s="48"/>
      <c r="Y251" s="21">
        <v>0.31</v>
      </c>
      <c r="Z251" s="34" t="s">
        <v>30</v>
      </c>
      <c r="AA251" s="34">
        <v>0.10333333333333333</v>
      </c>
      <c r="AB251" s="34" t="s">
        <v>30</v>
      </c>
      <c r="AC251" s="34">
        <v>7.246666666666667</v>
      </c>
    </row>
    <row r="252" ht="11.25" customHeight="1">
      <c r="A252" s="20">
        <f t="shared" si="2"/>
        <v>251</v>
      </c>
      <c r="B252" s="2" t="s">
        <v>4439</v>
      </c>
      <c r="C252" s="15" t="s">
        <v>2687</v>
      </c>
      <c r="D252" s="21">
        <v>89.22333333333334</v>
      </c>
      <c r="E252" s="21">
        <v>37.83059999999995</v>
      </c>
      <c r="F252" s="21">
        <v>158.21512215652163</v>
      </c>
      <c r="G252" s="21">
        <v>0.8478260869565218</v>
      </c>
      <c r="H252" s="21">
        <v>0.07333333333333335</v>
      </c>
      <c r="I252" s="21" t="s">
        <v>97</v>
      </c>
      <c r="J252" s="21">
        <v>9.60999999999999</v>
      </c>
      <c r="K252" s="21">
        <v>0.94</v>
      </c>
      <c r="L252" s="21">
        <v>0.3133333333333333</v>
      </c>
      <c r="M252" s="21">
        <v>12.89</v>
      </c>
      <c r="N252" s="21">
        <v>7.733333333333333</v>
      </c>
      <c r="O252" s="21">
        <v>0.04</v>
      </c>
      <c r="P252" s="21">
        <v>12.453333333333333</v>
      </c>
      <c r="Q252" s="21">
        <v>0.11333333333333333</v>
      </c>
      <c r="R252" s="21" t="s">
        <v>30</v>
      </c>
      <c r="S252" s="21">
        <v>131.44333333333336</v>
      </c>
      <c r="T252" s="21">
        <v>0.03</v>
      </c>
      <c r="U252" s="21" t="s">
        <v>30</v>
      </c>
      <c r="V252" s="48" t="s">
        <v>97</v>
      </c>
      <c r="W252" s="48">
        <v>47.375</v>
      </c>
      <c r="X252" s="21">
        <v>23.6875</v>
      </c>
      <c r="Y252" s="21">
        <v>0.06</v>
      </c>
      <c r="Z252" s="21">
        <v>0.02</v>
      </c>
      <c r="AA252" s="21">
        <v>0.02</v>
      </c>
      <c r="AB252" s="21" t="s">
        <v>30</v>
      </c>
      <c r="AC252" s="21">
        <v>48.81666666666666</v>
      </c>
    </row>
    <row r="253" ht="11.25" customHeight="1">
      <c r="A253" s="20">
        <f t="shared" si="2"/>
        <v>252</v>
      </c>
      <c r="B253" s="2" t="s">
        <v>4460</v>
      </c>
      <c r="C253" s="15" t="s">
        <v>2687</v>
      </c>
      <c r="D253" s="21">
        <v>90.44</v>
      </c>
      <c r="E253" s="21">
        <v>36.10879999999999</v>
      </c>
      <c r="F253" s="21">
        <v>150.98142274782617</v>
      </c>
      <c r="G253" s="21">
        <v>0.5217391304347826</v>
      </c>
      <c r="H253" s="21" t="s">
        <v>30</v>
      </c>
      <c r="I253" s="21" t="s">
        <v>97</v>
      </c>
      <c r="J253" s="21">
        <v>8.8</v>
      </c>
      <c r="K253" s="21" t="s">
        <v>30</v>
      </c>
      <c r="L253" s="21">
        <v>0.28</v>
      </c>
      <c r="M253" s="21">
        <v>4.283333333333334</v>
      </c>
      <c r="N253" s="21">
        <v>6.46</v>
      </c>
      <c r="O253" s="21">
        <v>0.02</v>
      </c>
      <c r="P253" s="21">
        <v>9.02</v>
      </c>
      <c r="Q253" s="21" t="s">
        <v>30</v>
      </c>
      <c r="R253" s="21" t="s">
        <v>30</v>
      </c>
      <c r="S253" s="21">
        <v>119.00333333333333</v>
      </c>
      <c r="T253" s="21">
        <v>0.02</v>
      </c>
      <c r="U253" s="21" t="s">
        <v>30</v>
      </c>
      <c r="V253" s="48" t="s">
        <v>97</v>
      </c>
      <c r="W253" s="48">
        <v>51.166666666666664</v>
      </c>
      <c r="X253" s="21">
        <v>25.583333333333332</v>
      </c>
      <c r="Y253" s="21">
        <v>0.06333333333333334</v>
      </c>
      <c r="Z253" s="21" t="s">
        <v>30</v>
      </c>
      <c r="AA253" s="21">
        <v>0.03</v>
      </c>
      <c r="AB253" s="21" t="s">
        <v>30</v>
      </c>
      <c r="AC253" s="21">
        <v>41.75</v>
      </c>
    </row>
    <row r="254" ht="11.25" customHeight="1">
      <c r="A254" s="20">
        <f t="shared" si="2"/>
        <v>253</v>
      </c>
      <c r="B254" s="46" t="s">
        <v>931</v>
      </c>
      <c r="C254" s="15" t="s">
        <v>2687</v>
      </c>
      <c r="D254" s="34">
        <v>51.260333333333335</v>
      </c>
      <c r="E254" s="21">
        <v>262.01519507239266</v>
      </c>
      <c r="F254" s="21">
        <v>1096.2715761828908</v>
      </c>
      <c r="G254" s="21">
        <v>2.09375</v>
      </c>
      <c r="H254" s="34">
        <v>19.076666666666668</v>
      </c>
      <c r="I254" s="47" t="s">
        <v>97</v>
      </c>
      <c r="J254" s="21">
        <v>26.47458333333333</v>
      </c>
      <c r="K254" s="34">
        <v>12.653333333333334</v>
      </c>
      <c r="L254" s="34">
        <v>1.0946666666666667</v>
      </c>
      <c r="M254" s="34">
        <v>46.33833333333333</v>
      </c>
      <c r="N254" s="34">
        <v>121.01133333333333</v>
      </c>
      <c r="O254" s="34">
        <v>0.5486666666666667</v>
      </c>
      <c r="P254" s="34">
        <v>52.54866666666666</v>
      </c>
      <c r="Q254" s="34">
        <v>0.566</v>
      </c>
      <c r="R254" s="34">
        <v>3.8930000000000002</v>
      </c>
      <c r="S254" s="34">
        <v>401.16966666666667</v>
      </c>
      <c r="T254" s="34">
        <v>0.38966666666666666</v>
      </c>
      <c r="U254" s="34">
        <v>0.8736666666666667</v>
      </c>
      <c r="V254" s="21" t="s">
        <v>97</v>
      </c>
      <c r="W254" s="21">
        <v>2362.6388888888887</v>
      </c>
      <c r="X254" s="21">
        <v>1181.3194444444443</v>
      </c>
      <c r="Y254" s="34">
        <v>0.036666666666666674</v>
      </c>
      <c r="Z254" s="34" t="s">
        <v>30</v>
      </c>
      <c r="AA254" s="34">
        <v>0.11</v>
      </c>
      <c r="AB254" s="34" t="s">
        <v>30</v>
      </c>
      <c r="AC254" s="34">
        <v>17.993333333333336</v>
      </c>
    </row>
    <row r="255" ht="11.25" customHeight="1">
      <c r="A255" s="20">
        <f t="shared" si="2"/>
        <v>254</v>
      </c>
      <c r="B255" s="2" t="s">
        <v>4488</v>
      </c>
      <c r="C255" s="15" t="s">
        <v>2687</v>
      </c>
      <c r="D255" s="21">
        <v>89.25</v>
      </c>
      <c r="E255" s="21">
        <v>37.016689999999976</v>
      </c>
      <c r="F255" s="21">
        <v>154.8778309599999</v>
      </c>
      <c r="G255" s="21">
        <v>0.8416666666666668</v>
      </c>
      <c r="H255" s="21" t="s">
        <v>30</v>
      </c>
      <c r="I255" s="21" t="s">
        <v>97</v>
      </c>
      <c r="J255" s="21">
        <v>9.395333333333333</v>
      </c>
      <c r="K255" s="21">
        <v>1.9820000000000002</v>
      </c>
      <c r="L255" s="21">
        <v>0.4693333333333333</v>
      </c>
      <c r="M255" s="21">
        <v>11.561</v>
      </c>
      <c r="N255" s="21">
        <v>11.348999999999998</v>
      </c>
      <c r="O255" s="21">
        <v>0.033</v>
      </c>
      <c r="P255" s="21">
        <v>13.375</v>
      </c>
      <c r="Q255" s="21">
        <v>0.09200000000000001</v>
      </c>
      <c r="R255" s="21" t="s">
        <v>30</v>
      </c>
      <c r="S255" s="21">
        <v>151.8323333333333</v>
      </c>
      <c r="T255" s="21">
        <v>0.04066666666666666</v>
      </c>
      <c r="U255" s="21">
        <v>0.42166666666666663</v>
      </c>
      <c r="V255" s="48" t="s">
        <v>97</v>
      </c>
      <c r="W255" s="48"/>
      <c r="X255" s="48"/>
      <c r="Y255" s="21">
        <v>0.05</v>
      </c>
      <c r="Z255" s="21">
        <v>0.05633333333333334</v>
      </c>
      <c r="AA255" s="21">
        <v>0.03</v>
      </c>
      <c r="AB255" s="21" t="s">
        <v>30</v>
      </c>
      <c r="AC255" s="21">
        <v>24.055333333333333</v>
      </c>
    </row>
    <row r="256" ht="11.25" customHeight="1">
      <c r="A256" s="20">
        <f t="shared" si="2"/>
        <v>255</v>
      </c>
      <c r="B256" s="2" t="s">
        <v>4507</v>
      </c>
      <c r="C256" s="15" t="s">
        <v>2687</v>
      </c>
      <c r="D256" s="21">
        <v>90.185</v>
      </c>
      <c r="E256" s="21">
        <v>33.943290000000005</v>
      </c>
      <c r="F256" s="21">
        <v>142.01872536000002</v>
      </c>
      <c r="G256" s="21">
        <v>0.5125</v>
      </c>
      <c r="H256" s="21">
        <v>0.07033333333333334</v>
      </c>
      <c r="I256" s="21" t="s">
        <v>97</v>
      </c>
      <c r="J256" s="21">
        <v>8.78683333333333</v>
      </c>
      <c r="K256" s="21">
        <v>1.3363333333333334</v>
      </c>
      <c r="L256" s="21">
        <v>0.4453333333333333</v>
      </c>
      <c r="M256" s="21">
        <v>10.710333333333333</v>
      </c>
      <c r="N256" s="21">
        <v>8.121</v>
      </c>
      <c r="O256" s="21">
        <v>0.04866666666666667</v>
      </c>
      <c r="P256" s="21">
        <v>12.677</v>
      </c>
      <c r="Q256" s="21">
        <v>0.209</v>
      </c>
      <c r="R256" s="21">
        <v>5.771</v>
      </c>
      <c r="S256" s="21">
        <v>153.88433333333333</v>
      </c>
      <c r="T256" s="21">
        <v>0.043000000000000003</v>
      </c>
      <c r="U256" s="21">
        <v>0.07266666666666666</v>
      </c>
      <c r="V256" s="48" t="s">
        <v>97</v>
      </c>
      <c r="W256" s="48"/>
      <c r="X256" s="48"/>
      <c r="Y256" s="21" t="s">
        <v>30</v>
      </c>
      <c r="Z256" s="21">
        <v>0.06466666666666666</v>
      </c>
      <c r="AA256" s="21" t="s">
        <v>30</v>
      </c>
      <c r="AB256" s="21" t="s">
        <v>30</v>
      </c>
      <c r="AC256" s="21">
        <v>3.953333333333333</v>
      </c>
    </row>
    <row r="257" ht="11.25" customHeight="1">
      <c r="A257" s="20">
        <f t="shared" si="2"/>
        <v>256</v>
      </c>
      <c r="B257" s="2" t="s">
        <v>4521</v>
      </c>
      <c r="C257" s="15" t="s">
        <v>2687</v>
      </c>
      <c r="D257" s="21">
        <v>84.96666666666665</v>
      </c>
      <c r="E257" s="21">
        <v>52.873100000000065</v>
      </c>
      <c r="F257" s="21">
        <v>221.16109186086976</v>
      </c>
      <c r="G257" s="21">
        <v>0.7463768115942029</v>
      </c>
      <c r="H257" s="21">
        <v>0.20333333333333334</v>
      </c>
      <c r="I257" s="21" t="s">
        <v>97</v>
      </c>
      <c r="J257" s="21">
        <v>13.573333333333345</v>
      </c>
      <c r="K257" s="21">
        <v>0.92</v>
      </c>
      <c r="L257" s="21">
        <v>0.57</v>
      </c>
      <c r="M257" s="21">
        <v>6.66</v>
      </c>
      <c r="N257" s="21">
        <v>4.983333333333333</v>
      </c>
      <c r="O257" s="21">
        <v>0.12666666666666668</v>
      </c>
      <c r="P257" s="21">
        <v>12.116666666666667</v>
      </c>
      <c r="Q257" s="21">
        <v>0.14</v>
      </c>
      <c r="R257" s="21" t="s">
        <v>30</v>
      </c>
      <c r="S257" s="21">
        <v>161.93666666666664</v>
      </c>
      <c r="T257" s="21">
        <v>0.10666666666666667</v>
      </c>
      <c r="U257" s="21" t="s">
        <v>30</v>
      </c>
      <c r="V257" s="48" t="s">
        <v>97</v>
      </c>
      <c r="W257" s="48">
        <v>5.333333333333333</v>
      </c>
      <c r="X257" s="21">
        <v>2.6666666666666665</v>
      </c>
      <c r="Y257" s="21" t="s">
        <v>30</v>
      </c>
      <c r="Z257" s="21" t="s">
        <v>30</v>
      </c>
      <c r="AA257" s="21">
        <v>0.03</v>
      </c>
      <c r="AB257" s="21" t="s">
        <v>30</v>
      </c>
      <c r="AC257" s="21">
        <v>3.2933333333333334</v>
      </c>
    </row>
    <row r="258" ht="11.25" customHeight="1">
      <c r="A258" s="20">
        <f t="shared" si="2"/>
        <v>257</v>
      </c>
      <c r="B258" s="2" t="s">
        <v>4534</v>
      </c>
      <c r="C258" s="15" t="s">
        <v>2687</v>
      </c>
      <c r="D258" s="21">
        <v>86.084</v>
      </c>
      <c r="E258" s="21">
        <v>49.061289999999964</v>
      </c>
      <c r="F258" s="21">
        <v>205.27243735999986</v>
      </c>
      <c r="G258" s="21">
        <v>0.6083333333333333</v>
      </c>
      <c r="H258" s="21">
        <v>0.157</v>
      </c>
      <c r="I258" s="21" t="s">
        <v>97</v>
      </c>
      <c r="J258" s="21">
        <v>12.69533333333333</v>
      </c>
      <c r="K258" s="21">
        <v>0.9336666666666665</v>
      </c>
      <c r="L258" s="21">
        <v>0.45533333333333337</v>
      </c>
      <c r="M258" s="21">
        <v>7.615666666666667</v>
      </c>
      <c r="N258" s="21">
        <v>5.827333333333333</v>
      </c>
      <c r="O258" s="21">
        <v>0.07166666666666666</v>
      </c>
      <c r="P258" s="21">
        <v>22.785666666666668</v>
      </c>
      <c r="Q258" s="21">
        <v>0.17066666666666666</v>
      </c>
      <c r="R258" s="21">
        <v>7.919</v>
      </c>
      <c r="S258" s="21">
        <v>158.89333333333335</v>
      </c>
      <c r="T258" s="21">
        <v>0.04700000000000001</v>
      </c>
      <c r="U258" s="21" t="s">
        <v>30</v>
      </c>
      <c r="V258" s="48" t="s">
        <v>97</v>
      </c>
      <c r="W258" s="48"/>
      <c r="X258" s="48"/>
      <c r="Y258" s="21">
        <v>0.017</v>
      </c>
      <c r="Z258" s="34">
        <v>0.022000000000000002</v>
      </c>
      <c r="AA258" s="34" t="s">
        <v>30</v>
      </c>
      <c r="AB258" s="34" t="s">
        <v>30</v>
      </c>
      <c r="AC258" s="34">
        <v>1.8629999999999998</v>
      </c>
    </row>
    <row r="259" ht="11.25" customHeight="1">
      <c r="A259" s="20">
        <f t="shared" si="2"/>
        <v>258</v>
      </c>
      <c r="B259" s="2" t="s">
        <v>4552</v>
      </c>
      <c r="C259" s="15" t="s">
        <v>2687</v>
      </c>
      <c r="D259" s="21">
        <v>85.12966666666667</v>
      </c>
      <c r="E259" s="21">
        <v>57.655359999999995</v>
      </c>
      <c r="F259" s="21">
        <v>241.23002624</v>
      </c>
      <c r="G259" s="21" t="s">
        <v>30</v>
      </c>
      <c r="H259" s="21" t="s">
        <v>30</v>
      </c>
      <c r="I259" s="21" t="s">
        <v>97</v>
      </c>
      <c r="J259" s="21">
        <v>14.708000000000002</v>
      </c>
      <c r="K259" s="21">
        <v>0.2333333333333333</v>
      </c>
      <c r="L259" s="21">
        <v>0.16233333333333333</v>
      </c>
      <c r="M259" s="21">
        <v>9.317</v>
      </c>
      <c r="N259" s="21">
        <v>7.058</v>
      </c>
      <c r="O259" s="21">
        <v>0.19666666666666668</v>
      </c>
      <c r="P259" s="21">
        <v>10.021666666666667</v>
      </c>
      <c r="Q259" s="21">
        <v>0.124</v>
      </c>
      <c r="R259" s="34">
        <v>9.583333333333334</v>
      </c>
      <c r="S259" s="21">
        <v>53.72633333333332</v>
      </c>
      <c r="T259" s="21">
        <v>0.13</v>
      </c>
      <c r="U259" s="21">
        <v>0.054</v>
      </c>
      <c r="V259" s="48" t="s">
        <v>97</v>
      </c>
      <c r="W259" s="48"/>
      <c r="X259" s="48"/>
      <c r="Y259" s="21">
        <v>0.07166666666666667</v>
      </c>
      <c r="Z259" s="21">
        <v>0.017</v>
      </c>
      <c r="AA259" s="21">
        <v>0.05</v>
      </c>
      <c r="AB259" s="21" t="s">
        <v>30</v>
      </c>
      <c r="AC259" s="21">
        <v>20.967666666666666</v>
      </c>
    </row>
    <row r="260" ht="11.25" customHeight="1">
      <c r="A260" s="20">
        <f t="shared" si="2"/>
        <v>259</v>
      </c>
      <c r="B260" s="2" t="s">
        <v>941</v>
      </c>
      <c r="C260" s="15" t="s">
        <v>4571</v>
      </c>
      <c r="D260" s="21" t="s">
        <v>97</v>
      </c>
      <c r="E260" s="21">
        <v>884.0</v>
      </c>
      <c r="F260" s="21">
        <v>3698.656</v>
      </c>
      <c r="G260" s="21" t="s">
        <v>97</v>
      </c>
      <c r="H260" s="21">
        <v>100.0</v>
      </c>
      <c r="I260" s="21" t="s">
        <v>97</v>
      </c>
      <c r="J260" s="21" t="s">
        <v>97</v>
      </c>
      <c r="K260" s="21" t="s">
        <v>97</v>
      </c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 t="s">
        <v>97</v>
      </c>
      <c r="W260" s="21"/>
      <c r="X260" s="21"/>
      <c r="Y260" s="21"/>
      <c r="Z260" s="21"/>
      <c r="AA260" s="21"/>
      <c r="AB260" s="21"/>
      <c r="AC260" s="21"/>
    </row>
    <row r="261" ht="11.25" customHeight="1">
      <c r="A261" s="20">
        <f t="shared" si="2"/>
        <v>260</v>
      </c>
      <c r="B261" s="2" t="s">
        <v>966</v>
      </c>
      <c r="C261" s="15" t="s">
        <v>4571</v>
      </c>
      <c r="D261" s="21" t="s">
        <v>97</v>
      </c>
      <c r="E261" s="21">
        <v>884.0</v>
      </c>
      <c r="F261" s="21">
        <v>3698.656</v>
      </c>
      <c r="G261" s="21" t="s">
        <v>97</v>
      </c>
      <c r="H261" s="21">
        <v>100.0</v>
      </c>
      <c r="I261" s="21" t="s">
        <v>97</v>
      </c>
      <c r="J261" s="21" t="s">
        <v>97</v>
      </c>
      <c r="K261" s="21" t="s">
        <v>97</v>
      </c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 t="s">
        <v>97</v>
      </c>
      <c r="W261" s="21"/>
      <c r="X261" s="21"/>
      <c r="Y261" s="21"/>
      <c r="Z261" s="21"/>
      <c r="AA261" s="21"/>
      <c r="AB261" s="21"/>
      <c r="AC261" s="21"/>
    </row>
    <row r="262" ht="11.25" customHeight="1">
      <c r="A262" s="20">
        <f t="shared" si="2"/>
        <v>261</v>
      </c>
      <c r="B262" s="2" t="s">
        <v>991</v>
      </c>
      <c r="C262" s="15" t="s">
        <v>4571</v>
      </c>
      <c r="D262" s="21">
        <v>15.787333333333335</v>
      </c>
      <c r="E262" s="21">
        <v>725.9689268459988</v>
      </c>
      <c r="F262" s="21">
        <v>3037.4539899236593</v>
      </c>
      <c r="G262" s="21">
        <v>0.4147000074386597</v>
      </c>
      <c r="H262" s="21">
        <v>82.361</v>
      </c>
      <c r="I262" s="21">
        <v>200.55</v>
      </c>
      <c r="J262" s="21">
        <v>0.0632999925613329</v>
      </c>
      <c r="K262" s="21" t="s">
        <v>97</v>
      </c>
      <c r="L262" s="21">
        <v>1.3736666666666668</v>
      </c>
      <c r="M262" s="34">
        <v>9.423</v>
      </c>
      <c r="N262" s="34">
        <v>1.4673333333333334</v>
      </c>
      <c r="O262" s="34" t="s">
        <v>30</v>
      </c>
      <c r="P262" s="34">
        <v>27.700333333333333</v>
      </c>
      <c r="Q262" s="34">
        <v>0.15400000000000003</v>
      </c>
      <c r="R262" s="34">
        <v>578.6946666666668</v>
      </c>
      <c r="S262" s="34">
        <v>14.783</v>
      </c>
      <c r="T262" s="34" t="s">
        <v>30</v>
      </c>
      <c r="U262" s="34" t="s">
        <v>30</v>
      </c>
      <c r="V262" s="34">
        <v>923.545</v>
      </c>
      <c r="W262" s="34"/>
      <c r="X262" s="34"/>
      <c r="Y262" s="34" t="s">
        <v>30</v>
      </c>
      <c r="Z262" s="34" t="s">
        <v>30</v>
      </c>
      <c r="AA262" s="34" t="s">
        <v>30</v>
      </c>
      <c r="AB262" s="34" t="s">
        <v>30</v>
      </c>
      <c r="AC262" s="34" t="s">
        <v>30</v>
      </c>
    </row>
    <row r="263" ht="11.25" customHeight="1">
      <c r="A263" s="20">
        <f t="shared" si="2"/>
        <v>262</v>
      </c>
      <c r="B263" s="2" t="s">
        <v>1011</v>
      </c>
      <c r="C263" s="15" t="s">
        <v>4571</v>
      </c>
      <c r="D263" s="21">
        <v>13.627333333333334</v>
      </c>
      <c r="E263" s="21">
        <v>757.5404607259967</v>
      </c>
      <c r="F263" s="21">
        <v>3169.54928767757</v>
      </c>
      <c r="G263" s="21">
        <v>0.3955600070953369</v>
      </c>
      <c r="H263" s="21">
        <v>86.03933333333333</v>
      </c>
      <c r="I263" s="21">
        <v>213.95166666666668</v>
      </c>
      <c r="J263" s="21">
        <v>0.0</v>
      </c>
      <c r="K263" s="21" t="s">
        <v>97</v>
      </c>
      <c r="L263" s="21">
        <v>0.05</v>
      </c>
      <c r="M263" s="21">
        <v>3.608</v>
      </c>
      <c r="N263" s="21">
        <v>1.429</v>
      </c>
      <c r="O263" s="21" t="s">
        <v>30</v>
      </c>
      <c r="P263" s="21">
        <v>7.071666666666666</v>
      </c>
      <c r="Q263" s="21" t="s">
        <v>30</v>
      </c>
      <c r="R263" s="21">
        <v>3.848666666666667</v>
      </c>
      <c r="S263" s="21">
        <v>5.198333333333333</v>
      </c>
      <c r="T263" s="21">
        <v>0.04133333333333333</v>
      </c>
      <c r="U263" s="21" t="s">
        <v>30</v>
      </c>
      <c r="V263" s="21">
        <v>1013.09</v>
      </c>
      <c r="W263" s="21"/>
      <c r="X263" s="21"/>
      <c r="Y263" s="21" t="s">
        <v>30</v>
      </c>
      <c r="Z263" s="21" t="s">
        <v>30</v>
      </c>
      <c r="AA263" s="21" t="s">
        <v>30</v>
      </c>
      <c r="AB263" s="21" t="s">
        <v>30</v>
      </c>
      <c r="AC263" s="21" t="s">
        <v>30</v>
      </c>
    </row>
    <row r="264" ht="11.25" customHeight="1">
      <c r="A264" s="20">
        <f t="shared" si="2"/>
        <v>263</v>
      </c>
      <c r="B264" s="2" t="s">
        <v>1022</v>
      </c>
      <c r="C264" s="15" t="s">
        <v>4571</v>
      </c>
      <c r="D264" s="21">
        <v>32.23133333333334</v>
      </c>
      <c r="E264" s="21">
        <v>596.1195169563294</v>
      </c>
      <c r="F264" s="21">
        <v>2494.1640589452827</v>
      </c>
      <c r="G264" s="21" t="s">
        <v>30</v>
      </c>
      <c r="H264" s="21">
        <v>67.43433333333334</v>
      </c>
      <c r="I264" s="21" t="s">
        <v>97</v>
      </c>
      <c r="J264" s="21">
        <v>0.0</v>
      </c>
      <c r="K264" s="21" t="s">
        <v>97</v>
      </c>
      <c r="L264" s="21">
        <v>1.9423333333333332</v>
      </c>
      <c r="M264" s="34">
        <v>5.556</v>
      </c>
      <c r="N264" s="34">
        <v>1.1306666666666665</v>
      </c>
      <c r="O264" s="34" t="s">
        <v>30</v>
      </c>
      <c r="P264" s="34">
        <v>7.258</v>
      </c>
      <c r="Q264" s="34">
        <v>0.08733333333333333</v>
      </c>
      <c r="R264" s="34">
        <v>894.0386666666667</v>
      </c>
      <c r="S264" s="34">
        <v>21.419666666666668</v>
      </c>
      <c r="T264" s="34" t="s">
        <v>30</v>
      </c>
      <c r="U264" s="34" t="s">
        <v>30</v>
      </c>
      <c r="V264" s="34">
        <v>462.1233333333333</v>
      </c>
      <c r="W264" s="34"/>
      <c r="X264" s="34"/>
      <c r="Y264" s="21" t="s">
        <v>30</v>
      </c>
      <c r="Z264" s="21" t="s">
        <v>30</v>
      </c>
      <c r="AA264" s="21" t="s">
        <v>30</v>
      </c>
      <c r="AB264" s="34" t="s">
        <v>30</v>
      </c>
      <c r="AC264" s="34" t="s">
        <v>30</v>
      </c>
    </row>
    <row r="265" ht="11.25" customHeight="1">
      <c r="A265" s="20">
        <f t="shared" si="2"/>
        <v>264</v>
      </c>
      <c r="B265" s="2" t="s">
        <v>4629</v>
      </c>
      <c r="C265" s="15" t="s">
        <v>4571</v>
      </c>
      <c r="D265" s="21">
        <v>19.585666666666665</v>
      </c>
      <c r="E265" s="21">
        <v>722.525625804901</v>
      </c>
      <c r="F265" s="21">
        <v>3023.0472183677057</v>
      </c>
      <c r="G265" s="21" t="s">
        <v>30</v>
      </c>
      <c r="H265" s="21">
        <v>81.73366666666665</v>
      </c>
      <c r="I265" s="21" t="s">
        <v>97</v>
      </c>
      <c r="J265" s="21">
        <v>0.0</v>
      </c>
      <c r="K265" s="21" t="s">
        <v>97</v>
      </c>
      <c r="L265" s="21">
        <v>0.16066666666666665</v>
      </c>
      <c r="M265" s="34">
        <v>2.597</v>
      </c>
      <c r="N265" s="34">
        <v>0.543</v>
      </c>
      <c r="O265" s="34" t="s">
        <v>30</v>
      </c>
      <c r="P265" s="34">
        <v>3.749</v>
      </c>
      <c r="Q265" s="34">
        <v>0.05266666666666667</v>
      </c>
      <c r="R265" s="34">
        <v>77.891</v>
      </c>
      <c r="S265" s="34">
        <v>1.7696666666666667</v>
      </c>
      <c r="T265" s="34" t="s">
        <v>30</v>
      </c>
      <c r="U265" s="34" t="s">
        <v>30</v>
      </c>
      <c r="V265" s="34">
        <v>534.3766666666667</v>
      </c>
      <c r="W265" s="34"/>
      <c r="X265" s="34"/>
      <c r="Y265" s="21" t="s">
        <v>30</v>
      </c>
      <c r="Z265" s="21" t="s">
        <v>30</v>
      </c>
      <c r="AA265" s="21" t="s">
        <v>30</v>
      </c>
      <c r="AB265" s="34" t="s">
        <v>30</v>
      </c>
      <c r="AC265" s="34" t="s">
        <v>30</v>
      </c>
    </row>
    <row r="266" ht="11.25" customHeight="1">
      <c r="A266" s="20">
        <f t="shared" si="2"/>
        <v>265</v>
      </c>
      <c r="B266" s="2" t="s">
        <v>1040</v>
      </c>
      <c r="C266" s="15" t="s">
        <v>4571</v>
      </c>
      <c r="D266" s="21">
        <v>31.968999999999998</v>
      </c>
      <c r="E266" s="21">
        <v>594.4516933333332</v>
      </c>
      <c r="F266" s="21">
        <v>2487.185884906666</v>
      </c>
      <c r="G266" s="21" t="s">
        <v>30</v>
      </c>
      <c r="H266" s="21">
        <v>67.24566666666665</v>
      </c>
      <c r="I266" s="21" t="s">
        <v>97</v>
      </c>
      <c r="J266" s="21">
        <v>0.0</v>
      </c>
      <c r="K266" s="21" t="s">
        <v>97</v>
      </c>
      <c r="L266" s="21">
        <v>1.2496666666666665</v>
      </c>
      <c r="M266" s="34">
        <v>4.543333333333333</v>
      </c>
      <c r="N266" s="34">
        <v>1.2336666666666667</v>
      </c>
      <c r="O266" s="34" t="s">
        <v>30</v>
      </c>
      <c r="P266" s="34">
        <v>5.965333333333334</v>
      </c>
      <c r="Q266" s="34" t="s">
        <v>30</v>
      </c>
      <c r="R266" s="34">
        <v>560.7976666666667</v>
      </c>
      <c r="S266" s="34">
        <v>14.711333333333334</v>
      </c>
      <c r="T266" s="34" t="s">
        <v>30</v>
      </c>
      <c r="U266" s="34" t="s">
        <v>30</v>
      </c>
      <c r="V266" s="34">
        <v>385.3866666666667</v>
      </c>
      <c r="W266" s="34"/>
      <c r="X266" s="34"/>
      <c r="Y266" s="34" t="s">
        <v>30</v>
      </c>
      <c r="Z266" s="34" t="s">
        <v>30</v>
      </c>
      <c r="AA266" s="34" t="s">
        <v>30</v>
      </c>
      <c r="AB266" s="34" t="s">
        <v>30</v>
      </c>
      <c r="AC266" s="34" t="s">
        <v>30</v>
      </c>
    </row>
    <row r="267" ht="11.25" customHeight="1">
      <c r="A267" s="20">
        <f t="shared" si="2"/>
        <v>266</v>
      </c>
      <c r="B267" s="2" t="s">
        <v>1055</v>
      </c>
      <c r="C267" s="15" t="s">
        <v>4571</v>
      </c>
      <c r="D267" s="21">
        <v>33.37</v>
      </c>
      <c r="E267" s="21">
        <v>593.1374902381897</v>
      </c>
      <c r="F267" s="21">
        <v>2481.6872591565857</v>
      </c>
      <c r="G267" s="21" t="s">
        <v>30</v>
      </c>
      <c r="H267" s="21">
        <v>67.097</v>
      </c>
      <c r="I267" s="21" t="s">
        <v>97</v>
      </c>
      <c r="J267" s="21">
        <v>0.0</v>
      </c>
      <c r="K267" s="21" t="s">
        <v>97</v>
      </c>
      <c r="L267" s="21">
        <v>0.09600000000000002</v>
      </c>
      <c r="M267" s="34">
        <v>4.963666666666667</v>
      </c>
      <c r="N267" s="34">
        <v>1.1493333333333335</v>
      </c>
      <c r="O267" s="34" t="s">
        <v>30</v>
      </c>
      <c r="P267" s="34">
        <v>7.161333333333334</v>
      </c>
      <c r="Q267" s="34">
        <v>0.07666666666666667</v>
      </c>
      <c r="R267" s="34">
        <v>33.19433333333333</v>
      </c>
      <c r="S267" s="34">
        <v>4.73</v>
      </c>
      <c r="T267" s="34" t="s">
        <v>30</v>
      </c>
      <c r="U267" s="34" t="s">
        <v>30</v>
      </c>
      <c r="V267" s="34">
        <v>245.1</v>
      </c>
      <c r="W267" s="34"/>
      <c r="X267" s="34"/>
      <c r="Y267" s="21" t="s">
        <v>30</v>
      </c>
      <c r="Z267" s="21" t="s">
        <v>30</v>
      </c>
      <c r="AA267" s="21" t="s">
        <v>30</v>
      </c>
      <c r="AB267" s="34" t="s">
        <v>30</v>
      </c>
      <c r="AC267" s="34" t="s">
        <v>30</v>
      </c>
    </row>
    <row r="268" ht="11.25" customHeight="1">
      <c r="A268" s="20">
        <f t="shared" si="2"/>
        <v>267</v>
      </c>
      <c r="B268" s="2" t="s">
        <v>1066</v>
      </c>
      <c r="C268" s="15" t="s">
        <v>4571</v>
      </c>
      <c r="D268" s="21" t="s">
        <v>97</v>
      </c>
      <c r="E268" s="21">
        <v>884.0</v>
      </c>
      <c r="F268" s="21">
        <v>3698.656</v>
      </c>
      <c r="G268" s="21" t="s">
        <v>97</v>
      </c>
      <c r="H268" s="21">
        <v>100.0</v>
      </c>
      <c r="I268" s="21" t="s">
        <v>97</v>
      </c>
      <c r="J268" s="21" t="s">
        <v>97</v>
      </c>
      <c r="K268" s="21" t="s">
        <v>97</v>
      </c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 t="s">
        <v>97</v>
      </c>
      <c r="W268" s="21"/>
      <c r="X268" s="21"/>
      <c r="Y268" s="21"/>
      <c r="Z268" s="21"/>
      <c r="AA268" s="21"/>
      <c r="AB268" s="21"/>
      <c r="AC268" s="21"/>
    </row>
    <row r="269" ht="11.25" customHeight="1">
      <c r="A269" s="20">
        <f t="shared" si="2"/>
        <v>268</v>
      </c>
      <c r="B269" s="2" t="s">
        <v>1082</v>
      </c>
      <c r="C269" s="15" t="s">
        <v>4571</v>
      </c>
      <c r="D269" s="21" t="s">
        <v>97</v>
      </c>
      <c r="E269" s="21">
        <v>884.0</v>
      </c>
      <c r="F269" s="21">
        <v>3698.656</v>
      </c>
      <c r="G269" s="21" t="s">
        <v>97</v>
      </c>
      <c r="H269" s="21">
        <v>100.0</v>
      </c>
      <c r="I269" s="21" t="s">
        <v>97</v>
      </c>
      <c r="J269" s="21" t="s">
        <v>97</v>
      </c>
      <c r="K269" s="21" t="s">
        <v>97</v>
      </c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 t="s">
        <v>97</v>
      </c>
      <c r="W269" s="21"/>
      <c r="X269" s="21"/>
      <c r="Y269" s="21"/>
      <c r="Z269" s="21"/>
      <c r="AA269" s="21"/>
      <c r="AB269" s="21"/>
      <c r="AC269" s="21"/>
    </row>
    <row r="270" ht="11.25" customHeight="1">
      <c r="A270" s="20">
        <f t="shared" si="2"/>
        <v>269</v>
      </c>
      <c r="B270" s="2" t="s">
        <v>1093</v>
      </c>
      <c r="C270" s="15" t="s">
        <v>4571</v>
      </c>
      <c r="D270" s="21" t="s">
        <v>97</v>
      </c>
      <c r="E270" s="21">
        <v>884.0</v>
      </c>
      <c r="F270" s="21">
        <v>3698.656</v>
      </c>
      <c r="G270" s="21" t="s">
        <v>97</v>
      </c>
      <c r="H270" s="21">
        <v>100.0</v>
      </c>
      <c r="I270" s="21" t="s">
        <v>97</v>
      </c>
      <c r="J270" s="21" t="s">
        <v>97</v>
      </c>
      <c r="K270" s="21" t="s">
        <v>97</v>
      </c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 t="s">
        <v>97</v>
      </c>
      <c r="W270" s="21"/>
      <c r="X270" s="21"/>
      <c r="Y270" s="21"/>
      <c r="Z270" s="21"/>
      <c r="AA270" s="21"/>
      <c r="AB270" s="21"/>
      <c r="AC270" s="21"/>
    </row>
    <row r="271" ht="11.25" customHeight="1">
      <c r="A271" s="20">
        <f t="shared" si="2"/>
        <v>270</v>
      </c>
      <c r="B271" s="2" t="s">
        <v>1103</v>
      </c>
      <c r="C271" s="15" t="s">
        <v>4571</v>
      </c>
      <c r="D271" s="21" t="s">
        <v>97</v>
      </c>
      <c r="E271" s="21">
        <v>884.0</v>
      </c>
      <c r="F271" s="21">
        <v>3698.656</v>
      </c>
      <c r="G271" s="21" t="s">
        <v>97</v>
      </c>
      <c r="H271" s="21">
        <v>100.0</v>
      </c>
      <c r="I271" s="21" t="s">
        <v>97</v>
      </c>
      <c r="J271" s="21" t="s">
        <v>97</v>
      </c>
      <c r="K271" s="21" t="s">
        <v>97</v>
      </c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 t="s">
        <v>97</v>
      </c>
      <c r="W271" s="21"/>
      <c r="X271" s="21"/>
      <c r="Y271" s="21"/>
      <c r="Z271" s="21"/>
      <c r="AA271" s="21"/>
      <c r="AB271" s="21"/>
      <c r="AC271" s="21"/>
    </row>
    <row r="272" ht="11.25" customHeight="1">
      <c r="A272" s="20">
        <f t="shared" si="2"/>
        <v>271</v>
      </c>
      <c r="B272" s="2" t="s">
        <v>1119</v>
      </c>
      <c r="C272" s="15" t="s">
        <v>4571</v>
      </c>
      <c r="D272" s="21" t="s">
        <v>97</v>
      </c>
      <c r="E272" s="21">
        <v>884.0</v>
      </c>
      <c r="F272" s="21">
        <v>3698.656</v>
      </c>
      <c r="G272" s="21" t="s">
        <v>97</v>
      </c>
      <c r="H272" s="21">
        <v>100.0</v>
      </c>
      <c r="I272" s="21" t="s">
        <v>97</v>
      </c>
      <c r="J272" s="21" t="s">
        <v>97</v>
      </c>
      <c r="K272" s="21" t="s">
        <v>97</v>
      </c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 t="s">
        <v>97</v>
      </c>
      <c r="W272" s="21"/>
      <c r="X272" s="21"/>
      <c r="Y272" s="21"/>
      <c r="Z272" s="21"/>
      <c r="AA272" s="21"/>
      <c r="AB272" s="21"/>
      <c r="AC272" s="21"/>
    </row>
    <row r="273" ht="11.25" customHeight="1">
      <c r="A273" s="20">
        <f t="shared" si="2"/>
        <v>272</v>
      </c>
      <c r="B273" s="2" t="s">
        <v>1131</v>
      </c>
      <c r="C273" s="15" t="s">
        <v>4571</v>
      </c>
      <c r="D273" s="21" t="s">
        <v>97</v>
      </c>
      <c r="E273" s="21">
        <v>884.0</v>
      </c>
      <c r="F273" s="21">
        <v>3698.6560638427736</v>
      </c>
      <c r="G273" s="21" t="s">
        <v>97</v>
      </c>
      <c r="H273" s="21">
        <v>100.0</v>
      </c>
      <c r="I273" s="21" t="s">
        <v>97</v>
      </c>
      <c r="J273" s="21" t="s">
        <v>97</v>
      </c>
      <c r="K273" s="21" t="s">
        <v>97</v>
      </c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 t="s">
        <v>97</v>
      </c>
      <c r="W273" s="21"/>
      <c r="X273" s="21"/>
      <c r="Y273" s="21"/>
      <c r="Z273" s="21"/>
      <c r="AA273" s="21"/>
      <c r="AB273" s="21"/>
      <c r="AC273" s="21"/>
    </row>
    <row r="274" ht="11.25" customHeight="1">
      <c r="A274" s="50">
        <f t="shared" si="2"/>
        <v>273</v>
      </c>
      <c r="B274" s="8" t="s">
        <v>1156</v>
      </c>
      <c r="C274" s="15" t="s">
        <v>4730</v>
      </c>
      <c r="D274" s="40">
        <v>74.32233333333333</v>
      </c>
      <c r="E274" s="21">
        <v>111.6155034511884</v>
      </c>
      <c r="F274" s="21">
        <v>466.99926643977227</v>
      </c>
      <c r="G274" s="21">
        <v>23.525</v>
      </c>
      <c r="H274" s="40">
        <v>1.2376666666666667</v>
      </c>
      <c r="I274" s="40">
        <v>102.79866666666668</v>
      </c>
      <c r="J274" s="21">
        <v>0.0</v>
      </c>
      <c r="K274" s="47" t="s">
        <v>97</v>
      </c>
      <c r="L274" s="40">
        <v>1.6483333333333334</v>
      </c>
      <c r="M274" s="40">
        <v>22.607000000000003</v>
      </c>
      <c r="N274" s="40">
        <v>20.245666666666665</v>
      </c>
      <c r="O274" s="40" t="s">
        <v>30</v>
      </c>
      <c r="P274" s="40">
        <v>337.8573333333333</v>
      </c>
      <c r="Q274" s="40">
        <v>0.5259999999999999</v>
      </c>
      <c r="R274" s="40">
        <v>334.3913333333333</v>
      </c>
      <c r="S274" s="40">
        <v>155.636</v>
      </c>
      <c r="T274" s="40">
        <v>0.034</v>
      </c>
      <c r="U274" s="40">
        <v>0.5133333333333333</v>
      </c>
      <c r="V274" s="40" t="s">
        <v>30</v>
      </c>
      <c r="W274" s="40" t="s">
        <v>30</v>
      </c>
      <c r="X274" s="40" t="s">
        <v>30</v>
      </c>
      <c r="Y274" s="40" t="s">
        <v>30</v>
      </c>
      <c r="Z274" s="40" t="s">
        <v>30</v>
      </c>
      <c r="AA274" s="40" t="s">
        <v>30</v>
      </c>
      <c r="AB274" s="40">
        <v>0.4366666666666667</v>
      </c>
      <c r="AC274" s="47"/>
    </row>
    <row r="275" ht="11.25" customHeight="1">
      <c r="A275" s="50">
        <f t="shared" si="2"/>
        <v>274</v>
      </c>
      <c r="B275" s="8" t="s">
        <v>1189</v>
      </c>
      <c r="C275" s="15" t="s">
        <v>4730</v>
      </c>
      <c r="D275" s="40">
        <v>79.73366666666666</v>
      </c>
      <c r="E275" s="21">
        <v>91.10354839555423</v>
      </c>
      <c r="F275" s="21">
        <v>381.1772464869989</v>
      </c>
      <c r="G275" s="21">
        <v>19.34583333333333</v>
      </c>
      <c r="H275" s="40">
        <v>0.9420000000000001</v>
      </c>
      <c r="I275" s="40">
        <v>86.86033333333334</v>
      </c>
      <c r="J275" s="21">
        <v>0.0</v>
      </c>
      <c r="K275" s="47" t="s">
        <v>97</v>
      </c>
      <c r="L275" s="40">
        <v>0.8893333333333334</v>
      </c>
      <c r="M275" s="40">
        <v>16.73333333333333</v>
      </c>
      <c r="N275" s="40">
        <v>15.742333333333335</v>
      </c>
      <c r="O275" s="40" t="s">
        <v>30</v>
      </c>
      <c r="P275" s="40">
        <v>350.69733333333335</v>
      </c>
      <c r="Q275" s="40">
        <v>0.3273333333333333</v>
      </c>
      <c r="R275" s="40">
        <v>189.33766666666665</v>
      </c>
      <c r="S275" s="40">
        <v>145.67033333333333</v>
      </c>
      <c r="T275" s="40">
        <v>0.027333333333333334</v>
      </c>
      <c r="U275" s="40">
        <v>0.435</v>
      </c>
      <c r="V275" s="40" t="s">
        <v>30</v>
      </c>
      <c r="W275" s="40" t="s">
        <v>30</v>
      </c>
      <c r="X275" s="40" t="s">
        <v>30</v>
      </c>
      <c r="Y275" s="40" t="s">
        <v>30</v>
      </c>
      <c r="Z275" s="40" t="s">
        <v>30</v>
      </c>
      <c r="AA275" s="40" t="s">
        <v>30</v>
      </c>
      <c r="AB275" s="40" t="s">
        <v>30</v>
      </c>
      <c r="AC275" s="47"/>
    </row>
    <row r="276" ht="11.25" customHeight="1">
      <c r="A276" s="20">
        <f t="shared" si="2"/>
        <v>275</v>
      </c>
      <c r="B276" s="2" t="s">
        <v>1207</v>
      </c>
      <c r="C276" s="15" t="s">
        <v>4730</v>
      </c>
      <c r="D276" s="21">
        <v>86.41666666666667</v>
      </c>
      <c r="E276" s="21">
        <v>59.11303324858347</v>
      </c>
      <c r="F276" s="21">
        <v>247.32893111207323</v>
      </c>
      <c r="G276" s="21">
        <v>13.083333333333332</v>
      </c>
      <c r="H276" s="21">
        <v>0.36</v>
      </c>
      <c r="I276" s="34">
        <v>31.406666666666666</v>
      </c>
      <c r="J276" s="21">
        <v>0.0</v>
      </c>
      <c r="K276" s="21" t="s">
        <v>97</v>
      </c>
      <c r="L276" s="21">
        <v>0.63</v>
      </c>
      <c r="M276" s="21">
        <v>10.174666666666667</v>
      </c>
      <c r="N276" s="21">
        <v>14.497333333333335</v>
      </c>
      <c r="O276" s="21">
        <v>0.005333333333333333</v>
      </c>
      <c r="P276" s="21">
        <v>90.54</v>
      </c>
      <c r="Q276" s="21">
        <v>0.106</v>
      </c>
      <c r="R276" s="21">
        <v>78.515</v>
      </c>
      <c r="S276" s="21">
        <v>148.35133333333332</v>
      </c>
      <c r="T276" s="21">
        <v>0.13533333333333333</v>
      </c>
      <c r="U276" s="21">
        <v>0.3906666666666667</v>
      </c>
      <c r="V276" s="40" t="s">
        <v>30</v>
      </c>
      <c r="W276" s="40" t="s">
        <v>30</v>
      </c>
      <c r="X276" s="40" t="s">
        <v>30</v>
      </c>
      <c r="Y276" s="21">
        <v>0.036666666666666674</v>
      </c>
      <c r="Z276" s="21" t="s">
        <v>30</v>
      </c>
      <c r="AA276" s="21" t="s">
        <v>30</v>
      </c>
      <c r="AB276" s="21">
        <v>4.6</v>
      </c>
      <c r="AC276" s="21"/>
    </row>
    <row r="277" ht="11.25" customHeight="1">
      <c r="A277" s="20">
        <f t="shared" si="2"/>
        <v>276</v>
      </c>
      <c r="B277" s="8" t="s">
        <v>1229</v>
      </c>
      <c r="C277" s="15" t="s">
        <v>4730</v>
      </c>
      <c r="D277" s="40">
        <v>70.957</v>
      </c>
      <c r="E277" s="21">
        <v>129.6435259028673</v>
      </c>
      <c r="F277" s="21">
        <v>542.4285123775968</v>
      </c>
      <c r="G277" s="21">
        <v>27.610416666666666</v>
      </c>
      <c r="H277" s="40">
        <v>1.3023333333333333</v>
      </c>
      <c r="I277" s="40">
        <v>135.853</v>
      </c>
      <c r="J277" s="21">
        <v>0.0</v>
      </c>
      <c r="K277" s="47" t="s">
        <v>97</v>
      </c>
      <c r="L277" s="40">
        <v>1.59</v>
      </c>
      <c r="M277" s="40">
        <v>20.173666666666666</v>
      </c>
      <c r="N277" s="40">
        <v>22.111666666666668</v>
      </c>
      <c r="O277" s="40" t="s">
        <v>30</v>
      </c>
      <c r="P277" s="40">
        <v>581.1343333333333</v>
      </c>
      <c r="Q277" s="40">
        <v>0.329</v>
      </c>
      <c r="R277" s="40">
        <v>305.09366666666665</v>
      </c>
      <c r="S277" s="40">
        <v>278.63900000000007</v>
      </c>
      <c r="T277" s="40" t="s">
        <v>30</v>
      </c>
      <c r="U277" s="40">
        <v>0.4383333333333333</v>
      </c>
      <c r="V277" s="40">
        <v>5.6866666666666665</v>
      </c>
      <c r="W277" s="40">
        <v>5.6866666666666665</v>
      </c>
      <c r="X277" s="40">
        <v>5.6866666666666665</v>
      </c>
      <c r="Y277" s="40">
        <v>0.03</v>
      </c>
      <c r="Z277" s="40" t="s">
        <v>30</v>
      </c>
      <c r="AA277" s="40" t="s">
        <v>30</v>
      </c>
      <c r="AB277" s="40">
        <v>0.4366666666666667</v>
      </c>
      <c r="AC277" s="47"/>
    </row>
    <row r="278" ht="11.25" customHeight="1">
      <c r="A278" s="20">
        <f t="shared" si="2"/>
        <v>277</v>
      </c>
      <c r="B278" s="2" t="s">
        <v>1251</v>
      </c>
      <c r="C278" s="15" t="s">
        <v>4730</v>
      </c>
      <c r="D278" s="21">
        <v>64.5</v>
      </c>
      <c r="E278" s="21">
        <v>165.91056057890256</v>
      </c>
      <c r="F278" s="21">
        <v>694.1697854621283</v>
      </c>
      <c r="G278" s="21">
        <v>26.1875</v>
      </c>
      <c r="H278" s="21">
        <v>5.996666666666666</v>
      </c>
      <c r="I278" s="21">
        <v>52.93866666666667</v>
      </c>
      <c r="J278" s="21">
        <v>0.0</v>
      </c>
      <c r="K278" s="21" t="s">
        <v>97</v>
      </c>
      <c r="L278" s="21">
        <v>1.53</v>
      </c>
      <c r="M278" s="21">
        <v>6.516</v>
      </c>
      <c r="N278" s="21">
        <v>29.481499999999997</v>
      </c>
      <c r="O278" s="21" t="s">
        <v>30</v>
      </c>
      <c r="P278" s="21">
        <v>211.00799999999998</v>
      </c>
      <c r="Q278" s="21">
        <v>1.22975</v>
      </c>
      <c r="R278" s="21">
        <v>362.1465</v>
      </c>
      <c r="S278" s="21">
        <v>279.86449999999996</v>
      </c>
      <c r="T278" s="21">
        <v>0.03775</v>
      </c>
      <c r="U278" s="21">
        <v>0.5882499999999999</v>
      </c>
      <c r="V278" s="21" t="s">
        <v>30</v>
      </c>
      <c r="W278" s="21" t="s">
        <v>30</v>
      </c>
      <c r="X278" s="21" t="s">
        <v>30</v>
      </c>
      <c r="Y278" s="21">
        <v>0.15333333333333332</v>
      </c>
      <c r="Z278" s="21">
        <v>0.03</v>
      </c>
      <c r="AA278" s="21" t="s">
        <v>30</v>
      </c>
      <c r="AB278" s="21">
        <v>3.1666666666666665</v>
      </c>
      <c r="AC278" s="21"/>
    </row>
    <row r="279" ht="11.25" customHeight="1">
      <c r="A279" s="20">
        <f t="shared" si="2"/>
        <v>278</v>
      </c>
      <c r="B279" s="2" t="s">
        <v>1268</v>
      </c>
      <c r="C279" s="15" t="s">
        <v>4730</v>
      </c>
      <c r="D279" s="21">
        <v>73.05333333333333</v>
      </c>
      <c r="E279" s="21">
        <v>117.50099999999998</v>
      </c>
      <c r="F279" s="21">
        <v>491.6241839999999</v>
      </c>
      <c r="G279" s="21">
        <v>25.68</v>
      </c>
      <c r="H279" s="22">
        <v>0.87</v>
      </c>
      <c r="I279" s="21">
        <v>47.8</v>
      </c>
      <c r="J279" s="21">
        <v>0.0</v>
      </c>
      <c r="K279" s="21" t="s">
        <v>97</v>
      </c>
      <c r="L279" s="22">
        <v>1.3066666666666669</v>
      </c>
      <c r="M279" s="21">
        <v>6.69</v>
      </c>
      <c r="N279" s="21">
        <v>32.22666666666667</v>
      </c>
      <c r="O279" s="22" t="s">
        <v>30</v>
      </c>
      <c r="P279" s="21">
        <v>253.85666666666665</v>
      </c>
      <c r="Q279" s="21">
        <v>1.2733333333333332</v>
      </c>
      <c r="R279" s="21">
        <v>30.30333333333333</v>
      </c>
      <c r="S279" s="22">
        <v>307.7633333333333</v>
      </c>
      <c r="T279" s="22">
        <v>0.08666666666666667</v>
      </c>
      <c r="U279" s="22">
        <v>0.4</v>
      </c>
      <c r="V279" s="22">
        <v>20.303333333333335</v>
      </c>
      <c r="W279" s="22">
        <v>20.303333333333335</v>
      </c>
      <c r="X279" s="22">
        <v>20.0</v>
      </c>
      <c r="Y279" s="22" t="s">
        <v>30</v>
      </c>
      <c r="Z279" s="22">
        <v>0.04</v>
      </c>
      <c r="AA279" s="22" t="s">
        <v>30</v>
      </c>
      <c r="AB279" s="22">
        <v>5.94</v>
      </c>
      <c r="AC279" s="21"/>
    </row>
    <row r="280" ht="11.25" customHeight="1">
      <c r="A280" s="20">
        <f t="shared" si="2"/>
        <v>279</v>
      </c>
      <c r="B280" s="2" t="s">
        <v>1286</v>
      </c>
      <c r="C280" s="15" t="s">
        <v>4730</v>
      </c>
      <c r="D280" s="21">
        <v>47.88666666666666</v>
      </c>
      <c r="E280" s="21">
        <v>135.89296666666664</v>
      </c>
      <c r="F280" s="21">
        <v>568.5761725333332</v>
      </c>
      <c r="G280" s="21">
        <v>29.036666666666665</v>
      </c>
      <c r="H280" s="22">
        <v>1.32</v>
      </c>
      <c r="I280" s="21">
        <v>138.88</v>
      </c>
      <c r="J280" s="21">
        <v>0.0</v>
      </c>
      <c r="K280" s="21" t="s">
        <v>97</v>
      </c>
      <c r="L280" s="22">
        <v>22.5</v>
      </c>
      <c r="M280" s="21">
        <v>156.96666666666667</v>
      </c>
      <c r="N280" s="21">
        <v>49.473333333333336</v>
      </c>
      <c r="O280" s="21">
        <v>0.025333333333333333</v>
      </c>
      <c r="P280" s="21">
        <v>186.20666666666668</v>
      </c>
      <c r="Q280" s="21">
        <v>0.8533333333333334</v>
      </c>
      <c r="R280" s="21">
        <v>13585.056666666665</v>
      </c>
      <c r="S280" s="22">
        <v>433.8966666666667</v>
      </c>
      <c r="T280" s="22">
        <v>0.09333333333333332</v>
      </c>
      <c r="U280" s="22">
        <v>0.67</v>
      </c>
      <c r="V280" s="22" t="s">
        <v>30</v>
      </c>
      <c r="W280" s="22" t="s">
        <v>30</v>
      </c>
      <c r="X280" s="22" t="s">
        <v>30</v>
      </c>
      <c r="Y280" s="22" t="s">
        <v>30</v>
      </c>
      <c r="Z280" s="22">
        <v>0.21</v>
      </c>
      <c r="AA280" s="22" t="s">
        <v>30</v>
      </c>
      <c r="AB280" s="22" t="s">
        <v>2</v>
      </c>
      <c r="AC280" s="21"/>
    </row>
    <row r="281" ht="11.25" customHeight="1">
      <c r="A281" s="20">
        <f t="shared" si="2"/>
        <v>280</v>
      </c>
      <c r="B281" s="2" t="s">
        <v>1307</v>
      </c>
      <c r="C281" s="15" t="s">
        <v>4730</v>
      </c>
      <c r="D281" s="21">
        <v>65.90899999999999</v>
      </c>
      <c r="E281" s="21">
        <v>139.66070105353995</v>
      </c>
      <c r="F281" s="21">
        <v>584.3403732080112</v>
      </c>
      <c r="G281" s="21">
        <v>23.979166666666664</v>
      </c>
      <c r="H281" s="21">
        <v>3.606666666666667</v>
      </c>
      <c r="I281" s="21">
        <v>111.96833333333332</v>
      </c>
      <c r="J281" s="21">
        <v>1.2241666666666786</v>
      </c>
      <c r="K281" s="21" t="s">
        <v>2</v>
      </c>
      <c r="L281" s="21">
        <v>5.281</v>
      </c>
      <c r="M281" s="21">
        <v>59.12366666666666</v>
      </c>
      <c r="N281" s="21">
        <v>15.0565</v>
      </c>
      <c r="O281" s="21" t="s">
        <v>30</v>
      </c>
      <c r="P281" s="21">
        <v>51.342333333333336</v>
      </c>
      <c r="Q281" s="21">
        <v>0.15266666666666664</v>
      </c>
      <c r="R281" s="21">
        <v>1256.2766666666666</v>
      </c>
      <c r="S281" s="21">
        <v>50.22466666666667</v>
      </c>
      <c r="T281" s="21">
        <v>0.043333333333333335</v>
      </c>
      <c r="U281" s="21">
        <v>0.556</v>
      </c>
      <c r="V281" s="21" t="s">
        <v>30</v>
      </c>
      <c r="W281" s="21" t="s">
        <v>30</v>
      </c>
      <c r="X281" s="21" t="s">
        <v>30</v>
      </c>
      <c r="Y281" s="21">
        <v>0.03333333333333333</v>
      </c>
      <c r="Z281" s="21">
        <v>0.05</v>
      </c>
      <c r="AA281" s="21" t="s">
        <v>30</v>
      </c>
      <c r="AB281" s="21">
        <v>5.166666666666667</v>
      </c>
      <c r="AC281" s="21" t="s">
        <v>30</v>
      </c>
    </row>
    <row r="282" ht="11.25" customHeight="1">
      <c r="A282" s="50">
        <f t="shared" si="2"/>
        <v>281</v>
      </c>
      <c r="B282" s="8" t="s">
        <v>1328</v>
      </c>
      <c r="C282" s="15" t="s">
        <v>4730</v>
      </c>
      <c r="D282" s="40">
        <v>60.623333333333335</v>
      </c>
      <c r="E282" s="21">
        <v>208.33274372597532</v>
      </c>
      <c r="F282" s="21">
        <v>871.6641997494808</v>
      </c>
      <c r="G282" s="21">
        <v>24.952083333333334</v>
      </c>
      <c r="H282" s="40">
        <v>9.954333333333333</v>
      </c>
      <c r="I282" s="40">
        <v>74.90733333333334</v>
      </c>
      <c r="J282" s="21">
        <v>3.100583333333332</v>
      </c>
      <c r="K282" s="40">
        <v>0.5366666666666667</v>
      </c>
      <c r="L282" s="40">
        <v>1.3696666666666666</v>
      </c>
      <c r="M282" s="40">
        <v>30.441999999999997</v>
      </c>
      <c r="N282" s="40">
        <v>25.507</v>
      </c>
      <c r="O282" s="40">
        <v>0.06233333333333333</v>
      </c>
      <c r="P282" s="40">
        <v>461.56933333333336</v>
      </c>
      <c r="Q282" s="40">
        <v>0.9983333333333334</v>
      </c>
      <c r="R282" s="40">
        <v>160.03166666666667</v>
      </c>
      <c r="S282" s="40">
        <v>419.8903333333333</v>
      </c>
      <c r="T282" s="40" t="s">
        <v>30</v>
      </c>
      <c r="U282" s="40">
        <v>0.5540000000000002</v>
      </c>
      <c r="V282" s="40">
        <v>17.37666666666667</v>
      </c>
      <c r="W282" s="40">
        <v>17.37666666666667</v>
      </c>
      <c r="X282" s="40">
        <v>17.37666666666667</v>
      </c>
      <c r="Y282" s="40" t="s">
        <v>30</v>
      </c>
      <c r="Z282" s="40" t="s">
        <v>30</v>
      </c>
      <c r="AA282" s="40" t="s">
        <v>30</v>
      </c>
      <c r="AB282" s="40">
        <v>0.77</v>
      </c>
      <c r="AC282" s="47"/>
    </row>
    <row r="283" ht="11.25" customHeight="1">
      <c r="A283" s="20">
        <f t="shared" si="2"/>
        <v>282</v>
      </c>
      <c r="B283" s="2" t="s">
        <v>1341</v>
      </c>
      <c r="C283" s="15" t="s">
        <v>4730</v>
      </c>
      <c r="D283" s="21">
        <v>75.92833333333333</v>
      </c>
      <c r="E283" s="21">
        <v>116.01448068765795</v>
      </c>
      <c r="F283" s="21">
        <v>485.4045871971609</v>
      </c>
      <c r="G283" s="21">
        <v>25.589583333333326</v>
      </c>
      <c r="H283" s="21">
        <v>0.7479999999999999</v>
      </c>
      <c r="I283" s="21">
        <v>83.25</v>
      </c>
      <c r="J283" s="21">
        <v>0.0</v>
      </c>
      <c r="K283" s="21" t="s">
        <v>97</v>
      </c>
      <c r="L283" s="21">
        <v>1.18</v>
      </c>
      <c r="M283" s="21">
        <v>10.324666666666667</v>
      </c>
      <c r="N283" s="21">
        <v>21.122666666666667</v>
      </c>
      <c r="O283" s="21" t="s">
        <v>30</v>
      </c>
      <c r="P283" s="21">
        <v>203.712</v>
      </c>
      <c r="Q283" s="21">
        <v>0.317</v>
      </c>
      <c r="R283" s="21">
        <v>114.90533333333333</v>
      </c>
      <c r="S283" s="21">
        <v>248.64</v>
      </c>
      <c r="T283" s="21">
        <v>0.030333333333333334</v>
      </c>
      <c r="U283" s="21">
        <v>0.6056666666666666</v>
      </c>
      <c r="V283" s="21">
        <v>11.623333333333335</v>
      </c>
      <c r="W283" s="21">
        <v>11.623333333333335</v>
      </c>
      <c r="X283" s="21">
        <v>12.0</v>
      </c>
      <c r="Y283" s="21" t="s">
        <v>30</v>
      </c>
      <c r="Z283" s="21">
        <v>0.04</v>
      </c>
      <c r="AA283" s="21" t="s">
        <v>30</v>
      </c>
      <c r="AB283" s="21">
        <v>9.766666666666667</v>
      </c>
      <c r="AC283" s="21"/>
    </row>
    <row r="284" ht="11.25" customHeight="1">
      <c r="A284" s="20">
        <f t="shared" si="2"/>
        <v>283</v>
      </c>
      <c r="B284" s="2" t="s">
        <v>1353</v>
      </c>
      <c r="C284" s="15" t="s">
        <v>4730</v>
      </c>
      <c r="D284" s="21">
        <v>81.37666666666667</v>
      </c>
      <c r="E284" s="21">
        <v>83.33302501956622</v>
      </c>
      <c r="F284" s="21">
        <v>348.6653766818651</v>
      </c>
      <c r="G284" s="21">
        <v>17.854166666666668</v>
      </c>
      <c r="H284" s="21">
        <v>0.7866666666666666</v>
      </c>
      <c r="I284" s="34">
        <v>36.12866666666667</v>
      </c>
      <c r="J284" s="21">
        <v>0.0</v>
      </c>
      <c r="K284" s="21" t="s">
        <v>97</v>
      </c>
      <c r="L284" s="21">
        <v>1.2433333333333334</v>
      </c>
      <c r="M284" s="21">
        <v>8.703666666666665</v>
      </c>
      <c r="N284" s="21">
        <v>19.299000000000003</v>
      </c>
      <c r="O284" s="21">
        <v>0.035333333333333335</v>
      </c>
      <c r="P284" s="21">
        <v>181.45366666666666</v>
      </c>
      <c r="Q284" s="21">
        <v>0.204</v>
      </c>
      <c r="R284" s="21">
        <v>176.02366666666668</v>
      </c>
      <c r="S284" s="21">
        <v>299.02399999999994</v>
      </c>
      <c r="T284" s="21">
        <v>0.128</v>
      </c>
      <c r="U284" s="21">
        <v>0.31666666666666665</v>
      </c>
      <c r="V284" s="21">
        <v>5.996666667</v>
      </c>
      <c r="W284" s="21">
        <v>5.996666667</v>
      </c>
      <c r="X284" s="21">
        <v>5.996666667</v>
      </c>
      <c r="Y284" s="21">
        <v>0.036666666666666674</v>
      </c>
      <c r="Z284" s="21" t="s">
        <v>30</v>
      </c>
      <c r="AA284" s="21" t="s">
        <v>30</v>
      </c>
      <c r="AB284" s="21">
        <v>1.31</v>
      </c>
      <c r="AC284" s="21"/>
    </row>
    <row r="285" ht="11.25" customHeight="1">
      <c r="A285" s="20">
        <f t="shared" si="2"/>
        <v>284</v>
      </c>
      <c r="B285" s="2" t="s">
        <v>1369</v>
      </c>
      <c r="C285" s="15" t="s">
        <v>4730</v>
      </c>
      <c r="D285" s="21">
        <v>78.707</v>
      </c>
      <c r="E285" s="21">
        <v>90.01368009630838</v>
      </c>
      <c r="F285" s="21">
        <v>376.61723752295427</v>
      </c>
      <c r="G285" s="21">
        <v>18.966666666666665</v>
      </c>
      <c r="H285" s="21">
        <v>1.0006666666666666</v>
      </c>
      <c r="I285" s="21">
        <v>240.8546666666667</v>
      </c>
      <c r="J285" s="21">
        <v>0.0</v>
      </c>
      <c r="K285" s="21" t="s">
        <v>97</v>
      </c>
      <c r="L285" s="21">
        <v>1.734333333333333</v>
      </c>
      <c r="M285" s="21">
        <v>89.74400000000001</v>
      </c>
      <c r="N285" s="21">
        <v>18.911583333333333</v>
      </c>
      <c r="O285" s="21">
        <v>0.057999999999999996</v>
      </c>
      <c r="P285" s="21">
        <v>265.85333333333335</v>
      </c>
      <c r="Q285" s="21">
        <v>1.2779999999999998</v>
      </c>
      <c r="R285" s="21">
        <v>366.55199999999996</v>
      </c>
      <c r="S285" s="21">
        <v>101.735</v>
      </c>
      <c r="T285" s="21">
        <v>0.16933333333333334</v>
      </c>
      <c r="U285" s="21">
        <v>1.2376666666666667</v>
      </c>
      <c r="V285" s="21" t="s">
        <v>30</v>
      </c>
      <c r="W285" s="21" t="s">
        <v>30</v>
      </c>
      <c r="X285" s="21" t="s">
        <v>30</v>
      </c>
      <c r="Y285" s="21" t="s">
        <v>30</v>
      </c>
      <c r="Z285" s="21" t="s">
        <v>30</v>
      </c>
      <c r="AA285" s="21" t="s">
        <v>30</v>
      </c>
      <c r="AB285" s="21">
        <v>1.0666666666666667</v>
      </c>
      <c r="AC285" s="21"/>
    </row>
    <row r="286" ht="11.25" customHeight="1">
      <c r="A286" s="20">
        <f t="shared" si="2"/>
        <v>285</v>
      </c>
      <c r="B286" s="2" t="s">
        <v>1384</v>
      </c>
      <c r="C286" s="15" t="s">
        <v>4730</v>
      </c>
      <c r="D286" s="21">
        <v>89.13366666666667</v>
      </c>
      <c r="E286" s="21">
        <v>47.18343670543035</v>
      </c>
      <c r="F286" s="21">
        <v>197.4154991755206</v>
      </c>
      <c r="G286" s="21">
        <v>9.991666666666667</v>
      </c>
      <c r="H286" s="21">
        <v>0.501</v>
      </c>
      <c r="I286" s="34">
        <v>123.98700000000001</v>
      </c>
      <c r="J286" s="21">
        <v>0.0</v>
      </c>
      <c r="K286" s="21" t="s">
        <v>97</v>
      </c>
      <c r="L286" s="21">
        <v>0.7973333333333334</v>
      </c>
      <c r="M286" s="21">
        <v>51.11633333333333</v>
      </c>
      <c r="N286" s="21">
        <v>27.367</v>
      </c>
      <c r="O286" s="21">
        <v>0.035333333333333335</v>
      </c>
      <c r="P286" s="21">
        <v>233.9225</v>
      </c>
      <c r="Q286" s="21">
        <v>0.6686666666666667</v>
      </c>
      <c r="R286" s="21">
        <v>201.128</v>
      </c>
      <c r="S286" s="21">
        <v>72.00533333333333</v>
      </c>
      <c r="T286" s="21">
        <v>0.11166666666666665</v>
      </c>
      <c r="U286" s="21">
        <v>0.7136666666666667</v>
      </c>
      <c r="V286" s="21">
        <v>20.0</v>
      </c>
      <c r="W286" s="21">
        <v>20.0</v>
      </c>
      <c r="X286" s="21">
        <v>20.0</v>
      </c>
      <c r="Y286" s="21" t="s">
        <v>30</v>
      </c>
      <c r="Z286" s="21" t="s">
        <v>30</v>
      </c>
      <c r="AA286" s="21" t="s">
        <v>30</v>
      </c>
      <c r="AB286" s="21" t="s">
        <v>30</v>
      </c>
      <c r="AC286" s="21"/>
    </row>
    <row r="287" ht="11.25" customHeight="1">
      <c r="A287" s="20">
        <f t="shared" si="2"/>
        <v>286</v>
      </c>
      <c r="B287" s="42" t="s">
        <v>1393</v>
      </c>
      <c r="C287" s="15" t="s">
        <v>4730</v>
      </c>
      <c r="D287" s="40">
        <v>61.03933333333333</v>
      </c>
      <c r="E287" s="21">
        <v>231.24615385087333</v>
      </c>
      <c r="F287" s="21">
        <v>967.5339077120541</v>
      </c>
      <c r="G287" s="21">
        <v>18.3875</v>
      </c>
      <c r="H287" s="40">
        <v>15.620333333333333</v>
      </c>
      <c r="I287" s="40">
        <v>283.13533333333334</v>
      </c>
      <c r="J287" s="21">
        <v>2.8798333333333326</v>
      </c>
      <c r="K287" s="47" t="s">
        <v>97</v>
      </c>
      <c r="L287" s="40">
        <v>2.073</v>
      </c>
      <c r="M287" s="40">
        <v>959.7013333333334</v>
      </c>
      <c r="N287" s="40">
        <v>73.97166666666666</v>
      </c>
      <c r="O287" s="40">
        <v>0.3793333333333333</v>
      </c>
      <c r="P287" s="40">
        <v>336.9893333333334</v>
      </c>
      <c r="Q287" s="40">
        <v>2.4389999999999996</v>
      </c>
      <c r="R287" s="40">
        <v>99.055</v>
      </c>
      <c r="S287" s="40">
        <v>106.77366666666667</v>
      </c>
      <c r="T287" s="40">
        <v>0.18766666666666665</v>
      </c>
      <c r="U287" s="40">
        <v>1.0979999999999999</v>
      </c>
      <c r="V287" s="40" t="s">
        <v>30</v>
      </c>
      <c r="W287" s="40" t="s">
        <v>30</v>
      </c>
      <c r="X287" s="40" t="s">
        <v>30</v>
      </c>
      <c r="Y287" s="40">
        <v>0.05333333333333334</v>
      </c>
      <c r="Z287" s="40" t="s">
        <v>30</v>
      </c>
      <c r="AA287" s="40" t="s">
        <v>30</v>
      </c>
      <c r="AB287" s="40">
        <v>0.35</v>
      </c>
      <c r="AC287" s="47"/>
    </row>
    <row r="288" ht="11.25" customHeight="1">
      <c r="A288" s="20">
        <f t="shared" si="2"/>
        <v>287</v>
      </c>
      <c r="B288" s="2" t="s">
        <v>1414</v>
      </c>
      <c r="C288" s="15" t="s">
        <v>4730</v>
      </c>
      <c r="D288" s="21">
        <v>76.99666666666667</v>
      </c>
      <c r="E288" s="21">
        <v>82.72150150783858</v>
      </c>
      <c r="F288" s="21">
        <v>346.10676230879665</v>
      </c>
      <c r="G288" s="21">
        <v>18.479166666666668</v>
      </c>
      <c r="H288" s="21">
        <v>0.423</v>
      </c>
      <c r="I288" s="21">
        <v>84.60533333333335</v>
      </c>
      <c r="J288" s="21">
        <v>0.0</v>
      </c>
      <c r="K288" s="21" t="s">
        <v>97</v>
      </c>
      <c r="L288" s="21">
        <v>3.5453333333333332</v>
      </c>
      <c r="M288" s="21">
        <v>357.1526666666667</v>
      </c>
      <c r="N288" s="21">
        <v>52.22533333333334</v>
      </c>
      <c r="O288" s="21">
        <v>0.07266666666666666</v>
      </c>
      <c r="P288" s="21">
        <v>153.68933333333334</v>
      </c>
      <c r="Q288" s="21">
        <v>2.861666666666667</v>
      </c>
      <c r="R288" s="21">
        <v>360.10566666666665</v>
      </c>
      <c r="S288" s="21">
        <v>185.8313333333333</v>
      </c>
      <c r="T288" s="21">
        <v>0.72</v>
      </c>
      <c r="U288" s="21">
        <v>5.65</v>
      </c>
      <c r="V288" s="40" t="s">
        <v>30</v>
      </c>
      <c r="W288" s="40" t="s">
        <v>30</v>
      </c>
      <c r="X288" s="40" t="s">
        <v>30</v>
      </c>
      <c r="Y288" s="21">
        <v>0.04</v>
      </c>
      <c r="Z288" s="21">
        <v>0.31</v>
      </c>
      <c r="AA288" s="21" t="s">
        <v>30</v>
      </c>
      <c r="AB288" s="21">
        <v>4.166666666666667</v>
      </c>
      <c r="AC288" s="21" t="s">
        <v>30</v>
      </c>
    </row>
    <row r="289" ht="11.25" customHeight="1">
      <c r="A289" s="20">
        <f t="shared" si="2"/>
        <v>288</v>
      </c>
      <c r="B289" s="2" t="s">
        <v>1434</v>
      </c>
      <c r="C289" s="15" t="s">
        <v>4730</v>
      </c>
      <c r="D289" s="21">
        <v>75.64333333333333</v>
      </c>
      <c r="E289" s="21">
        <v>128.1554</v>
      </c>
      <c r="F289" s="21">
        <v>536.2021936</v>
      </c>
      <c r="G289" s="21">
        <v>17.366666666666667</v>
      </c>
      <c r="H289" s="22">
        <v>5.986666666666667</v>
      </c>
      <c r="I289" s="21">
        <v>40.23</v>
      </c>
      <c r="J289" s="21">
        <v>-0.026666666666666172</v>
      </c>
      <c r="K289" s="21" t="s">
        <v>97</v>
      </c>
      <c r="L289" s="22">
        <v>1.03</v>
      </c>
      <c r="M289" s="21">
        <v>40.053333333333335</v>
      </c>
      <c r="N289" s="21">
        <v>22.766666666666666</v>
      </c>
      <c r="O289" s="22">
        <v>0.02</v>
      </c>
      <c r="P289" s="21">
        <v>190.07</v>
      </c>
      <c r="Q289" s="21">
        <v>0.5033333333333333</v>
      </c>
      <c r="R289" s="21">
        <v>47.01</v>
      </c>
      <c r="S289" s="22">
        <v>316.7366666666667</v>
      </c>
      <c r="T289" s="22">
        <v>0.03333333333333333</v>
      </c>
      <c r="U289" s="22">
        <v>0.4</v>
      </c>
      <c r="V289" s="40" t="s">
        <v>30</v>
      </c>
      <c r="W289" s="40" t="s">
        <v>30</v>
      </c>
      <c r="X289" s="40" t="s">
        <v>30</v>
      </c>
      <c r="Y289" s="22" t="s">
        <v>30</v>
      </c>
      <c r="Z289" s="22" t="s">
        <v>30</v>
      </c>
      <c r="AA289" s="22" t="s">
        <v>30</v>
      </c>
      <c r="AB289" s="22">
        <v>1.8733333333333333</v>
      </c>
      <c r="AC289" s="21"/>
    </row>
    <row r="290" ht="11.25" customHeight="1">
      <c r="A290" s="20">
        <f t="shared" si="2"/>
        <v>289</v>
      </c>
      <c r="B290" s="42" t="s">
        <v>1447</v>
      </c>
      <c r="C290" s="15" t="s">
        <v>4730</v>
      </c>
      <c r="D290" s="40">
        <v>59.92666666666667</v>
      </c>
      <c r="E290" s="21">
        <v>261.45243941056725</v>
      </c>
      <c r="F290" s="21">
        <v>1093.9170064938135</v>
      </c>
      <c r="G290" s="21">
        <v>19.897916666666667</v>
      </c>
      <c r="H290" s="40">
        <v>19.566333333333333</v>
      </c>
      <c r="I290" s="40">
        <v>80.09100000000001</v>
      </c>
      <c r="J290" s="21">
        <v>0.0</v>
      </c>
      <c r="K290" s="47" t="s">
        <v>97</v>
      </c>
      <c r="L290" s="40">
        <v>0.96</v>
      </c>
      <c r="M290" s="40">
        <v>22.304333333333332</v>
      </c>
      <c r="N290" s="40">
        <v>24.212</v>
      </c>
      <c r="O290" s="40">
        <v>0.013333333333333334</v>
      </c>
      <c r="P290" s="40">
        <v>220.64133333333334</v>
      </c>
      <c r="Q290" s="40">
        <v>0.9713333333333333</v>
      </c>
      <c r="R290" s="40">
        <v>40.425999999999995</v>
      </c>
      <c r="S290" s="40">
        <v>326.4973333333333</v>
      </c>
      <c r="T290" s="40">
        <v>0.03166666666666667</v>
      </c>
      <c r="U290" s="40">
        <v>0.7476666666666666</v>
      </c>
      <c r="V290" s="40" t="s">
        <v>30</v>
      </c>
      <c r="W290" s="40" t="s">
        <v>30</v>
      </c>
      <c r="X290" s="40" t="s">
        <v>30</v>
      </c>
      <c r="Y290" s="40">
        <v>0.13333333333333333</v>
      </c>
      <c r="Z290" s="40">
        <v>0.06</v>
      </c>
      <c r="AA290" s="40" t="s">
        <v>30</v>
      </c>
      <c r="AB290" s="40">
        <v>2.6966666666666668</v>
      </c>
      <c r="AC290" s="47"/>
    </row>
    <row r="291" ht="11.25" customHeight="1">
      <c r="A291" s="20">
        <f t="shared" si="2"/>
        <v>290</v>
      </c>
      <c r="B291" s="42" t="s">
        <v>1459</v>
      </c>
      <c r="C291" s="15" t="s">
        <v>4730</v>
      </c>
      <c r="D291" s="40">
        <v>64.562</v>
      </c>
      <c r="E291" s="21">
        <v>238.69610486733916</v>
      </c>
      <c r="F291" s="21">
        <v>998.704502764947</v>
      </c>
      <c r="G291" s="21">
        <v>20.13125</v>
      </c>
      <c r="H291" s="40">
        <v>16.933000000000003</v>
      </c>
      <c r="I291" s="40">
        <v>74.61733333333332</v>
      </c>
      <c r="J291" s="21">
        <v>0.0</v>
      </c>
      <c r="K291" s="47" t="s">
        <v>97</v>
      </c>
      <c r="L291" s="40">
        <v>0.8376666666666667</v>
      </c>
      <c r="M291" s="40">
        <v>64.68566666666666</v>
      </c>
      <c r="N291" s="40">
        <v>22.828999999999997</v>
      </c>
      <c r="O291" s="40">
        <v>0.021333333333333333</v>
      </c>
      <c r="P291" s="40">
        <v>185.265</v>
      </c>
      <c r="Q291" s="40">
        <v>0.6226666666666666</v>
      </c>
      <c r="R291" s="40">
        <v>37.16566666666667</v>
      </c>
      <c r="S291" s="40">
        <v>253.992</v>
      </c>
      <c r="T291" s="40">
        <v>0.052333333333333336</v>
      </c>
      <c r="U291" s="40">
        <v>0.9540000000000001</v>
      </c>
      <c r="V291" s="40" t="s">
        <v>30</v>
      </c>
      <c r="W291" s="40" t="s">
        <v>30</v>
      </c>
      <c r="X291" s="40" t="s">
        <v>30</v>
      </c>
      <c r="Y291" s="40" t="s">
        <v>30</v>
      </c>
      <c r="Z291" s="40" t="s">
        <v>30</v>
      </c>
      <c r="AA291" s="40" t="s">
        <v>30</v>
      </c>
      <c r="AB291" s="40">
        <v>2.0933333333333333</v>
      </c>
      <c r="AC291" s="47"/>
    </row>
    <row r="292" ht="11.25" customHeight="1">
      <c r="A292" s="20">
        <f t="shared" si="2"/>
        <v>291</v>
      </c>
      <c r="B292" s="2" t="s">
        <v>1477</v>
      </c>
      <c r="C292" s="15" t="s">
        <v>4730</v>
      </c>
      <c r="D292" s="21">
        <v>79.24666666666666</v>
      </c>
      <c r="E292" s="21">
        <v>101.00903333333332</v>
      </c>
      <c r="F292" s="21">
        <v>422.62179546666664</v>
      </c>
      <c r="G292" s="21">
        <v>18.916666666666668</v>
      </c>
      <c r="H292" s="22">
        <v>2.2433333333333336</v>
      </c>
      <c r="I292" s="21">
        <v>73.11</v>
      </c>
      <c r="J292" s="21">
        <v>0.0</v>
      </c>
      <c r="K292" s="21" t="s">
        <v>97</v>
      </c>
      <c r="L292" s="22">
        <v>1.0233333333333334</v>
      </c>
      <c r="M292" s="21">
        <v>39.43</v>
      </c>
      <c r="N292" s="21">
        <v>24.5</v>
      </c>
      <c r="O292" s="22">
        <v>0.02</v>
      </c>
      <c r="P292" s="21">
        <v>153.82333333333335</v>
      </c>
      <c r="Q292" s="21">
        <v>0.25666666666666665</v>
      </c>
      <c r="R292" s="21">
        <v>45.09</v>
      </c>
      <c r="S292" s="22">
        <v>293.0233333333333</v>
      </c>
      <c r="T292" s="22">
        <v>0.02</v>
      </c>
      <c r="U292" s="22">
        <v>0.36</v>
      </c>
      <c r="V292" s="22">
        <v>8.12</v>
      </c>
      <c r="W292" s="22">
        <v>8.12</v>
      </c>
      <c r="X292" s="22">
        <v>8.12</v>
      </c>
      <c r="Y292" s="22" t="s">
        <v>30</v>
      </c>
      <c r="Z292" s="22">
        <v>0.08</v>
      </c>
      <c r="AA292" s="22" t="s">
        <v>30</v>
      </c>
      <c r="AB292" s="22" t="s">
        <v>2</v>
      </c>
      <c r="AC292" s="21"/>
    </row>
    <row r="293" ht="11.25" customHeight="1">
      <c r="A293" s="20">
        <f t="shared" si="2"/>
        <v>292</v>
      </c>
      <c r="B293" s="2" t="s">
        <v>1496</v>
      </c>
      <c r="C293" s="15" t="s">
        <v>4730</v>
      </c>
      <c r="D293" s="21">
        <v>79.35333333333334</v>
      </c>
      <c r="E293" s="21">
        <v>94.0</v>
      </c>
      <c r="F293" s="21">
        <v>391.5201709333333</v>
      </c>
      <c r="G293" s="21">
        <v>18.57</v>
      </c>
      <c r="H293" s="22">
        <v>1.5833333333333333</v>
      </c>
      <c r="I293" s="21">
        <v>67.07</v>
      </c>
      <c r="J293" s="21">
        <v>0.0</v>
      </c>
      <c r="K293" s="21" t="s">
        <v>97</v>
      </c>
      <c r="L293" s="22">
        <v>1.0833333333333335</v>
      </c>
      <c r="M293" s="21" t="s">
        <v>2</v>
      </c>
      <c r="N293" s="21">
        <v>23.75</v>
      </c>
      <c r="O293" s="22">
        <v>0.01</v>
      </c>
      <c r="P293" s="21">
        <v>183.08</v>
      </c>
      <c r="Q293" s="21">
        <v>0.37666666666666665</v>
      </c>
      <c r="R293" s="21">
        <v>67.97</v>
      </c>
      <c r="S293" s="22">
        <v>338.7033333333333</v>
      </c>
      <c r="T293" s="22">
        <v>0.02666666666666667</v>
      </c>
      <c r="U293" s="22">
        <v>0.35666666666666663</v>
      </c>
      <c r="V293" s="22">
        <v>65.01666666666667</v>
      </c>
      <c r="W293" s="22">
        <v>65.01666666666667</v>
      </c>
      <c r="X293" s="22">
        <v>65.01666666666667</v>
      </c>
      <c r="Y293" s="22">
        <v>0.12</v>
      </c>
      <c r="Z293" s="22">
        <v>0.05333333333333334</v>
      </c>
      <c r="AA293" s="22" t="s">
        <v>30</v>
      </c>
      <c r="AB293" s="22">
        <v>2.6233333333333335</v>
      </c>
      <c r="AC293" s="21"/>
    </row>
    <row r="294" ht="11.25" customHeight="1">
      <c r="A294" s="20">
        <f t="shared" si="2"/>
        <v>293</v>
      </c>
      <c r="B294" s="2" t="s">
        <v>1505</v>
      </c>
      <c r="C294" s="15" t="s">
        <v>4730</v>
      </c>
      <c r="D294" s="21">
        <v>69.02633333333333</v>
      </c>
      <c r="E294" s="21">
        <v>146.52814112536112</v>
      </c>
      <c r="F294" s="21">
        <v>613.0737424685109</v>
      </c>
      <c r="G294" s="21">
        <v>26.766666666666666</v>
      </c>
      <c r="H294" s="21">
        <v>3.5736666666666665</v>
      </c>
      <c r="I294" s="21">
        <v>117.05</v>
      </c>
      <c r="J294" s="21">
        <v>0.0</v>
      </c>
      <c r="K294" s="21" t="s">
        <v>97</v>
      </c>
      <c r="L294" s="21">
        <v>1.3470000000000002</v>
      </c>
      <c r="M294" s="21">
        <v>60.225</v>
      </c>
      <c r="N294" s="21">
        <v>24.101333333333333</v>
      </c>
      <c r="O294" s="21">
        <v>0.025</v>
      </c>
      <c r="P294" s="21">
        <v>175.898</v>
      </c>
      <c r="Q294" s="21">
        <v>0.5383333333333334</v>
      </c>
      <c r="R294" s="21">
        <v>85.35199999999999</v>
      </c>
      <c r="S294" s="21">
        <v>291.46</v>
      </c>
      <c r="T294" s="21">
        <v>0.02033333333333333</v>
      </c>
      <c r="U294" s="21">
        <v>0.6746666666666666</v>
      </c>
      <c r="V294" s="21" t="s">
        <v>30</v>
      </c>
      <c r="W294" s="21" t="s">
        <v>30</v>
      </c>
      <c r="X294" s="21" t="s">
        <v>30</v>
      </c>
      <c r="Y294" s="21">
        <v>0.11333333333333333</v>
      </c>
      <c r="Z294" s="21">
        <v>0.1</v>
      </c>
      <c r="AA294" s="21" t="s">
        <v>30</v>
      </c>
      <c r="AB294" s="21">
        <v>4.233333333333333</v>
      </c>
      <c r="AC294" s="21"/>
    </row>
    <row r="295" ht="11.25" customHeight="1">
      <c r="A295" s="20">
        <f t="shared" si="2"/>
        <v>294</v>
      </c>
      <c r="B295" s="42" t="s">
        <v>1519</v>
      </c>
      <c r="C295" s="15" t="s">
        <v>4730</v>
      </c>
      <c r="D295" s="40">
        <v>73.60933333333334</v>
      </c>
      <c r="E295" s="21">
        <v>100.07812455296516</v>
      </c>
      <c r="F295" s="21">
        <v>418.72687312960625</v>
      </c>
      <c r="G295" s="21">
        <v>23.4375</v>
      </c>
      <c r="H295" s="47">
        <v>2.5626666666666664</v>
      </c>
      <c r="I295" s="40">
        <v>122.556</v>
      </c>
      <c r="J295" s="40">
        <v>0.0</v>
      </c>
      <c r="K295" s="47" t="s">
        <v>97</v>
      </c>
      <c r="L295" s="40">
        <v>0.904</v>
      </c>
      <c r="M295" s="40">
        <v>69.37366666666667</v>
      </c>
      <c r="N295" s="40">
        <v>22.22266666666667</v>
      </c>
      <c r="O295" s="40">
        <v>0.018666666666666668</v>
      </c>
      <c r="P295" s="40">
        <v>163.555</v>
      </c>
      <c r="Q295" s="40">
        <v>0.5786666666666667</v>
      </c>
      <c r="R295" s="40">
        <v>68.39</v>
      </c>
      <c r="S295" s="40">
        <v>194.03533333333334</v>
      </c>
      <c r="T295" s="40">
        <v>0.025333333333333333</v>
      </c>
      <c r="U295" s="40">
        <v>0.6886666666666666</v>
      </c>
      <c r="V295" s="40">
        <v>6.276666666666666</v>
      </c>
      <c r="W295" s="40">
        <v>6.276666666666666</v>
      </c>
      <c r="X295" s="40">
        <v>6.276666666666666</v>
      </c>
      <c r="Y295" s="40" t="s">
        <v>30</v>
      </c>
      <c r="Z295" s="40">
        <v>0.03333333333333333</v>
      </c>
      <c r="AA295" s="40" t="s">
        <v>30</v>
      </c>
      <c r="AB295" s="40">
        <v>0.77</v>
      </c>
      <c r="AC295" s="47"/>
    </row>
    <row r="296" ht="11.25" customHeight="1">
      <c r="A296" s="20">
        <f t="shared" si="2"/>
        <v>295</v>
      </c>
      <c r="B296" s="42" t="s">
        <v>1537</v>
      </c>
      <c r="C296" s="15" t="s">
        <v>4730</v>
      </c>
      <c r="D296" s="40">
        <v>76.16</v>
      </c>
      <c r="E296" s="21">
        <v>131.2083147237698</v>
      </c>
      <c r="F296" s="21">
        <v>548.9755888042529</v>
      </c>
      <c r="G296" s="21">
        <v>18.810416666666665</v>
      </c>
      <c r="H296" s="40">
        <v>5.641666666666667</v>
      </c>
      <c r="I296" s="40">
        <v>51.98933333333334</v>
      </c>
      <c r="J296" s="21">
        <v>0.0</v>
      </c>
      <c r="K296" s="47" t="s">
        <v>97</v>
      </c>
      <c r="L296" s="40">
        <v>1.071</v>
      </c>
      <c r="M296" s="40">
        <v>12.133000000000001</v>
      </c>
      <c r="N296" s="40">
        <v>26.262666666666664</v>
      </c>
      <c r="O296" s="40">
        <v>0.010333333333333333</v>
      </c>
      <c r="P296" s="40">
        <v>189.27166666666665</v>
      </c>
      <c r="Q296" s="40">
        <v>0.152</v>
      </c>
      <c r="R296" s="40">
        <v>40.297666666666665</v>
      </c>
      <c r="S296" s="40">
        <v>392.5056666666667</v>
      </c>
      <c r="T296" s="40">
        <v>0.02033333333333333</v>
      </c>
      <c r="U296" s="40">
        <v>0.47700000000000004</v>
      </c>
      <c r="V296" s="40" t="s">
        <v>30</v>
      </c>
      <c r="W296" s="40" t="s">
        <v>30</v>
      </c>
      <c r="X296" s="40" t="s">
        <v>30</v>
      </c>
      <c r="Y296" s="40" t="s">
        <v>30</v>
      </c>
      <c r="Z296" s="40" t="s">
        <v>30</v>
      </c>
      <c r="AA296" s="40" t="s">
        <v>30</v>
      </c>
      <c r="AB296" s="40">
        <v>3.703333333333333</v>
      </c>
      <c r="AC296" s="47"/>
    </row>
    <row r="297" ht="11.25" customHeight="1">
      <c r="A297" s="20">
        <f t="shared" si="2"/>
        <v>296</v>
      </c>
      <c r="B297" s="2" t="s">
        <v>1560</v>
      </c>
      <c r="C297" s="15" t="s">
        <v>4730</v>
      </c>
      <c r="D297" s="21">
        <v>71.88666666666667</v>
      </c>
      <c r="E297" s="21">
        <v>130.84031100948653</v>
      </c>
      <c r="F297" s="21">
        <v>547.4358612636917</v>
      </c>
      <c r="G297" s="21">
        <v>16.8125</v>
      </c>
      <c r="H297" s="21">
        <v>6.546666666666667</v>
      </c>
      <c r="I297" s="34">
        <v>158.66133333333335</v>
      </c>
      <c r="J297" s="21">
        <v>0.0</v>
      </c>
      <c r="K297" s="21" t="s">
        <v>97</v>
      </c>
      <c r="L297" s="21">
        <v>3.57</v>
      </c>
      <c r="M297" s="34">
        <v>1181.277</v>
      </c>
      <c r="N297" s="21">
        <v>44.693000000000005</v>
      </c>
      <c r="O297" s="21">
        <v>0.27799999999999997</v>
      </c>
      <c r="P297" s="21">
        <v>696.1516666666666</v>
      </c>
      <c r="Q297" s="21">
        <v>0.9056666666666667</v>
      </c>
      <c r="R297" s="21">
        <v>47.92</v>
      </c>
      <c r="S297" s="21">
        <v>244.40133333333333</v>
      </c>
      <c r="T297" s="21">
        <v>0.09400000000000001</v>
      </c>
      <c r="U297" s="21">
        <v>3.3366666666666664</v>
      </c>
      <c r="V297" s="21">
        <v>4.306666666666667</v>
      </c>
      <c r="W297" s="21">
        <v>4.306666666666667</v>
      </c>
      <c r="X297" s="21">
        <v>4.306666666666667</v>
      </c>
      <c r="Y297" s="21">
        <v>0.05333333333333334</v>
      </c>
      <c r="Z297" s="21" t="s">
        <v>30</v>
      </c>
      <c r="AA297" s="21" t="s">
        <v>30</v>
      </c>
      <c r="AB297" s="21">
        <v>3.3</v>
      </c>
      <c r="AC297" s="21"/>
    </row>
    <row r="298" ht="11.25" customHeight="1">
      <c r="A298" s="20">
        <f t="shared" si="2"/>
        <v>297</v>
      </c>
      <c r="B298" s="2" t="s">
        <v>1602</v>
      </c>
      <c r="C298" s="15" t="s">
        <v>4730</v>
      </c>
      <c r="D298" s="21">
        <v>40.138</v>
      </c>
      <c r="E298" s="21">
        <v>326.86839988660813</v>
      </c>
      <c r="F298" s="21">
        <v>1367.6173851255685</v>
      </c>
      <c r="G298" s="21">
        <v>28.425</v>
      </c>
      <c r="H298" s="21">
        <v>22.782</v>
      </c>
      <c r="I298" s="21">
        <v>246.32333333333335</v>
      </c>
      <c r="J298" s="21">
        <v>0.0</v>
      </c>
      <c r="K298" s="21" t="s">
        <v>97</v>
      </c>
      <c r="L298" s="21">
        <v>6.166999999999999</v>
      </c>
      <c r="M298" s="34">
        <v>1881.039</v>
      </c>
      <c r="N298" s="21">
        <v>66.29066666666667</v>
      </c>
      <c r="O298" s="21">
        <v>0.3373333333333333</v>
      </c>
      <c r="P298" s="21">
        <v>1067.2776666666666</v>
      </c>
      <c r="Q298" s="21">
        <v>0.8133333333333334</v>
      </c>
      <c r="R298" s="21">
        <v>64.55166666666666</v>
      </c>
      <c r="S298" s="21">
        <v>331.16900000000004</v>
      </c>
      <c r="T298" s="21">
        <v>0.30633333333333335</v>
      </c>
      <c r="U298" s="21">
        <v>5.625</v>
      </c>
      <c r="V298" s="21">
        <v>9.446666666666665</v>
      </c>
      <c r="W298" s="21">
        <v>9.446666666666665</v>
      </c>
      <c r="X298" s="21">
        <v>9.446666666666665</v>
      </c>
      <c r="Y298" s="21">
        <v>0.25333333333333335</v>
      </c>
      <c r="Z298" s="21">
        <v>0.03</v>
      </c>
      <c r="AA298" s="21">
        <v>0.04</v>
      </c>
      <c r="AB298" s="21">
        <v>8.933333333333334</v>
      </c>
      <c r="AC298" s="21"/>
    </row>
    <row r="299" ht="11.25" customHeight="1">
      <c r="A299" s="20">
        <f t="shared" si="2"/>
        <v>298</v>
      </c>
      <c r="B299" s="8" t="s">
        <v>5176</v>
      </c>
      <c r="C299" s="15" t="s">
        <v>4730</v>
      </c>
      <c r="D299" s="40">
        <v>72.16566666666665</v>
      </c>
      <c r="E299" s="21">
        <v>151.598346503218</v>
      </c>
      <c r="F299" s="21">
        <v>634.2874817694642</v>
      </c>
      <c r="G299" s="21">
        <v>15.652083333333334</v>
      </c>
      <c r="H299" s="40">
        <v>9.397333333333334</v>
      </c>
      <c r="I299" s="40">
        <v>144.25466666666668</v>
      </c>
      <c r="J299" s="21">
        <v>0.0</v>
      </c>
      <c r="K299" s="47" t="s">
        <v>97</v>
      </c>
      <c r="L299" s="40">
        <v>2.2110000000000003</v>
      </c>
      <c r="M299" s="40">
        <v>590.2719999999999</v>
      </c>
      <c r="N299" s="40">
        <v>31.60766666666667</v>
      </c>
      <c r="O299" s="40">
        <v>0.413</v>
      </c>
      <c r="P299" s="40">
        <v>440.93133333333327</v>
      </c>
      <c r="Q299" s="40">
        <v>0.6313333333333334</v>
      </c>
      <c r="R299" s="40">
        <v>41.10933333333333</v>
      </c>
      <c r="S299" s="40">
        <v>207.35833333333335</v>
      </c>
      <c r="T299" s="40">
        <v>0.052333333333333336</v>
      </c>
      <c r="U299" s="40">
        <v>2.4179999999999997</v>
      </c>
      <c r="V299" s="40" t="s">
        <v>30</v>
      </c>
      <c r="W299" s="40" t="s">
        <v>30</v>
      </c>
      <c r="X299" s="40" t="s">
        <v>30</v>
      </c>
      <c r="Y299" s="40" t="s">
        <v>30</v>
      </c>
      <c r="Z299" s="40">
        <v>0.03</v>
      </c>
      <c r="AA299" s="40">
        <v>0.07333333333333335</v>
      </c>
      <c r="AB299" s="40">
        <v>1.8566666666666667</v>
      </c>
      <c r="AC299" s="47"/>
    </row>
    <row r="300" ht="11.25" customHeight="1">
      <c r="A300" s="20">
        <f t="shared" si="2"/>
        <v>299</v>
      </c>
      <c r="B300" s="8" t="s">
        <v>1655</v>
      </c>
      <c r="C300" s="15" t="s">
        <v>4730</v>
      </c>
      <c r="D300" s="40">
        <v>41.305</v>
      </c>
      <c r="E300" s="21">
        <v>343.55045872306823</v>
      </c>
      <c r="F300" s="21">
        <v>1437.4151192973175</v>
      </c>
      <c r="G300" s="21">
        <v>23.45</v>
      </c>
      <c r="H300" s="40">
        <v>22.593</v>
      </c>
      <c r="I300" s="40">
        <v>281.755</v>
      </c>
      <c r="J300" s="21">
        <v>10.24033333333333</v>
      </c>
      <c r="K300" s="40">
        <v>0.3633333333333333</v>
      </c>
      <c r="L300" s="40">
        <v>2.4116666666666666</v>
      </c>
      <c r="M300" s="40">
        <v>763.3073333333333</v>
      </c>
      <c r="N300" s="40">
        <v>46.89666666666667</v>
      </c>
      <c r="O300" s="40">
        <v>0.35566666666666663</v>
      </c>
      <c r="P300" s="40">
        <v>577.935</v>
      </c>
      <c r="Q300" s="40">
        <v>3.0413333333333328</v>
      </c>
      <c r="R300" s="40">
        <v>36.52</v>
      </c>
      <c r="S300" s="40">
        <v>319.265</v>
      </c>
      <c r="T300" s="40">
        <v>0.154</v>
      </c>
      <c r="U300" s="40">
        <v>3.767333333333333</v>
      </c>
      <c r="V300" s="40">
        <v>29.94333333333334</v>
      </c>
      <c r="W300" s="40">
        <v>29.94333333333334</v>
      </c>
      <c r="X300" s="40">
        <v>29.94333333333334</v>
      </c>
      <c r="Y300" s="40">
        <v>0.05</v>
      </c>
      <c r="Z300" s="40">
        <v>0.06666666666666667</v>
      </c>
      <c r="AA300" s="40" t="s">
        <v>30</v>
      </c>
      <c r="AB300" s="40">
        <v>0.7866666666666666</v>
      </c>
      <c r="AC300" s="47"/>
    </row>
    <row r="301" ht="11.25" customHeight="1">
      <c r="A301" s="20">
        <f t="shared" si="2"/>
        <v>300</v>
      </c>
      <c r="B301" s="2" t="s">
        <v>1692</v>
      </c>
      <c r="C301" s="15" t="s">
        <v>4730</v>
      </c>
      <c r="D301" s="21">
        <v>40.68066666666667</v>
      </c>
      <c r="E301" s="21">
        <v>349.32523145536584</v>
      </c>
      <c r="F301" s="21">
        <v>1461.5767684092507</v>
      </c>
      <c r="G301" s="21">
        <v>30.13958333333333</v>
      </c>
      <c r="H301" s="21">
        <v>24.46</v>
      </c>
      <c r="I301" s="21">
        <v>270.3403333333333</v>
      </c>
      <c r="J301" s="21">
        <v>0.0</v>
      </c>
      <c r="K301" s="21" t="s">
        <v>97</v>
      </c>
      <c r="L301" s="21">
        <v>4.225333333333333</v>
      </c>
      <c r="M301" s="21">
        <v>575.029</v>
      </c>
      <c r="N301" s="21">
        <v>31.657999999999998</v>
      </c>
      <c r="O301" s="21">
        <v>0.20733333333333334</v>
      </c>
      <c r="P301" s="21">
        <v>735.4263333333333</v>
      </c>
      <c r="Q301" s="21">
        <v>0.9163333333333333</v>
      </c>
      <c r="R301" s="21">
        <v>40.61</v>
      </c>
      <c r="S301" s="21">
        <v>318.18</v>
      </c>
      <c r="T301" s="21">
        <v>0.1376666666666667</v>
      </c>
      <c r="U301" s="21">
        <v>3.235</v>
      </c>
      <c r="V301" s="21">
        <v>12.066666666666668</v>
      </c>
      <c r="W301" s="21">
        <v>12.066666666666668</v>
      </c>
      <c r="X301" s="21">
        <v>12.066666666666668</v>
      </c>
      <c r="Y301" s="21">
        <v>0.03</v>
      </c>
      <c r="Z301" s="21">
        <v>0.03333333333333333</v>
      </c>
      <c r="AA301" s="21" t="s">
        <v>30</v>
      </c>
      <c r="AB301" s="21">
        <v>7.266666666666667</v>
      </c>
      <c r="AC301" s="21"/>
    </row>
    <row r="302" ht="11.25" customHeight="1">
      <c r="A302" s="20">
        <f t="shared" si="2"/>
        <v>301</v>
      </c>
      <c r="B302" s="2" t="s">
        <v>1710</v>
      </c>
      <c r="C302" s="15" t="s">
        <v>4730</v>
      </c>
      <c r="D302" s="21">
        <v>70.72733333333333</v>
      </c>
      <c r="E302" s="21">
        <v>121.91021833333333</v>
      </c>
      <c r="F302" s="21">
        <v>510.0723535066667</v>
      </c>
      <c r="G302" s="21">
        <v>26.604166666666668</v>
      </c>
      <c r="H302" s="21">
        <v>0.9213333333333334</v>
      </c>
      <c r="I302" s="21">
        <v>90.97166666666665</v>
      </c>
      <c r="J302" s="21">
        <v>0.0</v>
      </c>
      <c r="K302" s="21" t="s">
        <v>97</v>
      </c>
      <c r="L302" s="21">
        <v>1.2393333333333334</v>
      </c>
      <c r="M302" s="21">
        <v>35.90566666666667</v>
      </c>
      <c r="N302" s="21">
        <v>20.268333333333334</v>
      </c>
      <c r="O302" s="21">
        <v>0.03166666666666667</v>
      </c>
      <c r="P302" s="21">
        <v>273.20300000000003</v>
      </c>
      <c r="Q302" s="21">
        <v>0.37133333333333335</v>
      </c>
      <c r="R302" s="21">
        <v>119.94866666666667</v>
      </c>
      <c r="S302" s="21">
        <v>363.57</v>
      </c>
      <c r="T302" s="21">
        <v>0.031</v>
      </c>
      <c r="U302" s="21">
        <v>0.8873333333333333</v>
      </c>
      <c r="V302" s="21" t="s">
        <v>30</v>
      </c>
      <c r="W302" s="21" t="s">
        <v>30</v>
      </c>
      <c r="X302" s="21" t="s">
        <v>30</v>
      </c>
      <c r="Y302" s="21">
        <v>0.05</v>
      </c>
      <c r="Z302" s="21" t="s">
        <v>30</v>
      </c>
      <c r="AA302" s="21" t="s">
        <v>30</v>
      </c>
      <c r="AB302" s="21">
        <v>7.966666666666666</v>
      </c>
      <c r="AC302" s="21"/>
    </row>
    <row r="303" ht="11.25" customHeight="1">
      <c r="A303" s="20">
        <f t="shared" si="2"/>
        <v>302</v>
      </c>
      <c r="B303" s="2" t="s">
        <v>1723</v>
      </c>
      <c r="C303" s="15" t="s">
        <v>4730</v>
      </c>
      <c r="D303" s="21">
        <v>82.07333333333334</v>
      </c>
      <c r="E303" s="21">
        <v>89.13086666666665</v>
      </c>
      <c r="F303" s="21">
        <v>372.9235461333333</v>
      </c>
      <c r="G303" s="21">
        <v>16.606666666666666</v>
      </c>
      <c r="H303" s="22">
        <v>2.02</v>
      </c>
      <c r="I303" s="21">
        <v>57.18</v>
      </c>
      <c r="J303" s="21">
        <v>0.0</v>
      </c>
      <c r="K303" s="21" t="s">
        <v>97</v>
      </c>
      <c r="L303" s="22">
        <v>1.1433333333333333</v>
      </c>
      <c r="M303" s="21">
        <v>20.4</v>
      </c>
      <c r="N303" s="21">
        <v>27.02</v>
      </c>
      <c r="O303" s="22">
        <v>0.01</v>
      </c>
      <c r="P303" s="21">
        <v>184.57</v>
      </c>
      <c r="Q303" s="21">
        <v>0.18666666666666668</v>
      </c>
      <c r="R303" s="21">
        <v>79.50333333333333</v>
      </c>
      <c r="S303" s="22">
        <v>339.5266666666667</v>
      </c>
      <c r="T303" s="22" t="s">
        <v>30</v>
      </c>
      <c r="U303" s="22">
        <v>0.32666666666666666</v>
      </c>
      <c r="V303" s="22" t="s">
        <v>30</v>
      </c>
      <c r="W303" s="22" t="s">
        <v>30</v>
      </c>
      <c r="X303" s="22" t="s">
        <v>30</v>
      </c>
      <c r="Y303" s="22" t="s">
        <v>30</v>
      </c>
      <c r="Z303" s="22" t="s">
        <v>30</v>
      </c>
      <c r="AA303" s="22" t="s">
        <v>30</v>
      </c>
      <c r="AB303" s="22">
        <v>1.3433333333333335</v>
      </c>
      <c r="AC303" s="21"/>
    </row>
    <row r="304" ht="11.25" customHeight="1">
      <c r="A304" s="20">
        <f t="shared" si="2"/>
        <v>303</v>
      </c>
      <c r="B304" s="8" t="s">
        <v>1745</v>
      </c>
      <c r="C304" s="15" t="s">
        <v>4730</v>
      </c>
      <c r="D304" s="40">
        <v>63.461666666666666</v>
      </c>
      <c r="E304" s="21">
        <v>191.62747837583225</v>
      </c>
      <c r="F304" s="21">
        <v>801.7693695244822</v>
      </c>
      <c r="G304" s="21">
        <v>26.929166666666664</v>
      </c>
      <c r="H304" s="40">
        <v>8.496666666666668</v>
      </c>
      <c r="I304" s="40">
        <v>109.10433333333333</v>
      </c>
      <c r="J304" s="21">
        <v>0.0</v>
      </c>
      <c r="K304" s="47" t="s">
        <v>97</v>
      </c>
      <c r="L304" s="40">
        <v>1.5313333333333332</v>
      </c>
      <c r="M304" s="40">
        <v>35.62766666666666</v>
      </c>
      <c r="N304" s="40">
        <v>38.135999999999996</v>
      </c>
      <c r="O304" s="40">
        <v>0.023333333333333334</v>
      </c>
      <c r="P304" s="40">
        <v>278.9273333333333</v>
      </c>
      <c r="Q304" s="40">
        <v>0.3833333333333333</v>
      </c>
      <c r="R304" s="40">
        <v>89.96133333333334</v>
      </c>
      <c r="S304" s="40">
        <v>446.6193333333333</v>
      </c>
      <c r="T304" s="40">
        <v>0.027</v>
      </c>
      <c r="U304" s="40">
        <v>0.5573333333333333</v>
      </c>
      <c r="V304" s="40" t="s">
        <v>30</v>
      </c>
      <c r="W304" s="40" t="s">
        <v>30</v>
      </c>
      <c r="X304" s="40" t="s">
        <v>30</v>
      </c>
      <c r="Y304" s="40">
        <v>0.05</v>
      </c>
      <c r="Z304" s="40" t="s">
        <v>30</v>
      </c>
      <c r="AA304" s="40" t="s">
        <v>30</v>
      </c>
      <c r="AB304" s="40">
        <v>0.77</v>
      </c>
      <c r="AC304" s="47"/>
    </row>
    <row r="305" ht="11.25" customHeight="1">
      <c r="A305" s="20">
        <f t="shared" si="2"/>
        <v>304</v>
      </c>
      <c r="B305" s="2" t="s">
        <v>1765</v>
      </c>
      <c r="C305" s="15" t="s">
        <v>4730</v>
      </c>
      <c r="D305" s="21">
        <v>79.57</v>
      </c>
      <c r="E305" s="21">
        <v>110.87629999999999</v>
      </c>
      <c r="F305" s="21">
        <v>463.90643919999997</v>
      </c>
      <c r="G305" s="21">
        <v>16.263333333333332</v>
      </c>
      <c r="H305" s="22">
        <v>4.593333333333334</v>
      </c>
      <c r="I305" s="21">
        <v>50.77</v>
      </c>
      <c r="J305" s="21">
        <v>0.0</v>
      </c>
      <c r="K305" s="21" t="s">
        <v>97</v>
      </c>
      <c r="L305" s="22">
        <v>0.9366666666666666</v>
      </c>
      <c r="M305" s="21">
        <v>15.74</v>
      </c>
      <c r="N305" s="21">
        <v>19.203333333333333</v>
      </c>
      <c r="O305" s="22">
        <v>0.01</v>
      </c>
      <c r="P305" s="21">
        <v>135.85333333333332</v>
      </c>
      <c r="Q305" s="21">
        <v>0.16333333333333333</v>
      </c>
      <c r="R305" s="21">
        <v>76.16666666666667</v>
      </c>
      <c r="S305" s="22">
        <v>261.39666666666665</v>
      </c>
      <c r="T305" s="22" t="s">
        <v>30</v>
      </c>
      <c r="U305" s="22">
        <v>0.25</v>
      </c>
      <c r="V305" s="22">
        <v>2.77</v>
      </c>
      <c r="W305" s="22">
        <v>2.77</v>
      </c>
      <c r="X305" s="22">
        <v>2.77</v>
      </c>
      <c r="Y305" s="22" t="s">
        <v>30</v>
      </c>
      <c r="Z305" s="22">
        <v>0.04</v>
      </c>
      <c r="AA305" s="22" t="s">
        <v>30</v>
      </c>
      <c r="AB305" s="22">
        <v>0.6033333333333334</v>
      </c>
      <c r="AC305" s="21"/>
    </row>
    <row r="306" ht="11.25" customHeight="1">
      <c r="A306" s="20">
        <f t="shared" si="2"/>
        <v>305</v>
      </c>
      <c r="B306" s="2" t="s">
        <v>1784</v>
      </c>
      <c r="C306" s="15" t="s">
        <v>4730</v>
      </c>
      <c r="D306" s="21">
        <v>57.00333333333333</v>
      </c>
      <c r="E306" s="21">
        <v>223.0397323693037</v>
      </c>
      <c r="F306" s="21">
        <v>933.1982402331666</v>
      </c>
      <c r="G306" s="21">
        <v>27.35625</v>
      </c>
      <c r="H306" s="21">
        <v>11.777000000000001</v>
      </c>
      <c r="I306" s="21">
        <v>165.43966666666665</v>
      </c>
      <c r="J306" s="21">
        <v>0.0</v>
      </c>
      <c r="K306" s="21" t="s">
        <v>97</v>
      </c>
      <c r="L306" s="21">
        <v>3.2390000000000003</v>
      </c>
      <c r="M306" s="21">
        <v>378.27</v>
      </c>
      <c r="N306" s="21">
        <v>30.076666666666668</v>
      </c>
      <c r="O306" s="21">
        <v>0.05533333333333334</v>
      </c>
      <c r="P306" s="21">
        <v>504.1033333333333</v>
      </c>
      <c r="Q306" s="21">
        <v>0.5066666666666667</v>
      </c>
      <c r="R306" s="21">
        <v>107.23266666666667</v>
      </c>
      <c r="S306" s="21">
        <v>355.1496666666667</v>
      </c>
      <c r="T306" s="21">
        <v>0.08466666666666667</v>
      </c>
      <c r="U306" s="21">
        <v>1.1243333333333334</v>
      </c>
      <c r="V306" s="21">
        <v>39.35</v>
      </c>
      <c r="W306" s="21">
        <v>39.35</v>
      </c>
      <c r="X306" s="21">
        <v>39.35</v>
      </c>
      <c r="Y306" s="21">
        <v>0.08</v>
      </c>
      <c r="Z306" s="21">
        <v>0.11333333333333333</v>
      </c>
      <c r="AA306" s="21" t="s">
        <v>30</v>
      </c>
      <c r="AB306" s="21">
        <v>8.066666666666665</v>
      </c>
      <c r="AC306" s="21"/>
    </row>
    <row r="307" ht="11.25" customHeight="1">
      <c r="A307" s="20">
        <f t="shared" si="2"/>
        <v>306</v>
      </c>
      <c r="B307" s="8" t="s">
        <v>1793</v>
      </c>
      <c r="C307" s="15" t="s">
        <v>4730</v>
      </c>
      <c r="D307" s="40">
        <v>53.202</v>
      </c>
      <c r="E307" s="21">
        <v>283.4252144319614</v>
      </c>
      <c r="F307" s="21">
        <v>1185.8510971833266</v>
      </c>
      <c r="G307" s="21">
        <v>21.435416666666665</v>
      </c>
      <c r="H307" s="40">
        <v>19.115</v>
      </c>
      <c r="I307" s="40">
        <v>72.97133333333333</v>
      </c>
      <c r="J307" s="21">
        <v>5.033250000000005</v>
      </c>
      <c r="K307" s="47" t="s">
        <v>30</v>
      </c>
      <c r="L307" s="40">
        <v>1.2143333333333335</v>
      </c>
      <c r="M307" s="40">
        <v>26.43433333333333</v>
      </c>
      <c r="N307" s="40">
        <v>28.397000000000002</v>
      </c>
      <c r="O307" s="40">
        <v>0.06633333333333334</v>
      </c>
      <c r="P307" s="40">
        <v>216.37433333333334</v>
      </c>
      <c r="Q307" s="40">
        <v>0.9373333333333332</v>
      </c>
      <c r="R307" s="40">
        <v>90.50666666666666</v>
      </c>
      <c r="S307" s="40">
        <v>216.37433333333334</v>
      </c>
      <c r="T307" s="40">
        <v>0.031</v>
      </c>
      <c r="U307" s="40">
        <v>0.42966666666666664</v>
      </c>
      <c r="V307" s="40">
        <v>17.5</v>
      </c>
      <c r="W307" s="40">
        <v>17.5</v>
      </c>
      <c r="X307" s="40">
        <v>17.5</v>
      </c>
      <c r="Y307" s="40" t="s">
        <v>30</v>
      </c>
      <c r="Z307" s="40">
        <v>0.03</v>
      </c>
      <c r="AA307" s="40" t="s">
        <v>30</v>
      </c>
      <c r="AB307" s="40">
        <v>0.6033333333333334</v>
      </c>
      <c r="AC307" s="47"/>
    </row>
    <row r="308" ht="11.25" customHeight="1">
      <c r="A308" s="20">
        <f t="shared" si="2"/>
        <v>307</v>
      </c>
      <c r="B308" s="2" t="s">
        <v>1818</v>
      </c>
      <c r="C308" s="15" t="s">
        <v>4730</v>
      </c>
      <c r="D308" s="21">
        <v>79.52</v>
      </c>
      <c r="E308" s="21">
        <v>107.20556666666666</v>
      </c>
      <c r="F308" s="21">
        <v>448.5480909333333</v>
      </c>
      <c r="G308" s="21">
        <v>16.65</v>
      </c>
      <c r="H308" s="22">
        <v>4.003333333333334</v>
      </c>
      <c r="I308" s="21">
        <v>64.84</v>
      </c>
      <c r="J308" s="21">
        <v>0.0</v>
      </c>
      <c r="K308" s="21" t="s">
        <v>97</v>
      </c>
      <c r="L308" s="22">
        <v>0.9</v>
      </c>
      <c r="M308" s="21">
        <v>13.546666666666667</v>
      </c>
      <c r="N308" s="21">
        <v>22.8</v>
      </c>
      <c r="O308" s="22">
        <v>0.01</v>
      </c>
      <c r="P308" s="21">
        <v>141.25</v>
      </c>
      <c r="Q308" s="21">
        <v>0.17333333333333334</v>
      </c>
      <c r="R308" s="21">
        <v>77.49666666666667</v>
      </c>
      <c r="S308" s="22">
        <v>253.05666666666664</v>
      </c>
      <c r="T308" s="22" t="s">
        <v>30</v>
      </c>
      <c r="U308" s="22">
        <v>0.25333333333333335</v>
      </c>
      <c r="V308" s="22">
        <v>47.86</v>
      </c>
      <c r="W308" s="22">
        <v>47.86</v>
      </c>
      <c r="X308" s="22">
        <v>47.86</v>
      </c>
      <c r="Y308" s="22" t="s">
        <v>30</v>
      </c>
      <c r="Z308" s="22">
        <v>0.04666666666666667</v>
      </c>
      <c r="AA308" s="22" t="s">
        <v>30</v>
      </c>
      <c r="AB308" s="22">
        <v>3.1033333333333335</v>
      </c>
      <c r="AC308" s="21"/>
    </row>
    <row r="309" ht="11.25" customHeight="1">
      <c r="A309" s="20">
        <f t="shared" si="2"/>
        <v>308</v>
      </c>
      <c r="B309" s="2" t="s">
        <v>1835</v>
      </c>
      <c r="C309" s="15" t="s">
        <v>4730</v>
      </c>
      <c r="D309" s="21">
        <v>66.804</v>
      </c>
      <c r="E309" s="21">
        <v>154.270025</v>
      </c>
      <c r="F309" s="21">
        <v>645.4657846</v>
      </c>
      <c r="G309" s="21">
        <v>28.5875</v>
      </c>
      <c r="H309" s="21">
        <v>3.57</v>
      </c>
      <c r="I309" s="21">
        <v>80.80533333333334</v>
      </c>
      <c r="J309" s="21">
        <v>0.0</v>
      </c>
      <c r="K309" s="21" t="s">
        <v>97</v>
      </c>
      <c r="L309" s="21">
        <v>1.656</v>
      </c>
      <c r="M309" s="21">
        <v>10.324666666666667</v>
      </c>
      <c r="N309" s="21">
        <v>21.122666666666667</v>
      </c>
      <c r="O309" s="21" t="s">
        <v>30</v>
      </c>
      <c r="P309" s="21">
        <v>203.712</v>
      </c>
      <c r="Q309" s="21">
        <v>0.32033333333333336</v>
      </c>
      <c r="R309" s="21">
        <v>114.90533333333333</v>
      </c>
      <c r="S309" s="21">
        <v>248.64</v>
      </c>
      <c r="T309" s="21">
        <v>0.030333333333333334</v>
      </c>
      <c r="U309" s="21">
        <v>0.6056666666666666</v>
      </c>
      <c r="V309" s="21">
        <v>4.216666666666667</v>
      </c>
      <c r="W309" s="21">
        <v>4.216666666666667</v>
      </c>
      <c r="X309" s="21">
        <v>4.216666666666667</v>
      </c>
      <c r="Y309" s="21">
        <v>0.14</v>
      </c>
      <c r="Z309" s="21" t="s">
        <v>30</v>
      </c>
      <c r="AA309" s="21" t="s">
        <v>30</v>
      </c>
      <c r="AB309" s="21">
        <v>8.866666666666665</v>
      </c>
      <c r="AC309" s="21"/>
    </row>
    <row r="310" ht="11.25" customHeight="1">
      <c r="A310" s="20">
        <f t="shared" si="2"/>
        <v>309</v>
      </c>
      <c r="B310" s="8" t="s">
        <v>1850</v>
      </c>
      <c r="C310" s="15" t="s">
        <v>4730</v>
      </c>
      <c r="D310" s="40">
        <v>74.53233333333333</v>
      </c>
      <c r="E310" s="21">
        <v>141.9583228750229</v>
      </c>
      <c r="F310" s="21">
        <v>593.9536229090959</v>
      </c>
      <c r="G310" s="21">
        <v>11.75</v>
      </c>
      <c r="H310" s="40">
        <v>8.024</v>
      </c>
      <c r="I310" s="40">
        <v>43.39533333333333</v>
      </c>
      <c r="J310" s="21">
        <v>5.0153333333333405</v>
      </c>
      <c r="K310" s="47">
        <v>0.78</v>
      </c>
      <c r="L310" s="40">
        <v>0.6783333333333333</v>
      </c>
      <c r="M310" s="40">
        <v>20.116333333333333</v>
      </c>
      <c r="N310" s="40">
        <v>18.063</v>
      </c>
      <c r="O310" s="40">
        <v>0.07633333333333332</v>
      </c>
      <c r="P310" s="40">
        <v>105.46433333333334</v>
      </c>
      <c r="Q310" s="40">
        <v>1.4743333333333333</v>
      </c>
      <c r="R310" s="40">
        <v>51.28766666666667</v>
      </c>
      <c r="S310" s="40">
        <v>208.24300000000002</v>
      </c>
      <c r="T310" s="40">
        <v>0.3646666666666667</v>
      </c>
      <c r="U310" s="40">
        <v>0.29</v>
      </c>
      <c r="V310" s="40">
        <v>19.186666666666667</v>
      </c>
      <c r="W310" s="40"/>
      <c r="X310" s="40"/>
      <c r="Y310" s="40" t="s">
        <v>30</v>
      </c>
      <c r="Z310" s="40">
        <v>0.03</v>
      </c>
      <c r="AA310" s="40" t="s">
        <v>30</v>
      </c>
      <c r="AB310" s="40">
        <v>1.1033333333333333</v>
      </c>
      <c r="AC310" s="47">
        <v>6.8933333333333335</v>
      </c>
    </row>
    <row r="311" ht="11.25" customHeight="1">
      <c r="A311" s="20">
        <f t="shared" si="2"/>
        <v>310</v>
      </c>
      <c r="B311" s="2" t="s">
        <v>1871</v>
      </c>
      <c r="C311" s="15" t="s">
        <v>4730</v>
      </c>
      <c r="D311" s="21">
        <v>80.62333333333333</v>
      </c>
      <c r="E311" s="21">
        <v>76.40890833333334</v>
      </c>
      <c r="F311" s="21">
        <v>319.6948724666667</v>
      </c>
      <c r="G311" s="21">
        <v>15.47916666666667</v>
      </c>
      <c r="H311" s="21">
        <v>1.1433333333333333</v>
      </c>
      <c r="I311" s="21">
        <v>83.607</v>
      </c>
      <c r="J311" s="21">
        <v>0.0</v>
      </c>
      <c r="K311" s="21" t="s">
        <v>97</v>
      </c>
      <c r="L311" s="21">
        <v>2.02</v>
      </c>
      <c r="M311" s="21">
        <v>331.5973333333333</v>
      </c>
      <c r="N311" s="21">
        <v>33.775</v>
      </c>
      <c r="O311" s="21">
        <v>0.06566666666666666</v>
      </c>
      <c r="P311" s="21">
        <v>326.8186666666666</v>
      </c>
      <c r="Q311" s="21">
        <v>0.547</v>
      </c>
      <c r="R311" s="21">
        <v>120.33866666666665</v>
      </c>
      <c r="S311" s="21">
        <v>303.83099999999996</v>
      </c>
      <c r="T311" s="21">
        <v>0.10146666666666666</v>
      </c>
      <c r="U311" s="21">
        <v>0.5516666666666666</v>
      </c>
      <c r="V311" s="21" t="s">
        <v>30</v>
      </c>
      <c r="W311" s="21" t="s">
        <v>30</v>
      </c>
      <c r="X311" s="21" t="s">
        <v>30</v>
      </c>
      <c r="Y311" s="21">
        <v>0.08333333333333333</v>
      </c>
      <c r="Z311" s="21" t="s">
        <v>30</v>
      </c>
      <c r="AA311" s="21" t="s">
        <v>30</v>
      </c>
      <c r="AB311" s="21">
        <v>6.6</v>
      </c>
      <c r="AC311" s="21"/>
    </row>
    <row r="312" ht="11.25" customHeight="1">
      <c r="A312" s="20">
        <f t="shared" si="2"/>
        <v>311</v>
      </c>
      <c r="B312" s="2" t="s">
        <v>1897</v>
      </c>
      <c r="C312" s="15" t="s">
        <v>4730</v>
      </c>
      <c r="D312" s="21">
        <v>56.98</v>
      </c>
      <c r="E312" s="21">
        <v>191.55914112758637</v>
      </c>
      <c r="F312" s="21">
        <v>801.4834464778214</v>
      </c>
      <c r="G312" s="21">
        <v>36.45</v>
      </c>
      <c r="H312" s="21">
        <v>3.9820000000000007</v>
      </c>
      <c r="I312" s="21">
        <v>125.95966666666668</v>
      </c>
      <c r="J312" s="21">
        <v>0.0</v>
      </c>
      <c r="K312" s="21" t="s">
        <v>97</v>
      </c>
      <c r="L312" s="21">
        <v>2.026666666666667</v>
      </c>
      <c r="M312" s="21">
        <v>113.54199999999999</v>
      </c>
      <c r="N312" s="21">
        <v>42.35766666666667</v>
      </c>
      <c r="O312" s="21">
        <v>0.08133333333333333</v>
      </c>
      <c r="P312" s="21">
        <v>331.79699999999997</v>
      </c>
      <c r="Q312" s="21">
        <v>0.7770000000000001</v>
      </c>
      <c r="R312" s="21">
        <v>80.95266666666667</v>
      </c>
      <c r="S312" s="21">
        <v>527.1529999999999</v>
      </c>
      <c r="T312" s="21">
        <v>0.036333333333333336</v>
      </c>
      <c r="U312" s="21">
        <v>2.0989999999999998</v>
      </c>
      <c r="V312" s="21">
        <v>6.566666666666666</v>
      </c>
      <c r="W312" s="21">
        <v>6.566666666666666</v>
      </c>
      <c r="X312" s="21">
        <v>6.566666666666666</v>
      </c>
      <c r="Y312" s="21">
        <v>0.03</v>
      </c>
      <c r="Z312" s="21" t="s">
        <v>30</v>
      </c>
      <c r="AA312" s="21" t="s">
        <v>30</v>
      </c>
      <c r="AB312" s="21">
        <v>6.633333333333333</v>
      </c>
      <c r="AC312" s="21"/>
    </row>
    <row r="313" ht="11.25" customHeight="1">
      <c r="A313" s="20">
        <f t="shared" si="2"/>
        <v>312</v>
      </c>
      <c r="B313" s="2" t="s">
        <v>1917</v>
      </c>
      <c r="C313" s="15" t="s">
        <v>4730</v>
      </c>
      <c r="D313" s="21">
        <v>80.27</v>
      </c>
      <c r="E313" s="21">
        <v>91.08323333333333</v>
      </c>
      <c r="F313" s="21">
        <v>381.0922482666667</v>
      </c>
      <c r="G313" s="21">
        <v>18.55666666666667</v>
      </c>
      <c r="H313" s="22">
        <v>1.3133333333333335</v>
      </c>
      <c r="I313" s="21">
        <v>50.3</v>
      </c>
      <c r="J313" s="21">
        <v>0.0</v>
      </c>
      <c r="K313" s="21" t="s">
        <v>97</v>
      </c>
      <c r="L313" s="22">
        <v>1.0833333333333333</v>
      </c>
      <c r="M313" s="21">
        <v>12.003333333333336</v>
      </c>
      <c r="N313" s="21">
        <v>23.69666666666667</v>
      </c>
      <c r="O313" s="22">
        <v>0.01</v>
      </c>
      <c r="P313" s="21">
        <v>174.47333333333333</v>
      </c>
      <c r="Q313" s="21">
        <v>0.21666666666666667</v>
      </c>
      <c r="R313" s="21">
        <v>43.336666666666666</v>
      </c>
      <c r="S313" s="22">
        <v>293.6466666666667</v>
      </c>
      <c r="T313" s="22">
        <v>0.03</v>
      </c>
      <c r="U313" s="22">
        <v>0.39333333333333337</v>
      </c>
      <c r="V313" s="22" t="s">
        <v>30</v>
      </c>
      <c r="W313" s="22" t="s">
        <v>30</v>
      </c>
      <c r="X313" s="22" t="s">
        <v>30</v>
      </c>
      <c r="Y313" s="22" t="s">
        <v>30</v>
      </c>
      <c r="Z313" s="22" t="s">
        <v>30</v>
      </c>
      <c r="AA313" s="22" t="s">
        <v>30</v>
      </c>
      <c r="AB313" s="22">
        <v>4.953333333333333</v>
      </c>
      <c r="AC313" s="21"/>
    </row>
    <row r="314" ht="11.25" customHeight="1">
      <c r="A314" s="20">
        <f t="shared" si="2"/>
        <v>313</v>
      </c>
      <c r="B314" s="2" t="s">
        <v>1933</v>
      </c>
      <c r="C314" s="15" t="s">
        <v>4730</v>
      </c>
      <c r="D314" s="21">
        <v>65.49433333333333</v>
      </c>
      <c r="E314" s="21">
        <v>152.19008833333334</v>
      </c>
      <c r="F314" s="21">
        <v>636.7633295866667</v>
      </c>
      <c r="G314" s="21">
        <v>30.795833333333334</v>
      </c>
      <c r="H314" s="21">
        <v>2.294</v>
      </c>
      <c r="I314" s="21">
        <v>99.30266666666667</v>
      </c>
      <c r="J314" s="21">
        <v>0.0</v>
      </c>
      <c r="K314" s="21" t="s">
        <v>97</v>
      </c>
      <c r="L314" s="21">
        <v>1.5736666666666668</v>
      </c>
      <c r="M314" s="21">
        <v>68.97633333333333</v>
      </c>
      <c r="N314" s="21">
        <v>26.740333333333336</v>
      </c>
      <c r="O314" s="21">
        <v>0.030333333333333334</v>
      </c>
      <c r="P314" s="21">
        <v>237.29366666666667</v>
      </c>
      <c r="Q314" s="21">
        <v>0.47533333333333333</v>
      </c>
      <c r="R314" s="21">
        <v>53.08866666666666</v>
      </c>
      <c r="S314" s="21">
        <v>360.15333333333336</v>
      </c>
      <c r="T314" s="21">
        <v>0.03766666666666666</v>
      </c>
      <c r="U314" s="21">
        <v>0.7563333333333334</v>
      </c>
      <c r="V314" s="21">
        <v>5.1333333</v>
      </c>
      <c r="W314" s="21">
        <v>5.1333333</v>
      </c>
      <c r="X314" s="21">
        <v>5.1333333</v>
      </c>
      <c r="Y314" s="21">
        <v>0.03</v>
      </c>
      <c r="Z314" s="21" t="s">
        <v>30</v>
      </c>
      <c r="AA314" s="21" t="s">
        <v>30</v>
      </c>
      <c r="AB314" s="21">
        <v>2.8666666666666667</v>
      </c>
      <c r="AC314" s="21"/>
    </row>
    <row r="315" ht="11.25" customHeight="1">
      <c r="A315" s="20">
        <f t="shared" si="2"/>
        <v>314</v>
      </c>
      <c r="B315" s="2" t="s">
        <v>1954</v>
      </c>
      <c r="C315" s="15" t="s">
        <v>4730</v>
      </c>
      <c r="D315" s="21">
        <v>79.16666666666667</v>
      </c>
      <c r="E315" s="21">
        <v>93.02456666666666</v>
      </c>
      <c r="F315" s="21">
        <v>389.2147869333333</v>
      </c>
      <c r="G315" s="21">
        <v>20.49</v>
      </c>
      <c r="H315" s="22">
        <v>0.6133333333333333</v>
      </c>
      <c r="I315" s="21">
        <v>48.61</v>
      </c>
      <c r="J315" s="21">
        <v>0.0</v>
      </c>
      <c r="K315" s="21" t="s">
        <v>97</v>
      </c>
      <c r="L315" s="22">
        <v>1.2566666666666666</v>
      </c>
      <c r="M315" s="21">
        <v>25.88333333333333</v>
      </c>
      <c r="N315" s="21">
        <v>24.35</v>
      </c>
      <c r="O315" s="22">
        <v>0.05333333333333334</v>
      </c>
      <c r="P315" s="21">
        <v>207.3033333333333</v>
      </c>
      <c r="Q315" s="21">
        <v>0.38666666666666666</v>
      </c>
      <c r="R315" s="21">
        <v>66.73</v>
      </c>
      <c r="S315" s="22">
        <v>313.4166666666667</v>
      </c>
      <c r="T315" s="22">
        <v>0.03666666666666667</v>
      </c>
      <c r="U315" s="22">
        <v>0.6566666666666666</v>
      </c>
      <c r="V315" s="22">
        <v>4.653333333333333</v>
      </c>
      <c r="W315" s="22">
        <v>4.653333333333333</v>
      </c>
      <c r="X315" s="22">
        <v>4.653333333333333</v>
      </c>
      <c r="Y315" s="22" t="s">
        <v>30</v>
      </c>
      <c r="Z315" s="22" t="s">
        <v>30</v>
      </c>
      <c r="AA315" s="22" t="s">
        <v>30</v>
      </c>
      <c r="AB315" s="22">
        <v>1.1933333333333334</v>
      </c>
      <c r="AC315" s="21"/>
    </row>
    <row r="316" ht="11.25" customHeight="1">
      <c r="A316" s="20">
        <f t="shared" si="2"/>
        <v>315</v>
      </c>
      <c r="B316" s="8" t="s">
        <v>1973</v>
      </c>
      <c r="C316" s="15" t="s">
        <v>4730</v>
      </c>
      <c r="D316" s="40">
        <v>60.92733333333334</v>
      </c>
      <c r="E316" s="21">
        <v>228.73177513531843</v>
      </c>
      <c r="F316" s="21">
        <v>957.0137471661724</v>
      </c>
      <c r="G316" s="21">
        <v>23.91875</v>
      </c>
      <c r="H316" s="40">
        <v>14.035333333333334</v>
      </c>
      <c r="I316" s="40">
        <v>85.30966666666667</v>
      </c>
      <c r="J316" s="21">
        <v>0.0</v>
      </c>
      <c r="K316" s="47" t="s">
        <v>97</v>
      </c>
      <c r="L316" s="40">
        <v>1.290333333333333</v>
      </c>
      <c r="M316" s="40">
        <v>28.75733333333333</v>
      </c>
      <c r="N316" s="40">
        <v>27.786</v>
      </c>
      <c r="O316" s="40">
        <v>0.015666666666666666</v>
      </c>
      <c r="P316" s="40">
        <v>299.7233333333333</v>
      </c>
      <c r="Q316" s="40">
        <v>0.5436666666666666</v>
      </c>
      <c r="R316" s="40">
        <v>85.135</v>
      </c>
      <c r="S316" s="40">
        <v>383.9363333333333</v>
      </c>
      <c r="T316" s="40">
        <v>0.043333333333333335</v>
      </c>
      <c r="U316" s="40">
        <v>0.5596666666666668</v>
      </c>
      <c r="V316" s="40" t="s">
        <v>30</v>
      </c>
      <c r="W316" s="40" t="s">
        <v>30</v>
      </c>
      <c r="X316" s="40" t="s">
        <v>30</v>
      </c>
      <c r="Y316" s="40">
        <v>0.12666666666666668</v>
      </c>
      <c r="Z316" s="40">
        <v>0.06</v>
      </c>
      <c r="AA316" s="40" t="s">
        <v>30</v>
      </c>
      <c r="AB316" s="40">
        <v>5.346666666666667</v>
      </c>
      <c r="AC316" s="47"/>
    </row>
    <row r="317" ht="11.25" customHeight="1">
      <c r="A317" s="20">
        <f t="shared" si="2"/>
        <v>316</v>
      </c>
      <c r="B317" s="8" t="s">
        <v>1992</v>
      </c>
      <c r="C317" s="15" t="s">
        <v>4730</v>
      </c>
      <c r="D317" s="40">
        <v>68.984</v>
      </c>
      <c r="E317" s="21">
        <v>169.78157991055645</v>
      </c>
      <c r="F317" s="21">
        <v>710.3661303457682</v>
      </c>
      <c r="G317" s="21">
        <v>19.252083333333335</v>
      </c>
      <c r="H317" s="40">
        <v>9.708999999999998</v>
      </c>
      <c r="I317" s="40">
        <v>53.02700000000001</v>
      </c>
      <c r="J317" s="21">
        <v>0.0</v>
      </c>
      <c r="K317" s="47" t="s">
        <v>97</v>
      </c>
      <c r="L317" s="40">
        <v>1.2223333333333335</v>
      </c>
      <c r="M317" s="40">
        <v>8.748</v>
      </c>
      <c r="N317" s="40">
        <v>27.421666666666667</v>
      </c>
      <c r="O317" s="40" t="s">
        <v>30</v>
      </c>
      <c r="P317" s="40">
        <v>258.79900000000004</v>
      </c>
      <c r="Q317" s="40">
        <v>0.24</v>
      </c>
      <c r="R317" s="40">
        <v>64.24166666666667</v>
      </c>
      <c r="S317" s="40">
        <v>376.4956666666667</v>
      </c>
      <c r="T317" s="40">
        <v>0.022333333333333334</v>
      </c>
      <c r="U317" s="40">
        <v>0.34400000000000003</v>
      </c>
      <c r="V317" s="40" t="s">
        <v>30</v>
      </c>
      <c r="W317" s="40" t="s">
        <v>30</v>
      </c>
      <c r="X317" s="40" t="s">
        <v>30</v>
      </c>
      <c r="Y317" s="40">
        <v>0.19666666666666666</v>
      </c>
      <c r="Z317" s="40">
        <v>0.03</v>
      </c>
      <c r="AA317" s="40" t="s">
        <v>30</v>
      </c>
      <c r="AB317" s="40">
        <v>3.21</v>
      </c>
      <c r="AC317" s="47"/>
    </row>
    <row r="318" ht="11.25" customHeight="1">
      <c r="A318" s="20">
        <f t="shared" si="2"/>
        <v>317</v>
      </c>
      <c r="B318" s="8" t="s">
        <v>2039</v>
      </c>
      <c r="C318" s="15" t="s">
        <v>4730</v>
      </c>
      <c r="D318" s="40">
        <v>58.12800000000001</v>
      </c>
      <c r="E318" s="21">
        <v>242.7065694870949</v>
      </c>
      <c r="F318" s="21">
        <v>1015.4842867340051</v>
      </c>
      <c r="G318" s="21">
        <v>26.14166666666667</v>
      </c>
      <c r="H318" s="40">
        <v>14.532333333333334</v>
      </c>
      <c r="I318" s="40">
        <v>72.81566666666667</v>
      </c>
      <c r="J318" s="21">
        <v>0.0</v>
      </c>
      <c r="K318" s="47" t="s">
        <v>97</v>
      </c>
      <c r="L318" s="40">
        <v>1.6136666666666664</v>
      </c>
      <c r="M318" s="40">
        <v>15.085999999999999</v>
      </c>
      <c r="N318" s="40">
        <v>37.86033333333334</v>
      </c>
      <c r="O318" s="40">
        <v>0.012666666666666666</v>
      </c>
      <c r="P318" s="40">
        <v>352.1583333333333</v>
      </c>
      <c r="Q318" s="40">
        <v>0.37266666666666665</v>
      </c>
      <c r="R318" s="40">
        <v>95.81133333333332</v>
      </c>
      <c r="S318" s="40">
        <v>517.902</v>
      </c>
      <c r="T318" s="40">
        <v>0.03666666666666666</v>
      </c>
      <c r="U318" s="40">
        <v>0.49733333333333335</v>
      </c>
      <c r="V318" s="40" t="s">
        <v>30</v>
      </c>
      <c r="W318" s="40" t="s">
        <v>30</v>
      </c>
      <c r="X318" s="40" t="s">
        <v>30</v>
      </c>
      <c r="Y318" s="40">
        <v>0.2333333333333333</v>
      </c>
      <c r="Z318" s="40">
        <v>0.03</v>
      </c>
      <c r="AA318" s="40" t="s">
        <v>30</v>
      </c>
      <c r="AB318" s="40">
        <v>6.303333333333334</v>
      </c>
      <c r="AC318" s="47"/>
    </row>
    <row r="319" ht="11.25" customHeight="1">
      <c r="A319" s="20">
        <f t="shared" si="2"/>
        <v>318</v>
      </c>
      <c r="B319" s="2" t="s">
        <v>2062</v>
      </c>
      <c r="C319" s="15" t="s">
        <v>4730</v>
      </c>
      <c r="D319" s="21">
        <v>60.08</v>
      </c>
      <c r="E319" s="21">
        <v>164.3507883333333</v>
      </c>
      <c r="F319" s="21">
        <v>687.6436983866665</v>
      </c>
      <c r="G319" s="21">
        <v>32.17916666666667</v>
      </c>
      <c r="H319" s="21">
        <v>2.9873333333333334</v>
      </c>
      <c r="I319" s="21">
        <v>108.98933333333333</v>
      </c>
      <c r="J319" s="21">
        <v>0.0</v>
      </c>
      <c r="K319" s="21" t="s">
        <v>97</v>
      </c>
      <c r="L319" s="21">
        <v>4.352333333333333</v>
      </c>
      <c r="M319" s="21">
        <v>437.7273333333333</v>
      </c>
      <c r="N319" s="21">
        <v>51.361333333333334</v>
      </c>
      <c r="O319" s="21">
        <v>0.242</v>
      </c>
      <c r="P319" s="21">
        <v>577.7803333333334</v>
      </c>
      <c r="Q319" s="21">
        <v>1.2510000000000001</v>
      </c>
      <c r="R319" s="21">
        <v>74.46833333333332</v>
      </c>
      <c r="S319" s="21">
        <v>574.3386666666667</v>
      </c>
      <c r="T319" s="21">
        <v>0.13733333333333334</v>
      </c>
      <c r="U319" s="21">
        <v>1.8203333333333334</v>
      </c>
      <c r="V319" s="40" t="s">
        <v>30</v>
      </c>
      <c r="W319" s="40" t="s">
        <v>30</v>
      </c>
      <c r="X319" s="40" t="s">
        <v>30</v>
      </c>
      <c r="Y319" s="21">
        <v>0.06333333333333334</v>
      </c>
      <c r="Z319" s="21" t="s">
        <v>30</v>
      </c>
      <c r="AA319" s="21" t="s">
        <v>30</v>
      </c>
      <c r="AB319" s="21">
        <v>5.833333333333333</v>
      </c>
      <c r="AC319" s="21"/>
    </row>
    <row r="320" ht="11.25" customHeight="1">
      <c r="A320" s="20">
        <f t="shared" si="2"/>
        <v>319</v>
      </c>
      <c r="B320" s="2" t="s">
        <v>2080</v>
      </c>
      <c r="C320" s="15" t="s">
        <v>4730</v>
      </c>
      <c r="D320" s="21">
        <v>55.14266666666666</v>
      </c>
      <c r="E320" s="21">
        <v>284.9810048712492</v>
      </c>
      <c r="F320" s="21">
        <v>1192.3605243813067</v>
      </c>
      <c r="G320" s="21">
        <v>15.939583333333335</v>
      </c>
      <c r="H320" s="21">
        <v>24.048666666666666</v>
      </c>
      <c r="I320" s="34">
        <v>72.567</v>
      </c>
      <c r="J320" s="21">
        <v>0.0</v>
      </c>
      <c r="K320" s="21" t="s">
        <v>97</v>
      </c>
      <c r="L320" s="21">
        <v>2.864666666666667</v>
      </c>
      <c r="M320" s="21">
        <v>550.2433333333333</v>
      </c>
      <c r="N320" s="21">
        <v>35.27</v>
      </c>
      <c r="O320" s="21">
        <v>0.11266666666666668</v>
      </c>
      <c r="P320" s="21">
        <v>496.3733333333333</v>
      </c>
      <c r="Q320" s="21">
        <v>3.537333333333333</v>
      </c>
      <c r="R320" s="21">
        <v>665.8403333333333</v>
      </c>
      <c r="S320" s="21">
        <v>367.13366666666667</v>
      </c>
      <c r="T320" s="21">
        <v>0.03366666666666667</v>
      </c>
      <c r="U320" s="21">
        <v>1.6383333333333334</v>
      </c>
      <c r="V320" s="40" t="s">
        <v>30</v>
      </c>
      <c r="W320" s="40" t="s">
        <v>30</v>
      </c>
      <c r="X320" s="40" t="s">
        <v>30</v>
      </c>
      <c r="Y320" s="34">
        <v>0.4166666666666667</v>
      </c>
      <c r="Z320" s="21">
        <v>0.036666666666666674</v>
      </c>
      <c r="AA320" s="21" t="s">
        <v>30</v>
      </c>
      <c r="AB320" s="21">
        <v>6.553333333333334</v>
      </c>
      <c r="AC320" s="21"/>
    </row>
    <row r="321" ht="11.25" customHeight="1">
      <c r="A321" s="20">
        <f t="shared" si="2"/>
        <v>320</v>
      </c>
      <c r="B321" s="2" t="s">
        <v>2106</v>
      </c>
      <c r="C321" s="15" t="s">
        <v>4730</v>
      </c>
      <c r="D321" s="21">
        <v>48.489000000000004</v>
      </c>
      <c r="E321" s="21">
        <v>257.0407</v>
      </c>
      <c r="F321" s="21">
        <v>1075.4582888000002</v>
      </c>
      <c r="G321" s="21">
        <v>33.38333333333334</v>
      </c>
      <c r="H321" s="21">
        <v>12.693333333333333</v>
      </c>
      <c r="I321" s="21">
        <v>102.87466666666667</v>
      </c>
      <c r="J321" s="21">
        <v>0.0</v>
      </c>
      <c r="K321" s="21" t="s">
        <v>97</v>
      </c>
      <c r="L321" s="21">
        <v>4.301666666666667</v>
      </c>
      <c r="M321" s="21">
        <v>482.0746666666667</v>
      </c>
      <c r="N321" s="21">
        <v>38.83266666666666</v>
      </c>
      <c r="O321" s="21">
        <v>0.24666666666666667</v>
      </c>
      <c r="P321" s="21">
        <v>628.764</v>
      </c>
      <c r="Q321" s="21">
        <v>1.1236666666666668</v>
      </c>
      <c r="R321" s="21">
        <v>60.099</v>
      </c>
      <c r="S321" s="21">
        <v>459.94266666666664</v>
      </c>
      <c r="T321" s="21">
        <v>0.1426666666666667</v>
      </c>
      <c r="U321" s="21">
        <v>1.6426666666666667</v>
      </c>
      <c r="V321" s="40" t="s">
        <v>30</v>
      </c>
      <c r="W321" s="40" t="s">
        <v>30</v>
      </c>
      <c r="X321" s="40" t="s">
        <v>30</v>
      </c>
      <c r="Y321" s="21">
        <v>0.06333333333333334</v>
      </c>
      <c r="Z321" s="21" t="s">
        <v>30</v>
      </c>
      <c r="AA321" s="21" t="s">
        <v>30</v>
      </c>
      <c r="AB321" s="21">
        <v>7.1</v>
      </c>
      <c r="AC321" s="21"/>
    </row>
    <row r="322" ht="11.25" customHeight="1">
      <c r="A322" s="20">
        <f t="shared" si="2"/>
        <v>321</v>
      </c>
      <c r="B322" s="2" t="s">
        <v>2131</v>
      </c>
      <c r="C322" s="15" t="s">
        <v>4730</v>
      </c>
      <c r="D322" s="21">
        <v>76.64</v>
      </c>
      <c r="E322" s="21">
        <v>113.90036666666666</v>
      </c>
      <c r="F322" s="21">
        <v>476.5591341333333</v>
      </c>
      <c r="G322" s="21">
        <v>21.076666666666668</v>
      </c>
      <c r="H322" s="22">
        <v>2.65</v>
      </c>
      <c r="I322" s="21">
        <v>60.5</v>
      </c>
      <c r="J322" s="21">
        <v>0.0</v>
      </c>
      <c r="K322" s="21" t="s">
        <v>97</v>
      </c>
      <c r="L322" s="22">
        <v>1.6</v>
      </c>
      <c r="M322" s="21">
        <v>167.33333333333334</v>
      </c>
      <c r="N322" s="21">
        <v>28.526666666666667</v>
      </c>
      <c r="O322" s="22">
        <v>0.09666666666666668</v>
      </c>
      <c r="P322" s="21">
        <v>293.89666666666665</v>
      </c>
      <c r="Q322" s="21">
        <v>1.3366666666666667</v>
      </c>
      <c r="R322" s="21">
        <v>60.38666666666668</v>
      </c>
      <c r="S322" s="22">
        <v>312.37</v>
      </c>
      <c r="T322" s="22">
        <v>0.13</v>
      </c>
      <c r="U322" s="22">
        <v>1.29</v>
      </c>
      <c r="V322" s="40" t="s">
        <v>30</v>
      </c>
      <c r="W322" s="40" t="s">
        <v>30</v>
      </c>
      <c r="X322" s="40" t="s">
        <v>30</v>
      </c>
      <c r="Y322" s="22" t="s">
        <v>30</v>
      </c>
      <c r="Z322" s="22">
        <v>0.07</v>
      </c>
      <c r="AA322" s="22" t="s">
        <v>30</v>
      </c>
      <c r="AB322" s="22">
        <v>7.7</v>
      </c>
      <c r="AC322" s="21"/>
    </row>
    <row r="323" ht="11.25" customHeight="1">
      <c r="A323" s="20">
        <f t="shared" si="2"/>
        <v>322</v>
      </c>
      <c r="B323" s="2" t="s">
        <v>2149</v>
      </c>
      <c r="C323" s="15" t="s">
        <v>4730</v>
      </c>
      <c r="D323" s="21">
        <v>79.88333333333334</v>
      </c>
      <c r="E323" s="21">
        <v>87.686483549277</v>
      </c>
      <c r="F323" s="21">
        <v>366.880247170175</v>
      </c>
      <c r="G323" s="21">
        <v>17.958333333333336</v>
      </c>
      <c r="H323" s="21">
        <v>1.22</v>
      </c>
      <c r="I323" s="34">
        <v>46.897333333333336</v>
      </c>
      <c r="J323" s="21">
        <v>-0.04500000000000792</v>
      </c>
      <c r="K323" s="21" t="s">
        <v>97</v>
      </c>
      <c r="L323" s="21">
        <v>0.9833333333333334</v>
      </c>
      <c r="M323" s="21">
        <v>19.220333333333333</v>
      </c>
      <c r="N323" s="21">
        <v>25.641000000000002</v>
      </c>
      <c r="O323" s="21">
        <v>0.011000000000000001</v>
      </c>
      <c r="P323" s="21">
        <v>167.86666666666667</v>
      </c>
      <c r="Q323" s="21">
        <v>0.26933333333333337</v>
      </c>
      <c r="R323" s="21">
        <v>56.55433333333334</v>
      </c>
      <c r="S323" s="21">
        <v>288.063</v>
      </c>
      <c r="T323" s="21">
        <v>0.09533333333333334</v>
      </c>
      <c r="U323" s="21">
        <v>0.441</v>
      </c>
      <c r="V323" s="40" t="s">
        <v>30</v>
      </c>
      <c r="W323" s="40" t="s">
        <v>30</v>
      </c>
      <c r="X323" s="40" t="s">
        <v>30</v>
      </c>
      <c r="Y323" s="21" t="s">
        <v>30</v>
      </c>
      <c r="Z323" s="21">
        <v>0.05</v>
      </c>
      <c r="AA323" s="21" t="s">
        <v>30</v>
      </c>
      <c r="AB323" s="21">
        <v>0.9</v>
      </c>
      <c r="AC323" s="21"/>
    </row>
    <row r="324" ht="11.25" customHeight="1">
      <c r="A324" s="50">
        <f t="shared" si="2"/>
        <v>323</v>
      </c>
      <c r="B324" s="42" t="s">
        <v>154</v>
      </c>
      <c r="C324" s="15" t="s">
        <v>5576</v>
      </c>
      <c r="D324" s="40">
        <v>73.72</v>
      </c>
      <c r="E324" s="21">
        <v>128.85725581200919</v>
      </c>
      <c r="F324" s="21">
        <v>539.1387583174464</v>
      </c>
      <c r="G324" s="21">
        <v>13.45</v>
      </c>
      <c r="H324" s="40">
        <v>6.690666666666666</v>
      </c>
      <c r="I324" s="40">
        <v>37.671</v>
      </c>
      <c r="J324" s="21">
        <v>2.862000000000004</v>
      </c>
      <c r="K324" s="47" t="s">
        <v>97</v>
      </c>
      <c r="L324" s="40">
        <v>3.2773333333333334</v>
      </c>
      <c r="M324" s="40">
        <v>22.577333333333332</v>
      </c>
      <c r="N324" s="40">
        <v>15.262</v>
      </c>
      <c r="O324" s="40">
        <v>0.03933333333333333</v>
      </c>
      <c r="P324" s="40">
        <v>225.386</v>
      </c>
      <c r="Q324" s="40">
        <v>0.8776666666666667</v>
      </c>
      <c r="R324" s="40">
        <v>942.933</v>
      </c>
      <c r="S324" s="40">
        <v>270.07366666666667</v>
      </c>
      <c r="T324" s="40">
        <v>0.029333333333333333</v>
      </c>
      <c r="U324" s="40">
        <v>1.6496666666666666</v>
      </c>
      <c r="V324" s="40" t="s">
        <v>30</v>
      </c>
      <c r="W324" s="40"/>
      <c r="X324" s="40"/>
      <c r="Y324" s="40">
        <v>0.6233333333333334</v>
      </c>
      <c r="Z324" s="40">
        <v>0.036666666666666674</v>
      </c>
      <c r="AA324" s="40" t="s">
        <v>30</v>
      </c>
      <c r="AB324" s="40">
        <v>0.6966666666666667</v>
      </c>
      <c r="AC324" s="40" t="s">
        <v>30</v>
      </c>
    </row>
    <row r="325" ht="11.25" customHeight="1">
      <c r="A325" s="20">
        <f t="shared" si="2"/>
        <v>324</v>
      </c>
      <c r="B325" s="2" t="s">
        <v>2177</v>
      </c>
      <c r="C325" s="15" t="s">
        <v>5576</v>
      </c>
      <c r="D325" s="21">
        <v>2.93</v>
      </c>
      <c r="E325" s="21">
        <v>240.62333333333333</v>
      </c>
      <c r="F325" s="21">
        <v>1006.7680266666667</v>
      </c>
      <c r="G325" s="21">
        <v>7.82</v>
      </c>
      <c r="H325" s="21">
        <v>16.57</v>
      </c>
      <c r="I325" s="21" t="s">
        <v>30</v>
      </c>
      <c r="J325" s="21">
        <v>15.053333333333342</v>
      </c>
      <c r="K325" s="21">
        <v>0.5766666666666667</v>
      </c>
      <c r="L325" s="21">
        <v>57.626666666666665</v>
      </c>
      <c r="M325" s="21">
        <v>129.03</v>
      </c>
      <c r="N325" s="21">
        <v>22.06</v>
      </c>
      <c r="O325" s="21">
        <v>0.021</v>
      </c>
      <c r="P325" s="21">
        <v>123.04</v>
      </c>
      <c r="Q325" s="21" t="s">
        <v>30</v>
      </c>
      <c r="R325" s="21">
        <v>22179.666666666668</v>
      </c>
      <c r="S325" s="21">
        <v>218.15333333333334</v>
      </c>
      <c r="T325" s="21" t="s">
        <v>30</v>
      </c>
      <c r="U325" s="21" t="s">
        <v>30</v>
      </c>
      <c r="V325" s="21" t="s">
        <v>30</v>
      </c>
      <c r="W325" s="21" t="s">
        <v>96</v>
      </c>
      <c r="X325" s="21"/>
      <c r="Y325" s="21">
        <v>0.7033333333333335</v>
      </c>
      <c r="Z325" s="21">
        <v>0.07</v>
      </c>
      <c r="AA325" s="21">
        <v>0.26666666666666666</v>
      </c>
      <c r="AB325" s="21" t="s">
        <v>30</v>
      </c>
      <c r="AC325" s="21"/>
    </row>
    <row r="326" ht="11.25" customHeight="1">
      <c r="A326" s="20">
        <f t="shared" si="2"/>
        <v>325</v>
      </c>
      <c r="B326" s="2" t="s">
        <v>2211</v>
      </c>
      <c r="C326" s="15" t="s">
        <v>5576</v>
      </c>
      <c r="D326" s="21">
        <v>3.3826666666666667</v>
      </c>
      <c r="E326" s="21">
        <v>251.44566666666665</v>
      </c>
      <c r="F326" s="21">
        <v>1052.0486693333332</v>
      </c>
      <c r="G326" s="21">
        <v>6.279166666666666</v>
      </c>
      <c r="H326" s="21">
        <v>20.416333333333334</v>
      </c>
      <c r="I326" s="21">
        <v>2.1126666666666662</v>
      </c>
      <c r="J326" s="21">
        <v>10.645499999999991</v>
      </c>
      <c r="K326" s="34">
        <v>11.810666666666668</v>
      </c>
      <c r="L326" s="21">
        <v>59.27633333333333</v>
      </c>
      <c r="M326" s="34">
        <v>16.36</v>
      </c>
      <c r="N326" s="34">
        <v>12.790666666666667</v>
      </c>
      <c r="O326" s="34">
        <v>0.13</v>
      </c>
      <c r="P326" s="34">
        <v>48.05733333333334</v>
      </c>
      <c r="Q326" s="34">
        <v>0.6893333333333334</v>
      </c>
      <c r="R326" s="34">
        <v>22299.900333333335</v>
      </c>
      <c r="S326" s="34">
        <v>68.028</v>
      </c>
      <c r="T326" s="34" t="s">
        <v>30</v>
      </c>
      <c r="U326" s="34">
        <v>0.258</v>
      </c>
      <c r="V326" s="21" t="s">
        <v>30</v>
      </c>
      <c r="W326" s="21" t="s">
        <v>96</v>
      </c>
      <c r="X326" s="21" t="s">
        <v>96</v>
      </c>
      <c r="Y326" s="21">
        <v>0.05</v>
      </c>
      <c r="Z326" s="21">
        <v>0.036666666666666674</v>
      </c>
      <c r="AA326" s="21" t="s">
        <v>30</v>
      </c>
      <c r="AB326" s="34" t="s">
        <v>2</v>
      </c>
      <c r="AC326" s="21"/>
    </row>
    <row r="327" ht="11.25" customHeight="1">
      <c r="A327" s="20">
        <f t="shared" si="2"/>
        <v>326</v>
      </c>
      <c r="B327" s="2" t="s">
        <v>2239</v>
      </c>
      <c r="C327" s="15" t="s">
        <v>5576</v>
      </c>
      <c r="D327" s="21">
        <v>61.62</v>
      </c>
      <c r="E327" s="21">
        <v>212.42039999999997</v>
      </c>
      <c r="F327" s="21">
        <v>888.7669536</v>
      </c>
      <c r="G327" s="21">
        <v>26.68666666666667</v>
      </c>
      <c r="H327" s="21">
        <v>10.916666666666666</v>
      </c>
      <c r="I327" s="21">
        <v>103.13</v>
      </c>
      <c r="J327" s="21">
        <v>0.0</v>
      </c>
      <c r="K327" s="21" t="s">
        <v>97</v>
      </c>
      <c r="L327" s="21">
        <v>0.84</v>
      </c>
      <c r="M327" s="21">
        <v>4.026666666666666</v>
      </c>
      <c r="N327" s="21">
        <v>17.07</v>
      </c>
      <c r="O327" s="21">
        <v>0.013</v>
      </c>
      <c r="P327" s="21">
        <v>164.44333333333333</v>
      </c>
      <c r="Q327" s="21">
        <v>2.6533333333333338</v>
      </c>
      <c r="R327" s="21">
        <v>52.35666666666666</v>
      </c>
      <c r="S327" s="21">
        <v>255.70666666666668</v>
      </c>
      <c r="T327" s="21">
        <v>0.06333333333333334</v>
      </c>
      <c r="U327" s="21">
        <v>8.1</v>
      </c>
      <c r="V327" s="21" t="s">
        <v>30</v>
      </c>
      <c r="W327" s="21" t="s">
        <v>30</v>
      </c>
      <c r="X327" s="21" t="s">
        <v>30</v>
      </c>
      <c r="Y327" s="21" t="s">
        <v>30</v>
      </c>
      <c r="Z327" s="21">
        <v>0.3166666666666667</v>
      </c>
      <c r="AA327" s="21" t="s">
        <v>30</v>
      </c>
      <c r="AB327" s="21">
        <v>1.7633333333333334</v>
      </c>
      <c r="AC327" s="21"/>
    </row>
    <row r="328" ht="11.25" customHeight="1">
      <c r="A328" s="20">
        <f t="shared" si="2"/>
        <v>327</v>
      </c>
      <c r="B328" s="2" t="s">
        <v>2252</v>
      </c>
      <c r="C328" s="15" t="s">
        <v>5576</v>
      </c>
      <c r="D328" s="21">
        <v>72.70333333333333</v>
      </c>
      <c r="E328" s="21">
        <v>136.56233333333333</v>
      </c>
      <c r="F328" s="21">
        <v>571.3768026666667</v>
      </c>
      <c r="G328" s="21">
        <v>19.42</v>
      </c>
      <c r="H328" s="21">
        <v>5.946666666666666</v>
      </c>
      <c r="I328" s="21">
        <v>57.94</v>
      </c>
      <c r="J328" s="21">
        <v>0.0</v>
      </c>
      <c r="K328" s="21" t="s">
        <v>97</v>
      </c>
      <c r="L328" s="21">
        <v>0.9333333333333335</v>
      </c>
      <c r="M328" s="21">
        <v>2.61</v>
      </c>
      <c r="N328" s="21">
        <v>14.136666666666668</v>
      </c>
      <c r="O328" s="22" t="s">
        <v>30</v>
      </c>
      <c r="P328" s="21">
        <v>157.61333333333334</v>
      </c>
      <c r="Q328" s="22">
        <v>1.7633333333333334</v>
      </c>
      <c r="R328" s="21">
        <v>48.61333333333334</v>
      </c>
      <c r="S328" s="22">
        <v>237.3033333333333</v>
      </c>
      <c r="T328" s="22">
        <v>0.07566666666666667</v>
      </c>
      <c r="U328" s="22">
        <v>6.333333333333333</v>
      </c>
      <c r="V328" s="22">
        <v>2.32</v>
      </c>
      <c r="W328" s="22">
        <v>2.32</v>
      </c>
      <c r="X328" s="22">
        <v>2.32</v>
      </c>
      <c r="Y328" s="22">
        <v>0.15333333333333332</v>
      </c>
      <c r="Z328" s="22">
        <v>0.21333333333333335</v>
      </c>
      <c r="AA328" s="22">
        <v>0.03</v>
      </c>
      <c r="AB328" s="22">
        <v>4.33</v>
      </c>
      <c r="AC328" s="21"/>
    </row>
    <row r="329" ht="11.25" customHeight="1">
      <c r="A329" s="20">
        <f t="shared" si="2"/>
        <v>328</v>
      </c>
      <c r="B329" s="2" t="s">
        <v>2279</v>
      </c>
      <c r="C329" s="15" t="s">
        <v>5576</v>
      </c>
      <c r="D329" s="21">
        <v>60.38333333333333</v>
      </c>
      <c r="E329" s="21">
        <v>214.61056666666664</v>
      </c>
      <c r="F329" s="21">
        <v>897.9306109333332</v>
      </c>
      <c r="G329" s="21">
        <v>27.27</v>
      </c>
      <c r="H329" s="21">
        <v>10.883333333333333</v>
      </c>
      <c r="I329" s="21">
        <v>106.75</v>
      </c>
      <c r="J329" s="21">
        <v>0.0</v>
      </c>
      <c r="K329" s="21" t="s">
        <v>97</v>
      </c>
      <c r="L329" s="21">
        <v>0.83</v>
      </c>
      <c r="M329" s="21">
        <v>7.11</v>
      </c>
      <c r="N329" s="21">
        <v>14.44</v>
      </c>
      <c r="O329" s="21" t="s">
        <v>30</v>
      </c>
      <c r="P329" s="21">
        <v>164.2</v>
      </c>
      <c r="Q329" s="21">
        <v>2.3666666666666667</v>
      </c>
      <c r="R329" s="21">
        <v>56.173333333333325</v>
      </c>
      <c r="S329" s="21">
        <v>254.42333333333332</v>
      </c>
      <c r="T329" s="21">
        <v>0.07333333333333335</v>
      </c>
      <c r="U329" s="21">
        <v>7.97</v>
      </c>
      <c r="V329" s="21" t="s">
        <v>30</v>
      </c>
      <c r="W329" s="21" t="s">
        <v>30</v>
      </c>
      <c r="X329" s="21" t="s">
        <v>30</v>
      </c>
      <c r="Y329" s="21" t="s">
        <v>30</v>
      </c>
      <c r="Z329" s="21">
        <v>0.04</v>
      </c>
      <c r="AA329" s="21">
        <v>0.07</v>
      </c>
      <c r="AB329" s="21">
        <v>1.6266666666666667</v>
      </c>
      <c r="AC329" s="21"/>
    </row>
    <row r="330" ht="11.25" customHeight="1">
      <c r="A330" s="20">
        <f t="shared" si="2"/>
        <v>329</v>
      </c>
      <c r="B330" s="2" t="s">
        <v>2304</v>
      </c>
      <c r="C330" s="15" t="s">
        <v>5576</v>
      </c>
      <c r="D330" s="21">
        <v>71.51666666666667</v>
      </c>
      <c r="E330" s="21">
        <v>144.02943333333332</v>
      </c>
      <c r="F330" s="21">
        <v>602.6191490666666</v>
      </c>
      <c r="G330" s="21">
        <v>20.816666666666666</v>
      </c>
      <c r="H330" s="21">
        <v>6.113333333333333</v>
      </c>
      <c r="I330" s="21">
        <v>53.37</v>
      </c>
      <c r="J330" s="21">
        <v>0.0</v>
      </c>
      <c r="K330" s="21" t="s">
        <v>97</v>
      </c>
      <c r="L330" s="21">
        <v>0.96</v>
      </c>
      <c r="M330" s="21">
        <v>4.716666666666668</v>
      </c>
      <c r="N330" s="21">
        <v>13.276666666666666</v>
      </c>
      <c r="O330" s="22" t="s">
        <v>30</v>
      </c>
      <c r="P330" s="21">
        <v>144.18666666666664</v>
      </c>
      <c r="Q330" s="22">
        <v>1.5133333333333334</v>
      </c>
      <c r="R330" s="21">
        <v>49.846666666666664</v>
      </c>
      <c r="S330" s="22">
        <v>233.65</v>
      </c>
      <c r="T330" s="22">
        <v>0.036666666666666674</v>
      </c>
      <c r="U330" s="22">
        <v>5.213333333333334</v>
      </c>
      <c r="V330" s="22">
        <v>2.1733333333333333</v>
      </c>
      <c r="W330" s="22">
        <v>2.1733333333333333</v>
      </c>
      <c r="X330" s="22">
        <v>2.1733333333333333</v>
      </c>
      <c r="Y330" s="22">
        <v>0.11666666666666665</v>
      </c>
      <c r="Z330" s="22">
        <v>0.11666666666666665</v>
      </c>
      <c r="AA330" s="22" t="s">
        <v>30</v>
      </c>
      <c r="AB330" s="22">
        <v>2.33</v>
      </c>
      <c r="AC330" s="21"/>
    </row>
    <row r="331" ht="11.25" customHeight="1">
      <c r="A331" s="20">
        <f t="shared" si="2"/>
        <v>330</v>
      </c>
      <c r="B331" s="2" t="s">
        <v>2322</v>
      </c>
      <c r="C331" s="15" t="s">
        <v>5576</v>
      </c>
      <c r="D331" s="21">
        <v>64.28333333333335</v>
      </c>
      <c r="E331" s="21">
        <v>189.2566666666666</v>
      </c>
      <c r="F331" s="21">
        <v>791.8498933333331</v>
      </c>
      <c r="G331" s="21">
        <v>12.3125</v>
      </c>
      <c r="H331" s="21">
        <v>11.203333333333333</v>
      </c>
      <c r="I331" s="21">
        <v>33.59895</v>
      </c>
      <c r="J331" s="21">
        <v>9.794166666666655</v>
      </c>
      <c r="K331" s="21" t="s">
        <v>2</v>
      </c>
      <c r="L331" s="21">
        <v>2.4066666666666663</v>
      </c>
      <c r="M331" s="34">
        <v>22.231666666666666</v>
      </c>
      <c r="N331" s="34">
        <v>23.750666666666664</v>
      </c>
      <c r="O331" s="34">
        <v>0.16666666666666666</v>
      </c>
      <c r="P331" s="34">
        <v>144.92566666666667</v>
      </c>
      <c r="Q331" s="34">
        <v>1.5623333333333331</v>
      </c>
      <c r="R331" s="34">
        <v>621.2516666666667</v>
      </c>
      <c r="S331" s="34">
        <v>328.24066666666664</v>
      </c>
      <c r="T331" s="34">
        <v>0.146</v>
      </c>
      <c r="U331" s="34">
        <v>2.3333333333333335</v>
      </c>
      <c r="V331" s="34" t="s">
        <v>30</v>
      </c>
      <c r="W331" s="34" t="s">
        <v>96</v>
      </c>
      <c r="X331" s="34" t="s">
        <v>96</v>
      </c>
      <c r="Y331" s="34">
        <v>0.11</v>
      </c>
      <c r="Z331" s="34">
        <v>0.04</v>
      </c>
      <c r="AA331" s="34" t="s">
        <v>30</v>
      </c>
      <c r="AB331" s="34">
        <v>2.2</v>
      </c>
      <c r="AC331" s="21" t="s">
        <v>96</v>
      </c>
    </row>
    <row r="332" ht="11.25" customHeight="1">
      <c r="A332" s="20">
        <f t="shared" si="2"/>
        <v>331</v>
      </c>
      <c r="B332" s="2" t="s">
        <v>2343</v>
      </c>
      <c r="C332" s="15" t="s">
        <v>5576</v>
      </c>
      <c r="D332" s="21">
        <v>48.08766666666667</v>
      </c>
      <c r="E332" s="21">
        <v>271.813</v>
      </c>
      <c r="F332" s="21">
        <v>1137.265592</v>
      </c>
      <c r="G332" s="21">
        <v>18.15625</v>
      </c>
      <c r="H332" s="21">
        <v>15.782333333333334</v>
      </c>
      <c r="I332" s="21">
        <v>36.38066666666666</v>
      </c>
      <c r="J332" s="21">
        <v>14.286749999999996</v>
      </c>
      <c r="K332" s="21" t="s">
        <v>2</v>
      </c>
      <c r="L332" s="21">
        <v>3.687</v>
      </c>
      <c r="M332" s="21">
        <v>26.75933333333333</v>
      </c>
      <c r="N332" s="21">
        <v>48.11966666666667</v>
      </c>
      <c r="O332" s="21">
        <v>0.4073333333333333</v>
      </c>
      <c r="P332" s="21">
        <v>244.3033333333333</v>
      </c>
      <c r="Q332" s="21">
        <v>1.9116666666666668</v>
      </c>
      <c r="R332" s="21">
        <v>1030.2556666666667</v>
      </c>
      <c r="S332" s="21">
        <v>536.0993333333334</v>
      </c>
      <c r="T332" s="21">
        <v>0.18699999999999997</v>
      </c>
      <c r="U332" s="21">
        <v>2.608333333333333</v>
      </c>
      <c r="V332" s="21" t="s">
        <v>30</v>
      </c>
      <c r="W332" s="21" t="s">
        <v>96</v>
      </c>
      <c r="X332" s="21" t="s">
        <v>96</v>
      </c>
      <c r="Y332" s="21">
        <v>0.13333333333333333</v>
      </c>
      <c r="Z332" s="21">
        <v>0.07</v>
      </c>
      <c r="AA332" s="21" t="s">
        <v>30</v>
      </c>
      <c r="AB332" s="21">
        <v>6.6</v>
      </c>
      <c r="AC332" s="21"/>
    </row>
    <row r="333" ht="11.25" customHeight="1">
      <c r="A333" s="20">
        <f t="shared" si="2"/>
        <v>332</v>
      </c>
      <c r="B333" s="2" t="s">
        <v>2362</v>
      </c>
      <c r="C333" s="15" t="s">
        <v>5576</v>
      </c>
      <c r="D333" s="21">
        <v>74.12333333333333</v>
      </c>
      <c r="E333" s="21">
        <v>133.02286666666666</v>
      </c>
      <c r="F333" s="21">
        <v>556.5676741333333</v>
      </c>
      <c r="G333" s="21">
        <v>21.64</v>
      </c>
      <c r="H333" s="21">
        <v>4.503333333333334</v>
      </c>
      <c r="I333" s="21">
        <v>245.467</v>
      </c>
      <c r="J333" s="21">
        <v>0.0</v>
      </c>
      <c r="K333" s="21" t="s">
        <v>97</v>
      </c>
      <c r="L333" s="21">
        <v>0.32</v>
      </c>
      <c r="M333" s="21">
        <v>13.21</v>
      </c>
      <c r="N333" s="21">
        <v>7.413333333333334</v>
      </c>
      <c r="O333" s="21">
        <v>0.01</v>
      </c>
      <c r="P333" s="21">
        <v>62.626666666666665</v>
      </c>
      <c r="Q333" s="21">
        <v>0.5766666666666667</v>
      </c>
      <c r="R333" s="21">
        <v>38.203333333333326</v>
      </c>
      <c r="S333" s="21">
        <v>69.81</v>
      </c>
      <c r="T333" s="21">
        <v>0.05</v>
      </c>
      <c r="U333" s="21">
        <v>2.493333333333333</v>
      </c>
      <c r="V333" s="21" t="s">
        <v>30</v>
      </c>
      <c r="W333" s="21" t="s">
        <v>30</v>
      </c>
      <c r="X333" s="21" t="s">
        <v>30</v>
      </c>
      <c r="Y333" s="21" t="s">
        <v>30</v>
      </c>
      <c r="Z333" s="21" t="s">
        <v>30</v>
      </c>
      <c r="AA333" s="21" t="s">
        <v>30</v>
      </c>
      <c r="AB333" s="21">
        <v>2.18</v>
      </c>
      <c r="AC333" s="21"/>
    </row>
    <row r="334" ht="11.25" customHeight="1">
      <c r="A334" s="20">
        <f t="shared" si="2"/>
        <v>333</v>
      </c>
      <c r="B334" s="2" t="s">
        <v>2377</v>
      </c>
      <c r="C334" s="15" t="s">
        <v>5576</v>
      </c>
      <c r="D334" s="21">
        <v>74.96666666666667</v>
      </c>
      <c r="E334" s="21">
        <v>137.30316666666667</v>
      </c>
      <c r="F334" s="21">
        <v>574.4764493333333</v>
      </c>
      <c r="G334" s="21">
        <v>20.53</v>
      </c>
      <c r="H334" s="21">
        <v>5.503333333333333</v>
      </c>
      <c r="I334" s="21">
        <v>144.9</v>
      </c>
      <c r="J334" s="21">
        <v>0.0</v>
      </c>
      <c r="K334" s="21" t="s">
        <v>97</v>
      </c>
      <c r="L334" s="21">
        <v>0.37</v>
      </c>
      <c r="M334" s="21">
        <v>9.073333333333332</v>
      </c>
      <c r="N334" s="21">
        <v>6.403333333333333</v>
      </c>
      <c r="O334" s="22">
        <v>0.01</v>
      </c>
      <c r="P334" s="21">
        <v>61.42333333333334</v>
      </c>
      <c r="Q334" s="22">
        <v>0.47333333333333333</v>
      </c>
      <c r="R334" s="21">
        <v>45.00333333333334</v>
      </c>
      <c r="S334" s="22">
        <v>84.56666666666666</v>
      </c>
      <c r="T334" s="22">
        <v>0.06</v>
      </c>
      <c r="U334" s="22">
        <v>2.1266666666666665</v>
      </c>
      <c r="V334" s="22" t="s">
        <v>30</v>
      </c>
      <c r="W334" s="22" t="s">
        <v>30</v>
      </c>
      <c r="X334" s="22" t="s">
        <v>30</v>
      </c>
      <c r="Y334" s="22" t="s">
        <v>30</v>
      </c>
      <c r="Z334" s="22" t="s">
        <v>30</v>
      </c>
      <c r="AA334" s="22" t="s">
        <v>30</v>
      </c>
      <c r="AB334" s="22">
        <v>2.1333333333333333</v>
      </c>
      <c r="AC334" s="21"/>
    </row>
    <row r="335" ht="11.25" customHeight="1">
      <c r="A335" s="20">
        <f t="shared" si="2"/>
        <v>334</v>
      </c>
      <c r="B335" s="2" t="s">
        <v>2389</v>
      </c>
      <c r="C335" s="15" t="s">
        <v>5576</v>
      </c>
      <c r="D335" s="21">
        <v>64.77333333333333</v>
      </c>
      <c r="E335" s="21">
        <v>216.9089666666667</v>
      </c>
      <c r="F335" s="21">
        <v>907.5471165333335</v>
      </c>
      <c r="G335" s="21">
        <v>19.19666666666667</v>
      </c>
      <c r="H335" s="21">
        <v>14.96</v>
      </c>
      <c r="I335" s="21">
        <v>62.81</v>
      </c>
      <c r="J335" s="21">
        <v>0.0</v>
      </c>
      <c r="K335" s="21" t="s">
        <v>97</v>
      </c>
      <c r="L335" s="21">
        <v>0.8966666666666666</v>
      </c>
      <c r="M335" s="21">
        <v>5.86</v>
      </c>
      <c r="N335" s="21">
        <v>17.453333333333333</v>
      </c>
      <c r="O335" s="22">
        <v>0.006</v>
      </c>
      <c r="P335" s="21">
        <v>144.19</v>
      </c>
      <c r="Q335" s="22">
        <v>1.51</v>
      </c>
      <c r="R335" s="21">
        <v>57.54</v>
      </c>
      <c r="S335" s="22">
        <v>266.8866666666667</v>
      </c>
      <c r="T335" s="22">
        <v>0.057666666666666665</v>
      </c>
      <c r="U335" s="22">
        <v>3.543333333333333</v>
      </c>
      <c r="V335" s="22">
        <v>3.763333333333333</v>
      </c>
      <c r="W335" s="22">
        <v>3.763333333333333</v>
      </c>
      <c r="X335" s="22">
        <v>3.763333333333333</v>
      </c>
      <c r="Y335" s="22">
        <v>0.08666666666666667</v>
      </c>
      <c r="Z335" s="22">
        <v>0.087</v>
      </c>
      <c r="AA335" s="22">
        <v>0.12</v>
      </c>
      <c r="AB335" s="22">
        <v>1.55</v>
      </c>
      <c r="AC335" s="21"/>
    </row>
    <row r="336" ht="11.25" customHeight="1">
      <c r="A336" s="20">
        <f t="shared" si="2"/>
        <v>335</v>
      </c>
      <c r="B336" s="2" t="s">
        <v>2402</v>
      </c>
      <c r="C336" s="15" t="s">
        <v>5576</v>
      </c>
      <c r="D336" s="21">
        <v>47.88</v>
      </c>
      <c r="E336" s="21">
        <v>311.7026666666667</v>
      </c>
      <c r="F336" s="21">
        <v>1304.1639573333334</v>
      </c>
      <c r="G336" s="21">
        <v>30.686666666666667</v>
      </c>
      <c r="H336" s="21">
        <v>20.03</v>
      </c>
      <c r="I336" s="21">
        <v>120.43</v>
      </c>
      <c r="J336" s="21">
        <v>0.0</v>
      </c>
      <c r="K336" s="21" t="s">
        <v>97</v>
      </c>
      <c r="L336" s="21">
        <v>1.133333333333333</v>
      </c>
      <c r="M336" s="21">
        <v>7.256666666666667</v>
      </c>
      <c r="N336" s="21">
        <v>18.38</v>
      </c>
      <c r="O336" s="22" t="s">
        <v>30</v>
      </c>
      <c r="P336" s="21">
        <v>213.62666666666667</v>
      </c>
      <c r="Q336" s="22">
        <v>2.59</v>
      </c>
      <c r="R336" s="21">
        <v>80.51333333333334</v>
      </c>
      <c r="S336" s="22">
        <v>323.4533333333333</v>
      </c>
      <c r="T336" s="22">
        <v>0.12666666666666668</v>
      </c>
      <c r="U336" s="22">
        <v>6.196666666666666</v>
      </c>
      <c r="V336" s="22" t="s">
        <v>30</v>
      </c>
      <c r="W336" s="22" t="s">
        <v>30</v>
      </c>
      <c r="X336" s="22" t="s">
        <v>30</v>
      </c>
      <c r="Y336" s="22" t="s">
        <v>30</v>
      </c>
      <c r="Z336" s="22">
        <v>0.06333333333333334</v>
      </c>
      <c r="AA336" s="22" t="s">
        <v>30</v>
      </c>
      <c r="AB336" s="22">
        <v>1.7433333333333334</v>
      </c>
      <c r="AC336" s="21"/>
    </row>
    <row r="337" ht="11.25" customHeight="1">
      <c r="A337" s="20">
        <f t="shared" si="2"/>
        <v>336</v>
      </c>
      <c r="B337" s="2" t="s">
        <v>2419</v>
      </c>
      <c r="C337" s="15" t="s">
        <v>5576</v>
      </c>
      <c r="D337" s="21">
        <v>72.98666666666666</v>
      </c>
      <c r="E337" s="21">
        <v>131.06246666666664</v>
      </c>
      <c r="F337" s="21">
        <v>548.3653605333333</v>
      </c>
      <c r="G337" s="21">
        <v>21.54</v>
      </c>
      <c r="H337" s="21">
        <v>4.333333333333333</v>
      </c>
      <c r="I337" s="21">
        <v>58.35</v>
      </c>
      <c r="J337" s="21">
        <v>0.0</v>
      </c>
      <c r="K337" s="21" t="s">
        <v>97</v>
      </c>
      <c r="L337" s="21">
        <v>1.0</v>
      </c>
      <c r="M337" s="21">
        <v>6.496666666666667</v>
      </c>
      <c r="N337" s="21">
        <v>19.586666666666666</v>
      </c>
      <c r="O337" s="22" t="s">
        <v>30</v>
      </c>
      <c r="P337" s="21">
        <v>178.2266666666667</v>
      </c>
      <c r="Q337" s="22">
        <v>2.0366666666666666</v>
      </c>
      <c r="R337" s="21">
        <v>79.17333333333333</v>
      </c>
      <c r="S337" s="22">
        <v>325.43</v>
      </c>
      <c r="T337" s="22">
        <v>0.06</v>
      </c>
      <c r="U337" s="22">
        <v>4.586666666666667</v>
      </c>
      <c r="V337" s="22" t="s">
        <v>30</v>
      </c>
      <c r="W337" s="22" t="s">
        <v>30</v>
      </c>
      <c r="X337" s="22" t="s">
        <v>30</v>
      </c>
      <c r="Y337" s="22" t="s">
        <v>30</v>
      </c>
      <c r="Z337" s="21">
        <v>0.036666666666666674</v>
      </c>
      <c r="AA337" s="22" t="s">
        <v>30</v>
      </c>
      <c r="AB337" s="22">
        <v>1.81</v>
      </c>
      <c r="AC337" s="21"/>
    </row>
    <row r="338" ht="11.25" customHeight="1">
      <c r="A338" s="20">
        <f t="shared" si="2"/>
        <v>337</v>
      </c>
      <c r="B338" s="2" t="s">
        <v>2428</v>
      </c>
      <c r="C338" s="15" t="s">
        <v>5576</v>
      </c>
      <c r="D338" s="21">
        <v>53.74333333333334</v>
      </c>
      <c r="E338" s="21">
        <v>239.44363333333328</v>
      </c>
      <c r="F338" s="21">
        <v>1001.8321618666665</v>
      </c>
      <c r="G338" s="21">
        <v>35.06333333333333</v>
      </c>
      <c r="H338" s="21">
        <v>9.95</v>
      </c>
      <c r="I338" s="21">
        <v>80.29</v>
      </c>
      <c r="J338" s="21">
        <v>-0.006666666666674814</v>
      </c>
      <c r="K338" s="21" t="s">
        <v>97</v>
      </c>
      <c r="L338" s="21">
        <v>1.25</v>
      </c>
      <c r="M338" s="21">
        <v>8.843333333333334</v>
      </c>
      <c r="N338" s="21">
        <v>25.613333333333333</v>
      </c>
      <c r="O338" s="21">
        <v>0.01</v>
      </c>
      <c r="P338" s="21">
        <v>287.37666666666667</v>
      </c>
      <c r="Q338" s="21">
        <v>2.84</v>
      </c>
      <c r="R338" s="21">
        <v>82.75</v>
      </c>
      <c r="S338" s="21">
        <v>384.8433333333333</v>
      </c>
      <c r="T338" s="21">
        <v>0.12</v>
      </c>
      <c r="U338" s="21">
        <v>7.636666666666667</v>
      </c>
      <c r="V338" s="22" t="s">
        <v>30</v>
      </c>
      <c r="W338" s="22" t="s">
        <v>30</v>
      </c>
      <c r="X338" s="22" t="s">
        <v>30</v>
      </c>
      <c r="Y338" s="21">
        <v>0.02666666666666667</v>
      </c>
      <c r="Z338" s="21">
        <v>0.07666666666666667</v>
      </c>
      <c r="AA338" s="21" t="s">
        <v>30</v>
      </c>
      <c r="AB338" s="21">
        <v>1.8566666666666667</v>
      </c>
      <c r="AC338" s="21"/>
    </row>
    <row r="339" ht="11.25" customHeight="1">
      <c r="A339" s="20">
        <f t="shared" si="2"/>
        <v>338</v>
      </c>
      <c r="B339" s="2" t="s">
        <v>2444</v>
      </c>
      <c r="C339" s="15" t="s">
        <v>5576</v>
      </c>
      <c r="D339" s="21">
        <v>45.78900000000001</v>
      </c>
      <c r="E339" s="21">
        <v>262.7801422621807</v>
      </c>
      <c r="F339" s="21">
        <v>1099.472115224964</v>
      </c>
      <c r="G339" s="21">
        <v>36.364583333333336</v>
      </c>
      <c r="H339" s="21">
        <v>11.918333333333335</v>
      </c>
      <c r="I339" s="21">
        <v>113.432</v>
      </c>
      <c r="J339" s="21">
        <v>0.0</v>
      </c>
      <c r="K339" s="21" t="s">
        <v>97</v>
      </c>
      <c r="L339" s="21">
        <v>3.6293333333333333</v>
      </c>
      <c r="M339" s="21">
        <v>14.851666666666667</v>
      </c>
      <c r="N339" s="21">
        <v>12.807333333333332</v>
      </c>
      <c r="O339" s="21">
        <v>0.017333333333333336</v>
      </c>
      <c r="P339" s="21">
        <v>100.901</v>
      </c>
      <c r="Q339" s="21">
        <v>3.4516666666666667</v>
      </c>
      <c r="R339" s="21">
        <v>1442.701</v>
      </c>
      <c r="S339" s="21">
        <v>89.56933333333335</v>
      </c>
      <c r="T339" s="21">
        <v>0.067</v>
      </c>
      <c r="U339" s="21">
        <v>6.086333333333333</v>
      </c>
      <c r="V339" s="22" t="s">
        <v>30</v>
      </c>
      <c r="W339" s="22" t="s">
        <v>30</v>
      </c>
      <c r="X339" s="22" t="s">
        <v>30</v>
      </c>
      <c r="Y339" s="21">
        <v>0.05</v>
      </c>
      <c r="Z339" s="21">
        <v>0.07</v>
      </c>
      <c r="AA339" s="21" t="s">
        <v>30</v>
      </c>
      <c r="AB339" s="21">
        <v>1.5</v>
      </c>
      <c r="AC339" s="21"/>
    </row>
    <row r="340" ht="11.25" customHeight="1">
      <c r="A340" s="20">
        <f t="shared" si="2"/>
        <v>339</v>
      </c>
      <c r="B340" s="2" t="s">
        <v>2457</v>
      </c>
      <c r="C340" s="15" t="s">
        <v>5576</v>
      </c>
      <c r="D340" s="21">
        <v>44.465666666666664</v>
      </c>
      <c r="E340" s="21">
        <v>248.86101810745396</v>
      </c>
      <c r="F340" s="21">
        <v>1041.2344997615874</v>
      </c>
      <c r="G340" s="21">
        <v>22.71458333333333</v>
      </c>
      <c r="H340" s="21">
        <v>16.837</v>
      </c>
      <c r="I340" s="21">
        <v>80.68566666666666</v>
      </c>
      <c r="J340" s="21">
        <v>0.0</v>
      </c>
      <c r="K340" s="21" t="s">
        <v>97</v>
      </c>
      <c r="L340" s="21">
        <v>14.487</v>
      </c>
      <c r="M340" s="21">
        <v>15.176</v>
      </c>
      <c r="N340" s="21">
        <v>13.360333333333331</v>
      </c>
      <c r="O340" s="21" t="s">
        <v>30</v>
      </c>
      <c r="P340" s="21">
        <v>122.29033333333332</v>
      </c>
      <c r="Q340" s="21">
        <v>1.5266666666666666</v>
      </c>
      <c r="R340" s="21">
        <v>5875.0289999999995</v>
      </c>
      <c r="S340" s="21">
        <v>236.26366666666664</v>
      </c>
      <c r="T340" s="21">
        <v>0.03333333333333333</v>
      </c>
      <c r="U340" s="21">
        <v>3.892333333333333</v>
      </c>
      <c r="V340" s="22" t="s">
        <v>30</v>
      </c>
      <c r="W340" s="22" t="s">
        <v>30</v>
      </c>
      <c r="X340" s="22" t="s">
        <v>30</v>
      </c>
      <c r="Y340" s="21">
        <v>0.12</v>
      </c>
      <c r="Z340" s="21">
        <v>0.07</v>
      </c>
      <c r="AA340" s="21" t="s">
        <v>30</v>
      </c>
      <c r="AB340" s="21">
        <v>1.6333333333333335</v>
      </c>
      <c r="AC340" s="21"/>
    </row>
    <row r="341" ht="11.25" customHeight="1">
      <c r="A341" s="20">
        <f t="shared" si="2"/>
        <v>340</v>
      </c>
      <c r="B341" s="8" t="s">
        <v>2478</v>
      </c>
      <c r="C341" s="15" t="s">
        <v>5576</v>
      </c>
      <c r="D341" s="40">
        <v>42.16466666666667</v>
      </c>
      <c r="E341" s="21">
        <v>351.5926591989994</v>
      </c>
      <c r="F341" s="21">
        <v>1471.0636860886136</v>
      </c>
      <c r="G341" s="21">
        <v>20.6125</v>
      </c>
      <c r="H341" s="40">
        <v>23.998</v>
      </c>
      <c r="I341" s="40">
        <v>99.36033333333334</v>
      </c>
      <c r="J341" s="21">
        <v>12.174499999999993</v>
      </c>
      <c r="K341" s="40">
        <v>0.37</v>
      </c>
      <c r="L341" s="40">
        <v>1.0503333333333333</v>
      </c>
      <c r="M341" s="40">
        <v>14.672000000000002</v>
      </c>
      <c r="N341" s="40">
        <v>27.036666666666665</v>
      </c>
      <c r="O341" s="40">
        <v>0.273</v>
      </c>
      <c r="P341" s="40">
        <v>202.95299999999997</v>
      </c>
      <c r="Q341" s="40">
        <v>2.896333333333333</v>
      </c>
      <c r="R341" s="40">
        <v>77.09333333333333</v>
      </c>
      <c r="S341" s="40">
        <v>270.9633333333333</v>
      </c>
      <c r="T341" s="40">
        <v>0.09600000000000002</v>
      </c>
      <c r="U341" s="40">
        <v>2.858</v>
      </c>
      <c r="V341" s="40">
        <v>15.083333333333334</v>
      </c>
      <c r="W341" s="40"/>
      <c r="X341" s="40"/>
      <c r="Y341" s="40">
        <v>0.07</v>
      </c>
      <c r="Z341" s="40">
        <v>0.04</v>
      </c>
      <c r="AA341" s="40" t="s">
        <v>30</v>
      </c>
      <c r="AB341" s="40">
        <v>3.016666666666667</v>
      </c>
      <c r="AC341" s="47"/>
    </row>
    <row r="342" ht="11.25" customHeight="1">
      <c r="A342" s="20">
        <f t="shared" si="2"/>
        <v>341</v>
      </c>
      <c r="B342" s="2" t="s">
        <v>2519</v>
      </c>
      <c r="C342" s="15" t="s">
        <v>5576</v>
      </c>
      <c r="D342" s="21">
        <v>66.38</v>
      </c>
      <c r="E342" s="21">
        <v>202.43739999999997</v>
      </c>
      <c r="F342" s="21">
        <v>846.9980815999999</v>
      </c>
      <c r="G342" s="21">
        <v>19.8</v>
      </c>
      <c r="H342" s="21">
        <v>13.07</v>
      </c>
      <c r="I342" s="21">
        <v>52.31</v>
      </c>
      <c r="J342" s="21">
        <v>0.0</v>
      </c>
      <c r="K342" s="21" t="s">
        <v>97</v>
      </c>
      <c r="L342" s="21">
        <v>0.9533333333333333</v>
      </c>
      <c r="M342" s="21">
        <v>3.16</v>
      </c>
      <c r="N342" s="21">
        <v>14.003333333333336</v>
      </c>
      <c r="O342" s="22" t="s">
        <v>30</v>
      </c>
      <c r="P342" s="21">
        <v>163.84666666666666</v>
      </c>
      <c r="Q342" s="22">
        <v>1.5566666666666666</v>
      </c>
      <c r="R342" s="21">
        <v>38.52333333333333</v>
      </c>
      <c r="S342" s="22">
        <v>245.07</v>
      </c>
      <c r="T342" s="22">
        <v>0.039</v>
      </c>
      <c r="U342" s="22">
        <v>4.35</v>
      </c>
      <c r="V342" s="22">
        <v>3.0533333333333332</v>
      </c>
      <c r="W342" s="22">
        <v>3.0533333333333332</v>
      </c>
      <c r="X342" s="22">
        <v>3.0533333333333332</v>
      </c>
      <c r="Y342" s="22">
        <v>0.1366666666666667</v>
      </c>
      <c r="Z342" s="22">
        <v>0.08</v>
      </c>
      <c r="AA342" s="22" t="s">
        <v>30</v>
      </c>
      <c r="AB342" s="22">
        <v>2.676666666666667</v>
      </c>
      <c r="AC342" s="21"/>
    </row>
    <row r="343" ht="11.25" customHeight="1">
      <c r="A343" s="20">
        <f t="shared" si="2"/>
        <v>342</v>
      </c>
      <c r="B343" s="2" t="s">
        <v>2533</v>
      </c>
      <c r="C343" s="15" t="s">
        <v>5576</v>
      </c>
      <c r="D343" s="21">
        <v>52.19333333333333</v>
      </c>
      <c r="E343" s="21">
        <v>274.91426666666666</v>
      </c>
      <c r="F343" s="21">
        <v>1150.2412917333334</v>
      </c>
      <c r="G343" s="21">
        <v>29.88</v>
      </c>
      <c r="H343" s="21">
        <v>16.333333333333332</v>
      </c>
      <c r="I343" s="21">
        <v>97.87</v>
      </c>
      <c r="J343" s="21">
        <v>0.0</v>
      </c>
      <c r="K343" s="21" t="s">
        <v>97</v>
      </c>
      <c r="L343" s="21">
        <v>1.1533333333333333</v>
      </c>
      <c r="M343" s="21">
        <v>4.286666666666666</v>
      </c>
      <c r="N343" s="21">
        <v>23.566666666666666</v>
      </c>
      <c r="O343" s="21">
        <v>0.01</v>
      </c>
      <c r="P343" s="21">
        <v>251.89</v>
      </c>
      <c r="Q343" s="21">
        <v>2.793333333333333</v>
      </c>
      <c r="R343" s="21">
        <v>50.88333333333333</v>
      </c>
      <c r="S343" s="21">
        <v>382.74</v>
      </c>
      <c r="T343" s="21">
        <v>0.08</v>
      </c>
      <c r="U343" s="21">
        <v>6.68</v>
      </c>
      <c r="V343" s="21" t="s">
        <v>30</v>
      </c>
      <c r="W343" s="21" t="s">
        <v>30</v>
      </c>
      <c r="X343" s="21" t="s">
        <v>30</v>
      </c>
      <c r="Y343" s="21" t="s">
        <v>30</v>
      </c>
      <c r="Z343" s="21">
        <v>0.18666666666666668</v>
      </c>
      <c r="AA343" s="21">
        <v>0.1733</v>
      </c>
      <c r="AB343" s="21">
        <v>2.7533333333333334</v>
      </c>
      <c r="AC343" s="21"/>
    </row>
    <row r="344" ht="11.25" customHeight="1">
      <c r="A344" s="20">
        <f t="shared" si="2"/>
        <v>343</v>
      </c>
      <c r="B344" s="2" t="s">
        <v>2548</v>
      </c>
      <c r="C344" s="15" t="s">
        <v>5576</v>
      </c>
      <c r="D344" s="21">
        <v>65.747</v>
      </c>
      <c r="E344" s="21">
        <v>205.8567</v>
      </c>
      <c r="F344" s="21">
        <v>861.3044328</v>
      </c>
      <c r="G344" s="21">
        <v>21.15</v>
      </c>
      <c r="H344" s="21">
        <v>12.81</v>
      </c>
      <c r="I344" s="21">
        <v>72.65</v>
      </c>
      <c r="J344" s="21">
        <v>0.0</v>
      </c>
      <c r="K344" s="21" t="s">
        <v>97</v>
      </c>
      <c r="L344" s="21">
        <v>0.92</v>
      </c>
      <c r="M344" s="21">
        <v>3.673</v>
      </c>
      <c r="N344" s="21">
        <v>18.157</v>
      </c>
      <c r="O344" s="22">
        <v>0.005</v>
      </c>
      <c r="P344" s="21">
        <v>164.203</v>
      </c>
      <c r="Q344" s="22">
        <v>1.31</v>
      </c>
      <c r="R344" s="21">
        <v>44.133</v>
      </c>
      <c r="S344" s="22">
        <v>284.653</v>
      </c>
      <c r="T344" s="22">
        <v>0.039</v>
      </c>
      <c r="U344" s="22">
        <v>2.79</v>
      </c>
      <c r="V344" s="22">
        <v>3.587</v>
      </c>
      <c r="W344" s="22">
        <v>3.587</v>
      </c>
      <c r="X344" s="22">
        <v>3.587</v>
      </c>
      <c r="Y344" s="22">
        <v>0.11</v>
      </c>
      <c r="Z344" s="22">
        <v>0.08</v>
      </c>
      <c r="AA344" s="22">
        <v>0.03</v>
      </c>
      <c r="AB344" s="22">
        <v>3.79</v>
      </c>
      <c r="AC344" s="21"/>
    </row>
    <row r="345" ht="11.25" customHeight="1">
      <c r="A345" s="20">
        <f t="shared" si="2"/>
        <v>344</v>
      </c>
      <c r="B345" s="2" t="s">
        <v>2560</v>
      </c>
      <c r="C345" s="15" t="s">
        <v>5576</v>
      </c>
      <c r="D345" s="21">
        <v>51.70666666666667</v>
      </c>
      <c r="E345" s="21">
        <v>278.05356666666665</v>
      </c>
      <c r="F345" s="21">
        <v>1163.3761229333334</v>
      </c>
      <c r="G345" s="21">
        <v>32.39666666666667</v>
      </c>
      <c r="H345" s="21">
        <v>15.49</v>
      </c>
      <c r="I345" s="21">
        <v>143.86</v>
      </c>
      <c r="J345" s="21">
        <v>0.0</v>
      </c>
      <c r="K345" s="21" t="s">
        <v>97</v>
      </c>
      <c r="L345" s="21">
        <v>1.2166666666666668</v>
      </c>
      <c r="M345" s="21">
        <v>4.463333333333334</v>
      </c>
      <c r="N345" s="21">
        <v>18.66</v>
      </c>
      <c r="O345" s="21" t="s">
        <v>30</v>
      </c>
      <c r="P345" s="21">
        <v>218.53666666666666</v>
      </c>
      <c r="Q345" s="21">
        <v>2.3533333333333335</v>
      </c>
      <c r="R345" s="21">
        <v>57.06666666666666</v>
      </c>
      <c r="S345" s="21">
        <v>351.86</v>
      </c>
      <c r="T345" s="21">
        <v>0.09333333333333334</v>
      </c>
      <c r="U345" s="21">
        <v>4.78</v>
      </c>
      <c r="V345" s="21" t="s">
        <v>30</v>
      </c>
      <c r="W345" s="21" t="s">
        <v>30</v>
      </c>
      <c r="X345" s="21" t="s">
        <v>30</v>
      </c>
      <c r="Y345" s="21" t="s">
        <v>30</v>
      </c>
      <c r="Z345" s="21">
        <v>0.18333333333333335</v>
      </c>
      <c r="AA345" s="21">
        <v>0.13</v>
      </c>
      <c r="AB345" s="21">
        <v>4.91</v>
      </c>
      <c r="AC345" s="21"/>
    </row>
    <row r="346" ht="11.25" customHeight="1">
      <c r="A346" s="20">
        <f t="shared" si="2"/>
        <v>345</v>
      </c>
      <c r="B346" s="2" t="s">
        <v>2578</v>
      </c>
      <c r="C346" s="15" t="s">
        <v>5576</v>
      </c>
      <c r="D346" s="21">
        <v>69.14333333333333</v>
      </c>
      <c r="E346" s="21">
        <v>156.6158333333333</v>
      </c>
      <c r="F346" s="21">
        <v>655.2806466666666</v>
      </c>
      <c r="G346" s="21">
        <v>23.996666666666666</v>
      </c>
      <c r="H346" s="21">
        <v>6.003333333333334</v>
      </c>
      <c r="I346" s="21">
        <v>59.46</v>
      </c>
      <c r="J346" s="21">
        <v>0.0</v>
      </c>
      <c r="K346" s="21" t="s">
        <v>97</v>
      </c>
      <c r="L346" s="21">
        <v>0.9866666666666667</v>
      </c>
      <c r="M346" s="21">
        <v>4.196666666666666</v>
      </c>
      <c r="N346" s="21">
        <v>20.62666666666667</v>
      </c>
      <c r="O346" s="22" t="s">
        <v>30</v>
      </c>
      <c r="P346" s="21">
        <v>183.82333333333335</v>
      </c>
      <c r="Q346" s="21">
        <v>1.68</v>
      </c>
      <c r="R346" s="21">
        <v>52.89333333333334</v>
      </c>
      <c r="S346" s="21">
        <v>334.6166666666667</v>
      </c>
      <c r="T346" s="21">
        <v>0.04666666666666667</v>
      </c>
      <c r="U346" s="21">
        <v>3.24</v>
      </c>
      <c r="V346" s="22" t="s">
        <v>30</v>
      </c>
      <c r="W346" s="22" t="s">
        <v>30</v>
      </c>
      <c r="X346" s="22" t="s">
        <v>30</v>
      </c>
      <c r="Y346" s="22" t="s">
        <v>30</v>
      </c>
      <c r="Z346" s="21">
        <v>0.2</v>
      </c>
      <c r="AA346" s="22" t="s">
        <v>30</v>
      </c>
      <c r="AB346" s="21">
        <v>4.64</v>
      </c>
      <c r="AC346" s="21"/>
    </row>
    <row r="347" ht="11.25" customHeight="1">
      <c r="A347" s="20">
        <f t="shared" si="2"/>
        <v>346</v>
      </c>
      <c r="B347" s="2" t="s">
        <v>2602</v>
      </c>
      <c r="C347" s="15" t="s">
        <v>5576</v>
      </c>
      <c r="D347" s="21">
        <v>57.53333333333333</v>
      </c>
      <c r="E347" s="21">
        <v>193.69156666666663</v>
      </c>
      <c r="F347" s="21">
        <v>810.4055149333332</v>
      </c>
      <c r="G347" s="21">
        <v>35.88333333333333</v>
      </c>
      <c r="H347" s="21">
        <v>4.486666666666667</v>
      </c>
      <c r="I347" s="21">
        <v>101.9</v>
      </c>
      <c r="J347" s="21">
        <v>0.0</v>
      </c>
      <c r="K347" s="21" t="s">
        <v>97</v>
      </c>
      <c r="L347" s="21">
        <v>1.2733333333333332</v>
      </c>
      <c r="M347" s="21">
        <v>4.996666666666667</v>
      </c>
      <c r="N347" s="21">
        <v>21.06</v>
      </c>
      <c r="O347" s="21" t="s">
        <v>30</v>
      </c>
      <c r="P347" s="21">
        <v>240.60333333333335</v>
      </c>
      <c r="Q347" s="21">
        <v>2.3533333333333335</v>
      </c>
      <c r="R347" s="21">
        <v>57.51</v>
      </c>
      <c r="S347" s="21">
        <v>386.47</v>
      </c>
      <c r="T347" s="21">
        <v>0.09333333333333334</v>
      </c>
      <c r="U347" s="21">
        <v>5.136666666666667</v>
      </c>
      <c r="V347" s="21" t="s">
        <v>30</v>
      </c>
      <c r="W347" s="21" t="s">
        <v>30</v>
      </c>
      <c r="X347" s="21" t="s">
        <v>30</v>
      </c>
      <c r="Y347" s="21" t="s">
        <v>30</v>
      </c>
      <c r="Z347" s="21">
        <v>0.16666666666666666</v>
      </c>
      <c r="AA347" s="21">
        <v>0.16</v>
      </c>
      <c r="AB347" s="21">
        <v>4.933333333333334</v>
      </c>
      <c r="AC347" s="21"/>
    </row>
    <row r="348" ht="11.25" customHeight="1">
      <c r="A348" s="20">
        <f t="shared" si="2"/>
        <v>347</v>
      </c>
      <c r="B348" s="2" t="s">
        <v>2614</v>
      </c>
      <c r="C348" s="15" t="s">
        <v>5576</v>
      </c>
      <c r="D348" s="21">
        <v>43.18666666666667</v>
      </c>
      <c r="E348" s="21">
        <v>373.03886666666665</v>
      </c>
      <c r="F348" s="21">
        <v>1560.7946181333334</v>
      </c>
      <c r="G348" s="21">
        <v>28.80666666666667</v>
      </c>
      <c r="H348" s="21">
        <v>27.72</v>
      </c>
      <c r="I348" s="21">
        <v>94.587</v>
      </c>
      <c r="J348" s="21">
        <v>0.0</v>
      </c>
      <c r="K348" s="21" t="s">
        <v>97</v>
      </c>
      <c r="L348" s="21">
        <v>0.9866666666666667</v>
      </c>
      <c r="M348" s="21">
        <f>(29.35+25.54+29.13)/3</f>
        <v>28.00666667</v>
      </c>
      <c r="N348" s="21">
        <v>19.546666666666667</v>
      </c>
      <c r="O348" s="21" t="s">
        <v>30</v>
      </c>
      <c r="P348" s="21">
        <v>179.05</v>
      </c>
      <c r="Q348" s="21">
        <v>2.18</v>
      </c>
      <c r="R348" s="21">
        <v>91.86</v>
      </c>
      <c r="S348" s="21">
        <v>270.00666666666666</v>
      </c>
      <c r="T348" s="21">
        <v>0.08333333333333333</v>
      </c>
      <c r="U348" s="21">
        <v>5.453333333333333</v>
      </c>
      <c r="V348" s="21" t="s">
        <v>30</v>
      </c>
      <c r="W348" s="21" t="s">
        <v>30</v>
      </c>
      <c r="X348" s="21" t="s">
        <v>30</v>
      </c>
      <c r="Y348" s="21" t="s">
        <v>30</v>
      </c>
      <c r="Z348" s="21">
        <v>0.08333333333333333</v>
      </c>
      <c r="AA348" s="21">
        <v>0.35</v>
      </c>
      <c r="AB348" s="21">
        <v>0.5566666666666668</v>
      </c>
      <c r="AC348" s="21"/>
    </row>
    <row r="349" ht="11.25" customHeight="1">
      <c r="A349" s="20">
        <f t="shared" si="2"/>
        <v>348</v>
      </c>
      <c r="B349" s="2" t="s">
        <v>2635</v>
      </c>
      <c r="C349" s="15" t="s">
        <v>5576</v>
      </c>
      <c r="D349" s="21">
        <v>52.73</v>
      </c>
      <c r="E349" s="21">
        <v>357.72246666666666</v>
      </c>
      <c r="F349" s="21">
        <v>1496.7108005333334</v>
      </c>
      <c r="G349" s="21">
        <v>16.706666666666667</v>
      </c>
      <c r="H349" s="21">
        <v>31.75</v>
      </c>
      <c r="I349" s="21">
        <v>44.19</v>
      </c>
      <c r="J349" s="21">
        <v>0.0</v>
      </c>
      <c r="K349" s="21" t="s">
        <v>97</v>
      </c>
      <c r="L349" s="21">
        <v>0.9</v>
      </c>
      <c r="M349" s="21" t="s">
        <v>2</v>
      </c>
      <c r="N349" s="21">
        <v>11.676666666666668</v>
      </c>
      <c r="O349" s="22" t="s">
        <v>30</v>
      </c>
      <c r="P349" s="21">
        <v>129.96666666666667</v>
      </c>
      <c r="Q349" s="22">
        <v>1.2033333333333334</v>
      </c>
      <c r="R349" s="21">
        <v>69.99666666666667</v>
      </c>
      <c r="S349" s="22">
        <v>151.16</v>
      </c>
      <c r="T349" s="22" t="s">
        <v>30</v>
      </c>
      <c r="U349" s="22">
        <v>2.6966666666666668</v>
      </c>
      <c r="V349" s="22">
        <v>4.566666666666666</v>
      </c>
      <c r="W349" s="22">
        <v>4.566666666666666</v>
      </c>
      <c r="X349" s="22">
        <v>4.566666666666666</v>
      </c>
      <c r="Y349" s="22">
        <v>0.12</v>
      </c>
      <c r="Z349" s="22">
        <v>0.11</v>
      </c>
      <c r="AA349" s="22" t="s">
        <v>30</v>
      </c>
      <c r="AB349" s="22">
        <v>5.99</v>
      </c>
      <c r="AC349" s="21"/>
    </row>
    <row r="350" ht="11.25" customHeight="1">
      <c r="A350" s="20">
        <f t="shared" si="2"/>
        <v>349</v>
      </c>
      <c r="B350" s="2" t="s">
        <v>2642</v>
      </c>
      <c r="C350" s="15" t="s">
        <v>5576</v>
      </c>
      <c r="D350" s="21">
        <v>58.53333333333334</v>
      </c>
      <c r="E350" s="21">
        <v>216.616066666667</v>
      </c>
      <c r="F350" s="21">
        <v>906.3216229333333</v>
      </c>
      <c r="G350" s="21">
        <v>31.88</v>
      </c>
      <c r="H350" s="21">
        <v>8.923333333333334</v>
      </c>
      <c r="I350" s="21">
        <v>71.1</v>
      </c>
      <c r="J350" s="21">
        <v>0.0</v>
      </c>
      <c r="K350" s="21" t="s">
        <v>97</v>
      </c>
      <c r="L350" s="21">
        <v>0.88</v>
      </c>
      <c r="M350" s="21">
        <v>3.98</v>
      </c>
      <c r="N350" s="21">
        <v>13.79</v>
      </c>
      <c r="O350" s="21" t="s">
        <v>30</v>
      </c>
      <c r="P350" s="21">
        <v>188.96666666666667</v>
      </c>
      <c r="Q350" s="21">
        <v>1.7</v>
      </c>
      <c r="R350" s="21">
        <v>41.1</v>
      </c>
      <c r="S350" s="21">
        <v>251.66</v>
      </c>
      <c r="T350" s="21">
        <v>0.07</v>
      </c>
      <c r="U350" s="21">
        <v>4.973333333333334</v>
      </c>
      <c r="V350" s="21">
        <v>2.06</v>
      </c>
      <c r="W350" s="21">
        <v>2.06</v>
      </c>
      <c r="X350" s="21">
        <v>2.06</v>
      </c>
      <c r="Y350" s="21" t="s">
        <v>30</v>
      </c>
      <c r="Z350" s="21" t="s">
        <v>30</v>
      </c>
      <c r="AA350" s="21" t="s">
        <v>30</v>
      </c>
      <c r="AB350" s="21">
        <v>3.26</v>
      </c>
      <c r="AC350" s="21"/>
    </row>
    <row r="351" ht="11.25" customHeight="1">
      <c r="A351" s="20">
        <f t="shared" si="2"/>
        <v>350</v>
      </c>
      <c r="B351" s="2" t="s">
        <v>2658</v>
      </c>
      <c r="C351" s="15" t="s">
        <v>5576</v>
      </c>
      <c r="D351" s="21">
        <v>69.80333333333334</v>
      </c>
      <c r="E351" s="21">
        <v>147.96633333333335</v>
      </c>
      <c r="F351" s="21">
        <v>619.0911386666668</v>
      </c>
      <c r="G351" s="21">
        <v>21.513333333333335</v>
      </c>
      <c r="H351" s="21">
        <v>6.22</v>
      </c>
      <c r="I351" s="21">
        <v>59.98</v>
      </c>
      <c r="J351" s="21">
        <v>0.0</v>
      </c>
      <c r="K351" s="21" t="s">
        <v>97</v>
      </c>
      <c r="L351" s="21">
        <v>1.0933333333333335</v>
      </c>
      <c r="M351" s="21">
        <v>2.953333333333333</v>
      </c>
      <c r="N351" s="21">
        <v>21.11</v>
      </c>
      <c r="O351" s="22" t="s">
        <v>30</v>
      </c>
      <c r="P351" s="21">
        <v>188.51</v>
      </c>
      <c r="Q351" s="22">
        <v>1.8933333333333333</v>
      </c>
      <c r="R351" s="21">
        <v>48.546666666666674</v>
      </c>
      <c r="S351" s="22">
        <v>357.8766666666667</v>
      </c>
      <c r="T351" s="22">
        <v>0.05</v>
      </c>
      <c r="U351" s="22">
        <v>2.806666666666667</v>
      </c>
      <c r="V351" s="22">
        <v>2.0666666666666664</v>
      </c>
      <c r="W351" s="22">
        <v>2.0666666666666664</v>
      </c>
      <c r="X351" s="22">
        <v>2.0666666666666664</v>
      </c>
      <c r="Y351" s="22">
        <v>0.11666666666666665</v>
      </c>
      <c r="Z351" s="22">
        <v>0.2</v>
      </c>
      <c r="AA351" s="22" t="s">
        <v>30</v>
      </c>
      <c r="AB351" s="21">
        <v>4.376666666666666</v>
      </c>
      <c r="AC351" s="21"/>
    </row>
    <row r="352" ht="11.25" customHeight="1">
      <c r="A352" s="20">
        <f t="shared" si="2"/>
        <v>351</v>
      </c>
      <c r="B352" s="2" t="s">
        <v>2669</v>
      </c>
      <c r="C352" s="15" t="s">
        <v>5576</v>
      </c>
      <c r="D352" s="21">
        <v>58.04333333333333</v>
      </c>
      <c r="E352" s="21">
        <v>218.6751</v>
      </c>
      <c r="F352" s="21">
        <v>914.9366183999999</v>
      </c>
      <c r="G352" s="21">
        <v>32.38333333333333</v>
      </c>
      <c r="H352" s="21">
        <v>8.913333333333332</v>
      </c>
      <c r="I352" s="21">
        <v>84.15</v>
      </c>
      <c r="J352" s="21">
        <v>0.0</v>
      </c>
      <c r="K352" s="21" t="s">
        <v>97</v>
      </c>
      <c r="L352" s="21">
        <v>1.23</v>
      </c>
      <c r="M352" s="21">
        <v>3.733333333333333</v>
      </c>
      <c r="N352" s="21">
        <v>13.47</v>
      </c>
      <c r="O352" s="21" t="s">
        <v>30</v>
      </c>
      <c r="P352" s="21">
        <v>182.67333333333332</v>
      </c>
      <c r="Q352" s="21">
        <v>2.5566666666666666</v>
      </c>
      <c r="R352" s="21">
        <v>43.50333333333333</v>
      </c>
      <c r="S352" s="21">
        <v>238.50666666666666</v>
      </c>
      <c r="T352" s="21">
        <v>0.11333333333333333</v>
      </c>
      <c r="U352" s="21">
        <v>4.696666666666667</v>
      </c>
      <c r="V352" s="21">
        <v>2.4666666666666663</v>
      </c>
      <c r="W352" s="21">
        <v>2.4666666666666663</v>
      </c>
      <c r="X352" s="21">
        <v>2.4666666666666663</v>
      </c>
      <c r="Y352" s="21" t="s">
        <v>30</v>
      </c>
      <c r="Z352" s="21" t="s">
        <v>30</v>
      </c>
      <c r="AA352" s="21" t="s">
        <v>30</v>
      </c>
      <c r="AB352" s="40">
        <v>4.09</v>
      </c>
      <c r="AC352" s="21"/>
    </row>
    <row r="353" ht="11.25" customHeight="1">
      <c r="A353" s="20">
        <f t="shared" si="2"/>
        <v>352</v>
      </c>
      <c r="B353" s="2" t="s">
        <v>2682</v>
      </c>
      <c r="C353" s="15" t="s">
        <v>5576</v>
      </c>
      <c r="D353" s="21">
        <v>68.59666666666666</v>
      </c>
      <c r="E353" s="21">
        <v>169.06596666666667</v>
      </c>
      <c r="F353" s="21">
        <v>707.3720045333333</v>
      </c>
      <c r="G353" s="21">
        <v>21.23</v>
      </c>
      <c r="H353" s="21">
        <v>8.693333333333333</v>
      </c>
      <c r="I353" s="21">
        <v>83.82</v>
      </c>
      <c r="J353" s="21">
        <v>0.0</v>
      </c>
      <c r="K353" s="21" t="s">
        <v>97</v>
      </c>
      <c r="L353" s="21">
        <v>1.0433333333333332</v>
      </c>
      <c r="M353" s="21">
        <v>2.986666666666667</v>
      </c>
      <c r="N353" s="21">
        <v>20.716666666666665</v>
      </c>
      <c r="O353" s="22" t="s">
        <v>30</v>
      </c>
      <c r="P353" s="21">
        <v>175.40333333333334</v>
      </c>
      <c r="Q353" s="22">
        <v>1.8866666666666667</v>
      </c>
      <c r="R353" s="21">
        <v>60.53333333333333</v>
      </c>
      <c r="S353" s="22">
        <v>334.90333333333336</v>
      </c>
      <c r="T353" s="22">
        <v>0.05</v>
      </c>
      <c r="U353" s="22">
        <v>2.6333333333333333</v>
      </c>
      <c r="V353" s="22">
        <v>2.61</v>
      </c>
      <c r="W353" s="22">
        <v>2.61</v>
      </c>
      <c r="X353" s="22">
        <v>2.61</v>
      </c>
      <c r="Y353" s="22">
        <v>0.12</v>
      </c>
      <c r="Z353" s="22">
        <v>0.19333333333333336</v>
      </c>
      <c r="AA353" s="22" t="s">
        <v>30</v>
      </c>
      <c r="AB353" s="21">
        <v>2.32</v>
      </c>
      <c r="AC353" s="21"/>
    </row>
    <row r="354" ht="11.25" customHeight="1">
      <c r="A354" s="20">
        <f t="shared" si="2"/>
        <v>353</v>
      </c>
      <c r="B354" s="2" t="s">
        <v>2694</v>
      </c>
      <c r="C354" s="15" t="s">
        <v>5576</v>
      </c>
      <c r="D354" s="21">
        <v>48.417</v>
      </c>
      <c r="E354" s="21">
        <v>330.1002908333333</v>
      </c>
      <c r="F354" s="21">
        <v>1381.1396168466665</v>
      </c>
      <c r="G354" s="21">
        <v>28.63125</v>
      </c>
      <c r="H354" s="21">
        <v>23.042666666666666</v>
      </c>
      <c r="I354" s="21">
        <v>90.8</v>
      </c>
      <c r="J354" s="21">
        <v>0.0</v>
      </c>
      <c r="K354" s="21" t="s">
        <v>97</v>
      </c>
      <c r="L354" s="21">
        <v>0.9593333333333334</v>
      </c>
      <c r="M354" s="21">
        <v>7.623333333333332</v>
      </c>
      <c r="N354" s="21">
        <v>18.206666666666667</v>
      </c>
      <c r="O354" s="21" t="s">
        <v>30</v>
      </c>
      <c r="P354" s="21">
        <v>212.27</v>
      </c>
      <c r="Q354" s="21">
        <v>2.703333333333333</v>
      </c>
      <c r="R354" s="21">
        <v>71.58666666666667</v>
      </c>
      <c r="S354" s="21">
        <v>321.0733333333333</v>
      </c>
      <c r="T354" s="21">
        <v>0.08</v>
      </c>
      <c r="U354" s="21">
        <v>5.286666666666666</v>
      </c>
      <c r="V354" s="21" t="s">
        <v>30</v>
      </c>
      <c r="W354" s="21" t="s">
        <v>30</v>
      </c>
      <c r="X354" s="21" t="s">
        <v>30</v>
      </c>
      <c r="Y354" s="21" t="s">
        <v>30</v>
      </c>
      <c r="Z354" s="21">
        <v>0.07666666666666667</v>
      </c>
      <c r="AA354" s="21">
        <v>0.14</v>
      </c>
      <c r="AB354" s="21">
        <v>2.1633333333333336</v>
      </c>
      <c r="AC354" s="21"/>
    </row>
    <row r="355" ht="11.25" customHeight="1">
      <c r="A355" s="20">
        <f t="shared" si="2"/>
        <v>354</v>
      </c>
      <c r="B355" s="2" t="s">
        <v>2712</v>
      </c>
      <c r="C355" s="15" t="s">
        <v>5576</v>
      </c>
      <c r="D355" s="21">
        <v>64.83</v>
      </c>
      <c r="E355" s="21">
        <v>221.3975</v>
      </c>
      <c r="F355" s="21">
        <v>926.32714</v>
      </c>
      <c r="G355" s="21">
        <v>19.536666666666665</v>
      </c>
      <c r="H355" s="21">
        <v>15.296666666666667</v>
      </c>
      <c r="I355" s="21">
        <v>50.95</v>
      </c>
      <c r="J355" s="21">
        <v>0.0</v>
      </c>
      <c r="K355" s="21" t="s">
        <v>97</v>
      </c>
      <c r="L355" s="21">
        <v>0.88</v>
      </c>
      <c r="M355" s="21">
        <v>3.5666666666666664</v>
      </c>
      <c r="N355" s="21">
        <v>12.76</v>
      </c>
      <c r="O355" s="22" t="s">
        <v>30</v>
      </c>
      <c r="P355" s="21">
        <v>220.12666666666667</v>
      </c>
      <c r="Q355" s="22">
        <v>1.13</v>
      </c>
      <c r="R355" s="21">
        <v>46.86</v>
      </c>
      <c r="S355" s="22">
        <v>150.58</v>
      </c>
      <c r="T355" s="22">
        <v>0.028666666666666663</v>
      </c>
      <c r="U355" s="22">
        <v>2.4233333333333333</v>
      </c>
      <c r="V355" s="22">
        <v>2.703333333333333</v>
      </c>
      <c r="W355" s="22">
        <v>2.703333333333333</v>
      </c>
      <c r="X355" s="22">
        <v>2.703333333333333</v>
      </c>
      <c r="Y355" s="22">
        <v>0.11333333333333333</v>
      </c>
      <c r="Z355" s="22">
        <v>0.05</v>
      </c>
      <c r="AA355" s="22">
        <v>0.03</v>
      </c>
      <c r="AB355" s="22">
        <v>3.33</v>
      </c>
      <c r="AC355" s="21"/>
    </row>
    <row r="356" ht="11.25" customHeight="1">
      <c r="A356" s="20">
        <f t="shared" si="2"/>
        <v>355</v>
      </c>
      <c r="B356" s="2" t="s">
        <v>2728</v>
      </c>
      <c r="C356" s="15" t="s">
        <v>5576</v>
      </c>
      <c r="D356" s="21">
        <v>71.33</v>
      </c>
      <c r="E356" s="21">
        <v>141.04586666666665</v>
      </c>
      <c r="F356" s="21">
        <v>590.1359061333333</v>
      </c>
      <c r="G356" s="21">
        <v>20.713333333333335</v>
      </c>
      <c r="H356" s="21">
        <v>5.3566666666666665</v>
      </c>
      <c r="I356" s="21">
        <v>392.883</v>
      </c>
      <c r="J356" s="21">
        <v>1.106666666666668</v>
      </c>
      <c r="K356" s="21" t="s">
        <v>97</v>
      </c>
      <c r="L356" s="21">
        <v>1.4933333333333334</v>
      </c>
      <c r="M356" s="21">
        <v>4.156666666666666</v>
      </c>
      <c r="N356" s="21">
        <v>12.42</v>
      </c>
      <c r="O356" s="22">
        <v>0.26</v>
      </c>
      <c r="P356" s="21">
        <v>334.16333333333336</v>
      </c>
      <c r="Q356" s="22">
        <v>5.626666666666666</v>
      </c>
      <c r="R356" s="21">
        <v>75.92</v>
      </c>
      <c r="S356" s="22">
        <v>264.5</v>
      </c>
      <c r="T356" s="22">
        <v>9.006666666666668</v>
      </c>
      <c r="U356" s="22">
        <v>3.4633333333333334</v>
      </c>
      <c r="V356" s="22">
        <v>7936.7</v>
      </c>
      <c r="W356" s="22">
        <v>7936.7</v>
      </c>
      <c r="X356" s="22">
        <v>7936.7</v>
      </c>
      <c r="Y356" s="22">
        <v>0.1366666666666667</v>
      </c>
      <c r="Z356" s="22">
        <v>0.9033333333333333</v>
      </c>
      <c r="AA356" s="22" t="s">
        <v>30</v>
      </c>
      <c r="AB356" s="21">
        <v>10.66</v>
      </c>
      <c r="AC356" s="21"/>
    </row>
    <row r="357" ht="11.25" customHeight="1">
      <c r="A357" s="20">
        <f t="shared" si="2"/>
        <v>356</v>
      </c>
      <c r="B357" s="2" t="s">
        <v>2743</v>
      </c>
      <c r="C357" s="15" t="s">
        <v>5576</v>
      </c>
      <c r="D357" s="21">
        <v>54.97</v>
      </c>
      <c r="E357" s="21">
        <v>225.0264</v>
      </c>
      <c r="F357" s="21">
        <v>941.5104576</v>
      </c>
      <c r="G357" s="21">
        <v>29.86</v>
      </c>
      <c r="H357" s="21">
        <v>9.01</v>
      </c>
      <c r="I357" s="21">
        <v>601.47</v>
      </c>
      <c r="J357" s="21">
        <v>4.2</v>
      </c>
      <c r="K357" s="21" t="s">
        <v>97</v>
      </c>
      <c r="L357" s="21">
        <v>1.96</v>
      </c>
      <c r="M357" s="21">
        <v>5.56</v>
      </c>
      <c r="N357" s="21">
        <v>9.696666666666665</v>
      </c>
      <c r="O357" s="21">
        <v>0.21666666666666667</v>
      </c>
      <c r="P357" s="21">
        <v>419.9166666666667</v>
      </c>
      <c r="Q357" s="21">
        <v>5.79</v>
      </c>
      <c r="R357" s="21">
        <v>82.19</v>
      </c>
      <c r="S357" s="21">
        <v>309.37</v>
      </c>
      <c r="T357" s="21">
        <v>12.576666666666666</v>
      </c>
      <c r="U357" s="21">
        <v>3.95</v>
      </c>
      <c r="V357" s="21">
        <v>14574.0</v>
      </c>
      <c r="W357" s="21">
        <v>14574.0</v>
      </c>
      <c r="X357" s="21">
        <v>14574.0</v>
      </c>
      <c r="Y357" s="21">
        <v>0.21333333333333335</v>
      </c>
      <c r="Z357" s="21">
        <v>2.6933333333333334</v>
      </c>
      <c r="AA357" s="21" t="s">
        <v>30</v>
      </c>
      <c r="AB357" s="21">
        <v>11.923333333333334</v>
      </c>
      <c r="AC357" s="21"/>
    </row>
    <row r="358" ht="11.25" customHeight="1">
      <c r="A358" s="20">
        <f t="shared" si="2"/>
        <v>357</v>
      </c>
      <c r="B358" s="2" t="s">
        <v>2761</v>
      </c>
      <c r="C358" s="15" t="s">
        <v>5576</v>
      </c>
      <c r="D358" s="21">
        <v>71.89</v>
      </c>
      <c r="E358" s="21">
        <v>142.86426666666665</v>
      </c>
      <c r="F358" s="21">
        <v>597.7440917333333</v>
      </c>
      <c r="G358" s="21">
        <v>21.6</v>
      </c>
      <c r="H358" s="21">
        <v>5.613333333333333</v>
      </c>
      <c r="I358" s="21">
        <v>54.763</v>
      </c>
      <c r="J358" s="21">
        <v>0.0</v>
      </c>
      <c r="K358" s="21" t="s">
        <v>97</v>
      </c>
      <c r="L358" s="21">
        <v>1.0733333333333335</v>
      </c>
      <c r="M358" s="21">
        <v>2.93</v>
      </c>
      <c r="N358" s="21">
        <v>21.39</v>
      </c>
      <c r="O358" s="22">
        <v>0.008</v>
      </c>
      <c r="P358" s="21">
        <v>192.76</v>
      </c>
      <c r="Q358" s="22">
        <v>1.92</v>
      </c>
      <c r="R358" s="21">
        <v>48.86</v>
      </c>
      <c r="S358" s="22">
        <v>321.5333333333333</v>
      </c>
      <c r="T358" s="22">
        <v>0.07966666666666666</v>
      </c>
      <c r="U358" s="22">
        <v>2.7533333333333334</v>
      </c>
      <c r="V358" s="22">
        <v>3.63</v>
      </c>
      <c r="W358" s="22">
        <v>3.63</v>
      </c>
      <c r="X358" s="22">
        <v>3.63</v>
      </c>
      <c r="Y358" s="22">
        <v>0.11666666666666665</v>
      </c>
      <c r="Z358" s="22">
        <v>0.09666666666666668</v>
      </c>
      <c r="AA358" s="22">
        <v>0.04</v>
      </c>
      <c r="AB358" s="22">
        <v>1.7766666666666666</v>
      </c>
      <c r="AC358" s="21"/>
    </row>
    <row r="359" ht="11.25" customHeight="1">
      <c r="A359" s="20">
        <f t="shared" si="2"/>
        <v>358</v>
      </c>
      <c r="B359" s="2" t="s">
        <v>2773</v>
      </c>
      <c r="C359" s="15" t="s">
        <v>5576</v>
      </c>
      <c r="D359" s="21">
        <v>56.99666666666667</v>
      </c>
      <c r="E359" s="21">
        <v>219.70259999999996</v>
      </c>
      <c r="F359" s="21">
        <v>919.2356783999999</v>
      </c>
      <c r="G359" s="21">
        <v>32.8</v>
      </c>
      <c r="H359" s="21">
        <v>8.83</v>
      </c>
      <c r="I359" s="21">
        <v>102.88</v>
      </c>
      <c r="J359" s="21">
        <v>0.0</v>
      </c>
      <c r="K359" s="21" t="s">
        <v>97</v>
      </c>
      <c r="L359" s="21">
        <v>1.3266666666666669</v>
      </c>
      <c r="M359" s="21">
        <v>4.31</v>
      </c>
      <c r="N359" s="21">
        <v>28.26</v>
      </c>
      <c r="O359" s="21">
        <v>0.02</v>
      </c>
      <c r="P359" s="21">
        <v>308.13666666666666</v>
      </c>
      <c r="Q359" s="21">
        <v>2.87</v>
      </c>
      <c r="R359" s="21">
        <v>57.906666666666666</v>
      </c>
      <c r="S359" s="21">
        <v>325.98</v>
      </c>
      <c r="T359" s="21">
        <v>0.14</v>
      </c>
      <c r="U359" s="21">
        <v>4.133333333333333</v>
      </c>
      <c r="V359" s="21" t="s">
        <v>30</v>
      </c>
      <c r="W359" s="21" t="s">
        <v>30</v>
      </c>
      <c r="X359" s="21" t="s">
        <v>30</v>
      </c>
      <c r="Y359" s="21">
        <v>0.03</v>
      </c>
      <c r="Z359" s="21">
        <v>0.08</v>
      </c>
      <c r="AA359" s="21">
        <v>0.04666666666666667</v>
      </c>
      <c r="AB359" s="21">
        <v>4.266666666666667</v>
      </c>
      <c r="AC359" s="21"/>
    </row>
    <row r="360" ht="11.25" customHeight="1">
      <c r="A360" s="20">
        <f t="shared" si="2"/>
        <v>359</v>
      </c>
      <c r="B360" s="2" t="s">
        <v>2787</v>
      </c>
      <c r="C360" s="15" t="s">
        <v>5576</v>
      </c>
      <c r="D360" s="21">
        <v>61.98333333333333</v>
      </c>
      <c r="E360" s="21">
        <v>195.5753666666667</v>
      </c>
      <c r="F360" s="21">
        <v>818.2873341333335</v>
      </c>
      <c r="G360" s="21">
        <v>29.37666666666667</v>
      </c>
      <c r="H360" s="21">
        <v>7.77</v>
      </c>
      <c r="I360" s="21">
        <v>62.004</v>
      </c>
      <c r="J360" s="21">
        <v>0.0</v>
      </c>
      <c r="K360" s="21" t="s">
        <v>97</v>
      </c>
      <c r="L360" s="21">
        <v>0.8566666666666666</v>
      </c>
      <c r="M360" s="21">
        <v>3.533333333333333</v>
      </c>
      <c r="N360" s="21">
        <v>13.613333333333335</v>
      </c>
      <c r="O360" s="21" t="s">
        <v>30</v>
      </c>
      <c r="P360" s="21">
        <v>181.45</v>
      </c>
      <c r="Q360" s="21">
        <v>2.77</v>
      </c>
      <c r="R360" s="21">
        <v>41.68</v>
      </c>
      <c r="S360" s="21">
        <v>248.8</v>
      </c>
      <c r="T360" s="21">
        <v>0.07333333333333335</v>
      </c>
      <c r="U360" s="21">
        <v>5.553333333333334</v>
      </c>
      <c r="V360" s="21">
        <v>1.76</v>
      </c>
      <c r="W360" s="21">
        <v>1.76</v>
      </c>
      <c r="X360" s="21">
        <v>1.76</v>
      </c>
      <c r="Y360" s="21" t="s">
        <v>30</v>
      </c>
      <c r="Z360" s="21" t="s">
        <v>30</v>
      </c>
      <c r="AA360" s="21" t="s">
        <v>30</v>
      </c>
      <c r="AB360" s="21">
        <v>2.32</v>
      </c>
      <c r="AC360" s="21"/>
    </row>
    <row r="361" ht="11.25" customHeight="1">
      <c r="A361" s="20">
        <f t="shared" si="2"/>
        <v>360</v>
      </c>
      <c r="B361" s="2" t="s">
        <v>2804</v>
      </c>
      <c r="C361" s="15" t="s">
        <v>5576</v>
      </c>
      <c r="D361" s="21">
        <v>72.07</v>
      </c>
      <c r="E361" s="21">
        <v>141.46009999999998</v>
      </c>
      <c r="F361" s="21">
        <v>591.8690584</v>
      </c>
      <c r="G361" s="21">
        <v>19.996666666666666</v>
      </c>
      <c r="H361" s="21">
        <v>6.216666666666666</v>
      </c>
      <c r="I361" s="21">
        <v>50.3</v>
      </c>
      <c r="J361" s="21">
        <v>0.0</v>
      </c>
      <c r="K361" s="21" t="s">
        <v>97</v>
      </c>
      <c r="L361" s="21">
        <v>0.97</v>
      </c>
      <c r="M361" s="21">
        <v>2.813333333333333</v>
      </c>
      <c r="N361" s="21">
        <v>17.846666666666668</v>
      </c>
      <c r="O361" s="22" t="s">
        <v>30</v>
      </c>
      <c r="P361" s="21">
        <v>166.7266666666667</v>
      </c>
      <c r="Q361" s="22">
        <v>1.58</v>
      </c>
      <c r="R361" s="21">
        <v>54.223333333333336</v>
      </c>
      <c r="S361" s="22">
        <v>324.11</v>
      </c>
      <c r="T361" s="22">
        <v>0.04666666666666667</v>
      </c>
      <c r="U361" s="22">
        <v>4.45</v>
      </c>
      <c r="V361" s="22">
        <v>2.016666666666667</v>
      </c>
      <c r="W361" s="22">
        <v>2.016666666666667</v>
      </c>
      <c r="X361" s="22">
        <v>2.016666666666667</v>
      </c>
      <c r="Y361" s="22">
        <v>0.11</v>
      </c>
      <c r="Z361" s="22">
        <v>0.16333333333333333</v>
      </c>
      <c r="AA361" s="22" t="s">
        <v>30</v>
      </c>
      <c r="AB361" s="21">
        <v>3.276666666666667</v>
      </c>
      <c r="AC361" s="21"/>
    </row>
    <row r="362" ht="11.25" customHeight="1">
      <c r="A362" s="20">
        <f t="shared" si="2"/>
        <v>361</v>
      </c>
      <c r="B362" s="2" t="s">
        <v>2827</v>
      </c>
      <c r="C362" s="15" t="s">
        <v>5576</v>
      </c>
      <c r="D362" s="21">
        <v>49.723333333333336</v>
      </c>
      <c r="E362" s="21">
        <v>338.44573333333335</v>
      </c>
      <c r="F362" s="21">
        <v>1416.0569482666667</v>
      </c>
      <c r="G362" s="21">
        <v>24.24</v>
      </c>
      <c r="H362" s="21">
        <v>26.046666666666667</v>
      </c>
      <c r="I362" s="21">
        <v>64.87</v>
      </c>
      <c r="J362" s="21">
        <v>0.0</v>
      </c>
      <c r="K362" s="21" t="s">
        <v>97</v>
      </c>
      <c r="L362" s="21">
        <v>0.7466666666666667</v>
      </c>
      <c r="M362" s="21">
        <v>3.2133333333333334</v>
      </c>
      <c r="N362" s="21">
        <v>14.476666666666667</v>
      </c>
      <c r="O362" s="21" t="s">
        <v>30</v>
      </c>
      <c r="P362" s="21">
        <v>160.58</v>
      </c>
      <c r="Q362" s="21">
        <v>2.03</v>
      </c>
      <c r="R362" s="21">
        <v>38.78333333333333</v>
      </c>
      <c r="S362" s="21">
        <v>206.76333333333332</v>
      </c>
      <c r="T362" s="21">
        <v>0.07333333333333335</v>
      </c>
      <c r="U362" s="21">
        <v>6.5</v>
      </c>
      <c r="V362" s="21" t="s">
        <v>30</v>
      </c>
      <c r="W362" s="21" t="s">
        <v>30</v>
      </c>
      <c r="X362" s="21" t="s">
        <v>30</v>
      </c>
      <c r="Y362" s="21" t="s">
        <v>30</v>
      </c>
      <c r="Z362" s="21">
        <v>0.05333333333333334</v>
      </c>
      <c r="AA362" s="21">
        <v>0.07</v>
      </c>
      <c r="AB362" s="21">
        <v>1.6066666666666667</v>
      </c>
      <c r="AC362" s="21"/>
    </row>
    <row r="363" ht="11.25" customHeight="1">
      <c r="A363" s="20">
        <f t="shared" si="2"/>
        <v>362</v>
      </c>
      <c r="B363" s="2" t="s">
        <v>2842</v>
      </c>
      <c r="C363" s="15" t="s">
        <v>5576</v>
      </c>
      <c r="D363" s="21">
        <v>65.44333333333334</v>
      </c>
      <c r="E363" s="21">
        <v>220.72376666666662</v>
      </c>
      <c r="F363" s="21">
        <v>923.5082397333332</v>
      </c>
      <c r="G363" s="21">
        <v>17.583333333333332</v>
      </c>
      <c r="H363" s="21">
        <v>16.146666666666665</v>
      </c>
      <c r="I363" s="21">
        <v>54.34</v>
      </c>
      <c r="J363" s="21">
        <v>0.0</v>
      </c>
      <c r="K363" s="21" t="s">
        <v>97</v>
      </c>
      <c r="L363" s="21">
        <v>0.8566666666666666</v>
      </c>
      <c r="M363" s="21">
        <v>3.106666666666667</v>
      </c>
      <c r="N363" s="21">
        <v>16.116666666666667</v>
      </c>
      <c r="O363" s="22">
        <v>0.004</v>
      </c>
      <c r="P363" s="21">
        <v>131.39666666666668</v>
      </c>
      <c r="Q363" s="22">
        <v>1.5433333333333332</v>
      </c>
      <c r="R363" s="21">
        <v>51.2</v>
      </c>
      <c r="S363" s="22">
        <v>274.1166666666666</v>
      </c>
      <c r="T363" s="22">
        <v>0.04466666666666667</v>
      </c>
      <c r="U363" s="22">
        <v>4.193333333333333</v>
      </c>
      <c r="V363" s="22">
        <v>4.6433333333333335</v>
      </c>
      <c r="W363" s="22">
        <v>4.6433333333333335</v>
      </c>
      <c r="X363" s="22">
        <v>4.6433333333333335</v>
      </c>
      <c r="Y363" s="22">
        <v>0.08333333333333333</v>
      </c>
      <c r="Z363" s="22">
        <v>0.07333333333333335</v>
      </c>
      <c r="AA363" s="22">
        <v>0.03</v>
      </c>
      <c r="AB363" s="22">
        <v>3.563333333333333</v>
      </c>
      <c r="AC363" s="21"/>
    </row>
    <row r="364" ht="11.25" customHeight="1">
      <c r="A364" s="20">
        <f t="shared" si="2"/>
        <v>363</v>
      </c>
      <c r="B364" s="2" t="s">
        <v>2852</v>
      </c>
      <c r="C364" s="15" t="s">
        <v>5576</v>
      </c>
      <c r="D364" s="21">
        <v>57.63</v>
      </c>
      <c r="E364" s="21">
        <v>222.46856666666667</v>
      </c>
      <c r="F364" s="21">
        <v>930.8084829333334</v>
      </c>
      <c r="G364" s="21">
        <v>32.86333333333334</v>
      </c>
      <c r="H364" s="21">
        <v>9.106666666666667</v>
      </c>
      <c r="I364" s="21">
        <v>55.7</v>
      </c>
      <c r="J364" s="21">
        <v>0.0</v>
      </c>
      <c r="K364" s="21" t="s">
        <v>97</v>
      </c>
      <c r="L364" s="21">
        <v>0.8766666666666666</v>
      </c>
      <c r="M364" s="21">
        <v>3.533333333333333</v>
      </c>
      <c r="N364" s="21">
        <v>12.956666666666669</v>
      </c>
      <c r="O364" s="21" t="s">
        <v>30</v>
      </c>
      <c r="P364" s="21">
        <v>167.2733333333333</v>
      </c>
      <c r="Q364" s="21">
        <v>1.85</v>
      </c>
      <c r="R364" s="21">
        <v>47.54333333333333</v>
      </c>
      <c r="S364" s="21">
        <v>254.44</v>
      </c>
      <c r="T364" s="21">
        <v>0.04666666666666667</v>
      </c>
      <c r="U364" s="21">
        <v>6.96</v>
      </c>
      <c r="V364" s="21">
        <v>2.8966666666666665</v>
      </c>
      <c r="W364" s="21">
        <v>2.8966666666666665</v>
      </c>
      <c r="X364" s="21">
        <v>2.8966666666666665</v>
      </c>
      <c r="Y364" s="21" t="s">
        <v>30</v>
      </c>
      <c r="Z364" s="21" t="s">
        <v>30</v>
      </c>
      <c r="AA364" s="21" t="s">
        <v>30</v>
      </c>
      <c r="AB364" s="21">
        <v>2.546666666666667</v>
      </c>
      <c r="AC364" s="21"/>
    </row>
    <row r="365" ht="11.25" customHeight="1">
      <c r="A365" s="20">
        <f t="shared" si="2"/>
        <v>364</v>
      </c>
      <c r="B365" s="2" t="s">
        <v>2866</v>
      </c>
      <c r="C365" s="15" t="s">
        <v>5576</v>
      </c>
      <c r="D365" s="21">
        <v>70.97333333333333</v>
      </c>
      <c r="E365" s="21">
        <v>134.86456666666663</v>
      </c>
      <c r="F365" s="21">
        <v>564.2733469333332</v>
      </c>
      <c r="G365" s="21">
        <v>20.543333333333333</v>
      </c>
      <c r="H365" s="21">
        <v>5.226666666666667</v>
      </c>
      <c r="I365" s="21">
        <v>55.79</v>
      </c>
      <c r="J365" s="21">
        <v>0.0</v>
      </c>
      <c r="K365" s="21" t="s">
        <v>97</v>
      </c>
      <c r="L365" s="21">
        <v>1.1233333333333333</v>
      </c>
      <c r="M365" s="21">
        <v>2.5933333333333333</v>
      </c>
      <c r="N365" s="21">
        <v>19.67</v>
      </c>
      <c r="O365" s="22" t="s">
        <v>30</v>
      </c>
      <c r="P365" s="21">
        <v>184.72333333333333</v>
      </c>
      <c r="Q365" s="22">
        <v>1.3233333333333335</v>
      </c>
      <c r="R365" s="21">
        <v>53.55666666666667</v>
      </c>
      <c r="S365" s="22">
        <v>361.84</v>
      </c>
      <c r="T365" s="22">
        <v>0.05333333333333334</v>
      </c>
      <c r="U365" s="22">
        <v>2.393333333333333</v>
      </c>
      <c r="V365" s="22">
        <v>1.9933333333333334</v>
      </c>
      <c r="W365" s="22">
        <v>1.9933333333333334</v>
      </c>
      <c r="X365" s="22">
        <v>1.9933333333333334</v>
      </c>
      <c r="Y365" s="22">
        <v>0.10333333333333333</v>
      </c>
      <c r="Z365" s="22">
        <v>0.1366666666666667</v>
      </c>
      <c r="AA365" s="22">
        <v>0.03333333333333333</v>
      </c>
      <c r="AB365" s="21">
        <v>2.1933333333333334</v>
      </c>
      <c r="AC365" s="21"/>
    </row>
    <row r="366" ht="11.25" customHeight="1">
      <c r="A366" s="20">
        <f t="shared" si="2"/>
        <v>365</v>
      </c>
      <c r="B366" s="2" t="s">
        <v>2884</v>
      </c>
      <c r="C366" s="15" t="s">
        <v>5576</v>
      </c>
      <c r="D366" s="21">
        <v>53.413333333333334</v>
      </c>
      <c r="E366" s="21">
        <v>314.9016</v>
      </c>
      <c r="F366" s="21">
        <v>1317.5482944</v>
      </c>
      <c r="G366" s="21">
        <v>21.366666666666664</v>
      </c>
      <c r="H366" s="21">
        <v>24.796666666666667</v>
      </c>
      <c r="I366" s="21">
        <v>105.07</v>
      </c>
      <c r="J366" s="21">
        <v>0.0</v>
      </c>
      <c r="K366" s="21" t="s">
        <v>97</v>
      </c>
      <c r="L366" s="21">
        <v>0.6566666666666667</v>
      </c>
      <c r="M366" s="21">
        <v>5.93</v>
      </c>
      <c r="N366" s="21">
        <v>11.54</v>
      </c>
      <c r="O366" s="21">
        <v>0.01</v>
      </c>
      <c r="P366" s="21">
        <v>136.46333333333334</v>
      </c>
      <c r="Q366" s="21">
        <v>2.07</v>
      </c>
      <c r="R366" s="21">
        <v>59.06333333333333</v>
      </c>
      <c r="S366" s="21">
        <v>175.28666666666666</v>
      </c>
      <c r="T366" s="21">
        <v>0.08333333333333333</v>
      </c>
      <c r="U366" s="21">
        <v>4.086666666666667</v>
      </c>
      <c r="V366" s="21" t="s">
        <v>30</v>
      </c>
      <c r="W366" s="21" t="s">
        <v>30</v>
      </c>
      <c r="X366" s="21" t="s">
        <v>30</v>
      </c>
      <c r="Y366" s="21" t="s">
        <v>30</v>
      </c>
      <c r="Z366" s="21">
        <v>0.07666666666666667</v>
      </c>
      <c r="AA366" s="21" t="s">
        <v>30</v>
      </c>
      <c r="AB366" s="21">
        <v>1.8266666666666669</v>
      </c>
      <c r="AC366" s="21"/>
    </row>
    <row r="367" ht="11.25" customHeight="1">
      <c r="A367" s="20">
        <f t="shared" si="2"/>
        <v>366</v>
      </c>
      <c r="B367" s="2" t="s">
        <v>2892</v>
      </c>
      <c r="C367" s="15" t="s">
        <v>5576</v>
      </c>
      <c r="D367" s="21">
        <v>65.01666666666667</v>
      </c>
      <c r="E367" s="21">
        <v>215.24976666666663</v>
      </c>
      <c r="F367" s="21">
        <v>900.6050237333333</v>
      </c>
      <c r="G367" s="21">
        <v>17.09</v>
      </c>
      <c r="H367" s="21">
        <v>15.773333333333333</v>
      </c>
      <c r="I367" s="21">
        <v>117.85</v>
      </c>
      <c r="J367" s="21">
        <v>0.0</v>
      </c>
      <c r="K367" s="21" t="s">
        <v>97</v>
      </c>
      <c r="L367" s="21">
        <v>0.7833333333333333</v>
      </c>
      <c r="M367" s="21">
        <v>5.043333333333333</v>
      </c>
      <c r="N367" s="21">
        <v>15.303333333333333</v>
      </c>
      <c r="O367" s="22">
        <v>0.02</v>
      </c>
      <c r="P367" s="21">
        <v>163.5666666666667</v>
      </c>
      <c r="Q367" s="21">
        <v>1.7</v>
      </c>
      <c r="R367" s="21">
        <v>73.05</v>
      </c>
      <c r="S367" s="21">
        <v>250.71333333333334</v>
      </c>
      <c r="T367" s="21">
        <v>0.09333333333333334</v>
      </c>
      <c r="U367" s="21">
        <v>2.8733333333333335</v>
      </c>
      <c r="V367" s="21" t="s">
        <v>30</v>
      </c>
      <c r="W367" s="21" t="s">
        <v>30</v>
      </c>
      <c r="X367" s="21" t="s">
        <v>30</v>
      </c>
      <c r="Y367" s="22">
        <v>0.04666666666666667</v>
      </c>
      <c r="Z367" s="21">
        <v>0.04</v>
      </c>
      <c r="AA367" s="22" t="s">
        <v>30</v>
      </c>
      <c r="AB367" s="21">
        <v>1.1766666666666667</v>
      </c>
      <c r="AC367" s="21"/>
    </row>
    <row r="368" ht="11.25" customHeight="1">
      <c r="A368" s="20">
        <f t="shared" si="2"/>
        <v>367</v>
      </c>
      <c r="B368" s="2" t="s">
        <v>2905</v>
      </c>
      <c r="C368" s="15" t="s">
        <v>5576</v>
      </c>
      <c r="D368" s="21">
        <v>69.99</v>
      </c>
      <c r="E368" s="21">
        <v>152.76586666666665</v>
      </c>
      <c r="F368" s="21">
        <v>639.1723861333332</v>
      </c>
      <c r="G368" s="21">
        <v>20.933333333333334</v>
      </c>
      <c r="H368" s="21">
        <v>7.026666666666666</v>
      </c>
      <c r="I368" s="21">
        <v>50.8</v>
      </c>
      <c r="J368" s="21">
        <v>0.0</v>
      </c>
      <c r="K368" s="21" t="s">
        <v>97</v>
      </c>
      <c r="L368" s="21">
        <v>1.0166666666666668</v>
      </c>
      <c r="M368" s="21">
        <v>2.83</v>
      </c>
      <c r="N368" s="21">
        <v>15.656666666666666</v>
      </c>
      <c r="O368" s="22" t="s">
        <v>30</v>
      </c>
      <c r="P368" s="21">
        <v>181.32</v>
      </c>
      <c r="Q368" s="22">
        <v>1.1466666666666667</v>
      </c>
      <c r="R368" s="21">
        <v>37.416666666666664</v>
      </c>
      <c r="S368" s="22">
        <v>273.6566666666667</v>
      </c>
      <c r="T368" s="22">
        <v>0.034</v>
      </c>
      <c r="U368" s="22">
        <v>3.48</v>
      </c>
      <c r="V368" s="22">
        <v>3.176666666666667</v>
      </c>
      <c r="W368" s="22">
        <v>3.176666666666667</v>
      </c>
      <c r="X368" s="22">
        <v>3.176666666666667</v>
      </c>
      <c r="Y368" s="22">
        <v>0.11666666666666665</v>
      </c>
      <c r="Z368" s="22">
        <v>0.07666666666666667</v>
      </c>
      <c r="AA368" s="22">
        <v>0.03</v>
      </c>
      <c r="AB368" s="22">
        <v>4.273333333333333</v>
      </c>
      <c r="AC368" s="21"/>
    </row>
    <row r="369" ht="11.25" customHeight="1">
      <c r="A369" s="20">
        <f t="shared" si="2"/>
        <v>368</v>
      </c>
      <c r="B369" s="2" t="s">
        <v>2925</v>
      </c>
      <c r="C369" s="15" t="s">
        <v>5576</v>
      </c>
      <c r="D369" s="21">
        <v>65.27966666666667</v>
      </c>
      <c r="E369" s="21">
        <v>153.0896758333333</v>
      </c>
      <c r="F369" s="21">
        <v>640.5272036866666</v>
      </c>
      <c r="G369" s="21">
        <v>30.735416666666666</v>
      </c>
      <c r="H369" s="21">
        <v>2.422333333333333</v>
      </c>
      <c r="I369" s="21">
        <v>87.7</v>
      </c>
      <c r="J369" s="21">
        <v>0.0</v>
      </c>
      <c r="K369" s="21" t="s">
        <v>97</v>
      </c>
      <c r="L369" s="21">
        <v>1.3876666666666668</v>
      </c>
      <c r="M369" s="21">
        <v>4.17</v>
      </c>
      <c r="N369" s="21">
        <v>20.89</v>
      </c>
      <c r="O369" s="22" t="s">
        <v>30</v>
      </c>
      <c r="P369" s="21">
        <v>237.48</v>
      </c>
      <c r="Q369" s="22">
        <v>2.43</v>
      </c>
      <c r="R369" s="21">
        <v>58.12</v>
      </c>
      <c r="S369" s="21">
        <v>386.4166666666667</v>
      </c>
      <c r="T369" s="22">
        <v>0.08333333333333333</v>
      </c>
      <c r="U369" s="21">
        <v>5.58</v>
      </c>
      <c r="V369" s="22" t="s">
        <v>30</v>
      </c>
      <c r="W369" s="22" t="s">
        <v>30</v>
      </c>
      <c r="X369" s="22" t="s">
        <v>30</v>
      </c>
      <c r="Y369" s="22" t="s">
        <v>30</v>
      </c>
      <c r="Z369" s="22">
        <v>0.04</v>
      </c>
      <c r="AA369" s="22">
        <v>0.13</v>
      </c>
      <c r="AB369" s="22">
        <v>1.4566666666666668</v>
      </c>
      <c r="AC369" s="21"/>
    </row>
    <row r="370" ht="11.25" customHeight="1">
      <c r="A370" s="20">
        <f t="shared" si="2"/>
        <v>369</v>
      </c>
      <c r="B370" s="2" t="s">
        <v>2941</v>
      </c>
      <c r="C370" s="15" t="s">
        <v>5576</v>
      </c>
      <c r="D370" s="21">
        <v>69.49333333333333</v>
      </c>
      <c r="E370" s="21">
        <v>162.87123333333332</v>
      </c>
      <c r="F370" s="21">
        <v>681.4532402666666</v>
      </c>
      <c r="G370" s="21">
        <v>21.61</v>
      </c>
      <c r="H370" s="21">
        <v>7.826666666666667</v>
      </c>
      <c r="I370" s="21">
        <v>60.37</v>
      </c>
      <c r="J370" s="21">
        <v>0.0</v>
      </c>
      <c r="K370" s="21" t="s">
        <v>97</v>
      </c>
      <c r="L370" s="21">
        <v>1.0066666666666666</v>
      </c>
      <c r="M370" s="21">
        <v>3.186666666666667</v>
      </c>
      <c r="N370" s="21">
        <v>20.02</v>
      </c>
      <c r="O370" s="22">
        <v>0.007666666666666666</v>
      </c>
      <c r="P370" s="21">
        <v>165.09333333333333</v>
      </c>
      <c r="Q370" s="22">
        <v>1.9666666666666668</v>
      </c>
      <c r="R370" s="21">
        <v>43.053333333333335</v>
      </c>
      <c r="S370" s="22">
        <v>298.74333333333334</v>
      </c>
      <c r="T370" s="22">
        <v>0.06466666666666666</v>
      </c>
      <c r="U370" s="22">
        <v>2.9566666666666666</v>
      </c>
      <c r="V370" s="22">
        <v>3.516666666666667</v>
      </c>
      <c r="W370" s="22">
        <v>3.516666666666667</v>
      </c>
      <c r="X370" s="22">
        <v>3.516666666666667</v>
      </c>
      <c r="Y370" s="22">
        <v>0.12333333333333334</v>
      </c>
      <c r="Z370" s="22">
        <v>0.07</v>
      </c>
      <c r="AA370" s="22" t="s">
        <v>30</v>
      </c>
      <c r="AB370" s="22">
        <v>3.59</v>
      </c>
      <c r="AC370" s="21"/>
    </row>
    <row r="371" ht="11.25" customHeight="1">
      <c r="A371" s="20">
        <f t="shared" si="2"/>
        <v>370</v>
      </c>
      <c r="B371" s="2" t="s">
        <v>2956</v>
      </c>
      <c r="C371" s="15" t="s">
        <v>5576</v>
      </c>
      <c r="D371" s="21">
        <v>52.43</v>
      </c>
      <c r="E371" s="21">
        <v>241.36396666666667</v>
      </c>
      <c r="F371" s="21">
        <v>1009.8668365333334</v>
      </c>
      <c r="G371" s="21">
        <v>31.93</v>
      </c>
      <c r="H371" s="21">
        <v>11.643333333333336</v>
      </c>
      <c r="I371" s="21">
        <v>92.2</v>
      </c>
      <c r="J371" s="21">
        <v>0.0</v>
      </c>
      <c r="K371" s="21" t="s">
        <v>97</v>
      </c>
      <c r="L371" s="21">
        <v>1.2166666666666668</v>
      </c>
      <c r="M371" s="21">
        <v>4.51</v>
      </c>
      <c r="N371" s="21">
        <v>25.97</v>
      </c>
      <c r="O371" s="21">
        <v>0.02</v>
      </c>
      <c r="P371" s="21">
        <v>279.2366666666667</v>
      </c>
      <c r="Q371" s="21">
        <v>3.1733333333333333</v>
      </c>
      <c r="R371" s="21">
        <v>51.62</v>
      </c>
      <c r="S371" s="21">
        <v>385.11</v>
      </c>
      <c r="T371" s="21">
        <v>0.10666666666666667</v>
      </c>
      <c r="U371" s="21">
        <v>4.823333333333333</v>
      </c>
      <c r="V371" s="21" t="s">
        <v>30</v>
      </c>
      <c r="W371" s="21" t="s">
        <v>30</v>
      </c>
      <c r="X371" s="21" t="s">
        <v>30</v>
      </c>
      <c r="Y371" s="21">
        <v>0.03</v>
      </c>
      <c r="Z371" s="21">
        <v>0.05</v>
      </c>
      <c r="AA371" s="21">
        <v>0.05</v>
      </c>
      <c r="AB371" s="21">
        <v>4.663333333333333</v>
      </c>
      <c r="AC371" s="21"/>
    </row>
    <row r="372" ht="11.25" customHeight="1">
      <c r="A372" s="20">
        <f t="shared" si="2"/>
        <v>371</v>
      </c>
      <c r="B372" s="2" t="s">
        <v>2978</v>
      </c>
      <c r="C372" s="15" t="s">
        <v>5576</v>
      </c>
      <c r="D372" s="21">
        <v>62.82</v>
      </c>
      <c r="E372" s="21">
        <v>193.80033333333333</v>
      </c>
      <c r="F372" s="21">
        <v>810.8605946666667</v>
      </c>
      <c r="G372" s="21">
        <v>31.233333333333334</v>
      </c>
      <c r="H372" s="21">
        <v>6.7</v>
      </c>
      <c r="I372" s="21">
        <v>56.15</v>
      </c>
      <c r="J372" s="21">
        <v>0.0</v>
      </c>
      <c r="K372" s="21" t="s">
        <v>97</v>
      </c>
      <c r="L372" s="21">
        <v>0.8766666666666666</v>
      </c>
      <c r="M372" s="21">
        <v>4.983333333333333</v>
      </c>
      <c r="N372" s="21">
        <v>13.416666666666666</v>
      </c>
      <c r="O372" s="21" t="s">
        <v>30</v>
      </c>
      <c r="P372" s="21">
        <v>175.7</v>
      </c>
      <c r="Q372" s="21">
        <v>2.3633333333333333</v>
      </c>
      <c r="R372" s="21">
        <v>61.79</v>
      </c>
      <c r="S372" s="21">
        <v>252.5566666666667</v>
      </c>
      <c r="T372" s="21">
        <v>0.08333333333333333</v>
      </c>
      <c r="U372" s="21">
        <v>6.44</v>
      </c>
      <c r="V372" s="21">
        <v>1.9066666666666665</v>
      </c>
      <c r="W372" s="21">
        <v>1.9066666666666665</v>
      </c>
      <c r="X372" s="21">
        <v>1.9066666666666665</v>
      </c>
      <c r="Y372" s="21" t="s">
        <v>30</v>
      </c>
      <c r="Z372" s="21" t="s">
        <v>30</v>
      </c>
      <c r="AA372" s="21" t="s">
        <v>30</v>
      </c>
      <c r="AB372" s="21">
        <v>1.9733333333333334</v>
      </c>
      <c r="AC372" s="21"/>
    </row>
    <row r="373" ht="11.25" customHeight="1">
      <c r="A373" s="20">
        <f t="shared" si="2"/>
        <v>372</v>
      </c>
      <c r="B373" s="2" t="s">
        <v>3005</v>
      </c>
      <c r="C373" s="15" t="s">
        <v>5576</v>
      </c>
      <c r="D373" s="21">
        <v>72.35333333333334</v>
      </c>
      <c r="E373" s="21">
        <v>141.581</v>
      </c>
      <c r="F373" s="21">
        <v>592.374904</v>
      </c>
      <c r="G373" s="21">
        <v>21.56</v>
      </c>
      <c r="H373" s="21">
        <v>5.49</v>
      </c>
      <c r="I373" s="21">
        <v>50.94</v>
      </c>
      <c r="J373" s="21">
        <v>0.0</v>
      </c>
      <c r="K373" s="21" t="s">
        <v>97</v>
      </c>
      <c r="L373" s="21">
        <v>0.9866666666666667</v>
      </c>
      <c r="M373" s="21">
        <v>3.64</v>
      </c>
      <c r="N373" s="21">
        <v>17.45</v>
      </c>
      <c r="O373" s="22" t="s">
        <v>30</v>
      </c>
      <c r="P373" s="21">
        <v>162.18666666666664</v>
      </c>
      <c r="Q373" s="22">
        <v>1.8633333333333333</v>
      </c>
      <c r="R373" s="21">
        <v>66.08</v>
      </c>
      <c r="S373" s="22">
        <v>295.83666666666664</v>
      </c>
      <c r="T373" s="22">
        <v>0.05333333333333334</v>
      </c>
      <c r="U373" s="22">
        <v>3.65</v>
      </c>
      <c r="V373" s="22">
        <v>1.91</v>
      </c>
      <c r="W373" s="22">
        <v>1.91</v>
      </c>
      <c r="X373" s="22">
        <v>1.91</v>
      </c>
      <c r="Y373" s="22">
        <v>0.09333333333333334</v>
      </c>
      <c r="Z373" s="22">
        <v>0.18666666666666668</v>
      </c>
      <c r="AA373" s="22">
        <v>0.04</v>
      </c>
      <c r="AB373" s="21">
        <v>2.7866666666666666</v>
      </c>
      <c r="AC373" s="21"/>
    </row>
    <row r="374" ht="11.25" customHeight="1">
      <c r="A374" s="20">
        <f t="shared" si="2"/>
        <v>373</v>
      </c>
      <c r="B374" s="2" t="s">
        <v>3024</v>
      </c>
      <c r="C374" s="15" t="s">
        <v>5576</v>
      </c>
      <c r="D374" s="21">
        <v>70.62</v>
      </c>
      <c r="E374" s="21">
        <v>158.7099</v>
      </c>
      <c r="F374" s="21">
        <v>664.0422216000001</v>
      </c>
      <c r="G374" s="21">
        <v>21.41</v>
      </c>
      <c r="H374" s="21">
        <v>7.46</v>
      </c>
      <c r="I374" s="21">
        <v>58.26166666666666</v>
      </c>
      <c r="J374" s="21">
        <v>0.0</v>
      </c>
      <c r="K374" s="21" t="s">
        <v>97</v>
      </c>
      <c r="L374" s="21">
        <v>0.92</v>
      </c>
      <c r="M374" s="21">
        <v>4.36</v>
      </c>
      <c r="N374" s="21">
        <v>14.15</v>
      </c>
      <c r="O374" s="22" t="s">
        <v>30</v>
      </c>
      <c r="P374" s="21">
        <v>157.6</v>
      </c>
      <c r="Q374" s="22">
        <v>1.76</v>
      </c>
      <c r="R374" s="21">
        <v>64.9</v>
      </c>
      <c r="S374" s="22">
        <v>249.68</v>
      </c>
      <c r="T374" s="22">
        <v>0.08</v>
      </c>
      <c r="U374" s="22">
        <v>3.65</v>
      </c>
      <c r="V374" s="22" t="s">
        <v>30</v>
      </c>
      <c r="W374" s="22" t="s">
        <v>30</v>
      </c>
      <c r="X374" s="22" t="s">
        <v>30</v>
      </c>
      <c r="Y374" s="21" t="s">
        <v>30</v>
      </c>
      <c r="Z374" s="22">
        <v>0.04</v>
      </c>
      <c r="AA374" s="22" t="s">
        <v>6268</v>
      </c>
      <c r="AB374" s="21">
        <v>0.91</v>
      </c>
      <c r="AC374" s="21"/>
    </row>
    <row r="375" ht="11.25" customHeight="1">
      <c r="A375" s="20">
        <f t="shared" si="2"/>
        <v>374</v>
      </c>
      <c r="B375" s="2" t="s">
        <v>3039</v>
      </c>
      <c r="C375" s="15" t="s">
        <v>5576</v>
      </c>
      <c r="D375" s="21">
        <v>62.943333333333335</v>
      </c>
      <c r="E375" s="21">
        <v>193.65239999999997</v>
      </c>
      <c r="F375" s="21">
        <v>810.2416416</v>
      </c>
      <c r="G375" s="21">
        <v>29.72</v>
      </c>
      <c r="H375" s="21">
        <v>7.4</v>
      </c>
      <c r="I375" s="21">
        <v>55.61</v>
      </c>
      <c r="J375" s="21">
        <v>0.0</v>
      </c>
      <c r="K375" s="21" t="s">
        <v>97</v>
      </c>
      <c r="L375" s="21">
        <v>0.8466666666666667</v>
      </c>
      <c r="M375" s="21">
        <v>5.6433333333333335</v>
      </c>
      <c r="N375" s="21">
        <v>17.66</v>
      </c>
      <c r="O375" s="21" t="s">
        <v>30</v>
      </c>
      <c r="P375" s="21">
        <v>197.45</v>
      </c>
      <c r="Q375" s="21">
        <v>2.17</v>
      </c>
      <c r="R375" s="21">
        <v>57.623333333333335</v>
      </c>
      <c r="S375" s="21">
        <v>249.80666666666664</v>
      </c>
      <c r="T375" s="21">
        <v>0.09666666666666668</v>
      </c>
      <c r="U375" s="21">
        <v>6.816666666666666</v>
      </c>
      <c r="V375" s="22" t="s">
        <v>30</v>
      </c>
      <c r="W375" s="22" t="s">
        <v>30</v>
      </c>
      <c r="X375" s="22" t="s">
        <v>30</v>
      </c>
      <c r="Y375" s="21">
        <v>0.03333333333333333</v>
      </c>
      <c r="Z375" s="21">
        <v>0.043333333333333335</v>
      </c>
      <c r="AA375" s="21" t="s">
        <v>30</v>
      </c>
      <c r="AB375" s="21">
        <v>2.1633333333333336</v>
      </c>
      <c r="AC375" s="21"/>
    </row>
    <row r="376" ht="11.25" customHeight="1">
      <c r="A376" s="20">
        <f t="shared" si="2"/>
        <v>375</v>
      </c>
      <c r="B376" s="2" t="s">
        <v>3049</v>
      </c>
      <c r="C376" s="15" t="s">
        <v>5576</v>
      </c>
      <c r="D376" s="21">
        <v>72.08333333333333</v>
      </c>
      <c r="E376" s="21">
        <v>140.9415</v>
      </c>
      <c r="F376" s="21">
        <v>589.6992359999999</v>
      </c>
      <c r="G376" s="21">
        <v>21.03</v>
      </c>
      <c r="H376" s="21">
        <v>5.67</v>
      </c>
      <c r="I376" s="21">
        <v>42.25</v>
      </c>
      <c r="J376" s="21">
        <v>0.0</v>
      </c>
      <c r="K376" s="21" t="s">
        <v>97</v>
      </c>
      <c r="L376" s="21">
        <v>0.98</v>
      </c>
      <c r="M376" s="21">
        <v>3.62</v>
      </c>
      <c r="N376" s="21">
        <v>17.513333333333335</v>
      </c>
      <c r="O376" s="22" t="s">
        <v>30</v>
      </c>
      <c r="P376" s="21">
        <v>163.35666666666668</v>
      </c>
      <c r="Q376" s="22">
        <v>1.9266666666666665</v>
      </c>
      <c r="R376" s="21">
        <v>65.86</v>
      </c>
      <c r="S376" s="22">
        <v>319.43</v>
      </c>
      <c r="T376" s="22">
        <v>0.05</v>
      </c>
      <c r="U376" s="22">
        <v>3.3366666666666664</v>
      </c>
      <c r="V376" s="22">
        <v>3.27</v>
      </c>
      <c r="W376" s="22">
        <v>3.27</v>
      </c>
      <c r="X376" s="22">
        <v>3.27</v>
      </c>
      <c r="Y376" s="22">
        <v>0.12666666666666668</v>
      </c>
      <c r="Z376" s="22">
        <v>0.21333333333333335</v>
      </c>
      <c r="AA376" s="22" t="s">
        <v>30</v>
      </c>
      <c r="AB376" s="21">
        <v>2.6666666666666665</v>
      </c>
      <c r="AC376" s="21"/>
    </row>
    <row r="377" ht="11.25" customHeight="1">
      <c r="A377" s="20">
        <f t="shared" si="2"/>
        <v>376</v>
      </c>
      <c r="B377" s="2" t="s">
        <v>3064</v>
      </c>
      <c r="C377" s="15" t="s">
        <v>5576</v>
      </c>
      <c r="D377" s="21">
        <v>72.90666666666665</v>
      </c>
      <c r="E377" s="21">
        <v>133.46889999999996</v>
      </c>
      <c r="F377" s="21">
        <v>558.4338775999998</v>
      </c>
      <c r="G377" s="21">
        <v>21.72333333333333</v>
      </c>
      <c r="H377" s="21">
        <v>4.513333333333333</v>
      </c>
      <c r="I377" s="21">
        <v>55.61</v>
      </c>
      <c r="J377" s="21">
        <v>0.0</v>
      </c>
      <c r="K377" s="21" t="s">
        <v>97</v>
      </c>
      <c r="L377" s="21">
        <v>1.0066666666666666</v>
      </c>
      <c r="M377" s="21">
        <v>3.296666666666667</v>
      </c>
      <c r="N377" s="21">
        <v>20.103333333333335</v>
      </c>
      <c r="O377" s="22">
        <v>0.008333333333333333</v>
      </c>
      <c r="P377" s="21">
        <v>170.37</v>
      </c>
      <c r="Q377" s="22">
        <v>1.78</v>
      </c>
      <c r="R377" s="21">
        <v>49.13</v>
      </c>
      <c r="S377" s="22">
        <v>317.6133333333333</v>
      </c>
      <c r="T377" s="22">
        <v>0.05266666666666667</v>
      </c>
      <c r="U377" s="22">
        <v>4.47</v>
      </c>
      <c r="V377" s="22">
        <v>1.5066666666666666</v>
      </c>
      <c r="W377" s="22">
        <v>1.5066666666666666</v>
      </c>
      <c r="X377" s="22">
        <v>1.5066666666666666</v>
      </c>
      <c r="Y377" s="22">
        <v>0.11333333333333333</v>
      </c>
      <c r="Z377" s="22">
        <v>0.08333333333333333</v>
      </c>
      <c r="AA377" s="22" t="s">
        <v>30</v>
      </c>
      <c r="AB377" s="22">
        <v>3.61</v>
      </c>
      <c r="AC377" s="21"/>
    </row>
    <row r="378" ht="11.25" customHeight="1">
      <c r="A378" s="20">
        <f t="shared" si="2"/>
        <v>377</v>
      </c>
      <c r="B378" s="2" t="s">
        <v>3081</v>
      </c>
      <c r="C378" s="15" t="s">
        <v>5576</v>
      </c>
      <c r="D378" s="21">
        <v>55.15</v>
      </c>
      <c r="E378" s="21">
        <v>219.25926666666663</v>
      </c>
      <c r="F378" s="21">
        <v>917.3807717333332</v>
      </c>
      <c r="G378" s="21">
        <v>35.9</v>
      </c>
      <c r="H378" s="21">
        <v>7.3133333333333335</v>
      </c>
      <c r="I378" s="21">
        <v>125.68</v>
      </c>
      <c r="J378" s="21">
        <v>0.0</v>
      </c>
      <c r="K378" s="21" t="s">
        <v>97</v>
      </c>
      <c r="L378" s="21">
        <v>1.3033333333333335</v>
      </c>
      <c r="M378" s="21">
        <v>4.796666666666666</v>
      </c>
      <c r="N378" s="21">
        <v>27.263333333333332</v>
      </c>
      <c r="O378" s="22">
        <v>0.02</v>
      </c>
      <c r="P378" s="21">
        <v>288.83666666666664</v>
      </c>
      <c r="Q378" s="22">
        <v>3.033333333333333</v>
      </c>
      <c r="R378" s="21">
        <v>60.29333333333333</v>
      </c>
      <c r="S378" s="21">
        <v>420.96</v>
      </c>
      <c r="T378" s="22">
        <v>0.12333333333333334</v>
      </c>
      <c r="U378" s="22">
        <v>8.093333333333334</v>
      </c>
      <c r="V378" s="22" t="s">
        <v>30</v>
      </c>
      <c r="W378" s="22" t="s">
        <v>30</v>
      </c>
      <c r="X378" s="22" t="s">
        <v>30</v>
      </c>
      <c r="Y378" s="22">
        <v>0.03666666666666667</v>
      </c>
      <c r="Z378" s="22">
        <v>0.03</v>
      </c>
      <c r="AA378" s="21" t="s">
        <v>30</v>
      </c>
      <c r="AB378" s="22">
        <v>3.01</v>
      </c>
      <c r="AC378" s="21"/>
    </row>
    <row r="379" ht="11.25" customHeight="1">
      <c r="A379" s="20">
        <f t="shared" si="2"/>
        <v>378</v>
      </c>
      <c r="B379" s="2" t="s">
        <v>3089</v>
      </c>
      <c r="C379" s="15" t="s">
        <v>5576</v>
      </c>
      <c r="D379" s="21">
        <v>51.17666666666667</v>
      </c>
      <c r="E379" s="21">
        <v>338.4731333333333</v>
      </c>
      <c r="F379" s="21">
        <v>1416.1715898666666</v>
      </c>
      <c r="G379" s="21">
        <v>22.24666666666667</v>
      </c>
      <c r="H379" s="21">
        <v>26.99333333333333</v>
      </c>
      <c r="I379" s="21">
        <v>99.54</v>
      </c>
      <c r="J379" s="21">
        <v>0.0</v>
      </c>
      <c r="K379" s="21" t="s">
        <v>97</v>
      </c>
      <c r="L379" s="21">
        <v>0.72</v>
      </c>
      <c r="M379" s="21">
        <v>4.026666666666666</v>
      </c>
      <c r="N379" s="21">
        <v>13.873333333333335</v>
      </c>
      <c r="O379" s="21" t="s">
        <v>30</v>
      </c>
      <c r="P379" s="21">
        <v>135.96</v>
      </c>
      <c r="Q379" s="21">
        <v>1.6</v>
      </c>
      <c r="R379" s="21">
        <v>55.70666666666667</v>
      </c>
      <c r="S379" s="21">
        <v>204.49</v>
      </c>
      <c r="T379" s="21">
        <v>0.05333333333333334</v>
      </c>
      <c r="U379" s="21">
        <v>3.893333333333333</v>
      </c>
      <c r="V379" s="21" t="s">
        <v>30</v>
      </c>
      <c r="W379" s="21" t="s">
        <v>30</v>
      </c>
      <c r="X379" s="21" t="s">
        <v>30</v>
      </c>
      <c r="Y379" s="21" t="s">
        <v>30</v>
      </c>
      <c r="Z379" s="21">
        <v>0.3</v>
      </c>
      <c r="AA379" s="21" t="s">
        <v>30</v>
      </c>
      <c r="AB379" s="21">
        <v>4.536666666666666</v>
      </c>
      <c r="AC379" s="21"/>
    </row>
    <row r="380" ht="11.25" customHeight="1">
      <c r="A380" s="20">
        <f t="shared" si="2"/>
        <v>379</v>
      </c>
      <c r="B380" s="2" t="s">
        <v>3102</v>
      </c>
      <c r="C380" s="15" t="s">
        <v>5576</v>
      </c>
      <c r="D380" s="21">
        <v>61.48666666666666</v>
      </c>
      <c r="E380" s="21">
        <v>259.2756333333333</v>
      </c>
      <c r="F380" s="21">
        <v>1084.8092498666665</v>
      </c>
      <c r="G380" s="21">
        <v>17.55666666666667</v>
      </c>
      <c r="H380" s="21">
        <v>20.433333333333334</v>
      </c>
      <c r="I380" s="21">
        <v>59.3</v>
      </c>
      <c r="J380" s="21">
        <v>0.0</v>
      </c>
      <c r="K380" s="21" t="s">
        <v>97</v>
      </c>
      <c r="L380" s="21">
        <v>0.85</v>
      </c>
      <c r="M380" s="21">
        <v>3.9433333333333334</v>
      </c>
      <c r="N380" s="21">
        <v>15.323333333333332</v>
      </c>
      <c r="O380" s="22" t="s">
        <v>30</v>
      </c>
      <c r="P380" s="21">
        <v>124.36333333333333</v>
      </c>
      <c r="Q380" s="22">
        <v>1.31</v>
      </c>
      <c r="R380" s="21">
        <v>63.76333333333333</v>
      </c>
      <c r="S380" s="22">
        <v>241.40333333333334</v>
      </c>
      <c r="T380" s="22">
        <v>0.064</v>
      </c>
      <c r="U380" s="22">
        <v>2.63</v>
      </c>
      <c r="V380" s="22">
        <v>4.25</v>
      </c>
      <c r="W380" s="22">
        <v>4.25</v>
      </c>
      <c r="X380" s="22">
        <v>4.25</v>
      </c>
      <c r="Y380" s="22">
        <v>0.10666666666666667</v>
      </c>
      <c r="Z380" s="22">
        <v>0.06666666666666667</v>
      </c>
      <c r="AA380" s="22">
        <v>0.03</v>
      </c>
      <c r="AB380" s="22">
        <v>3.91</v>
      </c>
      <c r="AC380" s="21"/>
    </row>
    <row r="381" ht="11.25" customHeight="1">
      <c r="A381" s="20">
        <f t="shared" si="2"/>
        <v>380</v>
      </c>
      <c r="B381" s="2" t="s">
        <v>3117</v>
      </c>
      <c r="C381" s="15" t="s">
        <v>5576</v>
      </c>
      <c r="D381" s="21">
        <v>65.64</v>
      </c>
      <c r="E381" s="21">
        <v>212.8794333333333</v>
      </c>
      <c r="F381" s="21">
        <v>890.6875490666666</v>
      </c>
      <c r="G381" s="21">
        <v>18.823333333333334</v>
      </c>
      <c r="H381" s="21">
        <v>14.69</v>
      </c>
      <c r="I381" s="21">
        <v>59.55100000000001</v>
      </c>
      <c r="J381" s="21">
        <v>0.0</v>
      </c>
      <c r="K381" s="21" t="s">
        <v>97</v>
      </c>
      <c r="L381" s="21">
        <v>0.9333333333333335</v>
      </c>
      <c r="M381" s="21">
        <v>2.4166666666666665</v>
      </c>
      <c r="N381" s="21">
        <v>14.216666666666667</v>
      </c>
      <c r="O381" s="22" t="s">
        <v>30</v>
      </c>
      <c r="P381" s="21">
        <v>165.28666666666666</v>
      </c>
      <c r="Q381" s="22">
        <v>1.7066666666666668</v>
      </c>
      <c r="R381" s="21">
        <v>37.623333333333335</v>
      </c>
      <c r="S381" s="22">
        <v>231.65</v>
      </c>
      <c r="T381" s="22">
        <v>0.059666666666666666</v>
      </c>
      <c r="U381" s="22">
        <v>3.766666666666667</v>
      </c>
      <c r="V381" s="22">
        <v>3.46</v>
      </c>
      <c r="W381" s="22">
        <v>3.46</v>
      </c>
      <c r="X381" s="22">
        <v>3.46</v>
      </c>
      <c r="Y381" s="22">
        <v>0.13</v>
      </c>
      <c r="Z381" s="22">
        <v>0.1566666666666667</v>
      </c>
      <c r="AA381" s="22" t="s">
        <v>30</v>
      </c>
      <c r="AB381" s="22">
        <v>4.766666666666667</v>
      </c>
      <c r="AC381" s="21"/>
    </row>
    <row r="382" ht="11.25" customHeight="1">
      <c r="A382" s="20">
        <f t="shared" si="2"/>
        <v>381</v>
      </c>
      <c r="B382" s="2" t="s">
        <v>3131</v>
      </c>
      <c r="C382" s="15" t="s">
        <v>5576</v>
      </c>
      <c r="D382" s="21">
        <v>53.38733333333334</v>
      </c>
      <c r="E382" s="21">
        <v>288.7670916666666</v>
      </c>
      <c r="F382" s="21">
        <v>1208.2015115333331</v>
      </c>
      <c r="G382" s="21">
        <v>26.42083333333333</v>
      </c>
      <c r="H382" s="21">
        <v>19.506666666666664</v>
      </c>
      <c r="I382" s="21">
        <v>91.76166666666666</v>
      </c>
      <c r="J382" s="21">
        <v>0.0</v>
      </c>
      <c r="K382" s="21" t="s">
        <v>97</v>
      </c>
      <c r="L382" s="21">
        <v>1.087</v>
      </c>
      <c r="M382" s="21">
        <v>4.0</v>
      </c>
      <c r="N382" s="21">
        <v>24.0</v>
      </c>
      <c r="O382" s="22" t="s">
        <v>30</v>
      </c>
      <c r="P382" s="21">
        <v>246.0</v>
      </c>
      <c r="Q382" s="21">
        <v>3.2</v>
      </c>
      <c r="R382" s="21">
        <v>60.0</v>
      </c>
      <c r="S382" s="21">
        <v>355.0</v>
      </c>
      <c r="T382" s="21">
        <v>0.14</v>
      </c>
      <c r="U382" s="21">
        <v>5.5</v>
      </c>
      <c r="V382" s="22" t="s">
        <v>30</v>
      </c>
      <c r="W382" s="22" t="s">
        <v>30</v>
      </c>
      <c r="X382" s="22" t="s">
        <v>30</v>
      </c>
      <c r="Y382" s="22">
        <v>0.03</v>
      </c>
      <c r="Z382" s="21">
        <v>0.06</v>
      </c>
      <c r="AA382" s="22">
        <v>0.13</v>
      </c>
      <c r="AB382" s="21">
        <v>1.6</v>
      </c>
      <c r="AC382" s="21"/>
    </row>
    <row r="383" ht="11.25" customHeight="1">
      <c r="A383" s="20">
        <f t="shared" si="2"/>
        <v>382</v>
      </c>
      <c r="B383" s="2" t="s">
        <v>3142</v>
      </c>
      <c r="C383" s="15" t="s">
        <v>5576</v>
      </c>
      <c r="D383" s="21">
        <v>72.42333333333333</v>
      </c>
      <c r="E383" s="21">
        <v>133.52236666666667</v>
      </c>
      <c r="F383" s="21">
        <v>558.6575821333333</v>
      </c>
      <c r="G383" s="21">
        <v>21.25</v>
      </c>
      <c r="H383" s="21">
        <v>4.743333333333333</v>
      </c>
      <c r="I383" s="21">
        <v>75.23</v>
      </c>
      <c r="J383" s="21">
        <v>0.0</v>
      </c>
      <c r="K383" s="21" t="s">
        <v>97</v>
      </c>
      <c r="L383" s="21">
        <v>1.0066666666666666</v>
      </c>
      <c r="M383" s="21">
        <v>3.393333333333333</v>
      </c>
      <c r="N383" s="21">
        <v>20.25</v>
      </c>
      <c r="O383" s="22" t="s">
        <v>30</v>
      </c>
      <c r="P383" s="21">
        <v>183.0533333333333</v>
      </c>
      <c r="Q383" s="21">
        <v>2.1266666666666665</v>
      </c>
      <c r="R383" s="21">
        <v>61.14666666666667</v>
      </c>
      <c r="S383" s="21">
        <v>322.49666666666667</v>
      </c>
      <c r="T383" s="21">
        <v>0.08</v>
      </c>
      <c r="U383" s="21">
        <v>4.226666666666667</v>
      </c>
      <c r="V383" s="22" t="s">
        <v>30</v>
      </c>
      <c r="W383" s="22" t="s">
        <v>30</v>
      </c>
      <c r="X383" s="22" t="s">
        <v>30</v>
      </c>
      <c r="Y383" s="22" t="s">
        <v>30</v>
      </c>
      <c r="Z383" s="21">
        <v>0.05</v>
      </c>
      <c r="AA383" s="22" t="s">
        <v>30</v>
      </c>
      <c r="AB383" s="21">
        <v>1.8866666666666667</v>
      </c>
      <c r="AC383" s="21"/>
    </row>
    <row r="384" ht="11.25" customHeight="1">
      <c r="A384" s="20">
        <f t="shared" si="2"/>
        <v>383</v>
      </c>
      <c r="B384" s="2" t="s">
        <v>3157</v>
      </c>
      <c r="C384" s="15" t="s">
        <v>5576</v>
      </c>
      <c r="D384" s="21">
        <v>54.633333333333326</v>
      </c>
      <c r="E384" s="21">
        <v>238.4681333333333</v>
      </c>
      <c r="F384" s="21">
        <v>997.7506698666666</v>
      </c>
      <c r="G384" s="21">
        <v>31.906666666666666</v>
      </c>
      <c r="H384" s="21">
        <v>11.333333333333334</v>
      </c>
      <c r="I384" s="21">
        <v>99.71</v>
      </c>
      <c r="J384" s="21">
        <v>0.0</v>
      </c>
      <c r="K384" s="21" t="s">
        <v>97</v>
      </c>
      <c r="L384" s="21">
        <v>1.23</v>
      </c>
      <c r="M384" s="21">
        <v>4.43</v>
      </c>
      <c r="N384" s="21">
        <v>25.416666666666668</v>
      </c>
      <c r="O384" s="21">
        <v>0.02</v>
      </c>
      <c r="P384" s="21">
        <v>281.91</v>
      </c>
      <c r="Q384" s="21">
        <v>3.5533333333333332</v>
      </c>
      <c r="R384" s="21">
        <v>60.656666666666666</v>
      </c>
      <c r="S384" s="21">
        <v>376.59666666666664</v>
      </c>
      <c r="T384" s="21">
        <v>0.17333333333333334</v>
      </c>
      <c r="U384" s="21">
        <v>6.7</v>
      </c>
      <c r="V384" s="21" t="s">
        <v>30</v>
      </c>
      <c r="W384" s="22" t="s">
        <v>30</v>
      </c>
      <c r="X384" s="22" t="s">
        <v>30</v>
      </c>
      <c r="Y384" s="21" t="s">
        <v>30</v>
      </c>
      <c r="Z384" s="21">
        <v>0.08333333333333333</v>
      </c>
      <c r="AA384" s="21">
        <v>0.03</v>
      </c>
      <c r="AB384" s="21">
        <v>1.8233333333333333</v>
      </c>
      <c r="AC384" s="21"/>
    </row>
    <row r="385" ht="11.25" customHeight="1">
      <c r="A385" s="20">
        <f t="shared" si="2"/>
        <v>384</v>
      </c>
      <c r="B385" s="2" t="s">
        <v>3169</v>
      </c>
      <c r="C385" s="15" t="s">
        <v>5576</v>
      </c>
      <c r="D385" s="21">
        <v>47.19</v>
      </c>
      <c r="E385" s="21">
        <v>312.79903369144597</v>
      </c>
      <c r="F385" s="21">
        <v>1308.75115696501</v>
      </c>
      <c r="G385" s="21">
        <v>26.93125</v>
      </c>
      <c r="H385" s="21">
        <v>21.929333333333332</v>
      </c>
      <c r="I385" s="21">
        <v>100.13600000000001</v>
      </c>
      <c r="J385" s="21">
        <v>0.0</v>
      </c>
      <c r="K385" s="21" t="s">
        <v>97</v>
      </c>
      <c r="L385" s="21">
        <v>4.719333333333334</v>
      </c>
      <c r="M385" s="21">
        <v>12.763666666666666</v>
      </c>
      <c r="N385" s="21">
        <v>11.900666666666666</v>
      </c>
      <c r="O385" s="21">
        <v>0.015333333333333332</v>
      </c>
      <c r="P385" s="21">
        <v>82.37566666666667</v>
      </c>
      <c r="Q385" s="21">
        <v>1.8836666666666666</v>
      </c>
      <c r="R385" s="21">
        <v>1943.1793333333335</v>
      </c>
      <c r="S385" s="21">
        <v>86.02633333333334</v>
      </c>
      <c r="T385" s="21">
        <v>0.033</v>
      </c>
      <c r="U385" s="21">
        <v>7.698</v>
      </c>
      <c r="V385" s="21" t="s">
        <v>30</v>
      </c>
      <c r="W385" s="22" t="s">
        <v>30</v>
      </c>
      <c r="X385" s="22" t="s">
        <v>30</v>
      </c>
      <c r="Y385" s="21" t="s">
        <v>30</v>
      </c>
      <c r="Z385" s="21">
        <v>0.06333333333333334</v>
      </c>
      <c r="AA385" s="21" t="s">
        <v>30</v>
      </c>
      <c r="AB385" s="21">
        <v>2.32</v>
      </c>
      <c r="AC385" s="21"/>
    </row>
    <row r="386" ht="11.25" customHeight="1">
      <c r="A386" s="20">
        <f t="shared" si="2"/>
        <v>385</v>
      </c>
      <c r="B386" s="2" t="s">
        <v>3188</v>
      </c>
      <c r="C386" s="15" t="s">
        <v>5576</v>
      </c>
      <c r="D386" s="21">
        <v>39.236</v>
      </c>
      <c r="E386" s="21">
        <v>312.7484279036522</v>
      </c>
      <c r="F386" s="21">
        <v>1308.5394223488809</v>
      </c>
      <c r="G386" s="21">
        <v>19.65833333333333</v>
      </c>
      <c r="H386" s="21">
        <v>25.36666666666667</v>
      </c>
      <c r="I386" s="21">
        <v>91.54666666666667</v>
      </c>
      <c r="J386" s="21">
        <v>0.0</v>
      </c>
      <c r="K386" s="21" t="s">
        <v>97</v>
      </c>
      <c r="L386" s="21">
        <v>15.293999999999999</v>
      </c>
      <c r="M386" s="21">
        <v>14.11</v>
      </c>
      <c r="N386" s="21">
        <v>12.219666666666669</v>
      </c>
      <c r="O386" s="21">
        <v>0.012000000000000002</v>
      </c>
      <c r="P386" s="21">
        <v>100.00166666666667</v>
      </c>
      <c r="Q386" s="21">
        <v>1.3296666666666668</v>
      </c>
      <c r="R386" s="21">
        <v>4439.55</v>
      </c>
      <c r="S386" s="21">
        <v>190.154</v>
      </c>
      <c r="T386" s="21" t="s">
        <v>30</v>
      </c>
      <c r="U386" s="21">
        <v>3.6503333333333337</v>
      </c>
      <c r="V386" s="21" t="s">
        <v>30</v>
      </c>
      <c r="W386" s="22" t="s">
        <v>30</v>
      </c>
      <c r="X386" s="22" t="s">
        <v>30</v>
      </c>
      <c r="Y386" s="21" t="s">
        <v>30</v>
      </c>
      <c r="Z386" s="34">
        <v>0.07333333333333335</v>
      </c>
      <c r="AA386" s="21" t="s">
        <v>30</v>
      </c>
      <c r="AB386" s="21">
        <v>2.8333333333333335</v>
      </c>
      <c r="AC386" s="21"/>
    </row>
    <row r="387" ht="11.25" customHeight="1">
      <c r="A387" s="20">
        <f t="shared" si="2"/>
        <v>386</v>
      </c>
      <c r="B387" s="2" t="s">
        <v>3205</v>
      </c>
      <c r="C387" s="15" t="s">
        <v>5576</v>
      </c>
      <c r="D387" s="21">
        <v>42.21066666666667</v>
      </c>
      <c r="E387" s="21">
        <v>283.048</v>
      </c>
      <c r="F387" s="21">
        <v>1184.272832</v>
      </c>
      <c r="G387" s="21">
        <v>9.610416666666666</v>
      </c>
      <c r="H387" s="21">
        <v>11.835999999999999</v>
      </c>
      <c r="I387" s="21">
        <v>14.806333333333333</v>
      </c>
      <c r="J387" s="21">
        <v>34.520583333333335</v>
      </c>
      <c r="K387" s="21">
        <v>4.9703333333333335</v>
      </c>
      <c r="L387" s="21">
        <v>1.8223333333333331</v>
      </c>
      <c r="M387" s="21">
        <v>18.333333333333332</v>
      </c>
      <c r="N387" s="21">
        <v>16.782666666666668</v>
      </c>
      <c r="O387" s="21">
        <v>0.2763333333333334</v>
      </c>
      <c r="P387" s="34">
        <v>92.54233333333333</v>
      </c>
      <c r="Q387" s="21">
        <v>1.2616666666666667</v>
      </c>
      <c r="R387" s="21">
        <v>532.1293333333333</v>
      </c>
      <c r="S387" s="21">
        <v>166.205</v>
      </c>
      <c r="T387" s="21">
        <v>0.09466666666666668</v>
      </c>
      <c r="U387" s="21">
        <v>0.513</v>
      </c>
      <c r="V387" s="21" t="s">
        <v>30</v>
      </c>
      <c r="W387" s="21"/>
      <c r="X387" s="21"/>
      <c r="Y387" s="21">
        <v>0.08666666666666667</v>
      </c>
      <c r="Z387" s="21" t="s">
        <v>30</v>
      </c>
      <c r="AA387" s="21" t="s">
        <v>30</v>
      </c>
      <c r="AB387" s="21">
        <v>2.6</v>
      </c>
      <c r="AC387" s="21" t="s">
        <v>30</v>
      </c>
    </row>
    <row r="388" ht="11.25" customHeight="1">
      <c r="A388" s="20">
        <f t="shared" si="2"/>
        <v>387</v>
      </c>
      <c r="B388" s="42" t="s">
        <v>6407</v>
      </c>
      <c r="C388" s="15" t="s">
        <v>5576</v>
      </c>
      <c r="D388" s="40">
        <v>55.955666666666666</v>
      </c>
      <c r="E388" s="21">
        <v>245.77192529714108</v>
      </c>
      <c r="F388" s="21">
        <v>1028.3097354432384</v>
      </c>
      <c r="G388" s="21">
        <v>12.04375</v>
      </c>
      <c r="H388" s="40">
        <v>15.561</v>
      </c>
      <c r="I388" s="40">
        <v>29.851333333333333</v>
      </c>
      <c r="J388" s="21">
        <v>13.949583333333331</v>
      </c>
      <c r="K388" s="47"/>
      <c r="L388" s="40">
        <v>2.49</v>
      </c>
      <c r="M388" s="40">
        <v>15.496666666666668</v>
      </c>
      <c r="N388" s="40">
        <v>23.635</v>
      </c>
      <c r="O388" s="40">
        <v>0.34</v>
      </c>
      <c r="P388" s="40">
        <v>144.17633333333333</v>
      </c>
      <c r="Q388" s="40">
        <v>2.508</v>
      </c>
      <c r="R388" s="40">
        <v>710.6373333333332</v>
      </c>
      <c r="S388" s="40">
        <v>221.39633333333333</v>
      </c>
      <c r="T388" s="40">
        <v>0.102</v>
      </c>
      <c r="U388" s="40">
        <v>2.665</v>
      </c>
      <c r="V388" s="40" t="s">
        <v>30</v>
      </c>
      <c r="W388" s="40"/>
      <c r="X388" s="40"/>
      <c r="Y388" s="40">
        <v>0.10666666666666667</v>
      </c>
      <c r="Z388" s="40">
        <v>0.04</v>
      </c>
      <c r="AA388" s="40" t="s">
        <v>30</v>
      </c>
      <c r="AB388" s="40">
        <v>1.9466666666666665</v>
      </c>
      <c r="AC388" s="40" t="s">
        <v>30</v>
      </c>
    </row>
    <row r="389" ht="11.25" customHeight="1">
      <c r="A389" s="20">
        <f t="shared" si="2"/>
        <v>388</v>
      </c>
      <c r="B389" s="42" t="s">
        <v>3218</v>
      </c>
      <c r="C389" s="15" t="s">
        <v>5576</v>
      </c>
      <c r="D389" s="40">
        <v>39.235</v>
      </c>
      <c r="E389" s="21">
        <v>346.7420146474044</v>
      </c>
      <c r="F389" s="21">
        <v>1450.76858928474</v>
      </c>
      <c r="G389" s="21">
        <v>16.8625</v>
      </c>
      <c r="H389" s="40">
        <v>22.673333333333332</v>
      </c>
      <c r="I389" s="40">
        <v>38.10066666666666</v>
      </c>
      <c r="J389" s="21">
        <v>18.146166666666673</v>
      </c>
      <c r="K389" s="47"/>
      <c r="L389" s="40">
        <v>3.0829999999999997</v>
      </c>
      <c r="M389" s="40">
        <v>18.087999999999997</v>
      </c>
      <c r="N389" s="40">
        <v>29.521666666666665</v>
      </c>
      <c r="O389" s="40">
        <v>0.38566666666666666</v>
      </c>
      <c r="P389" s="40">
        <v>176.26</v>
      </c>
      <c r="Q389" s="40">
        <v>2.311</v>
      </c>
      <c r="R389" s="40">
        <v>916.4110000000001</v>
      </c>
      <c r="S389" s="40">
        <v>313.019</v>
      </c>
      <c r="T389" s="40">
        <v>0.09033333333333333</v>
      </c>
      <c r="U389" s="40">
        <v>3.3046666666666664</v>
      </c>
      <c r="V389" s="40" t="s">
        <v>30</v>
      </c>
      <c r="W389" s="40"/>
      <c r="X389" s="40"/>
      <c r="Y389" s="40">
        <v>0.1366666666666667</v>
      </c>
      <c r="Z389" s="40">
        <v>0.043333333333333335</v>
      </c>
      <c r="AA389" s="40" t="s">
        <v>30</v>
      </c>
      <c r="AB389" s="40">
        <v>4.773333333333333</v>
      </c>
      <c r="AC389" s="40" t="s">
        <v>30</v>
      </c>
    </row>
    <row r="390" ht="11.25" customHeight="1">
      <c r="A390" s="20">
        <f t="shared" si="2"/>
        <v>389</v>
      </c>
      <c r="B390" s="2" t="s">
        <v>6431</v>
      </c>
      <c r="C390" s="15" t="s">
        <v>5576</v>
      </c>
      <c r="D390" s="21">
        <v>28.192333333333334</v>
      </c>
      <c r="E390" s="21">
        <v>358.1916666666667</v>
      </c>
      <c r="F390" s="21">
        <v>1498.6739333333337</v>
      </c>
      <c r="G390" s="21">
        <v>6.94375</v>
      </c>
      <c r="H390" s="21">
        <v>15.605</v>
      </c>
      <c r="I390" s="21">
        <v>22.719666666666665</v>
      </c>
      <c r="J390" s="21">
        <v>47.49291666666666</v>
      </c>
      <c r="K390" s="21">
        <v>2.164333333333333</v>
      </c>
      <c r="L390" s="21">
        <v>1.766</v>
      </c>
      <c r="M390" s="21">
        <v>15.609333333333334</v>
      </c>
      <c r="N390" s="21">
        <v>18.304666666666666</v>
      </c>
      <c r="O390" s="21">
        <v>0.3233333333333333</v>
      </c>
      <c r="P390" s="21">
        <v>77.618</v>
      </c>
      <c r="Q390" s="21">
        <v>1.1853333333333333</v>
      </c>
      <c r="R390" s="21">
        <v>524.9333333333334</v>
      </c>
      <c r="S390" s="21">
        <v>137.66366666666667</v>
      </c>
      <c r="T390" s="21">
        <v>0.072</v>
      </c>
      <c r="U390" s="21">
        <v>0.643</v>
      </c>
      <c r="V390" s="21" t="s">
        <v>30</v>
      </c>
      <c r="W390" s="21"/>
      <c r="X390" s="21"/>
      <c r="Y390" s="21">
        <v>0.11666666666666665</v>
      </c>
      <c r="Z390" s="21" t="s">
        <v>30</v>
      </c>
      <c r="AA390" s="21" t="s">
        <v>30</v>
      </c>
      <c r="AB390" s="21" t="s">
        <v>30</v>
      </c>
      <c r="AC390" s="21" t="s">
        <v>96</v>
      </c>
    </row>
    <row r="391" ht="11.25" customHeight="1">
      <c r="A391" s="20">
        <f t="shared" si="2"/>
        <v>390</v>
      </c>
      <c r="B391" s="2" t="s">
        <v>3243</v>
      </c>
      <c r="C391" s="15" t="s">
        <v>5576</v>
      </c>
      <c r="D391" s="21">
        <v>32.03133333333333</v>
      </c>
      <c r="E391" s="21">
        <v>377.4796666666667</v>
      </c>
      <c r="F391" s="21">
        <v>1579.3749253333335</v>
      </c>
      <c r="G391" s="21">
        <v>7.34375</v>
      </c>
      <c r="H391" s="21">
        <v>22.887666666666664</v>
      </c>
      <c r="I391" s="21">
        <v>23.280999999999995</v>
      </c>
      <c r="J391" s="21">
        <v>35.52891666666668</v>
      </c>
      <c r="K391" s="21">
        <v>2.220333333333333</v>
      </c>
      <c r="L391" s="21">
        <v>2.2083333333333335</v>
      </c>
      <c r="M391" s="21">
        <v>13.562666666666667</v>
      </c>
      <c r="N391" s="21">
        <v>17.334</v>
      </c>
      <c r="O391" s="21">
        <v>0.25</v>
      </c>
      <c r="P391" s="21">
        <v>77.935</v>
      </c>
      <c r="Q391" s="21">
        <v>0.747</v>
      </c>
      <c r="R391" s="21">
        <v>770.7256666666666</v>
      </c>
      <c r="S391" s="21">
        <v>156.356</v>
      </c>
      <c r="T391" s="21">
        <v>0.08700000000000001</v>
      </c>
      <c r="U391" s="21">
        <v>0.5023333333333334</v>
      </c>
      <c r="V391" s="21" t="s">
        <v>30</v>
      </c>
      <c r="W391" s="21"/>
      <c r="X391" s="21"/>
      <c r="Y391" s="21">
        <v>0.10666666666666667</v>
      </c>
      <c r="Z391" s="21" t="s">
        <v>30</v>
      </c>
      <c r="AA391" s="21">
        <v>0.03</v>
      </c>
      <c r="AB391" s="21" t="s">
        <v>30</v>
      </c>
      <c r="AC391" s="21" t="s">
        <v>96</v>
      </c>
    </row>
    <row r="392" ht="11.25" customHeight="1">
      <c r="A392" s="20">
        <f t="shared" si="2"/>
        <v>391</v>
      </c>
      <c r="B392" s="2" t="s">
        <v>3259</v>
      </c>
      <c r="C392" s="15" t="s">
        <v>5576</v>
      </c>
      <c r="D392" s="21">
        <v>67.47</v>
      </c>
      <c r="E392" s="21">
        <v>213.18833333333333</v>
      </c>
      <c r="F392" s="21">
        <v>891.9799866666667</v>
      </c>
      <c r="G392" s="21">
        <v>18.1</v>
      </c>
      <c r="H392" s="21">
        <v>15.066666666666668</v>
      </c>
      <c r="I392" s="21">
        <v>113.45</v>
      </c>
      <c r="J392" s="21">
        <v>0.0</v>
      </c>
      <c r="K392" s="21" t="s">
        <v>97</v>
      </c>
      <c r="L392" s="21">
        <v>0.69</v>
      </c>
      <c r="M392" s="21">
        <v>10.916666666666666</v>
      </c>
      <c r="N392" s="21">
        <v>23.21666666666667</v>
      </c>
      <c r="O392" s="22">
        <v>0.01</v>
      </c>
      <c r="P392" s="21">
        <v>154.78666666666666</v>
      </c>
      <c r="Q392" s="21">
        <v>0.5666666666666668</v>
      </c>
      <c r="R392" s="21">
        <v>96.3</v>
      </c>
      <c r="S392" s="21">
        <v>211.15666666666667</v>
      </c>
      <c r="T392" s="21">
        <v>0.023333333333333334</v>
      </c>
      <c r="U392" s="21">
        <v>1.2466666666666668</v>
      </c>
      <c r="V392" s="22">
        <v>10.373333333333333</v>
      </c>
      <c r="W392" s="22">
        <v>10.373333333333333</v>
      </c>
      <c r="X392" s="22">
        <v>10.373333333333333</v>
      </c>
      <c r="Y392" s="22">
        <v>0.10666666666666667</v>
      </c>
      <c r="Z392" s="21">
        <v>0.043333333333333335</v>
      </c>
      <c r="AA392" s="22" t="s">
        <v>30</v>
      </c>
      <c r="AB392" s="22">
        <v>2.5833333333333335</v>
      </c>
      <c r="AC392" s="21"/>
    </row>
    <row r="393" ht="11.25" customHeight="1">
      <c r="A393" s="20">
        <f t="shared" si="2"/>
        <v>392</v>
      </c>
      <c r="B393" s="2" t="s">
        <v>3293</v>
      </c>
      <c r="C393" s="15" t="s">
        <v>5576</v>
      </c>
      <c r="D393" s="21">
        <v>59.68566666666667</v>
      </c>
      <c r="E393" s="21">
        <v>242.88932666666665</v>
      </c>
      <c r="F393" s="21">
        <v>1016.2489427733333</v>
      </c>
      <c r="G393" s="21">
        <v>23.883333333333333</v>
      </c>
      <c r="H393" s="21">
        <v>15.615666666666668</v>
      </c>
      <c r="I393" s="21">
        <v>109.54933333333334</v>
      </c>
      <c r="J393" s="21">
        <v>0.0</v>
      </c>
      <c r="K393" s="21" t="s">
        <v>97</v>
      </c>
      <c r="L393" s="21">
        <v>0.8013333333333333</v>
      </c>
      <c r="M393" s="21">
        <v>16.762</v>
      </c>
      <c r="N393" s="21">
        <v>18.34866666666667</v>
      </c>
      <c r="O393" s="21">
        <v>0.013666666666666667</v>
      </c>
      <c r="P393" s="21">
        <v>161.941</v>
      </c>
      <c r="Q393" s="21">
        <v>1.66</v>
      </c>
      <c r="R393" s="21">
        <v>56.092000000000006</v>
      </c>
      <c r="S393" s="21">
        <v>210.00733333333332</v>
      </c>
      <c r="T393" s="21">
        <v>0.07733333333333332</v>
      </c>
      <c r="U393" s="21">
        <v>1.6986666666666668</v>
      </c>
      <c r="V393" s="21">
        <v>16.16</v>
      </c>
      <c r="W393" s="21">
        <v>16.16</v>
      </c>
      <c r="X393" s="21">
        <v>16.16</v>
      </c>
      <c r="Y393" s="21">
        <v>0.03</v>
      </c>
      <c r="Z393" s="34" t="s">
        <v>30</v>
      </c>
      <c r="AA393" s="34" t="s">
        <v>30</v>
      </c>
      <c r="AB393" s="21">
        <v>6.333333333333333</v>
      </c>
      <c r="AC393" s="21"/>
    </row>
    <row r="394" ht="11.25" customHeight="1">
      <c r="A394" s="20">
        <f t="shared" si="2"/>
        <v>393</v>
      </c>
      <c r="B394" s="2" t="s">
        <v>3299</v>
      </c>
      <c r="C394" s="15" t="s">
        <v>5576</v>
      </c>
      <c r="D394" s="21">
        <v>61.41533333333333</v>
      </c>
      <c r="E394" s="21">
        <v>195.76029666666665</v>
      </c>
      <c r="F394" s="21">
        <v>819.0610812533333</v>
      </c>
      <c r="G394" s="21">
        <v>29.575</v>
      </c>
      <c r="H394" s="21">
        <v>7.702333333333333</v>
      </c>
      <c r="I394" s="21">
        <v>105.522</v>
      </c>
      <c r="J394" s="21">
        <v>0.0</v>
      </c>
      <c r="K394" s="21" t="s">
        <v>97</v>
      </c>
      <c r="L394" s="21">
        <v>1.0933333333333335</v>
      </c>
      <c r="M394" s="21">
        <v>66.1386666666667</v>
      </c>
      <c r="N394" s="21">
        <v>23.16633333333333</v>
      </c>
      <c r="O394" s="21">
        <v>0.021666666666666667</v>
      </c>
      <c r="P394" s="21">
        <v>209.60366666666664</v>
      </c>
      <c r="Q394" s="21">
        <v>2.115</v>
      </c>
      <c r="R394" s="21">
        <v>53.24333333333334</v>
      </c>
      <c r="S394" s="21">
        <v>223.586</v>
      </c>
      <c r="T394" s="21">
        <v>0.14566666666666667</v>
      </c>
      <c r="U394" s="21">
        <v>2.658</v>
      </c>
      <c r="V394" s="21">
        <v>6.053333333333334</v>
      </c>
      <c r="W394" s="21">
        <v>6.053333333333334</v>
      </c>
      <c r="X394" s="21">
        <v>6.053333333333334</v>
      </c>
      <c r="Y394" s="21">
        <v>0.03</v>
      </c>
      <c r="Z394" s="34">
        <v>0.03</v>
      </c>
      <c r="AA394" s="34" t="s">
        <v>30</v>
      </c>
      <c r="AB394" s="21">
        <v>9.2</v>
      </c>
      <c r="AC394" s="21"/>
    </row>
    <row r="395" ht="11.25" customHeight="1">
      <c r="A395" s="20">
        <f t="shared" si="2"/>
        <v>394</v>
      </c>
      <c r="B395" s="2" t="s">
        <v>3314</v>
      </c>
      <c r="C395" s="15" t="s">
        <v>5576</v>
      </c>
      <c r="D395" s="21">
        <v>69.05</v>
      </c>
      <c r="E395" s="21">
        <v>221.50283333333334</v>
      </c>
      <c r="F395" s="21">
        <v>926.7678546666667</v>
      </c>
      <c r="G395" s="21">
        <v>12.583333333333336</v>
      </c>
      <c r="H395" s="21">
        <v>18.6</v>
      </c>
      <c r="I395" s="21">
        <v>159.24</v>
      </c>
      <c r="J395" s="21">
        <v>0.0</v>
      </c>
      <c r="K395" s="21" t="s">
        <v>97</v>
      </c>
      <c r="L395" s="21">
        <v>0.77</v>
      </c>
      <c r="M395" s="21">
        <v>5.506666666666667</v>
      </c>
      <c r="N395" s="21">
        <v>19.833333333333332</v>
      </c>
      <c r="O395" s="22">
        <v>0.05</v>
      </c>
      <c r="P395" s="21">
        <v>193.39</v>
      </c>
      <c r="Q395" s="21">
        <v>4.093333333333334</v>
      </c>
      <c r="R395" s="21">
        <v>95.06</v>
      </c>
      <c r="S395" s="21">
        <v>220.07</v>
      </c>
      <c r="T395" s="21">
        <v>0.19666666666666668</v>
      </c>
      <c r="U395" s="21">
        <v>2.006666666666667</v>
      </c>
      <c r="V395" s="22">
        <v>9.386666666666667</v>
      </c>
      <c r="W395" s="22">
        <v>9.386666666666667</v>
      </c>
      <c r="X395" s="22">
        <v>9.386666666666667</v>
      </c>
      <c r="Y395" s="22">
        <v>0.22666666666666666</v>
      </c>
      <c r="Z395" s="21">
        <v>0.35</v>
      </c>
      <c r="AA395" s="22" t="s">
        <v>30</v>
      </c>
      <c r="AB395" s="22">
        <v>3.3866666666666667</v>
      </c>
      <c r="AC395" s="21"/>
    </row>
    <row r="396" ht="11.25" customHeight="1">
      <c r="A396" s="20">
        <f t="shared" si="2"/>
        <v>395</v>
      </c>
      <c r="B396" s="2" t="s">
        <v>3332</v>
      </c>
      <c r="C396" s="15" t="s">
        <v>5576</v>
      </c>
      <c r="D396" s="21">
        <v>63.51166666666668</v>
      </c>
      <c r="E396" s="21">
        <v>207.27364333333327</v>
      </c>
      <c r="F396" s="21">
        <v>867.2329237066664</v>
      </c>
      <c r="G396" s="21">
        <v>22.439583333333335</v>
      </c>
      <c r="H396" s="21">
        <v>12.095999999999998</v>
      </c>
      <c r="I396" s="21">
        <v>280.35566666666665</v>
      </c>
      <c r="J396" s="21">
        <v>0.6074166666666578</v>
      </c>
      <c r="K396" s="21" t="s">
        <v>97</v>
      </c>
      <c r="L396" s="21">
        <v>1.3453333333333333</v>
      </c>
      <c r="M396" s="21">
        <v>8.351666666666667</v>
      </c>
      <c r="N396" s="21">
        <v>20.119</v>
      </c>
      <c r="O396" s="21">
        <v>0.058666666666666666</v>
      </c>
      <c r="P396" s="21">
        <v>275.78</v>
      </c>
      <c r="Q396" s="21">
        <v>6.5263333333333335</v>
      </c>
      <c r="R396" s="21">
        <v>128.242</v>
      </c>
      <c r="S396" s="21">
        <v>242.69466666666665</v>
      </c>
      <c r="T396" s="21">
        <v>0.304</v>
      </c>
      <c r="U396" s="21">
        <v>3.448</v>
      </c>
      <c r="V396" s="21" t="s">
        <v>30</v>
      </c>
      <c r="W396" s="21" t="s">
        <v>30</v>
      </c>
      <c r="X396" s="21" t="s">
        <v>30</v>
      </c>
      <c r="Y396" s="21">
        <v>0.19666666666666668</v>
      </c>
      <c r="Z396" s="21">
        <v>0.19333333333333336</v>
      </c>
      <c r="AA396" s="21" t="s">
        <v>30</v>
      </c>
      <c r="AB396" s="21">
        <v>9.7</v>
      </c>
      <c r="AC396" s="21"/>
    </row>
    <row r="397" ht="11.25" customHeight="1">
      <c r="A397" s="20">
        <f t="shared" si="2"/>
        <v>396</v>
      </c>
      <c r="B397" s="2" t="s">
        <v>3346</v>
      </c>
      <c r="C397" s="15" t="s">
        <v>5576</v>
      </c>
      <c r="D397" s="21">
        <v>59.79266666666666</v>
      </c>
      <c r="E397" s="21">
        <v>215.1186475329399</v>
      </c>
      <c r="F397" s="21">
        <v>900.0564212778205</v>
      </c>
      <c r="G397" s="21">
        <v>28.491666666666664</v>
      </c>
      <c r="H397" s="21">
        <v>10.361333333333333</v>
      </c>
      <c r="I397" s="21">
        <v>145.48133333333334</v>
      </c>
      <c r="J397" s="21">
        <v>0.05833333333334001</v>
      </c>
      <c r="K397" s="21" t="s">
        <v>97</v>
      </c>
      <c r="L397" s="21">
        <v>1.296</v>
      </c>
      <c r="M397" s="21">
        <v>8.336333333333334</v>
      </c>
      <c r="N397" s="34">
        <v>13.927666666666667</v>
      </c>
      <c r="O397" s="21" t="s">
        <v>30</v>
      </c>
      <c r="P397" s="21">
        <v>251.34666666666666</v>
      </c>
      <c r="Q397" s="21">
        <v>1.216</v>
      </c>
      <c r="R397" s="21">
        <v>94.84233333333334</v>
      </c>
      <c r="S397" s="21">
        <v>318.11</v>
      </c>
      <c r="T397" s="21">
        <v>0.04666666666666667</v>
      </c>
      <c r="U397" s="21">
        <v>2.5516666666666663</v>
      </c>
      <c r="V397" s="21">
        <v>5.973333333333334</v>
      </c>
      <c r="W397" s="21">
        <v>5.973333333333334</v>
      </c>
      <c r="X397" s="21">
        <v>5.973333333333334</v>
      </c>
      <c r="Y397" s="21">
        <v>0.05</v>
      </c>
      <c r="Z397" s="21">
        <v>0.05333333333333334</v>
      </c>
      <c r="AA397" s="22" t="s">
        <v>30</v>
      </c>
      <c r="AB397" s="21">
        <v>10.4</v>
      </c>
      <c r="AC397" s="21"/>
    </row>
    <row r="398" ht="11.25" customHeight="1">
      <c r="A398" s="20">
        <f t="shared" si="2"/>
        <v>397</v>
      </c>
      <c r="B398" s="2" t="s">
        <v>3355</v>
      </c>
      <c r="C398" s="15" t="s">
        <v>5576</v>
      </c>
      <c r="D398" s="21">
        <v>72.85</v>
      </c>
      <c r="E398" s="21">
        <v>161.47473333333332</v>
      </c>
      <c r="F398" s="21">
        <v>675.6102842666667</v>
      </c>
      <c r="G398" s="21">
        <v>17.093333333333334</v>
      </c>
      <c r="H398" s="21">
        <v>9.81</v>
      </c>
      <c r="I398" s="21">
        <v>97.4</v>
      </c>
      <c r="J398" s="21">
        <v>0.0</v>
      </c>
      <c r="K398" s="21" t="s">
        <v>97</v>
      </c>
      <c r="L398" s="21">
        <v>0.83</v>
      </c>
      <c r="M398" s="21">
        <v>8.0</v>
      </c>
      <c r="N398" s="21">
        <v>25.813333333333333</v>
      </c>
      <c r="O398" s="22">
        <v>0.016666666666666666</v>
      </c>
      <c r="P398" s="21">
        <v>185.34</v>
      </c>
      <c r="Q398" s="21">
        <v>0.7033333333333333</v>
      </c>
      <c r="R398" s="21">
        <v>94.95666666666666</v>
      </c>
      <c r="S398" s="21">
        <v>274.73333333333335</v>
      </c>
      <c r="T398" s="21">
        <v>0.03</v>
      </c>
      <c r="U398" s="21">
        <v>1.9733333333333334</v>
      </c>
      <c r="V398" s="22">
        <v>10.023333333333333</v>
      </c>
      <c r="W398" s="22">
        <v>10.023333333333333</v>
      </c>
      <c r="X398" s="22">
        <v>10.023333333333333</v>
      </c>
      <c r="Y398" s="22">
        <v>0.15666666666666665</v>
      </c>
      <c r="Z398" s="21">
        <v>0.05333333333333334</v>
      </c>
      <c r="AA398" s="22" t="s">
        <v>30</v>
      </c>
      <c r="AB398" s="22">
        <v>2.0366666666666666</v>
      </c>
      <c r="AC398" s="21"/>
    </row>
    <row r="399" ht="11.25" customHeight="1">
      <c r="A399" s="20">
        <f t="shared" si="2"/>
        <v>398</v>
      </c>
      <c r="B399" s="2" t="s">
        <v>3363</v>
      </c>
      <c r="C399" s="15" t="s">
        <v>5576</v>
      </c>
      <c r="D399" s="21">
        <v>66.65766666666667</v>
      </c>
      <c r="E399" s="21">
        <v>167.42803216441473</v>
      </c>
      <c r="F399" s="21">
        <v>700.5188865759112</v>
      </c>
      <c r="G399" s="21">
        <v>26.858333333333334</v>
      </c>
      <c r="H399" s="21">
        <v>5.847333333333332</v>
      </c>
      <c r="I399" s="21">
        <v>132.91666666666666</v>
      </c>
      <c r="J399" s="21">
        <v>0.0</v>
      </c>
      <c r="K399" s="21" t="s">
        <v>97</v>
      </c>
      <c r="L399" s="21">
        <v>0.874</v>
      </c>
      <c r="M399" s="21">
        <v>11.780999999999999</v>
      </c>
      <c r="N399" s="21">
        <v>11.143666666666666</v>
      </c>
      <c r="O399" s="21" t="s">
        <v>30</v>
      </c>
      <c r="P399" s="21">
        <v>186.74333333333334</v>
      </c>
      <c r="Q399" s="21">
        <v>0.8263333333333334</v>
      </c>
      <c r="R399" s="21">
        <v>64.33933333333333</v>
      </c>
      <c r="S399" s="21">
        <v>191.13666666666666</v>
      </c>
      <c r="T399" s="21">
        <v>0.027333333333333334</v>
      </c>
      <c r="U399" s="21">
        <v>2.8333333333333335</v>
      </c>
      <c r="V399" s="21" t="s">
        <v>30</v>
      </c>
      <c r="W399" s="21" t="s">
        <v>30</v>
      </c>
      <c r="X399" s="21" t="s">
        <v>30</v>
      </c>
      <c r="Y399" s="21">
        <v>0.07333333333333335</v>
      </c>
      <c r="Z399" s="34" t="s">
        <v>30</v>
      </c>
      <c r="AA399" s="22" t="s">
        <v>30</v>
      </c>
      <c r="AB399" s="21">
        <v>8.2</v>
      </c>
      <c r="AC399" s="21"/>
    </row>
    <row r="400" ht="11.25" customHeight="1">
      <c r="A400" s="20">
        <f t="shared" si="2"/>
        <v>399</v>
      </c>
      <c r="B400" s="2" t="s">
        <v>3370</v>
      </c>
      <c r="C400" s="15" t="s">
        <v>5576</v>
      </c>
      <c r="D400" s="21">
        <v>76.41666666666667</v>
      </c>
      <c r="E400" s="21">
        <v>119.94746666666661</v>
      </c>
      <c r="F400" s="21">
        <v>501.8602005333331</v>
      </c>
      <c r="G400" s="21">
        <v>17.813333333333333</v>
      </c>
      <c r="H400" s="21">
        <v>4.8566666666666665</v>
      </c>
      <c r="I400" s="21">
        <v>90.56</v>
      </c>
      <c r="J400" s="21">
        <v>0.01999999999999702</v>
      </c>
      <c r="K400" s="21" t="s">
        <v>97</v>
      </c>
      <c r="L400" s="21">
        <v>0.8933333333333334</v>
      </c>
      <c r="M400" s="21">
        <v>7.97</v>
      </c>
      <c r="N400" s="21">
        <v>27.23</v>
      </c>
      <c r="O400" s="22">
        <v>0.02</v>
      </c>
      <c r="P400" s="21">
        <v>196.48</v>
      </c>
      <c r="Q400" s="21">
        <v>0.7766666666666667</v>
      </c>
      <c r="R400" s="21">
        <v>98.36666666666667</v>
      </c>
      <c r="S400" s="21">
        <v>291.19</v>
      </c>
      <c r="T400" s="21">
        <v>0.03</v>
      </c>
      <c r="U400" s="21">
        <v>2.24</v>
      </c>
      <c r="V400" s="22">
        <v>11.663333333333334</v>
      </c>
      <c r="W400" s="22">
        <v>11.663333333333334</v>
      </c>
      <c r="X400" s="22">
        <v>11.663333333333334</v>
      </c>
      <c r="Y400" s="22">
        <v>0.16666666666666666</v>
      </c>
      <c r="Z400" s="21">
        <v>0.04666666666666667</v>
      </c>
      <c r="AA400" s="22" t="s">
        <v>30</v>
      </c>
      <c r="AB400" s="22">
        <v>3.53</v>
      </c>
      <c r="AC400" s="21"/>
    </row>
    <row r="401" ht="11.25" customHeight="1">
      <c r="A401" s="20">
        <f t="shared" si="2"/>
        <v>400</v>
      </c>
      <c r="B401" s="2" t="s">
        <v>3383</v>
      </c>
      <c r="C401" s="15" t="s">
        <v>5576</v>
      </c>
      <c r="D401" s="21">
        <v>77.75</v>
      </c>
      <c r="E401" s="21">
        <v>106.48456666666667</v>
      </c>
      <c r="F401" s="21">
        <v>445.53142693333336</v>
      </c>
      <c r="G401" s="21">
        <v>17.58666666666667</v>
      </c>
      <c r="H401" s="21">
        <v>3.49</v>
      </c>
      <c r="I401" s="21">
        <v>340.58</v>
      </c>
      <c r="J401" s="21">
        <v>-0.02333333333333809</v>
      </c>
      <c r="K401" s="21" t="s">
        <v>97</v>
      </c>
      <c r="L401" s="21">
        <v>1.1966666666666665</v>
      </c>
      <c r="M401" s="21">
        <v>5.61</v>
      </c>
      <c r="N401" s="21">
        <v>27.83</v>
      </c>
      <c r="O401" s="22">
        <v>0.35</v>
      </c>
      <c r="P401" s="21">
        <v>343.90333333333336</v>
      </c>
      <c r="Q401" s="21">
        <v>9.54</v>
      </c>
      <c r="R401" s="21">
        <v>82.43333333333332</v>
      </c>
      <c r="S401" s="21">
        <v>280.5</v>
      </c>
      <c r="T401" s="21">
        <v>0.26</v>
      </c>
      <c r="U401" s="21">
        <v>3.7266666666666666</v>
      </c>
      <c r="V401" s="22">
        <v>3863.33</v>
      </c>
      <c r="W401" s="22">
        <v>3863.33</v>
      </c>
      <c r="X401" s="22">
        <v>3863.33</v>
      </c>
      <c r="Y401" s="22">
        <v>0.6166666666666667</v>
      </c>
      <c r="Z401" s="21">
        <v>0.5566666666666666</v>
      </c>
      <c r="AA401" s="22" t="s">
        <v>30</v>
      </c>
      <c r="AB401" s="22">
        <v>6.363333333333333</v>
      </c>
      <c r="AC401" s="21"/>
    </row>
    <row r="402" ht="11.25" customHeight="1">
      <c r="A402" s="20">
        <f t="shared" si="2"/>
        <v>401</v>
      </c>
      <c r="B402" s="2" t="s">
        <v>3390</v>
      </c>
      <c r="C402" s="15" t="s">
        <v>5576</v>
      </c>
      <c r="D402" s="21">
        <v>54.89</v>
      </c>
      <c r="E402" s="21">
        <v>220.87277999999998</v>
      </c>
      <c r="F402" s="21">
        <v>924.13171152</v>
      </c>
      <c r="G402" s="21">
        <v>28.46041666666667</v>
      </c>
      <c r="H402" s="21">
        <v>7.790666666666667</v>
      </c>
      <c r="I402" s="21">
        <v>84.31566666666667</v>
      </c>
      <c r="J402" s="21">
        <v>7.512916666666662</v>
      </c>
      <c r="K402" s="21">
        <v>1.1303333333333334</v>
      </c>
      <c r="L402" s="21">
        <v>1.346</v>
      </c>
      <c r="M402" s="34">
        <v>8.912</v>
      </c>
      <c r="N402" s="21">
        <v>34.826</v>
      </c>
      <c r="O402" s="21">
        <v>0.057</v>
      </c>
      <c r="P402" s="21">
        <v>249.34533333333334</v>
      </c>
      <c r="Q402" s="21">
        <v>1.0776666666666668</v>
      </c>
      <c r="R402" s="21">
        <v>122.33233333333332</v>
      </c>
      <c r="S402" s="21">
        <v>407.559</v>
      </c>
      <c r="T402" s="21">
        <v>0.04666666666666667</v>
      </c>
      <c r="U402" s="21">
        <v>0.8423333333333333</v>
      </c>
      <c r="V402" s="21">
        <v>6.61</v>
      </c>
      <c r="W402" s="21">
        <v>6.61</v>
      </c>
      <c r="X402" s="21">
        <v>6.61</v>
      </c>
      <c r="Y402" s="21">
        <v>0.05333333333333334</v>
      </c>
      <c r="Z402" s="21">
        <v>0.04</v>
      </c>
      <c r="AA402" s="21">
        <v>0.52</v>
      </c>
      <c r="AB402" s="21">
        <v>11.066666666666668</v>
      </c>
      <c r="AC402" s="21"/>
    </row>
    <row r="403" ht="11.25" customHeight="1">
      <c r="A403" s="20">
        <f t="shared" si="2"/>
        <v>402</v>
      </c>
      <c r="B403" s="2" t="s">
        <v>3403</v>
      </c>
      <c r="C403" s="15" t="s">
        <v>5576</v>
      </c>
      <c r="D403" s="21">
        <v>66.54</v>
      </c>
      <c r="E403" s="21">
        <v>226.31916666666666</v>
      </c>
      <c r="F403" s="21">
        <v>946.9193933333333</v>
      </c>
      <c r="G403" s="21">
        <v>16.44333333333333</v>
      </c>
      <c r="H403" s="21">
        <v>17.30666666666667</v>
      </c>
      <c r="I403" s="21">
        <v>84.837</v>
      </c>
      <c r="J403" s="21">
        <v>0.0</v>
      </c>
      <c r="K403" s="21" t="s">
        <v>97</v>
      </c>
      <c r="L403" s="21">
        <v>0.7466666666666667</v>
      </c>
      <c r="M403" s="21">
        <v>6.3</v>
      </c>
      <c r="N403" s="21">
        <v>24.30333333333333</v>
      </c>
      <c r="O403" s="22">
        <v>0.01</v>
      </c>
      <c r="P403" s="21">
        <v>173.5533333333333</v>
      </c>
      <c r="Q403" s="21">
        <v>0.6233333333333334</v>
      </c>
      <c r="R403" s="21">
        <v>62.876666666666665</v>
      </c>
      <c r="S403" s="21">
        <v>217.24</v>
      </c>
      <c r="T403" s="21">
        <v>0.04</v>
      </c>
      <c r="U403" s="21">
        <v>1.1233333333333333</v>
      </c>
      <c r="V403" s="34">
        <v>7.0</v>
      </c>
      <c r="W403" s="34">
        <v>7.0</v>
      </c>
      <c r="X403" s="34">
        <v>7.0</v>
      </c>
      <c r="Y403" s="22">
        <v>0.08</v>
      </c>
      <c r="Z403" s="21">
        <v>0.03</v>
      </c>
      <c r="AA403" s="22" t="s">
        <v>30</v>
      </c>
      <c r="AB403" s="22">
        <v>3.276666666666667</v>
      </c>
      <c r="AC403" s="21"/>
    </row>
    <row r="404" ht="11.25" customHeight="1">
      <c r="A404" s="20">
        <f t="shared" si="2"/>
        <v>403</v>
      </c>
      <c r="B404" s="2" t="s">
        <v>3413</v>
      </c>
      <c r="C404" s="15" t="s">
        <v>5576</v>
      </c>
      <c r="D404" s="21">
        <v>63.19733333333334</v>
      </c>
      <c r="E404" s="21">
        <v>187.3377966666667</v>
      </c>
      <c r="F404" s="21">
        <v>783.8213412533335</v>
      </c>
      <c r="G404" s="21">
        <v>28.025</v>
      </c>
      <c r="H404" s="21">
        <v>7.5023333333333335</v>
      </c>
      <c r="I404" s="21">
        <v>110.93533333333333</v>
      </c>
      <c r="J404" s="21">
        <v>0.0</v>
      </c>
      <c r="K404" s="21" t="s">
        <v>97</v>
      </c>
      <c r="L404" s="21">
        <v>1.158</v>
      </c>
      <c r="M404" s="21">
        <v>9.064000000000002</v>
      </c>
      <c r="N404" s="21">
        <v>13.883666666666665</v>
      </c>
      <c r="O404" s="21" t="s">
        <v>30</v>
      </c>
      <c r="P404" s="21">
        <v>232.94</v>
      </c>
      <c r="Q404" s="21">
        <v>0.5533333333333333</v>
      </c>
      <c r="R404" s="21">
        <v>70.27133333333333</v>
      </c>
      <c r="S404" s="21">
        <v>283.2733333333333</v>
      </c>
      <c r="T404" s="21">
        <v>0.028333333333333332</v>
      </c>
      <c r="U404" s="21">
        <v>1.5843333333333334</v>
      </c>
      <c r="V404" s="21" t="s">
        <v>30</v>
      </c>
      <c r="W404" s="21" t="s">
        <v>30</v>
      </c>
      <c r="X404" s="21" t="s">
        <v>30</v>
      </c>
      <c r="Y404" s="21">
        <v>0.09333333333333334</v>
      </c>
      <c r="Z404" s="34" t="s">
        <v>30</v>
      </c>
      <c r="AA404" s="34" t="s">
        <v>30</v>
      </c>
      <c r="AB404" s="21">
        <v>11.2</v>
      </c>
      <c r="AC404" s="21"/>
    </row>
    <row r="405" ht="11.25" customHeight="1">
      <c r="A405" s="20">
        <f t="shared" si="2"/>
        <v>404</v>
      </c>
      <c r="B405" s="2" t="s">
        <v>3422</v>
      </c>
      <c r="C405" s="15" t="s">
        <v>5576</v>
      </c>
      <c r="D405" s="21">
        <v>67.45266666666667</v>
      </c>
      <c r="E405" s="21">
        <v>170.38997583333332</v>
      </c>
      <c r="F405" s="21">
        <v>712.9116588866666</v>
      </c>
      <c r="G405" s="21">
        <v>24.985416666666662</v>
      </c>
      <c r="H405" s="21">
        <v>7.062333333333334</v>
      </c>
      <c r="I405" s="21">
        <v>98.92633333333333</v>
      </c>
      <c r="J405" s="21">
        <v>0.0</v>
      </c>
      <c r="K405" s="21" t="s">
        <v>97</v>
      </c>
      <c r="L405" s="21">
        <v>0.8886666666666666</v>
      </c>
      <c r="M405" s="21">
        <v>8.183333333333332</v>
      </c>
      <c r="N405" s="21">
        <v>12.346333333333334</v>
      </c>
      <c r="O405" s="21" t="s">
        <v>30</v>
      </c>
      <c r="P405" s="21">
        <v>193.67333333333332</v>
      </c>
      <c r="Q405" s="21">
        <v>0.462</v>
      </c>
      <c r="R405" s="21">
        <v>50.89033333333333</v>
      </c>
      <c r="S405" s="21">
        <v>216.53333333333333</v>
      </c>
      <c r="T405" s="21">
        <v>0.03966666666666666</v>
      </c>
      <c r="U405" s="21">
        <v>1.2416666666666667</v>
      </c>
      <c r="V405" s="21" t="s">
        <v>30</v>
      </c>
      <c r="W405" s="21" t="s">
        <v>30</v>
      </c>
      <c r="X405" s="21" t="s">
        <v>30</v>
      </c>
      <c r="Y405" s="21">
        <v>0.1</v>
      </c>
      <c r="Z405" s="21" t="s">
        <v>30</v>
      </c>
      <c r="AA405" s="21" t="s">
        <v>30</v>
      </c>
      <c r="AB405" s="21">
        <v>12.833333333333334</v>
      </c>
      <c r="AC405" s="21"/>
    </row>
    <row r="406" ht="11.25" customHeight="1">
      <c r="A406" s="20">
        <f t="shared" si="2"/>
        <v>405</v>
      </c>
      <c r="B406" s="2" t="s">
        <v>3431</v>
      </c>
      <c r="C406" s="15" t="s">
        <v>5576</v>
      </c>
      <c r="D406" s="21">
        <v>74.85666666666667</v>
      </c>
      <c r="E406" s="21">
        <v>129.09640000000002</v>
      </c>
      <c r="F406" s="21">
        <v>540.1393376000001</v>
      </c>
      <c r="G406" s="21">
        <v>20.58666666666667</v>
      </c>
      <c r="H406" s="21">
        <v>4.566666666666666</v>
      </c>
      <c r="I406" s="21">
        <v>78.24</v>
      </c>
      <c r="J406" s="21">
        <v>0.0</v>
      </c>
      <c r="K406" s="21" t="s">
        <v>97</v>
      </c>
      <c r="L406" s="21">
        <v>0.9266666666666667</v>
      </c>
      <c r="M406" s="21">
        <v>6.523333333333333</v>
      </c>
      <c r="N406" s="21">
        <v>27.036666666666665</v>
      </c>
      <c r="O406" s="22">
        <v>0.01</v>
      </c>
      <c r="P406" s="21">
        <v>190.48</v>
      </c>
      <c r="Q406" s="21">
        <v>0.5366666666666667</v>
      </c>
      <c r="R406" s="21">
        <v>72.96</v>
      </c>
      <c r="S406" s="21">
        <v>237.68</v>
      </c>
      <c r="T406" s="21">
        <v>0.03</v>
      </c>
      <c r="U406" s="21">
        <v>1.24</v>
      </c>
      <c r="V406" s="22">
        <v>3.67</v>
      </c>
      <c r="W406" s="22">
        <v>3.67</v>
      </c>
      <c r="X406" s="22">
        <v>3.67</v>
      </c>
      <c r="Y406" s="22">
        <v>0.12</v>
      </c>
      <c r="Z406" s="21">
        <v>0.03</v>
      </c>
      <c r="AA406" s="22" t="s">
        <v>30</v>
      </c>
      <c r="AB406" s="22">
        <v>3.2833333333333337</v>
      </c>
      <c r="AC406" s="21"/>
    </row>
    <row r="407" ht="11.25" customHeight="1">
      <c r="A407" s="20">
        <f t="shared" si="2"/>
        <v>406</v>
      </c>
      <c r="B407" s="2" t="s">
        <v>3445</v>
      </c>
      <c r="C407" s="15" t="s">
        <v>5576</v>
      </c>
      <c r="D407" s="21">
        <v>58.53666666666666</v>
      </c>
      <c r="E407" s="21">
        <v>211.68314953072866</v>
      </c>
      <c r="F407" s="21">
        <v>885.6822976365687</v>
      </c>
      <c r="G407" s="21">
        <v>33.416666666666664</v>
      </c>
      <c r="H407" s="21">
        <v>7.649</v>
      </c>
      <c r="I407" s="21">
        <v>109.03266666666667</v>
      </c>
      <c r="J407" s="21">
        <v>0.0</v>
      </c>
      <c r="K407" s="21" t="s">
        <v>97</v>
      </c>
      <c r="L407" s="21">
        <v>1.4906666666666666</v>
      </c>
      <c r="M407" s="21">
        <v>8.255666666666666</v>
      </c>
      <c r="N407" s="21">
        <v>18.143666666666665</v>
      </c>
      <c r="O407" s="21">
        <v>0.010333333333333333</v>
      </c>
      <c r="P407" s="21">
        <v>297.0233333333333</v>
      </c>
      <c r="Q407" s="21">
        <v>0.48166666666666663</v>
      </c>
      <c r="R407" s="21">
        <v>55.702666666666666</v>
      </c>
      <c r="S407" s="21">
        <v>380.31333333333333</v>
      </c>
      <c r="T407" s="21">
        <v>0.014666666666666666</v>
      </c>
      <c r="U407" s="21">
        <v>0.9506666666666667</v>
      </c>
      <c r="V407" s="21">
        <v>6.226666666666667</v>
      </c>
      <c r="W407" s="21">
        <v>6.226666666666667</v>
      </c>
      <c r="X407" s="21">
        <v>6.226666666666667</v>
      </c>
      <c r="Y407" s="21">
        <v>0.12</v>
      </c>
      <c r="Z407" s="34" t="s">
        <v>30</v>
      </c>
      <c r="AA407" s="34" t="s">
        <v>30</v>
      </c>
      <c r="AB407" s="21">
        <v>15.8</v>
      </c>
      <c r="AC407" s="21"/>
    </row>
    <row r="408" ht="11.25" customHeight="1">
      <c r="A408" s="20">
        <f t="shared" si="2"/>
        <v>407</v>
      </c>
      <c r="B408" s="2" t="s">
        <v>3463</v>
      </c>
      <c r="C408" s="15" t="s">
        <v>5576</v>
      </c>
      <c r="D408" s="21">
        <v>71.94333333333333</v>
      </c>
      <c r="E408" s="21">
        <v>149.46526666666665</v>
      </c>
      <c r="F408" s="21">
        <v>625.3626757333333</v>
      </c>
      <c r="G408" s="21">
        <v>20.78</v>
      </c>
      <c r="H408" s="21">
        <v>6.733333333333333</v>
      </c>
      <c r="I408" s="21">
        <v>79.933</v>
      </c>
      <c r="J408" s="21">
        <v>0.0</v>
      </c>
      <c r="K408" s="21" t="s">
        <v>97</v>
      </c>
      <c r="L408" s="21">
        <v>0.91</v>
      </c>
      <c r="M408" s="21">
        <v>8.42</v>
      </c>
      <c r="N408" s="21">
        <v>28.29</v>
      </c>
      <c r="O408" s="22">
        <v>0.01</v>
      </c>
      <c r="P408" s="21">
        <v>212.97</v>
      </c>
      <c r="Q408" s="21">
        <v>0.44333333333333336</v>
      </c>
      <c r="R408" s="21">
        <v>62.31333333333333</v>
      </c>
      <c r="S408" s="21">
        <v>251.8166666666667</v>
      </c>
      <c r="T408" s="21">
        <v>0.05</v>
      </c>
      <c r="U408" s="21">
        <v>0.5966666666666667</v>
      </c>
      <c r="V408" s="34">
        <v>4.0</v>
      </c>
      <c r="W408" s="34">
        <v>4.0</v>
      </c>
      <c r="X408" s="34">
        <v>4.0</v>
      </c>
      <c r="Y408" s="22">
        <v>0.08666666666666667</v>
      </c>
      <c r="Z408" s="21" t="s">
        <v>30</v>
      </c>
      <c r="AA408" s="22" t="s">
        <v>30</v>
      </c>
      <c r="AB408" s="22">
        <v>2.5833333333333335</v>
      </c>
      <c r="AC408" s="21"/>
    </row>
    <row r="409" ht="11.25" customHeight="1">
      <c r="A409" s="20">
        <f t="shared" si="2"/>
        <v>408</v>
      </c>
      <c r="B409" s="2" t="s">
        <v>3477</v>
      </c>
      <c r="C409" s="15" t="s">
        <v>5576</v>
      </c>
      <c r="D409" s="21">
        <v>65.569</v>
      </c>
      <c r="E409" s="21">
        <v>162.87476334631444</v>
      </c>
      <c r="F409" s="21">
        <v>681.4680098409797</v>
      </c>
      <c r="G409" s="21">
        <v>31.46875</v>
      </c>
      <c r="H409" s="21">
        <v>3.16</v>
      </c>
      <c r="I409" s="21">
        <v>88.508</v>
      </c>
      <c r="J409" s="21">
        <v>0.0</v>
      </c>
      <c r="K409" s="21" t="s">
        <v>97</v>
      </c>
      <c r="L409" s="21">
        <v>0.9813333333333333</v>
      </c>
      <c r="M409" s="34">
        <v>6.44</v>
      </c>
      <c r="N409" s="34">
        <v>13.76</v>
      </c>
      <c r="O409" s="21" t="s">
        <v>30</v>
      </c>
      <c r="P409" s="21">
        <v>224.42666666666665</v>
      </c>
      <c r="Q409" s="21">
        <v>0.3373333333333333</v>
      </c>
      <c r="R409" s="21">
        <v>36.16833333333333</v>
      </c>
      <c r="S409" s="21">
        <v>231.0533333333333</v>
      </c>
      <c r="T409" s="21">
        <v>0.017666666666666667</v>
      </c>
      <c r="U409" s="21">
        <v>0.9470000000000001</v>
      </c>
      <c r="V409" s="21" t="s">
        <v>30</v>
      </c>
      <c r="W409" s="21" t="s">
        <v>30</v>
      </c>
      <c r="X409" s="21" t="s">
        <v>30</v>
      </c>
      <c r="Y409" s="21">
        <v>0.09666666666666668</v>
      </c>
      <c r="Z409" s="34" t="s">
        <v>30</v>
      </c>
      <c r="AA409" s="34" t="s">
        <v>30</v>
      </c>
      <c r="AB409" s="21">
        <v>7.6</v>
      </c>
      <c r="AC409" s="21"/>
    </row>
    <row r="410" ht="11.25" customHeight="1">
      <c r="A410" s="20">
        <f t="shared" si="2"/>
        <v>409</v>
      </c>
      <c r="B410" s="2" t="s">
        <v>3491</v>
      </c>
      <c r="C410" s="15" t="s">
        <v>5576</v>
      </c>
      <c r="D410" s="21">
        <v>74.79333333333334</v>
      </c>
      <c r="E410" s="21">
        <v>119.15926666666665</v>
      </c>
      <c r="F410" s="21">
        <v>498.5623717333333</v>
      </c>
      <c r="G410" s="21">
        <v>21.526666666666667</v>
      </c>
      <c r="H410" s="21">
        <v>3.02</v>
      </c>
      <c r="I410" s="21">
        <v>58.683</v>
      </c>
      <c r="J410" s="21">
        <v>0.0</v>
      </c>
      <c r="K410" s="21" t="s">
        <v>97</v>
      </c>
      <c r="L410" s="21">
        <v>0.9733333333333333</v>
      </c>
      <c r="M410" s="21">
        <v>7.363333333333333</v>
      </c>
      <c r="N410" s="21">
        <v>31.263333333333332</v>
      </c>
      <c r="O410" s="22">
        <v>0.01</v>
      </c>
      <c r="P410" s="21">
        <v>222.0333333333333</v>
      </c>
      <c r="Q410" s="21">
        <v>0.43333333333333335</v>
      </c>
      <c r="R410" s="21">
        <v>56.14</v>
      </c>
      <c r="S410" s="21">
        <v>267.08666666666664</v>
      </c>
      <c r="T410" s="21">
        <v>0.03</v>
      </c>
      <c r="U410" s="21">
        <v>0.6633333333333332</v>
      </c>
      <c r="V410" s="34">
        <v>2.0</v>
      </c>
      <c r="W410" s="34">
        <v>2.0</v>
      </c>
      <c r="X410" s="34">
        <v>2.0</v>
      </c>
      <c r="Y410" s="22">
        <v>0.1</v>
      </c>
      <c r="Z410" s="21" t="s">
        <v>30</v>
      </c>
      <c r="AA410" s="22" t="s">
        <v>30</v>
      </c>
      <c r="AB410" s="22">
        <v>5.8566666666666665</v>
      </c>
      <c r="AC410" s="21"/>
    </row>
    <row r="411" ht="11.25" customHeight="1">
      <c r="A411" s="20">
        <f t="shared" si="2"/>
        <v>410</v>
      </c>
      <c r="B411" s="2" t="s">
        <v>3500</v>
      </c>
      <c r="C411" s="15" t="s">
        <v>5576</v>
      </c>
      <c r="D411" s="21">
        <v>63.809333333333335</v>
      </c>
      <c r="E411" s="21">
        <v>159.18500719261172</v>
      </c>
      <c r="F411" s="21">
        <v>666.0300700938875</v>
      </c>
      <c r="G411" s="21">
        <v>32.03333333333334</v>
      </c>
      <c r="H411" s="21">
        <v>2.4836666666666667</v>
      </c>
      <c r="I411" s="21">
        <v>89.11733333333332</v>
      </c>
      <c r="J411" s="21">
        <v>0.0</v>
      </c>
      <c r="K411" s="21" t="s">
        <v>97</v>
      </c>
      <c r="L411" s="21">
        <v>1.441</v>
      </c>
      <c r="M411" s="34">
        <v>5.344333333333334</v>
      </c>
      <c r="N411" s="21">
        <v>18.273666666666667</v>
      </c>
      <c r="O411" s="21" t="s">
        <v>30</v>
      </c>
      <c r="P411" s="21">
        <v>295.0133333333333</v>
      </c>
      <c r="Q411" s="21">
        <v>0.32866666666666666</v>
      </c>
      <c r="R411" s="21">
        <v>50.24933333333333</v>
      </c>
      <c r="S411" s="21">
        <v>387.37</v>
      </c>
      <c r="T411" s="21">
        <v>0.017666666666666667</v>
      </c>
      <c r="U411" s="21">
        <v>0.775</v>
      </c>
      <c r="V411" s="21" t="s">
        <v>30</v>
      </c>
      <c r="W411" s="21" t="s">
        <v>30</v>
      </c>
      <c r="X411" s="21" t="s">
        <v>30</v>
      </c>
      <c r="Y411" s="21">
        <v>0.11</v>
      </c>
      <c r="Z411" s="34" t="s">
        <v>30</v>
      </c>
      <c r="AA411" s="34" t="s">
        <v>30</v>
      </c>
      <c r="AB411" s="21">
        <v>24.833333333333332</v>
      </c>
      <c r="AC411" s="21"/>
    </row>
    <row r="412" ht="11.25" customHeight="1">
      <c r="A412" s="20">
        <f t="shared" si="2"/>
        <v>411</v>
      </c>
      <c r="B412" s="2" t="s">
        <v>3516</v>
      </c>
      <c r="C412" s="15" t="s">
        <v>5576</v>
      </c>
      <c r="D412" s="21">
        <v>55.004333333333335</v>
      </c>
      <c r="E412" s="21">
        <v>259.60476916666664</v>
      </c>
      <c r="F412" s="21">
        <v>1086.1863541933333</v>
      </c>
      <c r="G412" s="21">
        <v>28.702083333333334</v>
      </c>
      <c r="H412" s="21">
        <v>15.193666666666667</v>
      </c>
      <c r="I412" s="21">
        <v>158.25533333333334</v>
      </c>
      <c r="J412" s="21">
        <v>0.0</v>
      </c>
      <c r="K412" s="21" t="s">
        <v>97</v>
      </c>
      <c r="L412" s="21">
        <v>1.3260000000000003</v>
      </c>
      <c r="M412" s="21">
        <v>10.675333333333333</v>
      </c>
      <c r="N412" s="21">
        <v>14.595</v>
      </c>
      <c r="O412" s="21" t="s">
        <v>30</v>
      </c>
      <c r="P412" s="21">
        <v>252.23333333333335</v>
      </c>
      <c r="Q412" s="21">
        <v>1.2133333333333332</v>
      </c>
      <c r="R412" s="21">
        <v>95.93533333333335</v>
      </c>
      <c r="S412" s="21">
        <v>323.0733333333333</v>
      </c>
      <c r="T412" s="21">
        <v>0.06066666666666667</v>
      </c>
      <c r="U412" s="21">
        <v>2.171333333333333</v>
      </c>
      <c r="V412" s="21">
        <v>8.22</v>
      </c>
      <c r="W412" s="21">
        <v>8.22</v>
      </c>
      <c r="X412" s="21">
        <v>8.22</v>
      </c>
      <c r="Y412" s="21">
        <v>0.10333333333333335</v>
      </c>
      <c r="Z412" s="21">
        <v>0.05</v>
      </c>
      <c r="AA412" s="21" t="s">
        <v>30</v>
      </c>
      <c r="AB412" s="21">
        <v>11.2</v>
      </c>
      <c r="AC412" s="21"/>
    </row>
    <row r="413" ht="11.25" customHeight="1">
      <c r="A413" s="20">
        <f t="shared" si="2"/>
        <v>412</v>
      </c>
      <c r="B413" s="2" t="s">
        <v>3534</v>
      </c>
      <c r="C413" s="15" t="s">
        <v>5576</v>
      </c>
      <c r="D413" s="21">
        <v>63.58</v>
      </c>
      <c r="E413" s="21">
        <v>254.5322</v>
      </c>
      <c r="F413" s="21">
        <v>1064.9627248</v>
      </c>
      <c r="G413" s="21">
        <v>15.46</v>
      </c>
      <c r="H413" s="21">
        <v>20.9</v>
      </c>
      <c r="I413" s="21">
        <v>87.63</v>
      </c>
      <c r="J413" s="21">
        <v>0.0</v>
      </c>
      <c r="K413" s="21" t="s">
        <v>97</v>
      </c>
      <c r="L413" s="21">
        <v>0.75</v>
      </c>
      <c r="M413" s="21">
        <v>7.09</v>
      </c>
      <c r="N413" s="21">
        <v>21.5</v>
      </c>
      <c r="O413" s="22">
        <v>0.01</v>
      </c>
      <c r="P413" s="21">
        <v>154.18666666666667</v>
      </c>
      <c r="Q413" s="21">
        <v>0.71</v>
      </c>
      <c r="R413" s="21">
        <v>68.26666666666667</v>
      </c>
      <c r="S413" s="21">
        <v>190.19333333333336</v>
      </c>
      <c r="T413" s="21">
        <v>0.04666666666666667</v>
      </c>
      <c r="U413" s="21">
        <v>1.3066666666666666</v>
      </c>
      <c r="V413" s="22">
        <v>6.586666666666666</v>
      </c>
      <c r="W413" s="22">
        <v>6.586666666666666</v>
      </c>
      <c r="X413" s="22">
        <v>6.586666666666666</v>
      </c>
      <c r="Y413" s="22">
        <v>0.09</v>
      </c>
      <c r="Z413" s="22">
        <v>0.06333333333333334</v>
      </c>
      <c r="AA413" s="22" t="s">
        <v>30</v>
      </c>
      <c r="AB413" s="22">
        <v>3.3966666666666665</v>
      </c>
      <c r="AC413" s="21"/>
    </row>
    <row r="414" ht="11.25" customHeight="1">
      <c r="A414" s="20">
        <f t="shared" si="2"/>
        <v>413</v>
      </c>
      <c r="B414" s="2" t="s">
        <v>3549</v>
      </c>
      <c r="C414" s="15" t="s">
        <v>5576</v>
      </c>
      <c r="D414" s="21">
        <v>55.63</v>
      </c>
      <c r="E414" s="21">
        <v>232.88339666666667</v>
      </c>
      <c r="F414" s="21">
        <v>974.3841316533334</v>
      </c>
      <c r="G414" s="21">
        <v>29.175</v>
      </c>
      <c r="H414" s="21">
        <v>12.007333333333333</v>
      </c>
      <c r="I414" s="21">
        <v>145.10733333333334</v>
      </c>
      <c r="J414" s="21">
        <v>0.0</v>
      </c>
      <c r="K414" s="21" t="s">
        <v>97</v>
      </c>
      <c r="L414" s="21">
        <v>1.492</v>
      </c>
      <c r="M414" s="21">
        <v>12.249333333333334</v>
      </c>
      <c r="N414" s="21">
        <v>17.233999999999998</v>
      </c>
      <c r="O414" s="21" t="s">
        <v>30</v>
      </c>
      <c r="P414" s="21">
        <v>281.33666666666664</v>
      </c>
      <c r="Q414" s="21">
        <v>1.1693333333333333</v>
      </c>
      <c r="R414" s="21">
        <v>106.07966666666665</v>
      </c>
      <c r="S414" s="21">
        <v>382.21</v>
      </c>
      <c r="T414" s="21">
        <v>0.07166666666666667</v>
      </c>
      <c r="U414" s="21">
        <v>2.1816666666666666</v>
      </c>
      <c r="V414" s="21">
        <v>10.7</v>
      </c>
      <c r="W414" s="21">
        <v>10.7</v>
      </c>
      <c r="X414" s="21">
        <v>10.7</v>
      </c>
      <c r="Y414" s="21">
        <v>0.1</v>
      </c>
      <c r="Z414" s="21">
        <v>0.05</v>
      </c>
      <c r="AA414" s="21" t="s">
        <v>30</v>
      </c>
      <c r="AB414" s="21">
        <v>10.2</v>
      </c>
      <c r="AC414" s="21"/>
    </row>
    <row r="415" ht="11.25" customHeight="1">
      <c r="A415" s="20">
        <f t="shared" si="2"/>
        <v>414</v>
      </c>
      <c r="B415" s="2" t="s">
        <v>3576</v>
      </c>
      <c r="C415" s="15" t="s">
        <v>5576</v>
      </c>
      <c r="D415" s="21">
        <v>72.70666666666666</v>
      </c>
      <c r="E415" s="21">
        <v>161.79629999999997</v>
      </c>
      <c r="F415" s="21">
        <v>676.9557191999999</v>
      </c>
      <c r="G415" s="21">
        <v>17.57</v>
      </c>
      <c r="H415" s="21">
        <v>9.62</v>
      </c>
      <c r="I415" s="21">
        <v>84.09</v>
      </c>
      <c r="J415" s="21">
        <v>0.0</v>
      </c>
      <c r="K415" s="21" t="s">
        <v>97</v>
      </c>
      <c r="L415" s="21">
        <v>0.88</v>
      </c>
      <c r="M415" s="21">
        <v>6.293333333333333</v>
      </c>
      <c r="N415" s="21">
        <v>26.33</v>
      </c>
      <c r="O415" s="22">
        <v>0.02</v>
      </c>
      <c r="P415" s="21">
        <v>187.28666666666666</v>
      </c>
      <c r="Q415" s="21">
        <v>0.9033333333333333</v>
      </c>
      <c r="R415" s="21">
        <v>79.74666666666667</v>
      </c>
      <c r="S415" s="21">
        <v>241.08666666666667</v>
      </c>
      <c r="T415" s="21">
        <v>0.056666666666666664</v>
      </c>
      <c r="U415" s="21">
        <v>1.6733333333333331</v>
      </c>
      <c r="V415" s="22">
        <v>3.92</v>
      </c>
      <c r="W415" s="22">
        <v>3.92</v>
      </c>
      <c r="X415" s="22">
        <v>3.92</v>
      </c>
      <c r="Y415" s="22">
        <v>0.11666666666666665</v>
      </c>
      <c r="Z415" s="22">
        <v>0.06</v>
      </c>
      <c r="AA415" s="22" t="s">
        <v>30</v>
      </c>
      <c r="AB415" s="22">
        <v>4.06</v>
      </c>
      <c r="AC415" s="21"/>
    </row>
    <row r="416" ht="11.25" customHeight="1">
      <c r="A416" s="20">
        <f t="shared" si="2"/>
        <v>415</v>
      </c>
      <c r="B416" s="2" t="s">
        <v>3592</v>
      </c>
      <c r="C416" s="15" t="s">
        <v>5576</v>
      </c>
      <c r="D416" s="21">
        <v>63.60466666666667</v>
      </c>
      <c r="E416" s="21">
        <v>214.836</v>
      </c>
      <c r="F416" s="21">
        <v>898.8738240000001</v>
      </c>
      <c r="G416" s="21">
        <v>13.15625</v>
      </c>
      <c r="H416" s="21">
        <v>16.177333333333333</v>
      </c>
      <c r="I416" s="21">
        <v>70.012</v>
      </c>
      <c r="J416" s="21">
        <v>4.15375</v>
      </c>
      <c r="K416" s="21" t="s">
        <v>2</v>
      </c>
      <c r="L416" s="21">
        <v>2.908</v>
      </c>
      <c r="M416" s="21">
        <v>34.062333333333335</v>
      </c>
      <c r="N416" s="21">
        <v>24.523</v>
      </c>
      <c r="O416" s="21">
        <v>0.35733333333333334</v>
      </c>
      <c r="P416" s="21">
        <v>140.717</v>
      </c>
      <c r="Q416" s="21">
        <v>1.891333333333333</v>
      </c>
      <c r="R416" s="21">
        <v>869.459</v>
      </c>
      <c r="S416" s="21">
        <v>382.587</v>
      </c>
      <c r="T416" s="21">
        <v>0.162</v>
      </c>
      <c r="U416" s="21">
        <v>1.7016666666666669</v>
      </c>
      <c r="V416" s="21" t="s">
        <v>30</v>
      </c>
      <c r="W416" s="21"/>
      <c r="X416" s="21"/>
      <c r="Y416" s="21">
        <v>0.056666666666666664</v>
      </c>
      <c r="Z416" s="21">
        <v>0.08333333333333333</v>
      </c>
      <c r="AA416" s="21">
        <v>0.036666666666666674</v>
      </c>
      <c r="AB416" s="21">
        <v>3.5333333333333337</v>
      </c>
      <c r="AC416" s="21"/>
    </row>
    <row r="417" ht="11.25" customHeight="1">
      <c r="A417" s="20">
        <f t="shared" si="2"/>
        <v>416</v>
      </c>
      <c r="B417" s="2" t="s">
        <v>3603</v>
      </c>
      <c r="C417" s="15" t="s">
        <v>5576</v>
      </c>
      <c r="D417" s="21">
        <v>52.45666666666667</v>
      </c>
      <c r="E417" s="21">
        <v>258.283</v>
      </c>
      <c r="F417" s="21">
        <v>1080.656072</v>
      </c>
      <c r="G417" s="21">
        <v>19.972916666666666</v>
      </c>
      <c r="H417" s="21">
        <v>17.012333333333334</v>
      </c>
      <c r="I417" s="21">
        <v>48.90133333333333</v>
      </c>
      <c r="J417" s="21">
        <v>6.320083333333328</v>
      </c>
      <c r="K417" s="21" t="s">
        <v>2</v>
      </c>
      <c r="L417" s="21">
        <v>4.238</v>
      </c>
      <c r="M417" s="21">
        <v>62.38566666666667</v>
      </c>
      <c r="N417" s="21">
        <v>59.70166666666666</v>
      </c>
      <c r="O417" s="21">
        <v>0.5216666666666667</v>
      </c>
      <c r="P417" s="21">
        <v>324.46</v>
      </c>
      <c r="Q417" s="21">
        <v>3.016666666666667</v>
      </c>
      <c r="R417" s="21">
        <v>1251.801</v>
      </c>
      <c r="S417" s="21">
        <v>660.0936666666666</v>
      </c>
      <c r="T417" s="21">
        <v>0.17466666666666666</v>
      </c>
      <c r="U417" s="21">
        <v>3.1803333333333335</v>
      </c>
      <c r="V417" s="21" t="s">
        <v>30</v>
      </c>
      <c r="W417" s="21"/>
      <c r="X417" s="21"/>
      <c r="Y417" s="21">
        <v>0.13333333333333333</v>
      </c>
      <c r="Z417" s="21">
        <v>0.05666666666666667</v>
      </c>
      <c r="AA417" s="21" t="s">
        <v>30</v>
      </c>
      <c r="AB417" s="21">
        <v>2.733333333333333</v>
      </c>
      <c r="AC417" s="21"/>
    </row>
    <row r="418" ht="11.25" customHeight="1">
      <c r="A418" s="20">
        <f t="shared" si="2"/>
        <v>417</v>
      </c>
      <c r="B418" s="2" t="s">
        <v>3620</v>
      </c>
      <c r="C418" s="15" t="s">
        <v>5576</v>
      </c>
      <c r="D418" s="21">
        <v>59.227666666666664</v>
      </c>
      <c r="E418" s="21">
        <v>209.8316666666667</v>
      </c>
      <c r="F418" s="21">
        <v>877.9356933333336</v>
      </c>
      <c r="G418" s="21">
        <v>13.15625</v>
      </c>
      <c r="H418" s="21">
        <v>12.430333333333332</v>
      </c>
      <c r="I418" s="21">
        <v>58.52700000000001</v>
      </c>
      <c r="J418" s="21">
        <v>11.333416666666674</v>
      </c>
      <c r="K418" s="21" t="s">
        <v>2</v>
      </c>
      <c r="L418" s="21">
        <v>3.8523333333333327</v>
      </c>
      <c r="M418" s="21">
        <v>56.213666666666676</v>
      </c>
      <c r="N418" s="21">
        <v>47.56666666666666</v>
      </c>
      <c r="O418" s="21">
        <v>0.39766666666666667</v>
      </c>
      <c r="P418" s="21">
        <v>262.67</v>
      </c>
      <c r="Q418" s="21">
        <v>2.639</v>
      </c>
      <c r="R418" s="21">
        <v>1090.3343333333335</v>
      </c>
      <c r="S418" s="21">
        <v>537.5603333333333</v>
      </c>
      <c r="T418" s="21">
        <v>0.18</v>
      </c>
      <c r="U418" s="21">
        <v>3.018333333333333</v>
      </c>
      <c r="V418" s="21" t="s">
        <v>30</v>
      </c>
      <c r="W418" s="21"/>
      <c r="X418" s="21"/>
      <c r="Y418" s="21">
        <v>0.17666666666666667</v>
      </c>
      <c r="Z418" s="21">
        <v>0.056666666666666664</v>
      </c>
      <c r="AA418" s="21" t="s">
        <v>30</v>
      </c>
      <c r="AB418" s="21">
        <v>5.766666666666666</v>
      </c>
      <c r="AC418" s="21"/>
    </row>
    <row r="419" ht="11.25" customHeight="1">
      <c r="A419" s="20">
        <f t="shared" si="2"/>
        <v>418</v>
      </c>
      <c r="B419" s="2" t="s">
        <v>3651</v>
      </c>
      <c r="C419" s="15" t="s">
        <v>5576</v>
      </c>
      <c r="D419" s="21">
        <v>64.76066666666667</v>
      </c>
      <c r="E419" s="21">
        <v>218.10881416666666</v>
      </c>
      <c r="F419" s="21">
        <v>912.5672784733333</v>
      </c>
      <c r="G419" s="21">
        <v>14.239583333333334</v>
      </c>
      <c r="H419" s="21">
        <v>17.439666666666668</v>
      </c>
      <c r="I419" s="21">
        <v>64.12633333333333</v>
      </c>
      <c r="J419" s="21">
        <v>0.0</v>
      </c>
      <c r="K419" s="21" t="s">
        <v>97</v>
      </c>
      <c r="L419" s="21">
        <v>3.28</v>
      </c>
      <c r="M419" s="21">
        <v>10.837666666666665</v>
      </c>
      <c r="N419" s="21">
        <v>18.965999999999998</v>
      </c>
      <c r="O419" s="21">
        <v>0.053</v>
      </c>
      <c r="P419" s="21">
        <v>181.50666666666666</v>
      </c>
      <c r="Q419" s="21">
        <v>0.4656666666666667</v>
      </c>
      <c r="R419" s="21">
        <v>1125.8113333333333</v>
      </c>
      <c r="S419" s="21">
        <v>279.732</v>
      </c>
      <c r="T419" s="21">
        <v>0.05433333333333334</v>
      </c>
      <c r="U419" s="21">
        <v>0.6940000000000001</v>
      </c>
      <c r="V419" s="21" t="s">
        <v>30</v>
      </c>
      <c r="W419" s="21"/>
      <c r="X419" s="21"/>
      <c r="Y419" s="21">
        <v>0.11</v>
      </c>
      <c r="Z419" s="21">
        <v>0.05333333333333334</v>
      </c>
      <c r="AA419" s="21" t="s">
        <v>30</v>
      </c>
      <c r="AB419" s="21">
        <v>4.6</v>
      </c>
      <c r="AC419" s="21"/>
    </row>
    <row r="420" ht="11.25" customHeight="1">
      <c r="A420" s="20">
        <f t="shared" si="2"/>
        <v>419</v>
      </c>
      <c r="B420" s="2" t="s">
        <v>3668</v>
      </c>
      <c r="C420" s="15" t="s">
        <v>5576</v>
      </c>
      <c r="D420" s="21">
        <v>59.57066666666666</v>
      </c>
      <c r="E420" s="21">
        <v>245.46100666666663</v>
      </c>
      <c r="F420" s="21">
        <v>1027.0088518933333</v>
      </c>
      <c r="G420" s="21">
        <v>18.316666666666666</v>
      </c>
      <c r="H420" s="21">
        <v>18.541999999999998</v>
      </c>
      <c r="I420" s="21">
        <v>75.786</v>
      </c>
      <c r="J420" s="21">
        <v>0.0</v>
      </c>
      <c r="K420" s="21" t="s">
        <v>97</v>
      </c>
      <c r="L420" s="21">
        <v>3.7916666666666665</v>
      </c>
      <c r="M420" s="21">
        <v>15.481666666666667</v>
      </c>
      <c r="N420" s="21">
        <v>29.191999999999997</v>
      </c>
      <c r="O420" s="21">
        <v>0.10366666666666667</v>
      </c>
      <c r="P420" s="21">
        <v>262.06666666666666</v>
      </c>
      <c r="Q420" s="21">
        <v>0.7893333333333333</v>
      </c>
      <c r="R420" s="21">
        <v>1373.8936666666666</v>
      </c>
      <c r="S420" s="21">
        <v>363.7936666666667</v>
      </c>
      <c r="T420" s="21">
        <v>0.03766666666666666</v>
      </c>
      <c r="U420" s="21">
        <v>1.1646666666666665</v>
      </c>
      <c r="V420" s="21" t="s">
        <v>30</v>
      </c>
      <c r="W420" s="21"/>
      <c r="X420" s="21"/>
      <c r="Y420" s="21">
        <v>0.11</v>
      </c>
      <c r="Z420" s="21">
        <v>0.05</v>
      </c>
      <c r="AA420" s="21" t="s">
        <v>30</v>
      </c>
      <c r="AB420" s="21">
        <v>5.666666666666667</v>
      </c>
      <c r="AC420" s="21"/>
    </row>
    <row r="421" ht="11.25" customHeight="1">
      <c r="A421" s="20">
        <f t="shared" si="2"/>
        <v>420</v>
      </c>
      <c r="B421" s="2" t="s">
        <v>3676</v>
      </c>
      <c r="C421" s="15" t="s">
        <v>5576</v>
      </c>
      <c r="D421" s="21">
        <v>58.583</v>
      </c>
      <c r="E421" s="21">
        <v>243.6585675</v>
      </c>
      <c r="F421" s="21">
        <v>1019.4674464200001</v>
      </c>
      <c r="G421" s="21">
        <v>18.189583333333335</v>
      </c>
      <c r="H421" s="21">
        <v>18.402333333333335</v>
      </c>
      <c r="I421" s="21">
        <v>80.47833333333334</v>
      </c>
      <c r="J421" s="21">
        <v>0.0</v>
      </c>
      <c r="K421" s="21" t="s">
        <v>97</v>
      </c>
      <c r="L421" s="21">
        <v>3.8223333333333334</v>
      </c>
      <c r="M421" s="21">
        <v>13.925333333333333</v>
      </c>
      <c r="N421" s="21">
        <v>21.100333333333335</v>
      </c>
      <c r="O421" s="21">
        <v>0.09900000000000002</v>
      </c>
      <c r="P421" s="21">
        <v>228.01666666666665</v>
      </c>
      <c r="Q421" s="21">
        <v>0.7226666666666667</v>
      </c>
      <c r="R421" s="21">
        <v>1351.4936666666665</v>
      </c>
      <c r="S421" s="21">
        <v>355.997</v>
      </c>
      <c r="T421" s="21">
        <v>0.09300000000000001</v>
      </c>
      <c r="U421" s="21">
        <v>1.0296666666666667</v>
      </c>
      <c r="V421" s="21" t="s">
        <v>30</v>
      </c>
      <c r="W421" s="21"/>
      <c r="X421" s="21"/>
      <c r="Y421" s="21">
        <v>0.11666666666666665</v>
      </c>
      <c r="Z421" s="21">
        <v>0.04</v>
      </c>
      <c r="AA421" s="21" t="s">
        <v>30</v>
      </c>
      <c r="AB421" s="21">
        <v>5.966666666666666</v>
      </c>
      <c r="AC421" s="21"/>
    </row>
    <row r="422" ht="11.25" customHeight="1">
      <c r="A422" s="20">
        <f t="shared" si="2"/>
        <v>421</v>
      </c>
      <c r="B422" s="2" t="s">
        <v>3690</v>
      </c>
      <c r="C422" s="15" t="s">
        <v>5576</v>
      </c>
      <c r="D422" s="21">
        <v>62.48266666666667</v>
      </c>
      <c r="E422" s="21">
        <v>227.2034508333333</v>
      </c>
      <c r="F422" s="21">
        <v>950.6192382866666</v>
      </c>
      <c r="G422" s="21">
        <v>16.06458333333333</v>
      </c>
      <c r="H422" s="21">
        <v>17.584</v>
      </c>
      <c r="I422" s="21">
        <v>52.92666666666667</v>
      </c>
      <c r="J422" s="21">
        <v>0.0</v>
      </c>
      <c r="K422" s="21" t="s">
        <v>97</v>
      </c>
      <c r="L422" s="21">
        <v>3.206666666666667</v>
      </c>
      <c r="M422" s="21">
        <v>6.133666666666667</v>
      </c>
      <c r="N422" s="21">
        <v>14.047333333333333</v>
      </c>
      <c r="O422" s="21">
        <v>0.006000000000000001</v>
      </c>
      <c r="P422" s="21">
        <v>157.47666666666666</v>
      </c>
      <c r="Q422" s="21">
        <v>0.4443333333333333</v>
      </c>
      <c r="R422" s="21">
        <v>1175.7223333333332</v>
      </c>
      <c r="S422" s="21">
        <v>316.3293333333333</v>
      </c>
      <c r="T422" s="21">
        <v>0.044000000000000004</v>
      </c>
      <c r="U422" s="21">
        <v>1.3579999999999999</v>
      </c>
      <c r="V422" s="21" t="s">
        <v>30</v>
      </c>
      <c r="W422" s="21"/>
      <c r="X422" s="21"/>
      <c r="Y422" s="21">
        <v>0.49</v>
      </c>
      <c r="Z422" s="21">
        <v>0.05333333333333334</v>
      </c>
      <c r="AA422" s="21" t="s">
        <v>30</v>
      </c>
      <c r="AB422" s="21">
        <v>2.6</v>
      </c>
      <c r="AC422" s="21"/>
    </row>
    <row r="423" ht="11.25" customHeight="1">
      <c r="A423" s="20">
        <f t="shared" si="2"/>
        <v>422</v>
      </c>
      <c r="B423" s="2" t="s">
        <v>3704</v>
      </c>
      <c r="C423" s="15" t="s">
        <v>5576</v>
      </c>
      <c r="D423" s="21">
        <v>54.60933333333333</v>
      </c>
      <c r="E423" s="21">
        <v>279.54358916666666</v>
      </c>
      <c r="F423" s="21">
        <v>1169.6103770733334</v>
      </c>
      <c r="G423" s="21">
        <v>20.452083333333334</v>
      </c>
      <c r="H423" s="21">
        <v>21.30966666666667</v>
      </c>
      <c r="I423" s="21">
        <v>74.70533333333334</v>
      </c>
      <c r="J423" s="21">
        <v>0.0</v>
      </c>
      <c r="K423" s="21" t="s">
        <v>97</v>
      </c>
      <c r="L423" s="21">
        <v>3.863</v>
      </c>
      <c r="M423" s="21">
        <v>8.475666666666667</v>
      </c>
      <c r="N423" s="21">
        <v>18.217666666666666</v>
      </c>
      <c r="O423" s="21">
        <v>0.011000000000000001</v>
      </c>
      <c r="P423" s="21">
        <v>210.78</v>
      </c>
      <c r="Q423" s="21">
        <v>0.8686666666666666</v>
      </c>
      <c r="R423" s="21">
        <v>1431.5936666666666</v>
      </c>
      <c r="S423" s="21">
        <v>408.9403333333333</v>
      </c>
      <c r="T423" s="21">
        <v>0.06</v>
      </c>
      <c r="U423" s="21">
        <v>3.0819999999999994</v>
      </c>
      <c r="V423" s="21" t="s">
        <v>30</v>
      </c>
      <c r="W423" s="21"/>
      <c r="X423" s="21"/>
      <c r="Y423" s="21">
        <v>0.41333333333333333</v>
      </c>
      <c r="Z423" s="21">
        <v>0.06666666666666667</v>
      </c>
      <c r="AA423" s="21" t="s">
        <v>30</v>
      </c>
      <c r="AB423" s="21">
        <v>5.833333333333333</v>
      </c>
      <c r="AC423" s="21"/>
    </row>
    <row r="424" ht="11.25" customHeight="1">
      <c r="A424" s="20">
        <f t="shared" si="2"/>
        <v>423</v>
      </c>
      <c r="B424" s="2" t="s">
        <v>3723</v>
      </c>
      <c r="C424" s="15" t="s">
        <v>5576</v>
      </c>
      <c r="D424" s="21">
        <v>50.47933333333333</v>
      </c>
      <c r="E424" s="21">
        <v>296.4896091666666</v>
      </c>
      <c r="F424" s="21">
        <v>1240.512524753333</v>
      </c>
      <c r="G424" s="21">
        <v>23.16875</v>
      </c>
      <c r="H424" s="21">
        <v>21.90233333333333</v>
      </c>
      <c r="I424" s="21">
        <v>81.70433333333334</v>
      </c>
      <c r="J424" s="21">
        <v>0.0</v>
      </c>
      <c r="K424" s="21" t="s">
        <v>97</v>
      </c>
      <c r="L424" s="21">
        <v>4.003333333333334</v>
      </c>
      <c r="M424" s="21">
        <v>8.138666666666667</v>
      </c>
      <c r="N424" s="21">
        <v>18.785</v>
      </c>
      <c r="O424" s="21">
        <v>0.012000000000000002</v>
      </c>
      <c r="P424" s="21">
        <v>209.81333333333336</v>
      </c>
      <c r="Q424" s="21">
        <v>1.0113333333333332</v>
      </c>
      <c r="R424" s="21">
        <v>1455.8603333333333</v>
      </c>
      <c r="S424" s="21">
        <v>426.6003333333333</v>
      </c>
      <c r="T424" s="21">
        <v>0.07166666666666667</v>
      </c>
      <c r="U424" s="21">
        <v>3.4753333333333334</v>
      </c>
      <c r="V424" s="21" t="s">
        <v>30</v>
      </c>
      <c r="W424" s="21"/>
      <c r="X424" s="21"/>
      <c r="Y424" s="21">
        <v>0.39666666666666667</v>
      </c>
      <c r="Z424" s="21">
        <v>0.07</v>
      </c>
      <c r="AA424" s="21" t="s">
        <v>30</v>
      </c>
      <c r="AB424" s="21">
        <v>6.6</v>
      </c>
      <c r="AC424" s="21"/>
    </row>
    <row r="425" ht="11.25" customHeight="1">
      <c r="A425" s="50">
        <f t="shared" si="2"/>
        <v>424</v>
      </c>
      <c r="B425" s="8" t="s">
        <v>155</v>
      </c>
      <c r="C425" s="15" t="s">
        <v>5576</v>
      </c>
      <c r="D425" s="40">
        <v>56.43933333333334</v>
      </c>
      <c r="E425" s="21">
        <v>268.8199890167316</v>
      </c>
      <c r="F425" s="21">
        <v>1124.742834046005</v>
      </c>
      <c r="G425" s="21">
        <v>11.952083333333334</v>
      </c>
      <c r="H425" s="40">
        <v>21.649333333333335</v>
      </c>
      <c r="I425" s="40">
        <v>82.76066666666667</v>
      </c>
      <c r="J425" s="21">
        <v>5.81591666666666</v>
      </c>
      <c r="K425" s="47" t="s">
        <v>97</v>
      </c>
      <c r="L425" s="40">
        <v>4.1433333333333335</v>
      </c>
      <c r="M425" s="40">
        <v>66.547</v>
      </c>
      <c r="N425" s="40">
        <v>19.143333333333334</v>
      </c>
      <c r="O425" s="40">
        <v>0.11233333333333334</v>
      </c>
      <c r="P425" s="40">
        <v>215.67399999999998</v>
      </c>
      <c r="Q425" s="40">
        <v>1.4696666666666667</v>
      </c>
      <c r="R425" s="40">
        <v>1212.1670000000001</v>
      </c>
      <c r="S425" s="40">
        <v>247.282</v>
      </c>
      <c r="T425" s="40">
        <v>0.07766666666666666</v>
      </c>
      <c r="U425" s="40">
        <v>1.0193333333333332</v>
      </c>
      <c r="V425" s="40">
        <v>24.55333333333333</v>
      </c>
      <c r="W425" s="40"/>
      <c r="X425" s="40"/>
      <c r="Y425" s="40">
        <v>0.14333333333333334</v>
      </c>
      <c r="Z425" s="40">
        <v>0.06333333333333334</v>
      </c>
      <c r="AA425" s="40" t="s">
        <v>30</v>
      </c>
      <c r="AB425" s="40">
        <v>3.0033333333333334</v>
      </c>
      <c r="AC425" s="47"/>
    </row>
    <row r="426" ht="11.25" customHeight="1">
      <c r="A426" s="20">
        <f t="shared" si="2"/>
        <v>425</v>
      </c>
      <c r="B426" s="2" t="s">
        <v>3743</v>
      </c>
      <c r="C426" s="15" t="s">
        <v>5576</v>
      </c>
      <c r="D426" s="21">
        <v>65.323</v>
      </c>
      <c r="E426" s="21">
        <v>163.07139793137708</v>
      </c>
      <c r="F426" s="21">
        <v>682.2907289448817</v>
      </c>
      <c r="G426" s="21">
        <v>26.20208333333333</v>
      </c>
      <c r="H426" s="21">
        <v>5.675</v>
      </c>
      <c r="I426" s="21">
        <v>91.23800000000001</v>
      </c>
      <c r="J426" s="21">
        <v>0.0</v>
      </c>
      <c r="K426" s="21" t="s">
        <v>97</v>
      </c>
      <c r="L426" s="21">
        <v>2.2333333333333334</v>
      </c>
      <c r="M426" s="21">
        <v>13.841</v>
      </c>
      <c r="N426" s="21">
        <v>11.543333333333335</v>
      </c>
      <c r="O426" s="21">
        <v>0.018333333333333333</v>
      </c>
      <c r="P426" s="21">
        <v>197.3613333333333</v>
      </c>
      <c r="Q426" s="21">
        <v>0.5866666666666666</v>
      </c>
      <c r="R426" s="21">
        <v>627.8756666666667</v>
      </c>
      <c r="S426" s="21">
        <v>175.12400000000002</v>
      </c>
      <c r="T426" s="21">
        <v>0.030666666666666665</v>
      </c>
      <c r="U426" s="21">
        <v>1.2113333333333334</v>
      </c>
      <c r="V426" s="21" t="s">
        <v>30</v>
      </c>
      <c r="W426" s="21" t="s">
        <v>30</v>
      </c>
      <c r="X426" s="21" t="s">
        <v>30</v>
      </c>
      <c r="Y426" s="21">
        <v>0.06</v>
      </c>
      <c r="Z426" s="21" t="s">
        <v>30</v>
      </c>
      <c r="AA426" s="21" t="s">
        <v>30</v>
      </c>
      <c r="AB426" s="21">
        <v>6.233333333333333</v>
      </c>
      <c r="AC426" s="21"/>
    </row>
    <row r="427" ht="11.25" customHeight="1">
      <c r="A427" s="20">
        <f t="shared" si="2"/>
        <v>426</v>
      </c>
      <c r="B427" s="2" t="s">
        <v>3761</v>
      </c>
      <c r="C427" s="15" t="s">
        <v>5576</v>
      </c>
      <c r="D427" s="21">
        <v>78.17666666666666</v>
      </c>
      <c r="E427" s="21">
        <v>93.72243382612864</v>
      </c>
      <c r="F427" s="21">
        <v>392.1346631285222</v>
      </c>
      <c r="G427" s="21">
        <v>18.083333333333332</v>
      </c>
      <c r="H427" s="21">
        <v>1.83</v>
      </c>
      <c r="I427" s="21">
        <v>68.16266666666667</v>
      </c>
      <c r="J427" s="21">
        <v>0.0</v>
      </c>
      <c r="K427" s="21" t="s">
        <v>97</v>
      </c>
      <c r="L427" s="21">
        <v>2.46</v>
      </c>
      <c r="M427" s="21">
        <v>9.881333333333334</v>
      </c>
      <c r="N427" s="21">
        <v>18.843333333333334</v>
      </c>
      <c r="O427" s="21" t="s">
        <v>30</v>
      </c>
      <c r="P427" s="21">
        <v>216.67033333333333</v>
      </c>
      <c r="Q427" s="21">
        <v>0.874</v>
      </c>
      <c r="R427" s="21">
        <v>710.683</v>
      </c>
      <c r="S427" s="21">
        <v>281.354</v>
      </c>
      <c r="T427" s="21">
        <v>0.357</v>
      </c>
      <c r="U427" s="21">
        <v>1.4363333333333335</v>
      </c>
      <c r="V427" s="21" t="s">
        <v>30</v>
      </c>
      <c r="W427" s="21" t="s">
        <v>30</v>
      </c>
      <c r="X427" s="21" t="s">
        <v>30</v>
      </c>
      <c r="Y427" s="21">
        <v>0.06333333333333334</v>
      </c>
      <c r="Z427" s="21" t="s">
        <v>30</v>
      </c>
      <c r="AA427" s="21" t="s">
        <v>30</v>
      </c>
      <c r="AB427" s="21">
        <v>4.233333333333333</v>
      </c>
      <c r="AC427" s="21"/>
    </row>
    <row r="428" ht="11.25" customHeight="1">
      <c r="A428" s="20">
        <f t="shared" si="2"/>
        <v>427</v>
      </c>
      <c r="B428" s="2" t="s">
        <v>3776</v>
      </c>
      <c r="C428" s="15" t="s">
        <v>5576</v>
      </c>
      <c r="D428" s="21">
        <v>67.70333333333333</v>
      </c>
      <c r="E428" s="21">
        <v>164.11533659299215</v>
      </c>
      <c r="F428" s="21">
        <v>686.6585683050791</v>
      </c>
      <c r="G428" s="21">
        <v>21.5</v>
      </c>
      <c r="H428" s="21">
        <v>8.016666666666666</v>
      </c>
      <c r="I428" s="21">
        <v>56.38333333333333</v>
      </c>
      <c r="J428" s="21">
        <v>0.0</v>
      </c>
      <c r="K428" s="21" t="s">
        <v>97</v>
      </c>
      <c r="L428" s="21">
        <v>0.99</v>
      </c>
      <c r="M428" s="21">
        <v>6.11</v>
      </c>
      <c r="N428" s="21">
        <v>24.074333333333332</v>
      </c>
      <c r="O428" s="21" t="s">
        <v>30</v>
      </c>
      <c r="P428" s="21">
        <v>195.16333333333333</v>
      </c>
      <c r="Q428" s="21">
        <v>0.5333333333333333</v>
      </c>
      <c r="R428" s="21">
        <v>54.29</v>
      </c>
      <c r="S428" s="21">
        <v>334.9913333333334</v>
      </c>
      <c r="T428" s="21">
        <v>0.07025</v>
      </c>
      <c r="U428" s="21">
        <v>1.43</v>
      </c>
      <c r="V428" s="21" t="s">
        <v>30</v>
      </c>
      <c r="W428" s="21" t="s">
        <v>30</v>
      </c>
      <c r="X428" s="21" t="s">
        <v>30</v>
      </c>
      <c r="Y428" s="21">
        <v>0.8966666666666666</v>
      </c>
      <c r="Z428" s="21" t="s">
        <v>30</v>
      </c>
      <c r="AA428" s="21" t="s">
        <v>30</v>
      </c>
      <c r="AB428" s="21">
        <v>2.6466666666666665</v>
      </c>
      <c r="AC428" s="21"/>
    </row>
    <row r="429" ht="11.25" customHeight="1">
      <c r="A429" s="20">
        <f t="shared" si="2"/>
        <v>428</v>
      </c>
      <c r="B429" s="8" t="s">
        <v>3789</v>
      </c>
      <c r="C429" s="15" t="s">
        <v>5576</v>
      </c>
      <c r="D429" s="40">
        <v>47.326666666666675</v>
      </c>
      <c r="E429" s="21">
        <v>311.1690453348557</v>
      </c>
      <c r="F429" s="21">
        <v>1301.9312856810363</v>
      </c>
      <c r="G429" s="21">
        <v>33.74791666666667</v>
      </c>
      <c r="H429" s="40">
        <v>18.521666666666665</v>
      </c>
      <c r="I429" s="40">
        <v>126.30233333333335</v>
      </c>
      <c r="J429" s="21">
        <v>0.0</v>
      </c>
      <c r="K429" s="47" t="s">
        <v>97</v>
      </c>
      <c r="L429" s="40">
        <v>1.5543333333333333</v>
      </c>
      <c r="M429" s="40">
        <v>69.14566666666667</v>
      </c>
      <c r="N429" s="40">
        <v>29.125</v>
      </c>
      <c r="O429" s="40">
        <v>0.007666666666666666</v>
      </c>
      <c r="P429" s="40">
        <v>289.87433333333337</v>
      </c>
      <c r="Q429" s="40">
        <v>0.8210000000000001</v>
      </c>
      <c r="R429" s="40">
        <v>63.026999999999994</v>
      </c>
      <c r="S429" s="40">
        <v>403.5133333333333</v>
      </c>
      <c r="T429" s="40">
        <v>0.065</v>
      </c>
      <c r="U429" s="40">
        <v>2.1643333333333334</v>
      </c>
      <c r="V429" s="40">
        <v>9.74</v>
      </c>
      <c r="W429" s="40">
        <v>9.74</v>
      </c>
      <c r="X429" s="40">
        <v>9.74</v>
      </c>
      <c r="Y429" s="40">
        <v>0.33666666666666667</v>
      </c>
      <c r="Z429" s="40" t="s">
        <v>30</v>
      </c>
      <c r="AA429" s="40" t="s">
        <v>30</v>
      </c>
      <c r="AB429" s="40">
        <v>3.2466666666666666</v>
      </c>
      <c r="AC429" s="47"/>
    </row>
    <row r="430" ht="11.25" customHeight="1">
      <c r="A430" s="20">
        <f t="shared" si="2"/>
        <v>429</v>
      </c>
      <c r="B430" s="2" t="s">
        <v>3805</v>
      </c>
      <c r="C430" s="15" t="s">
        <v>5576</v>
      </c>
      <c r="D430" s="21">
        <v>51.84366666666667</v>
      </c>
      <c r="E430" s="21">
        <v>280.0840349027713</v>
      </c>
      <c r="F430" s="21">
        <v>1171.8716020331951</v>
      </c>
      <c r="G430" s="21">
        <v>28.88958333333333</v>
      </c>
      <c r="H430" s="21">
        <v>17.375333333333334</v>
      </c>
      <c r="I430" s="21">
        <v>81.68266666666666</v>
      </c>
      <c r="J430" s="21">
        <v>0.0</v>
      </c>
      <c r="K430" s="21" t="s">
        <v>97</v>
      </c>
      <c r="L430" s="21">
        <v>1.2483333333333333</v>
      </c>
      <c r="M430" s="34">
        <v>34.31366666666667</v>
      </c>
      <c r="N430" s="21">
        <v>24.741</v>
      </c>
      <c r="O430" s="21" t="s">
        <v>30</v>
      </c>
      <c r="P430" s="21">
        <v>229.4383333333333</v>
      </c>
      <c r="Q430" s="21">
        <v>0.8646666666666666</v>
      </c>
      <c r="R430" s="21">
        <v>51.445</v>
      </c>
      <c r="S430" s="21">
        <v>366.416</v>
      </c>
      <c r="T430" s="21">
        <v>0.05566666666666667</v>
      </c>
      <c r="U430" s="21">
        <v>2.346666666666667</v>
      </c>
      <c r="V430" s="21" t="s">
        <v>30</v>
      </c>
      <c r="W430" s="21" t="s">
        <v>30</v>
      </c>
      <c r="X430" s="21" t="s">
        <v>30</v>
      </c>
      <c r="Y430" s="21">
        <v>0.7666666666666666</v>
      </c>
      <c r="Z430" s="21">
        <v>0.1366666666666667</v>
      </c>
      <c r="AA430" s="34">
        <v>0.03</v>
      </c>
      <c r="AB430" s="21">
        <v>1.9233333333333331</v>
      </c>
      <c r="AC430" s="21"/>
    </row>
    <row r="431" ht="11.25" customHeight="1">
      <c r="A431" s="20">
        <f t="shared" si="2"/>
        <v>430</v>
      </c>
      <c r="B431" s="2" t="s">
        <v>3821</v>
      </c>
      <c r="C431" s="15" t="s">
        <v>5576</v>
      </c>
      <c r="D431" s="21">
        <v>36.92</v>
      </c>
      <c r="E431" s="21">
        <v>402.16844745083654</v>
      </c>
      <c r="F431" s="21">
        <v>1682.6727841343002</v>
      </c>
      <c r="G431" s="21">
        <v>30.22291666666667</v>
      </c>
      <c r="H431" s="21">
        <v>30.279</v>
      </c>
      <c r="I431" s="21">
        <v>112.85633333333334</v>
      </c>
      <c r="J431" s="21">
        <v>0.0</v>
      </c>
      <c r="K431" s="21" t="s">
        <v>97</v>
      </c>
      <c r="L431" s="21">
        <v>1.3746666666666665</v>
      </c>
      <c r="M431" s="21">
        <v>16.771833333333333</v>
      </c>
      <c r="N431" s="21">
        <v>14.042333333333334</v>
      </c>
      <c r="O431" s="21" t="s">
        <v>30</v>
      </c>
      <c r="P431" s="21">
        <v>200.78033333333335</v>
      </c>
      <c r="Q431" s="21">
        <v>1.037</v>
      </c>
      <c r="R431" s="21">
        <v>62.67933333333334</v>
      </c>
      <c r="S431" s="21">
        <v>245.9706666666667</v>
      </c>
      <c r="T431" s="21">
        <v>0.07266666666666667</v>
      </c>
      <c r="U431" s="21">
        <v>3.0976666666666666</v>
      </c>
      <c r="V431" s="21" t="s">
        <v>30</v>
      </c>
      <c r="W431" s="21" t="s">
        <v>30</v>
      </c>
      <c r="X431" s="21" t="s">
        <v>30</v>
      </c>
      <c r="Y431" s="21">
        <v>0.7133333333333333</v>
      </c>
      <c r="Z431" s="21">
        <v>0.05333333333333334</v>
      </c>
      <c r="AA431" s="21" t="s">
        <v>30</v>
      </c>
      <c r="AB431" s="21">
        <v>10.633333333333333</v>
      </c>
      <c r="AC431" s="21"/>
    </row>
    <row r="432" ht="11.25" customHeight="1">
      <c r="A432" s="20">
        <f t="shared" si="2"/>
        <v>431</v>
      </c>
      <c r="B432" s="2" t="s">
        <v>3838</v>
      </c>
      <c r="C432" s="15" t="s">
        <v>5576</v>
      </c>
      <c r="D432" s="21">
        <v>61.21</v>
      </c>
      <c r="E432" s="21">
        <v>255.60634206136066</v>
      </c>
      <c r="F432" s="21">
        <v>1069.456935184733</v>
      </c>
      <c r="G432" s="21">
        <v>18.0</v>
      </c>
      <c r="H432" s="21">
        <v>19.816666666666666</v>
      </c>
      <c r="I432" s="21">
        <v>68.825</v>
      </c>
      <c r="J432" s="21">
        <v>0.0</v>
      </c>
      <c r="K432" s="21" t="s">
        <v>97</v>
      </c>
      <c r="L432" s="21">
        <v>0.9233333333333333</v>
      </c>
      <c r="M432" s="21">
        <v>14.527333333333333</v>
      </c>
      <c r="N432" s="21">
        <v>17.969333333333335</v>
      </c>
      <c r="O432" s="21" t="s">
        <v>30</v>
      </c>
      <c r="P432" s="21">
        <v>159.081</v>
      </c>
      <c r="Q432" s="21">
        <v>0.8996666666666666</v>
      </c>
      <c r="R432" s="21">
        <v>87.98166666666668</v>
      </c>
      <c r="S432" s="21">
        <v>248.22966666666665</v>
      </c>
      <c r="T432" s="21">
        <v>0.05433333333333334</v>
      </c>
      <c r="U432" s="21">
        <v>2.2736666666666667</v>
      </c>
      <c r="V432" s="21" t="s">
        <v>30</v>
      </c>
      <c r="W432" s="21" t="s">
        <v>30</v>
      </c>
      <c r="X432" s="21" t="s">
        <v>30</v>
      </c>
      <c r="Y432" s="21">
        <v>0.6233333333333334</v>
      </c>
      <c r="Z432" s="21" t="s">
        <v>30</v>
      </c>
      <c r="AA432" s="21" t="s">
        <v>30</v>
      </c>
      <c r="AB432" s="21">
        <v>8.266666666666667</v>
      </c>
      <c r="AC432" s="21"/>
    </row>
    <row r="433" ht="11.25" customHeight="1">
      <c r="A433" s="20">
        <f t="shared" si="2"/>
        <v>432</v>
      </c>
      <c r="B433" s="2" t="s">
        <v>3848</v>
      </c>
      <c r="C433" s="15" t="s">
        <v>5576</v>
      </c>
      <c r="D433" s="21">
        <v>56.56066666666666</v>
      </c>
      <c r="E433" s="21">
        <v>210.2346655796369</v>
      </c>
      <c r="F433" s="21">
        <v>879.6218407852008</v>
      </c>
      <c r="G433" s="21">
        <v>35.725</v>
      </c>
      <c r="H433" s="21">
        <v>6.395666666666667</v>
      </c>
      <c r="I433" s="21">
        <v>103.077</v>
      </c>
      <c r="J433" s="21">
        <v>0.0</v>
      </c>
      <c r="K433" s="21" t="s">
        <v>97</v>
      </c>
      <c r="L433" s="21">
        <v>1.3659999999999999</v>
      </c>
      <c r="M433" s="21">
        <v>19.511333333333337</v>
      </c>
      <c r="N433" s="21">
        <v>18.142333333333333</v>
      </c>
      <c r="O433" s="21" t="s">
        <v>30</v>
      </c>
      <c r="P433" s="21">
        <v>238.36433333333335</v>
      </c>
      <c r="Q433" s="21">
        <v>0.4573333333333333</v>
      </c>
      <c r="R433" s="21">
        <v>38.924</v>
      </c>
      <c r="S433" s="21">
        <v>311.13866666666667</v>
      </c>
      <c r="T433" s="21">
        <v>0.025</v>
      </c>
      <c r="U433" s="21">
        <v>1.7583333333333335</v>
      </c>
      <c r="V433" s="21" t="s">
        <v>30</v>
      </c>
      <c r="W433" s="21" t="s">
        <v>30</v>
      </c>
      <c r="X433" s="21" t="s">
        <v>30</v>
      </c>
      <c r="Y433" s="21">
        <v>0.7466666666666667</v>
      </c>
      <c r="Z433" s="21">
        <v>0.06666666666666667</v>
      </c>
      <c r="AA433" s="21">
        <v>0.10666666666666667</v>
      </c>
      <c r="AB433" s="21">
        <v>12.433333333333332</v>
      </c>
      <c r="AC433" s="21"/>
    </row>
    <row r="434" ht="11.25" customHeight="1">
      <c r="A434" s="20">
        <f t="shared" si="2"/>
        <v>433</v>
      </c>
      <c r="B434" s="2" t="s">
        <v>3867</v>
      </c>
      <c r="C434" s="15" t="s">
        <v>5576</v>
      </c>
      <c r="D434" s="21">
        <v>67.73333333333333</v>
      </c>
      <c r="E434" s="21">
        <v>175.6251952501138</v>
      </c>
      <c r="F434" s="21">
        <v>734.8158169264761</v>
      </c>
      <c r="G434" s="21">
        <v>22.604166666666668</v>
      </c>
      <c r="H434" s="21">
        <v>8.77</v>
      </c>
      <c r="I434" s="21">
        <v>55.38733333333334</v>
      </c>
      <c r="J434" s="21">
        <v>0.0</v>
      </c>
      <c r="K434" s="21" t="s">
        <v>97</v>
      </c>
      <c r="L434" s="21">
        <v>1.0266666666666666</v>
      </c>
      <c r="M434" s="21">
        <v>4.155</v>
      </c>
      <c r="N434" s="21">
        <v>23.915</v>
      </c>
      <c r="O434" s="21" t="s">
        <v>30</v>
      </c>
      <c r="P434" s="21">
        <v>194.521</v>
      </c>
      <c r="Q434" s="21">
        <v>0.47333333333333333</v>
      </c>
      <c r="R434" s="21">
        <v>53.06766666666667</v>
      </c>
      <c r="S434" s="21">
        <v>334.38399999999996</v>
      </c>
      <c r="T434" s="21">
        <v>0.008</v>
      </c>
      <c r="U434" s="21">
        <v>0.9316666666666666</v>
      </c>
      <c r="V434" s="21" t="s">
        <v>30</v>
      </c>
      <c r="W434" s="21" t="s">
        <v>30</v>
      </c>
      <c r="X434" s="21" t="s">
        <v>30</v>
      </c>
      <c r="Y434" s="21">
        <v>0.9466666666666667</v>
      </c>
      <c r="Z434" s="21" t="s">
        <v>30</v>
      </c>
      <c r="AA434" s="21" t="s">
        <v>30</v>
      </c>
      <c r="AB434" s="21">
        <v>13.833333333333334</v>
      </c>
      <c r="AC434" s="21"/>
    </row>
    <row r="435" ht="11.25" customHeight="1">
      <c r="A435" s="20">
        <f t="shared" si="2"/>
        <v>434</v>
      </c>
      <c r="B435" s="2" t="s">
        <v>3885</v>
      </c>
      <c r="C435" s="15" t="s">
        <v>5576</v>
      </c>
      <c r="D435" s="21">
        <v>59.666666666666664</v>
      </c>
      <c r="E435" s="21">
        <v>258.49175833333334</v>
      </c>
      <c r="F435" s="21">
        <v>1081.5295168666667</v>
      </c>
      <c r="G435" s="21">
        <v>18.520833333333332</v>
      </c>
      <c r="H435" s="21">
        <v>19.89</v>
      </c>
      <c r="I435" s="21">
        <v>83.008</v>
      </c>
      <c r="J435" s="21">
        <v>0.0</v>
      </c>
      <c r="K435" s="21" t="s">
        <v>97</v>
      </c>
      <c r="L435" s="21">
        <v>2.0433333333333334</v>
      </c>
      <c r="M435" s="21">
        <v>5.442666666666667</v>
      </c>
      <c r="N435" s="21">
        <v>2.0706666666666664</v>
      </c>
      <c r="O435" s="21">
        <v>0.005333333333333333</v>
      </c>
      <c r="P435" s="21">
        <v>30.791</v>
      </c>
      <c r="Q435" s="21">
        <v>1.4076666666666666</v>
      </c>
      <c r="R435" s="21">
        <v>615.602</v>
      </c>
      <c r="S435" s="21">
        <v>228.46433333333334</v>
      </c>
      <c r="T435" s="21">
        <v>0.2313333333333333</v>
      </c>
      <c r="U435" s="21">
        <v>0.5686666666666667</v>
      </c>
      <c r="V435" s="21" t="s">
        <v>30</v>
      </c>
      <c r="W435" s="21" t="s">
        <v>30</v>
      </c>
      <c r="X435" s="21" t="s">
        <v>30</v>
      </c>
      <c r="Y435" s="21">
        <v>0.07333333333333335</v>
      </c>
      <c r="Z435" s="21">
        <v>0.03</v>
      </c>
      <c r="AA435" s="21" t="s">
        <v>30</v>
      </c>
      <c r="AB435" s="21" t="s">
        <v>30</v>
      </c>
      <c r="AC435" s="21"/>
    </row>
    <row r="436" ht="11.25" customHeight="1">
      <c r="A436" s="20">
        <f t="shared" si="2"/>
        <v>435</v>
      </c>
      <c r="B436" s="2" t="s">
        <v>3899</v>
      </c>
      <c r="C436" s="15" t="s">
        <v>5576</v>
      </c>
      <c r="D436" s="21">
        <v>49.25633333333334</v>
      </c>
      <c r="E436" s="21">
        <v>262.2596066666666</v>
      </c>
      <c r="F436" s="21">
        <v>1097.2941942933332</v>
      </c>
      <c r="G436" s="21">
        <v>32.13333333333333</v>
      </c>
      <c r="H436" s="21">
        <v>13.863666666666667</v>
      </c>
      <c r="I436" s="21">
        <v>109.79833333333335</v>
      </c>
      <c r="J436" s="21">
        <v>0.0</v>
      </c>
      <c r="K436" s="21" t="s">
        <v>97</v>
      </c>
      <c r="L436" s="21">
        <v>1.4473333333333331</v>
      </c>
      <c r="M436" s="21">
        <v>17.589</v>
      </c>
      <c r="N436" s="21">
        <v>27.346999999999998</v>
      </c>
      <c r="O436" s="21">
        <v>0.012333333333333335</v>
      </c>
      <c r="P436" s="21">
        <v>247.08933333333334</v>
      </c>
      <c r="Q436" s="21">
        <v>1.2516666666666667</v>
      </c>
      <c r="R436" s="21">
        <v>62.40633333333333</v>
      </c>
      <c r="S436" s="21">
        <v>395.1903333333333</v>
      </c>
      <c r="T436" s="21">
        <v>0.09333333333333334</v>
      </c>
      <c r="U436" s="21">
        <v>3.2546666666666666</v>
      </c>
      <c r="V436" s="21" t="s">
        <v>30</v>
      </c>
      <c r="W436" s="21" t="s">
        <v>30</v>
      </c>
      <c r="X436" s="21" t="s">
        <v>30</v>
      </c>
      <c r="Y436" s="21">
        <v>0.7733333333333334</v>
      </c>
      <c r="Z436" s="21">
        <v>0.09</v>
      </c>
      <c r="AA436" s="21" t="s">
        <v>30</v>
      </c>
      <c r="AB436" s="21">
        <v>6.566666666666666</v>
      </c>
      <c r="AC436" s="21"/>
    </row>
    <row r="437" ht="11.25" customHeight="1">
      <c r="A437" s="20">
        <f t="shared" si="2"/>
        <v>436</v>
      </c>
      <c r="B437" s="2" t="s">
        <v>3912</v>
      </c>
      <c r="C437" s="15" t="s">
        <v>5576</v>
      </c>
      <c r="D437" s="21">
        <v>67.08</v>
      </c>
      <c r="E437" s="21">
        <v>186.05575</v>
      </c>
      <c r="F437" s="21">
        <v>778.457258</v>
      </c>
      <c r="G437" s="21">
        <v>20.125</v>
      </c>
      <c r="H437" s="21">
        <v>11.1</v>
      </c>
      <c r="I437" s="21">
        <v>58.68633333333333</v>
      </c>
      <c r="J437" s="21">
        <v>0.0</v>
      </c>
      <c r="K437" s="21" t="s">
        <v>97</v>
      </c>
      <c r="L437" s="21">
        <v>1.0233333333333334</v>
      </c>
      <c r="M437" s="21">
        <v>12.935666666666668</v>
      </c>
      <c r="N437" s="21">
        <v>22.882333333333335</v>
      </c>
      <c r="O437" s="21" t="s">
        <v>30</v>
      </c>
      <c r="P437" s="21">
        <v>192.479</v>
      </c>
      <c r="Q437" s="21">
        <v>0.8873333333333333</v>
      </c>
      <c r="R437" s="21">
        <v>101.89333333333333</v>
      </c>
      <c r="S437" s="21">
        <v>255.58266666666665</v>
      </c>
      <c r="T437" s="21">
        <v>0.16266666666666665</v>
      </c>
      <c r="U437" s="21">
        <v>1.7309999999999999</v>
      </c>
      <c r="V437" s="21" t="s">
        <v>30</v>
      </c>
      <c r="W437" s="21" t="s">
        <v>30</v>
      </c>
      <c r="X437" s="21" t="s">
        <v>30</v>
      </c>
      <c r="Y437" s="21">
        <v>1.0633333333333335</v>
      </c>
      <c r="Z437" s="21">
        <v>0.056666666666666664</v>
      </c>
      <c r="AA437" s="21" t="s">
        <v>30</v>
      </c>
      <c r="AB437" s="21">
        <v>5.666666666666667</v>
      </c>
      <c r="AC437" s="21"/>
    </row>
    <row r="438" ht="11.25" customHeight="1">
      <c r="A438" s="20">
        <f t="shared" si="2"/>
        <v>437</v>
      </c>
      <c r="B438" s="2" t="s">
        <v>3929</v>
      </c>
      <c r="C438" s="15" t="s">
        <v>5576</v>
      </c>
      <c r="D438" s="21">
        <v>43.78966666666667</v>
      </c>
      <c r="E438" s="21">
        <v>377.41525749999994</v>
      </c>
      <c r="F438" s="21">
        <v>1579.1054373799998</v>
      </c>
      <c r="G438" s="21">
        <v>15.58125</v>
      </c>
      <c r="H438" s="21">
        <v>34.466</v>
      </c>
      <c r="I438" s="21">
        <v>89.09366666666666</v>
      </c>
      <c r="J438" s="21">
        <v>0.0</v>
      </c>
      <c r="K438" s="21" t="s">
        <v>97</v>
      </c>
      <c r="L438" s="21">
        <v>3.499333333333334</v>
      </c>
      <c r="M438" s="21">
        <v>21.629</v>
      </c>
      <c r="N438" s="21">
        <v>3.595333333333333</v>
      </c>
      <c r="O438" s="21">
        <v>0.012000000000000002</v>
      </c>
      <c r="P438" s="21">
        <v>42.394</v>
      </c>
      <c r="Q438" s="21">
        <v>0.6233333333333334</v>
      </c>
      <c r="R438" s="21">
        <v>1157.6653333333334</v>
      </c>
      <c r="S438" s="21">
        <v>23.76066666666667</v>
      </c>
      <c r="T438" s="21">
        <v>0.04700000000000001</v>
      </c>
      <c r="U438" s="21">
        <v>1.4106666666666667</v>
      </c>
      <c r="V438" s="21" t="s">
        <v>30</v>
      </c>
      <c r="W438" s="21" t="s">
        <v>30</v>
      </c>
      <c r="X438" s="21" t="s">
        <v>30</v>
      </c>
      <c r="Y438" s="21">
        <v>0.20333333333333334</v>
      </c>
      <c r="Z438" s="21">
        <v>0.056666666666666664</v>
      </c>
      <c r="AA438" s="21" t="s">
        <v>30</v>
      </c>
      <c r="AB438" s="21">
        <v>1.4333333333333333</v>
      </c>
      <c r="AC438" s="21"/>
    </row>
    <row r="439" ht="11.25" customHeight="1">
      <c r="A439" s="20">
        <f t="shared" si="2"/>
        <v>438</v>
      </c>
      <c r="B439" s="8" t="s">
        <v>157</v>
      </c>
      <c r="C439" s="15" t="s">
        <v>5576</v>
      </c>
      <c r="D439" s="40">
        <v>73.94633333333333</v>
      </c>
      <c r="E439" s="21">
        <v>127.84921266563737</v>
      </c>
      <c r="F439" s="21">
        <v>534.9211057930268</v>
      </c>
      <c r="G439" s="21">
        <v>14.370833333333334</v>
      </c>
      <c r="H439" s="40">
        <v>6.771333333333334</v>
      </c>
      <c r="I439" s="47">
        <v>39.51233333333334</v>
      </c>
      <c r="J439" s="21">
        <v>1.3975</v>
      </c>
      <c r="K439" s="47" t="s">
        <v>97</v>
      </c>
      <c r="L439" s="40">
        <v>3.514</v>
      </c>
      <c r="M439" s="40">
        <v>12.482333333333335</v>
      </c>
      <c r="N439" s="40">
        <v>17.041666666666668</v>
      </c>
      <c r="O439" s="40">
        <v>0.035333333333333335</v>
      </c>
      <c r="P439" s="40">
        <v>273.87166666666667</v>
      </c>
      <c r="Q439" s="40">
        <v>0.6790000000000002</v>
      </c>
      <c r="R439" s="40">
        <v>1020.7716666666666</v>
      </c>
      <c r="S439" s="40">
        <v>294.58</v>
      </c>
      <c r="T439" s="40">
        <v>0.035</v>
      </c>
      <c r="U439" s="40">
        <v>1.3246666666666667</v>
      </c>
      <c r="V439" s="47" t="s">
        <v>30</v>
      </c>
      <c r="W439" s="47" t="s">
        <v>96</v>
      </c>
      <c r="X439" s="47" t="s">
        <v>96</v>
      </c>
      <c r="Y439" s="40">
        <v>0.6233333333333334</v>
      </c>
      <c r="Z439" s="40">
        <v>0.03333333333333333</v>
      </c>
      <c r="AA439" s="40" t="s">
        <v>30</v>
      </c>
      <c r="AB439" s="40">
        <v>3.78</v>
      </c>
      <c r="AC439" s="40"/>
    </row>
    <row r="440" ht="11.25" customHeight="1">
      <c r="A440" s="20">
        <f t="shared" si="2"/>
        <v>439</v>
      </c>
      <c r="B440" s="8" t="s">
        <v>158</v>
      </c>
      <c r="C440" s="15" t="s">
        <v>5576</v>
      </c>
      <c r="D440" s="40">
        <v>77.181</v>
      </c>
      <c r="E440" s="21">
        <v>93.7432807208697</v>
      </c>
      <c r="F440" s="21">
        <v>392.22188653611886</v>
      </c>
      <c r="G440" s="21">
        <v>14.291666666666666</v>
      </c>
      <c r="H440" s="40">
        <v>2.7066666666666666</v>
      </c>
      <c r="I440" s="47">
        <v>35.77333333333333</v>
      </c>
      <c r="J440" s="21">
        <v>2.1456666666666697</v>
      </c>
      <c r="K440" s="47" t="s">
        <v>97</v>
      </c>
      <c r="L440" s="40">
        <v>3.675</v>
      </c>
      <c r="M440" s="40">
        <v>23.27433333333333</v>
      </c>
      <c r="N440" s="40">
        <v>17.513333333333332</v>
      </c>
      <c r="O440" s="40">
        <v>0.04133333333333333</v>
      </c>
      <c r="P440" s="40">
        <v>244.06233333333333</v>
      </c>
      <c r="Q440" s="40">
        <v>0.8276666666666666</v>
      </c>
      <c r="R440" s="40">
        <v>1039.185</v>
      </c>
      <c r="S440" s="40">
        <v>307.3016666666667</v>
      </c>
      <c r="T440" s="40">
        <v>0.042666666666666665</v>
      </c>
      <c r="U440" s="40">
        <v>1.4589999999999999</v>
      </c>
      <c r="V440" s="47" t="s">
        <v>30</v>
      </c>
      <c r="W440" s="47" t="s">
        <v>96</v>
      </c>
      <c r="X440" s="47" t="s">
        <v>96</v>
      </c>
      <c r="Y440" s="40">
        <v>0.5033333333333333</v>
      </c>
      <c r="Z440" s="40">
        <v>0.03</v>
      </c>
      <c r="AA440" s="40" t="s">
        <v>30</v>
      </c>
      <c r="AB440" s="40">
        <v>4.003333333333333</v>
      </c>
      <c r="AC440" s="40"/>
    </row>
    <row r="441" ht="11.25" customHeight="1">
      <c r="A441" s="20">
        <f t="shared" si="2"/>
        <v>440</v>
      </c>
      <c r="B441" s="8" t="s">
        <v>3987</v>
      </c>
      <c r="C441" s="15" t="s">
        <v>5576</v>
      </c>
      <c r="D441" s="40">
        <v>69.01800000000001</v>
      </c>
      <c r="E441" s="21">
        <v>136.22887614158785</v>
      </c>
      <c r="F441" s="21">
        <v>569.9816177764036</v>
      </c>
      <c r="G441" s="21">
        <v>14.59375</v>
      </c>
      <c r="H441" s="40">
        <v>2.6763333333333335</v>
      </c>
      <c r="I441" s="40">
        <v>33.732</v>
      </c>
      <c r="J441" s="21">
        <v>12.86125</v>
      </c>
      <c r="K441" s="40">
        <v>1.8966666666666665</v>
      </c>
      <c r="L441" s="40">
        <v>0.8506666666666667</v>
      </c>
      <c r="M441" s="40">
        <v>15.618</v>
      </c>
      <c r="N441" s="40">
        <v>36.08</v>
      </c>
      <c r="O441" s="40">
        <v>0.7646666666666667</v>
      </c>
      <c r="P441" s="40">
        <v>174.37</v>
      </c>
      <c r="Q441" s="40">
        <v>2.1526666666666663</v>
      </c>
      <c r="R441" s="40">
        <v>39.893</v>
      </c>
      <c r="S441" s="40">
        <v>287.77799999999996</v>
      </c>
      <c r="T441" s="40">
        <v>0.5106666666666667</v>
      </c>
      <c r="U441" s="40">
        <v>4.116333333333333</v>
      </c>
      <c r="V441" s="40" t="s">
        <v>30</v>
      </c>
      <c r="W441" s="40"/>
      <c r="X441" s="40"/>
      <c r="Y441" s="40">
        <v>0.043333333333333335</v>
      </c>
      <c r="Z441" s="40">
        <v>0.04</v>
      </c>
      <c r="AA441" s="40" t="s">
        <v>30</v>
      </c>
      <c r="AB441" s="40">
        <v>1.8066666666666666</v>
      </c>
      <c r="AC441" s="40" t="s">
        <v>30</v>
      </c>
    </row>
    <row r="442" ht="11.25" customHeight="1">
      <c r="A442" s="20">
        <f t="shared" si="2"/>
        <v>441</v>
      </c>
      <c r="B442" s="2" t="s">
        <v>159</v>
      </c>
      <c r="C442" s="15" t="s">
        <v>5576</v>
      </c>
      <c r="D442" s="34">
        <v>74.509</v>
      </c>
      <c r="E442" s="21">
        <v>109.49066929475465</v>
      </c>
      <c r="F442" s="21">
        <v>458.1089603292535</v>
      </c>
      <c r="G442" s="21">
        <v>12.354166666666666</v>
      </c>
      <c r="H442" s="34">
        <v>1.6676666666666666</v>
      </c>
      <c r="I442" s="34">
        <v>26.93433333333333</v>
      </c>
      <c r="J442" s="21">
        <v>10.774166666666666</v>
      </c>
      <c r="K442" s="34">
        <v>1.6466666666666665</v>
      </c>
      <c r="L442" s="34">
        <v>0.695</v>
      </c>
      <c r="M442" s="34">
        <v>12.088000000000001</v>
      </c>
      <c r="N442" s="34">
        <v>25.694333333333333</v>
      </c>
      <c r="O442" s="34">
        <v>0.39</v>
      </c>
      <c r="P442" s="34">
        <v>125.79</v>
      </c>
      <c r="Q442" s="34">
        <v>1.654</v>
      </c>
      <c r="R442" s="34">
        <v>38.766</v>
      </c>
      <c r="S442" s="34">
        <v>241.7396666666667</v>
      </c>
      <c r="T442" s="34">
        <v>0.132</v>
      </c>
      <c r="U442" s="34">
        <v>2.7533333333333334</v>
      </c>
      <c r="V442" s="40" t="s">
        <v>30</v>
      </c>
      <c r="W442" s="34"/>
      <c r="X442" s="34"/>
      <c r="Y442" s="34">
        <v>0.08666666666666667</v>
      </c>
      <c r="Z442" s="34">
        <v>0.03</v>
      </c>
      <c r="AA442" s="34" t="s">
        <v>30</v>
      </c>
      <c r="AB442" s="34">
        <v>1.2033333333333334</v>
      </c>
      <c r="AC442" s="34" t="s">
        <v>30</v>
      </c>
    </row>
    <row r="443" ht="11.25" customHeight="1">
      <c r="A443" s="20">
        <f t="shared" si="2"/>
        <v>442</v>
      </c>
      <c r="B443" s="8" t="s">
        <v>4009</v>
      </c>
      <c r="C443" s="15" t="s">
        <v>5576</v>
      </c>
      <c r="D443" s="40">
        <v>53.963666666666676</v>
      </c>
      <c r="E443" s="21">
        <v>253.83130886964</v>
      </c>
      <c r="F443" s="21">
        <v>1062.0301963105737</v>
      </c>
      <c r="G443" s="21">
        <v>14.889583333333334</v>
      </c>
      <c r="H443" s="40">
        <v>15.799</v>
      </c>
      <c r="I443" s="40">
        <v>37.77166666666667</v>
      </c>
      <c r="J443" s="21">
        <v>12.337416666666657</v>
      </c>
      <c r="K443" s="47"/>
      <c r="L443" s="40">
        <v>3.010333333333333</v>
      </c>
      <c r="M443" s="40">
        <v>21.725666666666665</v>
      </c>
      <c r="N443" s="40">
        <v>38.77266666666667</v>
      </c>
      <c r="O443" s="40">
        <v>0.72</v>
      </c>
      <c r="P443" s="40">
        <v>165.834</v>
      </c>
      <c r="Q443" s="40">
        <v>1.9526666666666668</v>
      </c>
      <c r="R443" s="40">
        <v>835.825</v>
      </c>
      <c r="S443" s="40">
        <v>322.46733333333333</v>
      </c>
      <c r="T443" s="40">
        <v>0.158</v>
      </c>
      <c r="U443" s="40">
        <v>2.782</v>
      </c>
      <c r="V443" s="40" t="s">
        <v>30</v>
      </c>
      <c r="W443" s="40"/>
      <c r="X443" s="40"/>
      <c r="Y443" s="40">
        <v>0.12333333333333334</v>
      </c>
      <c r="Z443" s="40">
        <v>0.10333333333333335</v>
      </c>
      <c r="AA443" s="40" t="s">
        <v>30</v>
      </c>
      <c r="AB443" s="40">
        <v>1.5033333333333332</v>
      </c>
      <c r="AC443" s="40" t="s">
        <v>30</v>
      </c>
    </row>
    <row r="444" ht="11.25" customHeight="1">
      <c r="A444" s="20">
        <f t="shared" si="2"/>
        <v>443</v>
      </c>
      <c r="B444" s="8" t="s">
        <v>160</v>
      </c>
      <c r="C444" s="15" t="s">
        <v>5576</v>
      </c>
      <c r="D444" s="40">
        <v>34.703333333333326</v>
      </c>
      <c r="E444" s="21">
        <v>397.8425065349341</v>
      </c>
      <c r="F444" s="21">
        <v>1664.5730473421643</v>
      </c>
      <c r="G444" s="21">
        <v>25.810416666666665</v>
      </c>
      <c r="H444" s="40">
        <v>30.641333333333336</v>
      </c>
      <c r="I444" s="40">
        <v>85.08733333333333</v>
      </c>
      <c r="J444" s="21">
        <v>2.9062500000000098</v>
      </c>
      <c r="K444" s="47" t="s">
        <v>97</v>
      </c>
      <c r="L444" s="40">
        <v>5.938666666666667</v>
      </c>
      <c r="M444" s="40">
        <v>87.01833333333333</v>
      </c>
      <c r="N444" s="40">
        <v>29.915</v>
      </c>
      <c r="O444" s="40">
        <v>0.02866666666666667</v>
      </c>
      <c r="P444" s="40">
        <v>354.26800000000003</v>
      </c>
      <c r="Q444" s="40">
        <v>1.2530000000000001</v>
      </c>
      <c r="R444" s="40">
        <v>1574.1689999999999</v>
      </c>
      <c r="S444" s="40">
        <v>547.9989999999999</v>
      </c>
      <c r="T444" s="40">
        <v>0.04700000000000001</v>
      </c>
      <c r="U444" s="40">
        <v>3.1545</v>
      </c>
      <c r="V444" s="40" t="s">
        <v>30</v>
      </c>
      <c r="W444" s="40"/>
      <c r="X444" s="40"/>
      <c r="Y444" s="40">
        <v>0.8833333333333333</v>
      </c>
      <c r="Z444" s="40">
        <v>0.2333333333333333</v>
      </c>
      <c r="AA444" s="40" t="s">
        <v>30</v>
      </c>
      <c r="AB444" s="40">
        <v>12.486666666666665</v>
      </c>
      <c r="AC444" s="47"/>
    </row>
    <row r="445" ht="11.25" customHeight="1">
      <c r="A445" s="20">
        <f t="shared" si="2"/>
        <v>444</v>
      </c>
      <c r="B445" s="2" t="s">
        <v>4048</v>
      </c>
      <c r="C445" s="15" t="s">
        <v>5576</v>
      </c>
      <c r="D445" s="21">
        <v>27.606666666666666</v>
      </c>
      <c r="E445" s="21">
        <v>592.5311749999998</v>
      </c>
      <c r="F445" s="21">
        <v>2479.1504361999996</v>
      </c>
      <c r="G445" s="21">
        <v>11.479166666666666</v>
      </c>
      <c r="H445" s="21">
        <v>60.25666666666666</v>
      </c>
      <c r="I445" s="21">
        <v>73.08366666666667</v>
      </c>
      <c r="J445" s="21">
        <v>0.0</v>
      </c>
      <c r="K445" s="21" t="s">
        <v>97</v>
      </c>
      <c r="L445" s="21">
        <v>0.3033333333333333</v>
      </c>
      <c r="M445" s="21">
        <v>2.3860000000000006</v>
      </c>
      <c r="N445" s="21">
        <v>3.568</v>
      </c>
      <c r="O445" s="21" t="s">
        <v>30</v>
      </c>
      <c r="P445" s="21">
        <v>35.358666666666664</v>
      </c>
      <c r="Q445" s="21">
        <v>0.43933333333333335</v>
      </c>
      <c r="R445" s="21">
        <v>49.586666666666666</v>
      </c>
      <c r="S445" s="21">
        <v>57.57</v>
      </c>
      <c r="T445" s="21">
        <v>0.11233333333333333</v>
      </c>
      <c r="U445" s="21">
        <v>0.21066666666666667</v>
      </c>
      <c r="V445" s="21" t="s">
        <v>30</v>
      </c>
      <c r="W445" s="21" t="s">
        <v>30</v>
      </c>
      <c r="X445" s="21" t="s">
        <v>30</v>
      </c>
      <c r="Y445" s="21" t="s">
        <v>30</v>
      </c>
      <c r="Z445" s="21" t="s">
        <v>30</v>
      </c>
      <c r="AA445" s="21" t="s">
        <v>30</v>
      </c>
      <c r="AB445" s="21">
        <v>5.1</v>
      </c>
      <c r="AC445" s="21"/>
    </row>
    <row r="446" ht="11.25" customHeight="1">
      <c r="A446" s="20">
        <f t="shared" si="2"/>
        <v>445</v>
      </c>
      <c r="B446" s="2" t="s">
        <v>4065</v>
      </c>
      <c r="C446" s="15" t="s">
        <v>5576</v>
      </c>
      <c r="D446" s="21">
        <v>6.325333333333333</v>
      </c>
      <c r="E446" s="21">
        <v>696.5640066666666</v>
      </c>
      <c r="F446" s="21">
        <v>2914.423803893333</v>
      </c>
      <c r="G446" s="21">
        <v>27.28333333333333</v>
      </c>
      <c r="H446" s="21">
        <v>64.30866666666667</v>
      </c>
      <c r="I446" s="21">
        <v>89.46366666666665</v>
      </c>
      <c r="J446" s="21">
        <v>0.0</v>
      </c>
      <c r="K446" s="21" t="s">
        <v>97</v>
      </c>
      <c r="L446" s="21">
        <v>0.7333333333333334</v>
      </c>
      <c r="M446" s="21">
        <v>9.443333333333333</v>
      </c>
      <c r="N446" s="21">
        <v>9.460333333333333</v>
      </c>
      <c r="O446" s="21">
        <v>0.012000000000000002</v>
      </c>
      <c r="P446" s="21">
        <v>94.715</v>
      </c>
      <c r="Q446" s="21">
        <v>0.865</v>
      </c>
      <c r="R446" s="21">
        <v>124.85033333333335</v>
      </c>
      <c r="S446" s="21">
        <v>170.859</v>
      </c>
      <c r="T446" s="21">
        <v>0.09800000000000002</v>
      </c>
      <c r="U446" s="21">
        <v>0.8426666666666667</v>
      </c>
      <c r="V446" s="21" t="s">
        <v>30</v>
      </c>
      <c r="W446" s="21" t="s">
        <v>30</v>
      </c>
      <c r="X446" s="21" t="s">
        <v>30</v>
      </c>
      <c r="Y446" s="21" t="s">
        <v>30</v>
      </c>
      <c r="Z446" s="21" t="s">
        <v>30</v>
      </c>
      <c r="AA446" s="21" t="s">
        <v>30</v>
      </c>
      <c r="AB446" s="21">
        <v>5.033333333333333</v>
      </c>
      <c r="AC446" s="21"/>
    </row>
    <row r="447" ht="11.25" customHeight="1">
      <c r="A447" s="20">
        <f t="shared" si="2"/>
        <v>446</v>
      </c>
      <c r="B447" s="2" t="s">
        <v>4087</v>
      </c>
      <c r="C447" s="15" t="s">
        <v>7143</v>
      </c>
      <c r="D447" s="21">
        <v>87.69333333333333</v>
      </c>
      <c r="E447" s="21">
        <v>55.164833333333306</v>
      </c>
      <c r="F447" s="21">
        <v>230.80966266666664</v>
      </c>
      <c r="G447" s="21">
        <v>2.1333333333333333</v>
      </c>
      <c r="H447" s="21">
        <v>1.9066666666666665</v>
      </c>
      <c r="I447" s="21">
        <v>5.36975</v>
      </c>
      <c r="J447" s="21">
        <v>7.5700000000000065</v>
      </c>
      <c r="K447" s="21">
        <v>0.2933333333333334</v>
      </c>
      <c r="L447" s="21">
        <v>0.6966666666666667</v>
      </c>
      <c r="M447" s="21">
        <v>88.63266666666665</v>
      </c>
      <c r="N447" s="21">
        <v>8.593333333333334</v>
      </c>
      <c r="O447" s="21" t="s">
        <v>30</v>
      </c>
      <c r="P447" s="22">
        <v>63.10466666666667</v>
      </c>
      <c r="Q447" s="21" t="s">
        <v>30</v>
      </c>
      <c r="R447" s="22">
        <v>46.263</v>
      </c>
      <c r="S447" s="22">
        <v>62.263666666666666</v>
      </c>
      <c r="T447" s="22">
        <v>0.019666666666666666</v>
      </c>
      <c r="U447" s="22">
        <v>0.24366666666666667</v>
      </c>
      <c r="V447" s="22" t="s">
        <v>30</v>
      </c>
      <c r="W447" s="22"/>
      <c r="X447" s="22"/>
      <c r="Y447" s="22">
        <v>0.02666666666666667</v>
      </c>
      <c r="Z447" s="22">
        <v>0.1366666666666667</v>
      </c>
      <c r="AA447" s="22" t="s">
        <v>30</v>
      </c>
      <c r="AB447" s="22">
        <v>0.33</v>
      </c>
      <c r="AC447" s="21">
        <v>2.0533333333333332</v>
      </c>
    </row>
    <row r="448" ht="11.25" customHeight="1">
      <c r="A448" s="50">
        <f t="shared" si="2"/>
        <v>447</v>
      </c>
      <c r="B448" s="42" t="s">
        <v>4102</v>
      </c>
      <c r="C448" s="15" t="s">
        <v>7143</v>
      </c>
      <c r="D448" s="40">
        <v>70.89266666666667</v>
      </c>
      <c r="E448" s="21">
        <v>221.48354127513312</v>
      </c>
      <c r="F448" s="21">
        <v>926.687136695157</v>
      </c>
      <c r="G448" s="21">
        <v>1.5078066937128702</v>
      </c>
      <c r="H448" s="40">
        <v>22.479333333333333</v>
      </c>
      <c r="I448" s="47">
        <f>(66.488+66.65+66.289)/3</f>
        <v>66.47566667</v>
      </c>
      <c r="J448" s="21">
        <v>4.509526639620461</v>
      </c>
      <c r="K448" s="47" t="s">
        <v>97</v>
      </c>
      <c r="L448" s="40">
        <v>0.6106666666666666</v>
      </c>
      <c r="M448" s="40">
        <v>82.73366666666665</v>
      </c>
      <c r="N448" s="40">
        <v>7.540666666666667</v>
      </c>
      <c r="O448" s="40">
        <v>0.006000000000000001</v>
      </c>
      <c r="P448" s="40">
        <v>118.45733333333334</v>
      </c>
      <c r="Q448" s="40">
        <v>0.301</v>
      </c>
      <c r="R448" s="40">
        <v>51.724</v>
      </c>
      <c r="S448" s="40">
        <v>118.65033333333334</v>
      </c>
      <c r="T448" s="40">
        <v>0.019</v>
      </c>
      <c r="U448" s="40">
        <v>0.29233333333333333</v>
      </c>
      <c r="V448" s="40">
        <v>127.66666666666667</v>
      </c>
      <c r="W448" s="40"/>
      <c r="X448" s="40"/>
      <c r="Y448" s="40" t="s">
        <v>30</v>
      </c>
      <c r="Z448" s="40">
        <v>0.1</v>
      </c>
      <c r="AA448" s="40" t="s">
        <v>30</v>
      </c>
      <c r="AB448" s="40">
        <v>0.0</v>
      </c>
      <c r="AC448" s="40" t="s">
        <v>30</v>
      </c>
    </row>
    <row r="449" ht="11.25" customHeight="1">
      <c r="A449" s="20">
        <f t="shared" si="2"/>
        <v>448</v>
      </c>
      <c r="B449" s="2" t="s">
        <v>4116</v>
      </c>
      <c r="C449" s="15" t="s">
        <v>7143</v>
      </c>
      <c r="D449" s="21">
        <v>90.04</v>
      </c>
      <c r="E449" s="21">
        <v>51.48953333333329</v>
      </c>
      <c r="F449" s="21">
        <v>215.43220746666648</v>
      </c>
      <c r="G449" s="21">
        <v>4.0633333333333335</v>
      </c>
      <c r="H449" s="21">
        <v>3.04</v>
      </c>
      <c r="I449" s="21">
        <v>13.7775</v>
      </c>
      <c r="J449" s="21">
        <v>1.9166666666666603</v>
      </c>
      <c r="K449" s="21" t="s">
        <v>97</v>
      </c>
      <c r="L449" s="21">
        <v>0.94</v>
      </c>
      <c r="M449" s="21">
        <v>143.10333333333332</v>
      </c>
      <c r="N449" s="21">
        <v>11.253333333333332</v>
      </c>
      <c r="O449" s="21" t="s">
        <v>30</v>
      </c>
      <c r="P449" s="21">
        <v>119.03533333333333</v>
      </c>
      <c r="Q449" s="22" t="s">
        <v>30</v>
      </c>
      <c r="R449" s="21">
        <v>51.61633333333333</v>
      </c>
      <c r="S449" s="22">
        <v>71.27866666666667</v>
      </c>
      <c r="T449" s="22">
        <v>0.018333333333333333</v>
      </c>
      <c r="U449" s="22">
        <v>0.443</v>
      </c>
      <c r="V449" s="22">
        <v>22.5</v>
      </c>
      <c r="W449" s="22"/>
      <c r="X449" s="22"/>
      <c r="Y449" s="22">
        <v>0.03666666666666667</v>
      </c>
      <c r="Z449" s="22">
        <v>0.22333333333333336</v>
      </c>
      <c r="AA449" s="22" t="s">
        <v>30</v>
      </c>
      <c r="AB449" s="22" t="s">
        <v>30</v>
      </c>
      <c r="AC449" s="21">
        <v>0.9266666666666666</v>
      </c>
    </row>
    <row r="450" ht="11.25" customHeight="1">
      <c r="A450" s="20">
        <f t="shared" si="2"/>
        <v>449</v>
      </c>
      <c r="B450" s="2" t="s">
        <v>4129</v>
      </c>
      <c r="C450" s="15" t="s">
        <v>7143</v>
      </c>
      <c r="D450" s="21">
        <v>89.21633333333334</v>
      </c>
      <c r="E450" s="21">
        <v>41.49271128155834</v>
      </c>
      <c r="F450" s="21">
        <v>173.6055040020401</v>
      </c>
      <c r="G450" s="21">
        <v>3.8343800687789917</v>
      </c>
      <c r="H450" s="21">
        <v>0.3156666666666667</v>
      </c>
      <c r="I450" s="21">
        <v>3.3316666666666666</v>
      </c>
      <c r="J450" s="21">
        <v>5.773953333333329</v>
      </c>
      <c r="K450" s="21" t="s">
        <v>97</v>
      </c>
      <c r="L450" s="21">
        <v>0.8596666666666666</v>
      </c>
      <c r="M450" s="21">
        <v>156.96133333333333</v>
      </c>
      <c r="N450" s="21">
        <v>11.983333333333334</v>
      </c>
      <c r="O450" s="21" t="s">
        <v>30</v>
      </c>
      <c r="P450" s="21">
        <v>109.68333333333334</v>
      </c>
      <c r="Q450" s="21" t="s">
        <v>30</v>
      </c>
      <c r="R450" s="21">
        <v>59.644666666666666</v>
      </c>
      <c r="S450" s="21">
        <v>182.12966666666662</v>
      </c>
      <c r="T450" s="21" t="s">
        <v>30</v>
      </c>
      <c r="U450" s="21">
        <v>0.5136666666666666</v>
      </c>
      <c r="V450" s="21" t="s">
        <v>2</v>
      </c>
      <c r="W450" s="21"/>
      <c r="X450" s="21"/>
      <c r="Y450" s="21" t="s">
        <v>30</v>
      </c>
      <c r="Z450" s="21">
        <v>0.21666666666666667</v>
      </c>
      <c r="AA450" s="21" t="s">
        <v>30</v>
      </c>
      <c r="AB450" s="21" t="s">
        <v>30</v>
      </c>
      <c r="AC450" s="21">
        <v>0.3466666666666667</v>
      </c>
    </row>
    <row r="451" ht="11.25" customHeight="1">
      <c r="A451" s="20">
        <f t="shared" si="2"/>
        <v>450</v>
      </c>
      <c r="B451" s="2" t="s">
        <v>7204</v>
      </c>
      <c r="C451" s="15" t="s">
        <v>7143</v>
      </c>
      <c r="D451" s="21" t="s">
        <v>2</v>
      </c>
      <c r="E451" s="21" t="s">
        <v>2</v>
      </c>
      <c r="F451" s="21" t="s">
        <v>2</v>
      </c>
      <c r="G451" s="21" t="s">
        <v>2</v>
      </c>
      <c r="H451" s="21" t="s">
        <v>2</v>
      </c>
      <c r="I451" s="21">
        <v>5.63</v>
      </c>
      <c r="J451" s="21" t="s">
        <v>2</v>
      </c>
      <c r="K451" s="21" t="s">
        <v>2</v>
      </c>
      <c r="L451" s="21" t="s">
        <v>2</v>
      </c>
      <c r="M451" s="21" t="s">
        <v>2</v>
      </c>
      <c r="N451" s="21" t="s">
        <v>2</v>
      </c>
      <c r="O451" s="21" t="s">
        <v>2</v>
      </c>
      <c r="P451" s="21" t="s">
        <v>2</v>
      </c>
      <c r="Q451" s="21" t="s">
        <v>2</v>
      </c>
      <c r="R451" s="21" t="s">
        <v>2</v>
      </c>
      <c r="S451" s="21" t="s">
        <v>2</v>
      </c>
      <c r="T451" s="21" t="s">
        <v>2</v>
      </c>
      <c r="U451" s="21" t="s">
        <v>2</v>
      </c>
      <c r="V451" s="21" t="s">
        <v>2</v>
      </c>
      <c r="W451" s="21"/>
      <c r="X451" s="21"/>
      <c r="Y451" s="21" t="s">
        <v>2</v>
      </c>
      <c r="Z451" s="21" t="s">
        <v>2</v>
      </c>
      <c r="AA451" s="21" t="s">
        <v>2</v>
      </c>
      <c r="AB451" s="21" t="s">
        <v>2</v>
      </c>
      <c r="AC451" s="21"/>
    </row>
    <row r="452" ht="11.25" customHeight="1">
      <c r="A452" s="20">
        <f t="shared" si="2"/>
        <v>451</v>
      </c>
      <c r="B452" s="2" t="s">
        <v>4146</v>
      </c>
      <c r="C452" s="15" t="s">
        <v>7143</v>
      </c>
      <c r="D452" s="21">
        <v>84.63333333333333</v>
      </c>
      <c r="E452" s="21">
        <v>69.56560000000003</v>
      </c>
      <c r="F452" s="21">
        <v>291.0624704000003</v>
      </c>
      <c r="G452" s="21">
        <v>2.71</v>
      </c>
      <c r="H452" s="21">
        <v>2.33</v>
      </c>
      <c r="I452" s="21">
        <v>7.494250000000001</v>
      </c>
      <c r="J452" s="21">
        <v>9.693333333333342</v>
      </c>
      <c r="K452" s="21">
        <v>0.21666666666666667</v>
      </c>
      <c r="L452" s="21">
        <v>0.6333333333333333</v>
      </c>
      <c r="M452" s="21">
        <v>101.03166666666668</v>
      </c>
      <c r="N452" s="21">
        <v>8.04</v>
      </c>
      <c r="O452" s="21" t="s">
        <v>30</v>
      </c>
      <c r="P452" s="22">
        <v>73.48133333333334</v>
      </c>
      <c r="Q452" s="21" t="s">
        <v>30</v>
      </c>
      <c r="R452" s="22">
        <v>37.663000000000004</v>
      </c>
      <c r="S452" s="22">
        <v>52.35366666666667</v>
      </c>
      <c r="T452" s="22">
        <v>0.017666666666666667</v>
      </c>
      <c r="U452" s="22">
        <v>0.30433333333333334</v>
      </c>
      <c r="V452" s="22">
        <v>27.026666666666667</v>
      </c>
      <c r="W452" s="22"/>
      <c r="X452" s="22"/>
      <c r="Y452" s="22">
        <v>0.03333333333333333</v>
      </c>
      <c r="Z452" s="22">
        <v>0.12</v>
      </c>
      <c r="AA452" s="22">
        <v>0.02</v>
      </c>
      <c r="AB452" s="22" t="s">
        <v>30</v>
      </c>
      <c r="AC452" s="21" t="s">
        <v>30</v>
      </c>
    </row>
    <row r="453" ht="11.25" customHeight="1">
      <c r="A453" s="20">
        <f t="shared" si="2"/>
        <v>452</v>
      </c>
      <c r="B453" s="2" t="s">
        <v>4182</v>
      </c>
      <c r="C453" s="15" t="s">
        <v>7143</v>
      </c>
      <c r="D453" s="21">
        <v>85.05666666666666</v>
      </c>
      <c r="E453" s="21">
        <v>67.84940000000002</v>
      </c>
      <c r="F453" s="21">
        <v>283.8818896</v>
      </c>
      <c r="G453" s="21">
        <v>2.53</v>
      </c>
      <c r="H453" s="21">
        <v>2.3366666666666664</v>
      </c>
      <c r="I453" s="21">
        <v>8.4</v>
      </c>
      <c r="J453" s="21">
        <v>9.433333333333344</v>
      </c>
      <c r="K453" s="21">
        <v>0.7166666666666667</v>
      </c>
      <c r="L453" s="21">
        <v>0.6433333333333334</v>
      </c>
      <c r="M453" s="21">
        <v>95.05</v>
      </c>
      <c r="N453" s="21">
        <v>7.956666666666667</v>
      </c>
      <c r="O453" s="21" t="s">
        <v>30</v>
      </c>
      <c r="P453" s="22">
        <v>65.55166666666668</v>
      </c>
      <c r="Q453" s="21">
        <v>0.05299999999999999</v>
      </c>
      <c r="R453" s="22">
        <v>36.96366666666666</v>
      </c>
      <c r="S453" s="22">
        <v>52.09033333333334</v>
      </c>
      <c r="T453" s="22">
        <v>0.018000000000000002</v>
      </c>
      <c r="U453" s="22">
        <v>0.30033333333333334</v>
      </c>
      <c r="V453" s="22">
        <v>21.276666666666667</v>
      </c>
      <c r="W453" s="22"/>
      <c r="X453" s="22"/>
      <c r="Y453" s="22">
        <v>0.02</v>
      </c>
      <c r="Z453" s="22">
        <v>0.10333333333333333</v>
      </c>
      <c r="AA453" s="22" t="s">
        <v>30</v>
      </c>
      <c r="AB453" s="22">
        <v>0.38033333333333336</v>
      </c>
      <c r="AC453" s="21" t="s">
        <v>30</v>
      </c>
    </row>
    <row r="454" ht="11.25" customHeight="1">
      <c r="A454" s="20">
        <f t="shared" si="2"/>
        <v>453</v>
      </c>
      <c r="B454" s="2" t="s">
        <v>4197</v>
      </c>
      <c r="C454" s="15" t="s">
        <v>7143</v>
      </c>
      <c r="D454" s="21">
        <v>26.96</v>
      </c>
      <c r="E454" s="21">
        <v>312.57259999999997</v>
      </c>
      <c r="F454" s="21">
        <v>1307.8037584</v>
      </c>
      <c r="G454" s="21">
        <v>7.67</v>
      </c>
      <c r="H454" s="21">
        <v>6.74</v>
      </c>
      <c r="I454" s="21">
        <v>27.635666666666665</v>
      </c>
      <c r="J454" s="21">
        <v>56.99666666666666</v>
      </c>
      <c r="K454" s="21" t="s">
        <v>97</v>
      </c>
      <c r="L454" s="21">
        <v>1.6333333333333335</v>
      </c>
      <c r="M454" s="21">
        <v>246.26666666666665</v>
      </c>
      <c r="N454" s="21">
        <v>21.976666666666663</v>
      </c>
      <c r="O454" s="21" t="s">
        <v>30</v>
      </c>
      <c r="P454" s="21">
        <v>187.1833333333333</v>
      </c>
      <c r="Q454" s="21">
        <v>0.12666666666666668</v>
      </c>
      <c r="R454" s="21">
        <v>93.80333333333334</v>
      </c>
      <c r="S454" s="21">
        <v>328.93</v>
      </c>
      <c r="T454" s="21">
        <v>0.03333333333333333</v>
      </c>
      <c r="U454" s="21">
        <v>0.86</v>
      </c>
      <c r="V454" s="21">
        <v>52.95333333333334</v>
      </c>
      <c r="W454" s="21"/>
      <c r="X454" s="21"/>
      <c r="Y454" s="21">
        <v>0.06</v>
      </c>
      <c r="Z454" s="21">
        <v>0.33</v>
      </c>
      <c r="AA454" s="21">
        <v>0.5733333333333334</v>
      </c>
      <c r="AB454" s="22" t="s">
        <v>30</v>
      </c>
      <c r="AC454" s="21">
        <v>2.143333333333333</v>
      </c>
    </row>
    <row r="455" ht="11.25" customHeight="1">
      <c r="A455" s="20">
        <f t="shared" si="2"/>
        <v>454</v>
      </c>
      <c r="B455" s="2" t="s">
        <v>4220</v>
      </c>
      <c r="C455" s="15" t="s">
        <v>7143</v>
      </c>
      <c r="D455" s="21">
        <v>87.07066666666667</v>
      </c>
      <c r="E455" s="21">
        <v>66.41574188654329</v>
      </c>
      <c r="F455" s="21">
        <v>277.88346405329713</v>
      </c>
      <c r="G455" s="21">
        <v>3.0709067217508954</v>
      </c>
      <c r="H455" s="21">
        <v>3.7543333333333333</v>
      </c>
      <c r="I455" s="21">
        <v>13.991666666666665</v>
      </c>
      <c r="J455" s="21">
        <v>5.246093333333333</v>
      </c>
      <c r="K455" s="21" t="s">
        <v>97</v>
      </c>
      <c r="L455" s="21">
        <v>0.858</v>
      </c>
      <c r="M455" s="21">
        <v>112.24733333333332</v>
      </c>
      <c r="N455" s="21">
        <v>9.798666666666668</v>
      </c>
      <c r="O455" s="21" t="s">
        <v>30</v>
      </c>
      <c r="P455" s="21">
        <v>113.20333333333333</v>
      </c>
      <c r="Q455" s="21">
        <v>0.103</v>
      </c>
      <c r="R455" s="21">
        <v>73.947</v>
      </c>
      <c r="S455" s="21">
        <v>139.994</v>
      </c>
      <c r="T455" s="21">
        <v>0.04066666666666666</v>
      </c>
      <c r="U455" s="21">
        <v>0.3546666666666667</v>
      </c>
      <c r="V455" s="21">
        <v>34.74</v>
      </c>
      <c r="W455" s="21"/>
      <c r="X455" s="21"/>
      <c r="Y455" s="21" t="s">
        <v>30</v>
      </c>
      <c r="Z455" s="21">
        <v>0.144</v>
      </c>
      <c r="AA455" s="21" t="s">
        <v>30</v>
      </c>
      <c r="AB455" s="21" t="s">
        <v>30</v>
      </c>
      <c r="AC455" s="21" t="s">
        <v>30</v>
      </c>
    </row>
    <row r="456" ht="11.25" customHeight="1">
      <c r="A456" s="20">
        <f t="shared" si="2"/>
        <v>455</v>
      </c>
      <c r="B456" s="2" t="s">
        <v>4229</v>
      </c>
      <c r="C456" s="15" t="s">
        <v>7143</v>
      </c>
      <c r="D456" s="21">
        <v>80.89366666666668</v>
      </c>
      <c r="E456" s="21">
        <v>82.82099627199361</v>
      </c>
      <c r="F456" s="21">
        <v>346.5230484020213</v>
      </c>
      <c r="G456" s="21">
        <v>2.099020037651062</v>
      </c>
      <c r="H456" s="21">
        <v>2.169</v>
      </c>
      <c r="I456" s="21">
        <v>6.081333333333333</v>
      </c>
      <c r="J456" s="21">
        <v>14.158313333333325</v>
      </c>
      <c r="K456" s="21">
        <v>0.6456666666666666</v>
      </c>
      <c r="L456" s="21">
        <v>0.68</v>
      </c>
      <c r="M456" s="34">
        <v>69.791</v>
      </c>
      <c r="N456" s="21">
        <v>12.880666666666665</v>
      </c>
      <c r="O456" s="21">
        <v>0.05</v>
      </c>
      <c r="P456" s="21">
        <v>70.87400000000001</v>
      </c>
      <c r="Q456" s="21">
        <v>0.45766666666666667</v>
      </c>
      <c r="R456" s="21">
        <v>71.74166666666666</v>
      </c>
      <c r="S456" s="21">
        <v>155.23966666666666</v>
      </c>
      <c r="T456" s="21">
        <v>0.04466666666666667</v>
      </c>
      <c r="U456" s="21">
        <v>0.311</v>
      </c>
      <c r="V456" s="21">
        <v>38.943333333333335</v>
      </c>
      <c r="W456" s="21"/>
      <c r="X456" s="21"/>
      <c r="Y456" s="21">
        <v>0.07366666666666667</v>
      </c>
      <c r="Z456" s="21">
        <v>0.29033333333333333</v>
      </c>
      <c r="AA456" s="21">
        <v>0.14</v>
      </c>
      <c r="AB456" s="34">
        <v>1.23</v>
      </c>
      <c r="AC456" s="21">
        <v>3.2616666666666667</v>
      </c>
    </row>
    <row r="457" ht="11.25" customHeight="1">
      <c r="A457" s="20">
        <f t="shared" si="2"/>
        <v>456</v>
      </c>
      <c r="B457" s="2" t="s">
        <v>4243</v>
      </c>
      <c r="C457" s="15" t="s">
        <v>7143</v>
      </c>
      <c r="D457" s="21">
        <v>3.1</v>
      </c>
      <c r="E457" s="21">
        <v>361.60799999999995</v>
      </c>
      <c r="F457" s="21">
        <v>1512.967872</v>
      </c>
      <c r="G457" s="21">
        <v>34.69</v>
      </c>
      <c r="H457" s="21">
        <v>0.9333333333333332</v>
      </c>
      <c r="I457" s="21">
        <v>24.78533333333333</v>
      </c>
      <c r="J457" s="21">
        <v>53.04333333333334</v>
      </c>
      <c r="K457" s="22" t="s">
        <v>97</v>
      </c>
      <c r="L457" s="21">
        <v>8.233333333333334</v>
      </c>
      <c r="M457" s="21">
        <v>1363.17</v>
      </c>
      <c r="N457" s="21">
        <v>108.70666666666666</v>
      </c>
      <c r="O457" s="21" t="s">
        <v>30</v>
      </c>
      <c r="P457" s="21">
        <v>1673.4333333333334</v>
      </c>
      <c r="Q457" s="21">
        <v>0.9266666666666667</v>
      </c>
      <c r="R457" s="21">
        <v>431.67333333333335</v>
      </c>
      <c r="S457" s="21">
        <v>1555.6633333333332</v>
      </c>
      <c r="T457" s="21">
        <v>0.15666666666666665</v>
      </c>
      <c r="U457" s="21">
        <v>3.8433333333333333</v>
      </c>
      <c r="V457" s="21">
        <v>299.45666666666665</v>
      </c>
      <c r="W457" s="21"/>
      <c r="X457" s="21"/>
      <c r="Y457" s="21">
        <v>0.31666666666666665</v>
      </c>
      <c r="Z457" s="21">
        <v>1.2033333333333334</v>
      </c>
      <c r="AA457" s="21" t="s">
        <v>30</v>
      </c>
      <c r="AB457" s="21">
        <v>0.8066666666666666</v>
      </c>
      <c r="AC457" s="21"/>
    </row>
    <row r="458" ht="11.25" customHeight="1">
      <c r="A458" s="20">
        <f t="shared" si="2"/>
        <v>457</v>
      </c>
      <c r="B458" s="2" t="s">
        <v>7265</v>
      </c>
      <c r="C458" s="15" t="s">
        <v>7143</v>
      </c>
      <c r="D458" s="21" t="s">
        <v>2</v>
      </c>
      <c r="E458" s="21" t="s">
        <v>2</v>
      </c>
      <c r="F458" s="21" t="s">
        <v>2</v>
      </c>
      <c r="G458" s="21" t="s">
        <v>2</v>
      </c>
      <c r="H458" s="21" t="s">
        <v>2</v>
      </c>
      <c r="I458" s="21">
        <v>3.7543333333333333</v>
      </c>
      <c r="J458" s="21" t="s">
        <v>2</v>
      </c>
      <c r="K458" s="22" t="s">
        <v>97</v>
      </c>
      <c r="L458" s="21">
        <v>0.8266666666666667</v>
      </c>
      <c r="M458" s="21">
        <v>133.80666666666667</v>
      </c>
      <c r="N458" s="21">
        <v>10.23</v>
      </c>
      <c r="O458" s="21" t="s">
        <v>30</v>
      </c>
      <c r="P458" s="21">
        <v>85.37</v>
      </c>
      <c r="Q458" s="21" t="s">
        <v>30</v>
      </c>
      <c r="R458" s="21">
        <v>51.14</v>
      </c>
      <c r="S458" s="21">
        <v>140.02666666666667</v>
      </c>
      <c r="T458" s="21">
        <v>0.02</v>
      </c>
      <c r="U458" s="21">
        <v>0.38</v>
      </c>
      <c r="V458" s="21" t="s">
        <v>30</v>
      </c>
      <c r="W458" s="21"/>
      <c r="X458" s="21"/>
      <c r="Y458" s="21">
        <v>0.04</v>
      </c>
      <c r="Z458" s="21">
        <v>0.26333333333333336</v>
      </c>
      <c r="AA458" s="21" t="s">
        <v>30</v>
      </c>
      <c r="AB458" s="21">
        <v>1.49</v>
      </c>
      <c r="AC458" s="21" t="s">
        <v>30</v>
      </c>
    </row>
    <row r="459" ht="11.25" customHeight="1">
      <c r="A459" s="20">
        <f t="shared" si="2"/>
        <v>458</v>
      </c>
      <c r="B459" s="2" t="s">
        <v>4259</v>
      </c>
      <c r="C459" s="15" t="s">
        <v>7143</v>
      </c>
      <c r="D459" s="21" t="s">
        <v>2</v>
      </c>
      <c r="E459" s="21" t="s">
        <v>2</v>
      </c>
      <c r="F459" s="21" t="s">
        <v>2</v>
      </c>
      <c r="G459" s="21" t="s">
        <v>2</v>
      </c>
      <c r="H459" s="21" t="s">
        <v>2</v>
      </c>
      <c r="I459" s="21">
        <v>10.49</v>
      </c>
      <c r="J459" s="21" t="s">
        <v>2</v>
      </c>
      <c r="K459" s="22" t="s">
        <v>97</v>
      </c>
      <c r="L459" s="21">
        <v>0.76</v>
      </c>
      <c r="M459" s="21">
        <v>122.58</v>
      </c>
      <c r="N459" s="21">
        <v>9.636666666666668</v>
      </c>
      <c r="O459" s="21" t="s">
        <v>30</v>
      </c>
      <c r="P459" s="21">
        <v>81.97666666666666</v>
      </c>
      <c r="Q459" s="21" t="s">
        <v>30</v>
      </c>
      <c r="R459" s="21">
        <v>63.76</v>
      </c>
      <c r="S459" s="21">
        <v>133.19</v>
      </c>
      <c r="T459" s="21">
        <v>0.02</v>
      </c>
      <c r="U459" s="21">
        <v>0.38</v>
      </c>
      <c r="V459" s="21">
        <v>20.903333333333332</v>
      </c>
      <c r="W459" s="21"/>
      <c r="X459" s="21"/>
      <c r="Y459" s="21">
        <v>0.04</v>
      </c>
      <c r="Z459" s="21">
        <v>0.24</v>
      </c>
      <c r="AA459" s="21" t="s">
        <v>30</v>
      </c>
      <c r="AB459" s="21">
        <v>1.52</v>
      </c>
      <c r="AC459" s="21" t="s">
        <v>30</v>
      </c>
    </row>
    <row r="460" ht="11.25" customHeight="1">
      <c r="A460" s="20">
        <f t="shared" si="2"/>
        <v>459</v>
      </c>
      <c r="B460" s="2" t="s">
        <v>4277</v>
      </c>
      <c r="C460" s="15" t="s">
        <v>7143</v>
      </c>
      <c r="D460" s="22">
        <v>2.7</v>
      </c>
      <c r="E460" s="22">
        <v>496.6502999999999</v>
      </c>
      <c r="F460" s="21">
        <v>2077.9848552</v>
      </c>
      <c r="G460" s="21">
        <v>25.42</v>
      </c>
      <c r="H460" s="22">
        <v>26.903333333333336</v>
      </c>
      <c r="I460" s="21">
        <v>85.25533333333333</v>
      </c>
      <c r="J460" s="21">
        <v>39.18</v>
      </c>
      <c r="K460" s="22" t="s">
        <v>97</v>
      </c>
      <c r="L460" s="22">
        <v>5.796666666666667</v>
      </c>
      <c r="M460" s="22">
        <v>890.2733333333332</v>
      </c>
      <c r="N460" s="22">
        <v>77.42666666666666</v>
      </c>
      <c r="O460" s="22" t="s">
        <v>30</v>
      </c>
      <c r="P460" s="22">
        <v>1242.2833333333335</v>
      </c>
      <c r="Q460" s="22">
        <v>0.5233333333333333</v>
      </c>
      <c r="R460" s="22">
        <v>323.2033333333333</v>
      </c>
      <c r="S460" s="22">
        <v>1131.6633333333334</v>
      </c>
      <c r="T460" s="22">
        <v>0.11</v>
      </c>
      <c r="U460" s="22">
        <v>2.7266666666666666</v>
      </c>
      <c r="V460" s="22">
        <v>361.0566666666667</v>
      </c>
      <c r="W460" s="22"/>
      <c r="X460" s="22"/>
      <c r="Y460" s="22">
        <v>0.24333333333333332</v>
      </c>
      <c r="Z460" s="22">
        <v>1.0266666666666666</v>
      </c>
      <c r="AA460" s="21" t="s">
        <v>30</v>
      </c>
      <c r="AB460" s="21" t="s">
        <v>30</v>
      </c>
      <c r="AC460" s="21" t="s">
        <v>2</v>
      </c>
    </row>
    <row r="461" ht="11.25" customHeight="1">
      <c r="A461" s="20">
        <f t="shared" si="2"/>
        <v>460</v>
      </c>
      <c r="B461" s="2" t="s">
        <v>7287</v>
      </c>
      <c r="C461" s="15" t="s">
        <v>7143</v>
      </c>
      <c r="D461" s="21">
        <v>81.87933333333334</v>
      </c>
      <c r="E461" s="21">
        <v>69.62147400000002</v>
      </c>
      <c r="F461" s="21">
        <v>291.2962472160001</v>
      </c>
      <c r="G461" s="21">
        <v>1.89486</v>
      </c>
      <c r="H461" s="21">
        <v>0.09900000000000002</v>
      </c>
      <c r="I461" s="21">
        <v>1.85166</v>
      </c>
      <c r="J461" s="21">
        <v>15.67447333333333</v>
      </c>
      <c r="K461" s="21" t="s">
        <v>97</v>
      </c>
      <c r="L461" s="21">
        <v>0.4523333333333333</v>
      </c>
      <c r="M461" s="21">
        <v>71.528</v>
      </c>
      <c r="N461" s="21">
        <v>6.2316666666666665</v>
      </c>
      <c r="O461" s="21">
        <v>0.01833333333333333</v>
      </c>
      <c r="P461" s="21">
        <v>62.81033333333334</v>
      </c>
      <c r="Q461" s="21" t="s">
        <v>30</v>
      </c>
      <c r="R461" s="21">
        <v>33.43066666666667</v>
      </c>
      <c r="S461" s="21">
        <v>94.48333333333333</v>
      </c>
      <c r="T461" s="21">
        <v>0.013</v>
      </c>
      <c r="U461" s="21">
        <v>0.26133333333333336</v>
      </c>
      <c r="V461" s="21" t="s">
        <v>30</v>
      </c>
      <c r="W461" s="21"/>
      <c r="X461" s="21"/>
      <c r="Y461" s="21">
        <v>0.075</v>
      </c>
      <c r="Z461" s="21">
        <v>0.10666666666666667</v>
      </c>
      <c r="AA461" s="21" t="s">
        <v>30</v>
      </c>
      <c r="AB461" s="21" t="s">
        <v>30</v>
      </c>
      <c r="AC461" s="21">
        <v>0.49</v>
      </c>
    </row>
    <row r="462" ht="11.25" customHeight="1">
      <c r="A462" s="20">
        <f t="shared" si="2"/>
        <v>461</v>
      </c>
      <c r="B462" s="2" t="s">
        <v>4284</v>
      </c>
      <c r="C462" s="15" t="s">
        <v>7143</v>
      </c>
      <c r="D462" s="21">
        <v>56.12466666666666</v>
      </c>
      <c r="E462" s="21">
        <v>264.27312799999993</v>
      </c>
      <c r="F462" s="21">
        <v>1105.7187675519997</v>
      </c>
      <c r="G462" s="21">
        <v>17.411020000000004</v>
      </c>
      <c r="H462" s="21">
        <v>20.180666666666667</v>
      </c>
      <c r="I462" s="21">
        <v>61.99633333333333</v>
      </c>
      <c r="J462" s="21">
        <v>3.240313333333333</v>
      </c>
      <c r="K462" s="22" t="s">
        <v>97</v>
      </c>
      <c r="L462" s="21">
        <v>3.043333333333333</v>
      </c>
      <c r="M462" s="21">
        <v>579.2533333333334</v>
      </c>
      <c r="N462" s="21">
        <v>6.883666666666667</v>
      </c>
      <c r="O462" s="21">
        <v>0.015666666666666666</v>
      </c>
      <c r="P462" s="21">
        <v>123.30966666666667</v>
      </c>
      <c r="Q462" s="21">
        <v>0.931</v>
      </c>
      <c r="R462" s="21">
        <v>31.226333333333333</v>
      </c>
      <c r="S462" s="21">
        <v>104.84666666666665</v>
      </c>
      <c r="T462" s="21" t="s">
        <v>30</v>
      </c>
      <c r="U462" s="21">
        <v>0.29233333333333333</v>
      </c>
      <c r="V462" s="21">
        <v>160.50666666666666</v>
      </c>
      <c r="W462" s="21"/>
      <c r="X462" s="21"/>
      <c r="Y462" s="21" t="s">
        <v>30</v>
      </c>
      <c r="Z462" s="21">
        <v>0.25133333333333335</v>
      </c>
      <c r="AA462" s="21" t="s">
        <v>30</v>
      </c>
      <c r="AB462" s="21" t="s">
        <v>30</v>
      </c>
      <c r="AC462" s="21" t="s">
        <v>30</v>
      </c>
    </row>
    <row r="463" ht="11.25" customHeight="1">
      <c r="A463" s="50">
        <f t="shared" si="2"/>
        <v>462</v>
      </c>
      <c r="B463" s="42" t="s">
        <v>4305</v>
      </c>
      <c r="C463" s="15" t="s">
        <v>7143</v>
      </c>
      <c r="D463" s="40">
        <v>47.11833333333334</v>
      </c>
      <c r="E463" s="21">
        <v>320.72181773325985</v>
      </c>
      <c r="F463" s="21">
        <v>1341.9000853959592</v>
      </c>
      <c r="G463" s="21">
        <v>21.21137371381124</v>
      </c>
      <c r="H463" s="40">
        <v>24.61</v>
      </c>
      <c r="I463" s="47">
        <v>76.29866666666668</v>
      </c>
      <c r="J463" s="21">
        <v>3.5729596195220865</v>
      </c>
      <c r="K463" s="47" t="s">
        <v>97</v>
      </c>
      <c r="L463" s="40">
        <v>3.4873333333333334</v>
      </c>
      <c r="M463" s="40">
        <v>695.9173333333333</v>
      </c>
      <c r="N463" s="40">
        <v>27.072666666666667</v>
      </c>
      <c r="O463" s="40">
        <v>0.02266666666666667</v>
      </c>
      <c r="P463" s="40">
        <v>402.5323333333333</v>
      </c>
      <c r="Q463" s="40">
        <v>0.219</v>
      </c>
      <c r="R463" s="40">
        <v>501.1656666666666</v>
      </c>
      <c r="S463" s="40">
        <v>119.97733333333332</v>
      </c>
      <c r="T463" s="40">
        <v>0.06866666666666667</v>
      </c>
      <c r="U463" s="40">
        <v>2.6820000000000004</v>
      </c>
      <c r="V463" s="47">
        <v>111.33333333333333</v>
      </c>
      <c r="W463" s="47"/>
      <c r="X463" s="47"/>
      <c r="Y463" s="40">
        <v>0.03</v>
      </c>
      <c r="Z463" s="40">
        <v>0.3233333333333333</v>
      </c>
      <c r="AA463" s="40" t="s">
        <v>30</v>
      </c>
      <c r="AB463" s="40" t="s">
        <v>30</v>
      </c>
      <c r="AC463" s="40"/>
    </row>
    <row r="464" ht="11.25" customHeight="1">
      <c r="A464" s="50">
        <f t="shared" si="2"/>
        <v>463</v>
      </c>
      <c r="B464" s="8" t="s">
        <v>162</v>
      </c>
      <c r="C464" s="15" t="s">
        <v>7143</v>
      </c>
      <c r="D464" s="40">
        <v>45.33833333333333</v>
      </c>
      <c r="E464" s="21">
        <v>329.8707184208871</v>
      </c>
      <c r="F464" s="21">
        <v>1380.1790858729917</v>
      </c>
      <c r="G464" s="21">
        <v>22.64900040626526</v>
      </c>
      <c r="H464" s="40">
        <v>25.183000000000003</v>
      </c>
      <c r="I464" s="40">
        <v>79.579</v>
      </c>
      <c r="J464" s="21">
        <v>3.0493329270680736</v>
      </c>
      <c r="K464" s="47" t="s">
        <v>97</v>
      </c>
      <c r="L464" s="40">
        <v>3.780333333333333</v>
      </c>
      <c r="M464" s="40">
        <v>875.0393333333333</v>
      </c>
      <c r="N464" s="40">
        <v>23.573666666666668</v>
      </c>
      <c r="O464" s="40">
        <v>0.028333333333333335</v>
      </c>
      <c r="P464" s="40">
        <v>469.9983333333333</v>
      </c>
      <c r="Q464" s="40">
        <v>0.306</v>
      </c>
      <c r="R464" s="40">
        <v>581.357</v>
      </c>
      <c r="S464" s="40">
        <v>61.89433333333333</v>
      </c>
      <c r="T464" s="40">
        <v>0.08266666666666667</v>
      </c>
      <c r="U464" s="40">
        <v>3.5220000000000002</v>
      </c>
      <c r="V464" s="40">
        <v>109.0</v>
      </c>
      <c r="W464" s="40"/>
      <c r="X464" s="40"/>
      <c r="Y464" s="40" t="s">
        <v>30</v>
      </c>
      <c r="Z464" s="40">
        <v>0.2</v>
      </c>
      <c r="AA464" s="40" t="s">
        <v>30</v>
      </c>
      <c r="AB464" s="40" t="s">
        <v>30</v>
      </c>
      <c r="AC464" s="47"/>
    </row>
    <row r="465" ht="11.25" customHeight="1">
      <c r="A465" s="20">
        <f t="shared" si="2"/>
        <v>464</v>
      </c>
      <c r="B465" s="2" t="s">
        <v>4328</v>
      </c>
      <c r="C465" s="15" t="s">
        <v>7143</v>
      </c>
      <c r="D465" s="21">
        <v>21.246666666666666</v>
      </c>
      <c r="E465" s="21">
        <v>452.9637553333333</v>
      </c>
      <c r="F465" s="21">
        <v>1895.2003523146668</v>
      </c>
      <c r="G465" s="21">
        <v>35.55361333333333</v>
      </c>
      <c r="H465" s="21">
        <v>33.529333333333334</v>
      </c>
      <c r="I465" s="21">
        <v>105.844</v>
      </c>
      <c r="J465" s="21">
        <v>1.6607199999999995</v>
      </c>
      <c r="K465" s="22" t="s">
        <v>97</v>
      </c>
      <c r="L465" s="21">
        <v>8.009666666666666</v>
      </c>
      <c r="M465" s="21">
        <v>991.9676666666668</v>
      </c>
      <c r="N465" s="21">
        <v>33.367333333333335</v>
      </c>
      <c r="O465" s="21">
        <v>0.04833333333333334</v>
      </c>
      <c r="P465" s="21">
        <v>744.6233333333333</v>
      </c>
      <c r="Q465" s="21">
        <v>0.5323333333333333</v>
      </c>
      <c r="R465" s="21">
        <v>1844.0810000000001</v>
      </c>
      <c r="S465" s="21">
        <v>96.23700000000001</v>
      </c>
      <c r="T465" s="21">
        <v>0.16866666666666666</v>
      </c>
      <c r="U465" s="21">
        <v>4.358666666666667</v>
      </c>
      <c r="V465" s="21">
        <v>66.15333333333332</v>
      </c>
      <c r="W465" s="21"/>
      <c r="X465" s="21"/>
      <c r="Y465" s="21" t="s">
        <v>30</v>
      </c>
      <c r="Z465" s="21">
        <v>0.44166666666666665</v>
      </c>
      <c r="AA465" s="21">
        <v>0.2333333333333333</v>
      </c>
      <c r="AB465" s="21" t="s">
        <v>30</v>
      </c>
      <c r="AC465" s="21" t="s">
        <v>30</v>
      </c>
    </row>
    <row r="466" ht="11.25" customHeight="1">
      <c r="A466" s="20">
        <f t="shared" si="2"/>
        <v>465</v>
      </c>
      <c r="B466" s="2" t="s">
        <v>4334</v>
      </c>
      <c r="C466" s="15" t="s">
        <v>7143</v>
      </c>
      <c r="D466" s="21">
        <v>54.42133333333334</v>
      </c>
      <c r="E466" s="21">
        <v>303.07980333333325</v>
      </c>
      <c r="F466" s="21">
        <v>1268.0858971466664</v>
      </c>
      <c r="G466" s="21">
        <v>9.357333333333333</v>
      </c>
      <c r="H466" s="21">
        <v>27.435333333333332</v>
      </c>
      <c r="I466" s="21">
        <v>82.15666666666667</v>
      </c>
      <c r="J466" s="21">
        <v>5.67633333333333</v>
      </c>
      <c r="K466" s="22" t="s">
        <v>97</v>
      </c>
      <c r="L466" s="21">
        <v>3.109666666666667</v>
      </c>
      <c r="M466" s="21">
        <v>323.2993333333333</v>
      </c>
      <c r="N466" s="21">
        <v>16.00166666666667</v>
      </c>
      <c r="O466" s="21">
        <v>0.012999999999999998</v>
      </c>
      <c r="P466" s="21">
        <v>577.9433333333334</v>
      </c>
      <c r="Q466" s="21">
        <v>0.26533333333333337</v>
      </c>
      <c r="R466" s="21">
        <v>780.426</v>
      </c>
      <c r="S466" s="21">
        <v>193.721</v>
      </c>
      <c r="T466" s="21">
        <v>0.04533333333333334</v>
      </c>
      <c r="U466" s="21">
        <v>1.3046666666666669</v>
      </c>
      <c r="V466" s="21">
        <v>57.31333333333333</v>
      </c>
      <c r="W466" s="21"/>
      <c r="X466" s="21"/>
      <c r="Y466" s="21" t="s">
        <v>30</v>
      </c>
      <c r="Z466" s="21">
        <v>0.2</v>
      </c>
      <c r="AA466" s="21" t="s">
        <v>30</v>
      </c>
      <c r="AB466" s="21" t="s">
        <v>30</v>
      </c>
      <c r="AC466" s="21" t="s">
        <v>30</v>
      </c>
    </row>
    <row r="467" ht="11.25" customHeight="1">
      <c r="A467" s="20">
        <f t="shared" si="2"/>
        <v>466</v>
      </c>
      <c r="B467" s="2" t="s">
        <v>4352</v>
      </c>
      <c r="C467" s="15" t="s">
        <v>7143</v>
      </c>
      <c r="D467" s="21">
        <v>72.215</v>
      </c>
      <c r="E467" s="21">
        <v>121.105954</v>
      </c>
      <c r="F467" s="21">
        <v>506.707311536</v>
      </c>
      <c r="G467" s="21">
        <v>5.78666</v>
      </c>
      <c r="H467" s="21">
        <v>2.8383333333333334</v>
      </c>
      <c r="I467" s="21">
        <v>12.069333333333333</v>
      </c>
      <c r="J467" s="21">
        <v>18.46200666666666</v>
      </c>
      <c r="K467" s="22" t="s">
        <v>97</v>
      </c>
      <c r="L467" s="21">
        <v>0.698</v>
      </c>
      <c r="M467" s="21">
        <v>730.9326666666666</v>
      </c>
      <c r="N467" s="21">
        <v>26.508666666666667</v>
      </c>
      <c r="O467" s="21">
        <v>0.023333333333333334</v>
      </c>
      <c r="P467" s="21">
        <v>448.4586666666667</v>
      </c>
      <c r="Q467" s="21">
        <v>0.14100000000000001</v>
      </c>
      <c r="R467" s="21">
        <v>412.46900000000005</v>
      </c>
      <c r="S467" s="21">
        <v>121.46166666666666</v>
      </c>
      <c r="T467" s="21">
        <v>0.014666666666666666</v>
      </c>
      <c r="U467" s="21">
        <v>2.6633333333333336</v>
      </c>
      <c r="V467" s="21">
        <v>272.6566666666667</v>
      </c>
      <c r="W467" s="21"/>
      <c r="X467" s="21"/>
      <c r="Y467" s="21">
        <v>0.22333333333333336</v>
      </c>
      <c r="Z467" s="21">
        <v>0.26666666666666666</v>
      </c>
      <c r="AA467" s="21">
        <v>0.21</v>
      </c>
      <c r="AB467" s="21">
        <v>2.6833333333333336</v>
      </c>
      <c r="AC467" s="21" t="s">
        <v>30</v>
      </c>
    </row>
    <row r="468" ht="11.25" customHeight="1">
      <c r="A468" s="20">
        <f t="shared" si="2"/>
        <v>467</v>
      </c>
      <c r="B468" s="8" t="s">
        <v>163</v>
      </c>
      <c r="C468" s="15" t="s">
        <v>7143</v>
      </c>
      <c r="D468" s="40">
        <v>42.44433333333333</v>
      </c>
      <c r="E468" s="21">
        <v>359.88046240505474</v>
      </c>
      <c r="F468" s="21">
        <v>1505.7398547027492</v>
      </c>
      <c r="G468" s="21">
        <v>22.661760406494142</v>
      </c>
      <c r="H468" s="40">
        <v>29.106333333333335</v>
      </c>
      <c r="I468" s="40">
        <v>90.90233333333333</v>
      </c>
      <c r="J468" s="21">
        <v>1.8785729268391926</v>
      </c>
      <c r="K468" s="47" t="s">
        <v>97</v>
      </c>
      <c r="L468" s="40">
        <v>3.9090000000000003</v>
      </c>
      <c r="M468" s="40">
        <v>939.9933333333333</v>
      </c>
      <c r="N468" s="40">
        <v>28.273666666666667</v>
      </c>
      <c r="O468" s="40">
        <v>0.03233333333333333</v>
      </c>
      <c r="P468" s="40">
        <v>460.8386666666667</v>
      </c>
      <c r="Q468" s="40">
        <v>0.28</v>
      </c>
      <c r="R468" s="40">
        <v>579.774</v>
      </c>
      <c r="S468" s="40">
        <v>73.47166666666666</v>
      </c>
      <c r="T468" s="40">
        <v>0.09866666666666667</v>
      </c>
      <c r="U468" s="40">
        <v>3.4616666666666664</v>
      </c>
      <c r="V468" s="40">
        <v>122.66666666666667</v>
      </c>
      <c r="W468" s="40"/>
      <c r="X468" s="40"/>
      <c r="Y468" s="40" t="s">
        <v>30</v>
      </c>
      <c r="Z468" s="40">
        <v>0.22</v>
      </c>
      <c r="AA468" s="40" t="s">
        <v>30</v>
      </c>
      <c r="AB468" s="40" t="s">
        <v>30</v>
      </c>
      <c r="AC468" s="47"/>
    </row>
    <row r="469" ht="11.25" customHeight="1">
      <c r="A469" s="20">
        <f t="shared" si="2"/>
        <v>468</v>
      </c>
      <c r="B469" s="2" t="s">
        <v>4388</v>
      </c>
      <c r="C469" s="15" t="s">
        <v>7143</v>
      </c>
      <c r="D469" s="21">
        <v>62.46633333333333</v>
      </c>
      <c r="E469" s="21">
        <v>256.57814866666666</v>
      </c>
      <c r="F469" s="21">
        <v>1073.5229740213333</v>
      </c>
      <c r="G469" s="21">
        <v>9.629546666666666</v>
      </c>
      <c r="H469" s="21">
        <v>23.441000000000003</v>
      </c>
      <c r="I469" s="21">
        <v>73.669</v>
      </c>
      <c r="J469" s="21">
        <v>2.4324533333333336</v>
      </c>
      <c r="K469" s="22" t="s">
        <v>97</v>
      </c>
      <c r="L469" s="21">
        <v>2.0306666666666664</v>
      </c>
      <c r="M469" s="21">
        <v>259.46666666666664</v>
      </c>
      <c r="N469" s="21">
        <v>11.628333333333332</v>
      </c>
      <c r="O469" s="21">
        <v>0.015333333333333332</v>
      </c>
      <c r="P469" s="34">
        <v>447.88033333333334</v>
      </c>
      <c r="Q469" s="21">
        <v>0.115</v>
      </c>
      <c r="R469" s="21">
        <v>557.9246666666667</v>
      </c>
      <c r="S469" s="21">
        <v>93.06433333333332</v>
      </c>
      <c r="T469" s="21">
        <v>0.045</v>
      </c>
      <c r="U469" s="21">
        <v>1.277</v>
      </c>
      <c r="V469" s="21">
        <v>194.58666666666667</v>
      </c>
      <c r="W469" s="21"/>
      <c r="X469" s="21"/>
      <c r="Y469" s="21" t="s">
        <v>30</v>
      </c>
      <c r="Z469" s="21">
        <v>0.19066666666666668</v>
      </c>
      <c r="AA469" s="21" t="s">
        <v>30</v>
      </c>
      <c r="AB469" s="21" t="s">
        <v>30</v>
      </c>
      <c r="AC469" s="21" t="s">
        <v>30</v>
      </c>
    </row>
    <row r="470" ht="11.25" customHeight="1">
      <c r="A470" s="20">
        <f t="shared" si="2"/>
        <v>469</v>
      </c>
      <c r="B470" s="2" t="s">
        <v>4399</v>
      </c>
      <c r="C470" s="15" t="s">
        <v>7143</v>
      </c>
      <c r="D470" s="21">
        <v>73.57066666666667</v>
      </c>
      <c r="E470" s="21">
        <v>139.73177999999996</v>
      </c>
      <c r="F470" s="21">
        <v>584.6377675199999</v>
      </c>
      <c r="G470" s="21">
        <v>12.6005</v>
      </c>
      <c r="H470" s="21">
        <v>8.108666666666666</v>
      </c>
      <c r="I470" s="21">
        <v>48.70333333333334</v>
      </c>
      <c r="J470" s="21">
        <v>3.7861666666666673</v>
      </c>
      <c r="K470" s="22" t="s">
        <v>97</v>
      </c>
      <c r="L470" s="21">
        <v>1.934</v>
      </c>
      <c r="M470" s="21">
        <v>253.236</v>
      </c>
      <c r="N470" s="21">
        <v>11.808666666666667</v>
      </c>
      <c r="O470" s="21" t="s">
        <v>30</v>
      </c>
      <c r="P470" s="21">
        <v>161.51866666666666</v>
      </c>
      <c r="Q470" s="21">
        <v>0.1366666666666667</v>
      </c>
      <c r="R470" s="21">
        <v>282.579</v>
      </c>
      <c r="S470" s="21">
        <v>112.37833333333333</v>
      </c>
      <c r="T470" s="21" t="s">
        <v>30</v>
      </c>
      <c r="U470" s="34">
        <v>0.4603333333333333</v>
      </c>
      <c r="V470" s="21">
        <v>52.846666666666664</v>
      </c>
      <c r="W470" s="21"/>
      <c r="X470" s="21"/>
      <c r="Y470" s="21" t="s">
        <v>30</v>
      </c>
      <c r="Z470" s="21">
        <v>0.1466666666666667</v>
      </c>
      <c r="AA470" s="21" t="s">
        <v>30</v>
      </c>
      <c r="AB470" s="21" t="s">
        <v>30</v>
      </c>
      <c r="AC470" s="21" t="s">
        <v>30</v>
      </c>
    </row>
    <row r="471" ht="11.25" customHeight="1">
      <c r="A471" s="20">
        <f t="shared" si="2"/>
        <v>470</v>
      </c>
      <c r="B471" s="2" t="s">
        <v>7386</v>
      </c>
      <c r="C471" s="15" t="s">
        <v>7387</v>
      </c>
      <c r="D471" s="21">
        <v>93.50666666666666</v>
      </c>
      <c r="E471" s="21">
        <v>25.613333333333344</v>
      </c>
      <c r="F471" s="21">
        <v>107.16618666666672</v>
      </c>
      <c r="G471" s="21">
        <v>0.0</v>
      </c>
      <c r="H471" s="21">
        <v>0.0</v>
      </c>
      <c r="I471" s="21" t="s">
        <v>97</v>
      </c>
      <c r="J471" s="21">
        <v>6.4033333333333395</v>
      </c>
      <c r="K471" s="21" t="s">
        <v>97</v>
      </c>
      <c r="L471" s="21">
        <v>0.09</v>
      </c>
      <c r="M471" s="21">
        <v>1.2333333333333334</v>
      </c>
      <c r="N471" s="21" t="s">
        <v>30</v>
      </c>
      <c r="O471" s="21" t="s">
        <v>30</v>
      </c>
      <c r="P471" s="21">
        <v>8.973333333333334</v>
      </c>
      <c r="Q471" s="21">
        <v>0.67</v>
      </c>
      <c r="R471" s="21">
        <v>44.083333333333336</v>
      </c>
      <c r="S471" s="21">
        <v>13.026666666666666</v>
      </c>
      <c r="T471" s="21" t="s">
        <v>30</v>
      </c>
      <c r="U471" s="21" t="s">
        <v>30</v>
      </c>
      <c r="V471" s="21" t="s">
        <v>97</v>
      </c>
      <c r="W471" s="21"/>
      <c r="X471" s="21"/>
      <c r="Y471" s="21"/>
      <c r="Z471" s="21"/>
      <c r="AA471" s="21"/>
      <c r="AB471" s="21"/>
      <c r="AC471" s="21"/>
    </row>
    <row r="472" ht="11.25" customHeight="1">
      <c r="A472" s="20">
        <f t="shared" si="2"/>
        <v>471</v>
      </c>
      <c r="B472" s="2" t="s">
        <v>7390</v>
      </c>
      <c r="C472" s="15" t="s">
        <v>7387</v>
      </c>
      <c r="D472" s="34">
        <v>97.372</v>
      </c>
      <c r="E472" s="21">
        <v>9.070868599613517</v>
      </c>
      <c r="F472" s="21">
        <v>37.95251422078296</v>
      </c>
      <c r="G472" s="21">
        <v>0.7125</v>
      </c>
      <c r="H472" s="21">
        <v>0.06933333333333334</v>
      </c>
      <c r="I472" s="21" t="s">
        <v>97</v>
      </c>
      <c r="J472" s="21">
        <v>1.478666666666667</v>
      </c>
      <c r="K472" s="21" t="s">
        <v>97</v>
      </c>
      <c r="L472" s="21">
        <v>0.3675</v>
      </c>
      <c r="M472" s="34">
        <v>3.159333333333333</v>
      </c>
      <c r="N472" s="34">
        <v>9.661666666666667</v>
      </c>
      <c r="O472" s="21">
        <v>0.03766666666666666</v>
      </c>
      <c r="P472" s="34">
        <v>9.495333333333333</v>
      </c>
      <c r="Q472" s="34" t="s">
        <v>30</v>
      </c>
      <c r="R472" s="34">
        <v>1.0273333333333334</v>
      </c>
      <c r="S472" s="34">
        <v>155.70400000000004</v>
      </c>
      <c r="T472" s="34">
        <v>0.006000000000000001</v>
      </c>
      <c r="U472" s="34" t="s">
        <v>30</v>
      </c>
      <c r="V472" s="21" t="s">
        <v>97</v>
      </c>
      <c r="W472" s="21"/>
      <c r="X472" s="21"/>
      <c r="Y472" s="21"/>
      <c r="Z472" s="21"/>
      <c r="AA472" s="21"/>
      <c r="AB472" s="21"/>
      <c r="AC472" s="21"/>
    </row>
    <row r="473" ht="11.25" customHeight="1">
      <c r="A473" s="20">
        <f t="shared" si="2"/>
        <v>472</v>
      </c>
      <c r="B473" s="2" t="s">
        <v>7423</v>
      </c>
      <c r="C473" s="15" t="s">
        <v>7387</v>
      </c>
      <c r="D473" s="21"/>
      <c r="E473" s="21">
        <v>215.6616</v>
      </c>
      <c r="F473" s="21">
        <v>902.3281344</v>
      </c>
      <c r="G473" s="21"/>
      <c r="H473" s="21"/>
      <c r="I473" s="21" t="s">
        <v>97</v>
      </c>
      <c r="J473" s="21"/>
      <c r="K473" s="21" t="s">
        <v>97</v>
      </c>
      <c r="L473" s="21"/>
      <c r="M473" s="21" t="s">
        <v>30</v>
      </c>
      <c r="N473" s="21" t="s">
        <v>30</v>
      </c>
      <c r="O473" s="21" t="s">
        <v>30</v>
      </c>
      <c r="P473" s="21" t="s">
        <v>30</v>
      </c>
      <c r="Q473" s="21" t="s">
        <v>30</v>
      </c>
      <c r="R473" s="21">
        <v>3.145666666666667</v>
      </c>
      <c r="S473" s="21" t="s">
        <v>30</v>
      </c>
      <c r="T473" s="21">
        <v>0.063</v>
      </c>
      <c r="U473" s="21" t="s">
        <v>30</v>
      </c>
      <c r="V473" s="21" t="s">
        <v>97</v>
      </c>
      <c r="W473" s="21"/>
      <c r="X473" s="21"/>
      <c r="Y473" s="21" t="s">
        <v>30</v>
      </c>
      <c r="Z473" s="21" t="s">
        <v>30</v>
      </c>
      <c r="AA473" s="21" t="s">
        <v>30</v>
      </c>
      <c r="AB473" s="21" t="s">
        <v>30</v>
      </c>
      <c r="AC473" s="21"/>
    </row>
    <row r="474" ht="11.25" customHeight="1">
      <c r="A474" s="20">
        <f t="shared" si="2"/>
        <v>473</v>
      </c>
      <c r="B474" s="2" t="s">
        <v>7432</v>
      </c>
      <c r="C474" s="15" t="s">
        <v>7387</v>
      </c>
      <c r="D474" s="21">
        <v>81.72766666666666</v>
      </c>
      <c r="E474" s="21">
        <v>65.34359826898573</v>
      </c>
      <c r="F474" s="21">
        <v>273.3976151574363</v>
      </c>
      <c r="G474" s="21" t="s">
        <v>30</v>
      </c>
      <c r="H474" s="21" t="s">
        <v>30</v>
      </c>
      <c r="I474" s="21" t="s">
        <v>97</v>
      </c>
      <c r="J474" s="21">
        <v>18.151000000000003</v>
      </c>
      <c r="K474" s="21">
        <v>0.13633333333333333</v>
      </c>
      <c r="L474" s="21">
        <v>0.12133333333333333</v>
      </c>
      <c r="M474" s="21">
        <v>9.083</v>
      </c>
      <c r="N474" s="21">
        <v>11.973999999999998</v>
      </c>
      <c r="O474" s="21">
        <v>0.206</v>
      </c>
      <c r="P474" s="21">
        <v>4.778666666666666</v>
      </c>
      <c r="Q474" s="21">
        <v>0.7526666666666667</v>
      </c>
      <c r="R474" s="21" t="s">
        <v>30</v>
      </c>
      <c r="S474" s="21">
        <v>17.973</v>
      </c>
      <c r="T474" s="21">
        <v>0.007</v>
      </c>
      <c r="U474" s="21">
        <v>0.050666666666666665</v>
      </c>
      <c r="V474" s="21" t="s">
        <v>97</v>
      </c>
      <c r="W474" s="21"/>
      <c r="X474" s="21"/>
      <c r="Y474" s="21" t="s">
        <v>30</v>
      </c>
      <c r="Z474" s="21" t="s">
        <v>30</v>
      </c>
      <c r="AA474" s="21">
        <v>0.03</v>
      </c>
      <c r="AB474" s="21" t="s">
        <v>30</v>
      </c>
      <c r="AC474" s="21">
        <v>2.779666</v>
      </c>
    </row>
    <row r="475" ht="11.25" customHeight="1">
      <c r="A475" s="20">
        <f t="shared" si="2"/>
        <v>474</v>
      </c>
      <c r="B475" s="2" t="s">
        <v>7447</v>
      </c>
      <c r="C475" s="15" t="s">
        <v>7387</v>
      </c>
      <c r="D475" s="34">
        <v>92.38</v>
      </c>
      <c r="E475" s="21">
        <v>40.72018855062866</v>
      </c>
      <c r="F475" s="21">
        <v>170.37326889583034</v>
      </c>
      <c r="G475" s="21">
        <v>0.5625</v>
      </c>
      <c r="H475" s="21" t="s">
        <v>30</v>
      </c>
      <c r="I475" s="21" t="s">
        <v>97</v>
      </c>
      <c r="J475" s="21">
        <v>3.3175</v>
      </c>
      <c r="K475" s="21" t="s">
        <v>97</v>
      </c>
      <c r="L475" s="34">
        <v>0.12</v>
      </c>
      <c r="M475" s="34">
        <v>4.985</v>
      </c>
      <c r="N475" s="34">
        <v>6.743666666666666</v>
      </c>
      <c r="O475" s="34">
        <v>0.005333333333333333</v>
      </c>
      <c r="P475" s="34">
        <v>19.002666666666666</v>
      </c>
      <c r="Q475" s="34" t="s">
        <v>30</v>
      </c>
      <c r="R475" s="34">
        <v>4.230333333333333</v>
      </c>
      <c r="S475" s="34">
        <v>29.46666666666667</v>
      </c>
      <c r="T475" s="34" t="s">
        <v>30</v>
      </c>
      <c r="U475" s="21" t="s">
        <v>30</v>
      </c>
      <c r="V475" s="21" t="s">
        <v>97</v>
      </c>
      <c r="W475" s="21"/>
      <c r="X475" s="21"/>
      <c r="Y475" s="21" t="s">
        <v>30</v>
      </c>
      <c r="Z475" s="21" t="s">
        <v>30</v>
      </c>
      <c r="AA475" s="21">
        <v>0.14333333333333334</v>
      </c>
      <c r="AB475" s="34">
        <v>2.9166666666666665</v>
      </c>
      <c r="AC475" s="21" t="s">
        <v>30</v>
      </c>
    </row>
    <row r="476" ht="11.25" customHeight="1">
      <c r="A476" s="20">
        <f t="shared" si="2"/>
        <v>475</v>
      </c>
      <c r="B476" s="46" t="s">
        <v>7460</v>
      </c>
      <c r="C476" s="15" t="s">
        <v>7387</v>
      </c>
      <c r="D476" s="34">
        <v>99.60866666666668</v>
      </c>
      <c r="E476" s="21">
        <v>1.3970599738756386</v>
      </c>
      <c r="F476" s="21">
        <v>5.845298930695672</v>
      </c>
      <c r="G476" s="21">
        <v>0.0</v>
      </c>
      <c r="H476" s="21">
        <v>0.0</v>
      </c>
      <c r="I476" s="21" t="s">
        <v>97</v>
      </c>
      <c r="J476" s="21">
        <v>0.3913333333333213</v>
      </c>
      <c r="K476" s="21" t="s">
        <v>97</v>
      </c>
      <c r="L476" s="34">
        <v>0.0</v>
      </c>
      <c r="M476" s="34">
        <v>1.931</v>
      </c>
      <c r="N476" s="34">
        <v>0.8809999999999999</v>
      </c>
      <c r="O476" s="21">
        <v>0.006333333333333334</v>
      </c>
      <c r="P476" s="34">
        <v>0.651</v>
      </c>
      <c r="Q476" s="34" t="s">
        <v>30</v>
      </c>
      <c r="R476" s="34">
        <v>0.6253333333333334</v>
      </c>
      <c r="S476" s="34">
        <v>9.929</v>
      </c>
      <c r="T476" s="34">
        <v>0.006000000000000001</v>
      </c>
      <c r="U476" s="34" t="s">
        <v>30</v>
      </c>
      <c r="V476" s="21" t="s">
        <v>97</v>
      </c>
      <c r="W476" s="21"/>
      <c r="X476" s="21"/>
      <c r="Y476" s="34">
        <v>1.2333333333333334</v>
      </c>
      <c r="Z476" s="34">
        <v>0.22666666666666668</v>
      </c>
      <c r="AA476" s="21" t="s">
        <v>96</v>
      </c>
      <c r="AB476" s="21" t="s">
        <v>96</v>
      </c>
      <c r="AC476" s="21" t="s">
        <v>96</v>
      </c>
    </row>
    <row r="477" ht="11.25" customHeight="1">
      <c r="A477" s="20">
        <f t="shared" si="2"/>
        <v>476</v>
      </c>
      <c r="B477" s="2" t="s">
        <v>7473</v>
      </c>
      <c r="C477" s="15" t="s">
        <v>7387</v>
      </c>
      <c r="D477" s="21">
        <v>99.305</v>
      </c>
      <c r="E477" s="21">
        <v>2.730749951124143</v>
      </c>
      <c r="F477" s="21">
        <v>11.425457795503414</v>
      </c>
      <c r="G477" s="21">
        <v>0.0</v>
      </c>
      <c r="H477" s="21">
        <v>0.052</v>
      </c>
      <c r="I477" s="21" t="s">
        <v>97</v>
      </c>
      <c r="J477" s="21">
        <v>0.6429999999999931</v>
      </c>
      <c r="K477" s="21" t="s">
        <v>97</v>
      </c>
      <c r="L477" s="21">
        <v>0.0</v>
      </c>
      <c r="M477" s="21">
        <v>0.6446666666666666</v>
      </c>
      <c r="N477" s="21">
        <v>2.037</v>
      </c>
      <c r="O477" s="21">
        <v>0.274</v>
      </c>
      <c r="P477" s="21" t="s">
        <v>30</v>
      </c>
      <c r="Q477" s="21" t="s">
        <v>30</v>
      </c>
      <c r="R477" s="21" t="s">
        <v>30</v>
      </c>
      <c r="S477" s="21">
        <v>5.336333333333333</v>
      </c>
      <c r="T477" s="21" t="s">
        <v>30</v>
      </c>
      <c r="U477" s="21" t="s">
        <v>30</v>
      </c>
      <c r="V477" s="21" t="s">
        <v>97</v>
      </c>
      <c r="W477" s="21"/>
      <c r="X477" s="21"/>
      <c r="Y477" s="21">
        <v>0.8933333333333334</v>
      </c>
      <c r="Z477" s="21" t="s">
        <v>30</v>
      </c>
      <c r="AA477" s="21" t="s">
        <v>96</v>
      </c>
      <c r="AB477" s="21" t="s">
        <v>96</v>
      </c>
      <c r="AC477" s="21" t="s">
        <v>96</v>
      </c>
    </row>
    <row r="478" ht="11.25" customHeight="1">
      <c r="A478" s="20">
        <f t="shared" si="2"/>
        <v>477</v>
      </c>
      <c r="B478" s="2" t="s">
        <v>7483</v>
      </c>
      <c r="C478" s="15" t="s">
        <v>7387</v>
      </c>
      <c r="D478" s="21">
        <v>99.37033333333333</v>
      </c>
      <c r="E478" s="21">
        <v>2.24790995796521</v>
      </c>
      <c r="F478" s="21">
        <v>9.40525526412644</v>
      </c>
      <c r="G478" s="21">
        <v>0.0</v>
      </c>
      <c r="H478" s="21">
        <v>0.0</v>
      </c>
      <c r="I478" s="21" t="s">
        <v>97</v>
      </c>
      <c r="J478" s="21">
        <v>0.6296666666666653</v>
      </c>
      <c r="K478" s="21" t="s">
        <v>97</v>
      </c>
      <c r="L478" s="21">
        <v>0.0</v>
      </c>
      <c r="M478" s="21">
        <v>0.25233333333333335</v>
      </c>
      <c r="N478" s="21">
        <v>0.956</v>
      </c>
      <c r="O478" s="21">
        <v>0.08866666666666667</v>
      </c>
      <c r="P478" s="21">
        <v>1.5113333333333332</v>
      </c>
      <c r="Q478" s="21" t="s">
        <v>30</v>
      </c>
      <c r="R478" s="21" t="s">
        <v>30</v>
      </c>
      <c r="S478" s="21">
        <v>13.437666666666665</v>
      </c>
      <c r="T478" s="21" t="s">
        <v>30</v>
      </c>
      <c r="U478" s="21" t="s">
        <v>30</v>
      </c>
      <c r="V478" s="21" t="s">
        <v>97</v>
      </c>
      <c r="W478" s="21"/>
      <c r="X478" s="21"/>
      <c r="Y478" s="21">
        <v>3.1133333333333333</v>
      </c>
      <c r="Z478" s="21">
        <v>0.48333333333333334</v>
      </c>
      <c r="AA478" s="21" t="s">
        <v>96</v>
      </c>
      <c r="AB478" s="21" t="s">
        <v>96</v>
      </c>
      <c r="AC478" s="21" t="s">
        <v>96</v>
      </c>
    </row>
    <row r="479" ht="11.25" customHeight="1">
      <c r="A479" s="20">
        <f t="shared" si="2"/>
        <v>478</v>
      </c>
      <c r="B479" s="2" t="s">
        <v>7500</v>
      </c>
      <c r="C479" s="15" t="s">
        <v>7387</v>
      </c>
      <c r="D479" s="21">
        <v>94.252</v>
      </c>
      <c r="E479" s="21">
        <v>21.50859424050649</v>
      </c>
      <c r="F479" s="21">
        <v>89.99195830227916</v>
      </c>
      <c r="G479" s="21">
        <v>0.0</v>
      </c>
      <c r="H479" s="21">
        <v>0.0</v>
      </c>
      <c r="I479" s="21" t="s">
        <v>97</v>
      </c>
      <c r="J479" s="21">
        <v>5.284666666666672</v>
      </c>
      <c r="K479" s="21">
        <v>0.13033333333333333</v>
      </c>
      <c r="L479" s="21">
        <v>0.4633333333333334</v>
      </c>
      <c r="M479" s="34">
        <v>18.837333333333333</v>
      </c>
      <c r="N479" s="34">
        <v>5.158333333333334</v>
      </c>
      <c r="O479" s="34">
        <v>0.253</v>
      </c>
      <c r="P479" s="34">
        <v>3.755333333333333</v>
      </c>
      <c r="Q479" s="34" t="s">
        <v>30</v>
      </c>
      <c r="R479" s="34">
        <v>1.782333333333333</v>
      </c>
      <c r="S479" s="34">
        <v>161.65099999999998</v>
      </c>
      <c r="T479" s="34" t="s">
        <v>30</v>
      </c>
      <c r="U479" s="34" t="s">
        <v>30</v>
      </c>
      <c r="V479" s="21" t="s">
        <v>97</v>
      </c>
      <c r="W479" s="21"/>
      <c r="X479" s="21"/>
      <c r="Y479" s="21">
        <v>0.005</v>
      </c>
      <c r="Z479" s="21" t="s">
        <v>30</v>
      </c>
      <c r="AA479" s="21" t="s">
        <v>30</v>
      </c>
      <c r="AB479" s="21" t="s">
        <v>30</v>
      </c>
      <c r="AC479" s="21">
        <v>2.408666666666667</v>
      </c>
    </row>
    <row r="480" ht="11.25" customHeight="1">
      <c r="A480" s="20">
        <f t="shared" si="2"/>
        <v>479</v>
      </c>
      <c r="B480" s="2" t="s">
        <v>7509</v>
      </c>
      <c r="C480" s="15" t="s">
        <v>7387</v>
      </c>
      <c r="D480" s="21">
        <v>92.00666666666666</v>
      </c>
      <c r="E480" s="21">
        <v>30.7794</v>
      </c>
      <c r="F480" s="21">
        <v>128.7810096</v>
      </c>
      <c r="G480" s="21">
        <v>0.0</v>
      </c>
      <c r="H480" s="21">
        <v>0.0</v>
      </c>
      <c r="I480" s="21" t="s">
        <v>97</v>
      </c>
      <c r="J480" s="21">
        <v>7.953333333333339</v>
      </c>
      <c r="K480" s="21" t="s">
        <v>97</v>
      </c>
      <c r="L480" s="21">
        <v>0.04</v>
      </c>
      <c r="M480" s="21">
        <v>1.0753333333333335</v>
      </c>
      <c r="N480" s="21" t="s">
        <v>30</v>
      </c>
      <c r="O480" s="21" t="s">
        <v>30</v>
      </c>
      <c r="P480" s="21">
        <v>0.15166666666666664</v>
      </c>
      <c r="Q480" s="21" t="s">
        <v>30</v>
      </c>
      <c r="R480" s="21">
        <v>8.290333333333333</v>
      </c>
      <c r="S480" s="21">
        <v>1.5056666666666667</v>
      </c>
      <c r="T480" s="21" t="s">
        <v>30</v>
      </c>
      <c r="U480" s="21" t="s">
        <v>30</v>
      </c>
      <c r="V480" s="21" t="s">
        <v>97</v>
      </c>
      <c r="W480" s="21"/>
      <c r="X480" s="21"/>
      <c r="Y480" s="21"/>
      <c r="Z480" s="21"/>
      <c r="AA480" s="21"/>
      <c r="AB480" s="21"/>
      <c r="AC480" s="21"/>
    </row>
    <row r="481" ht="11.25" customHeight="1">
      <c r="A481" s="20">
        <f t="shared" si="2"/>
        <v>480</v>
      </c>
      <c r="B481" s="2" t="s">
        <v>7518</v>
      </c>
      <c r="C481" s="15" t="s">
        <v>7387</v>
      </c>
      <c r="D481" s="21">
        <v>91.27666666666666</v>
      </c>
      <c r="E481" s="21">
        <v>33.514200000000045</v>
      </c>
      <c r="F481" s="21">
        <v>140.2234128000002</v>
      </c>
      <c r="G481" s="21">
        <v>0.0</v>
      </c>
      <c r="H481" s="21">
        <v>0.0</v>
      </c>
      <c r="I481" s="21" t="s">
        <v>97</v>
      </c>
      <c r="J481" s="21">
        <v>8.66000000000001</v>
      </c>
      <c r="K481" s="21" t="s">
        <v>97</v>
      </c>
      <c r="L481" s="21">
        <v>0.06333333333333334</v>
      </c>
      <c r="M481" s="21">
        <v>1.3723333333333334</v>
      </c>
      <c r="N481" s="21" t="s">
        <v>30</v>
      </c>
      <c r="O481" s="21" t="s">
        <v>30</v>
      </c>
      <c r="P481" s="21">
        <v>16.677333333333333</v>
      </c>
      <c r="Q481" s="21" t="s">
        <v>30</v>
      </c>
      <c r="R481" s="21">
        <v>7.119333333333333</v>
      </c>
      <c r="S481" s="21">
        <v>0.905</v>
      </c>
      <c r="T481" s="21" t="s">
        <v>30</v>
      </c>
      <c r="U481" s="21" t="s">
        <v>30</v>
      </c>
      <c r="V481" s="21" t="s">
        <v>97</v>
      </c>
      <c r="W481" s="21"/>
      <c r="X481" s="21"/>
      <c r="Y481" s="21"/>
      <c r="Z481" s="21"/>
      <c r="AA481" s="21"/>
      <c r="AB481" s="21"/>
      <c r="AC481" s="21"/>
    </row>
    <row r="482" ht="11.25" customHeight="1">
      <c r="A482" s="20">
        <f t="shared" si="2"/>
        <v>481</v>
      </c>
      <c r="B482" s="2" t="s">
        <v>7523</v>
      </c>
      <c r="C482" s="15" t="s">
        <v>7387</v>
      </c>
      <c r="D482" s="21">
        <v>89.95666666666666</v>
      </c>
      <c r="E482" s="21">
        <v>38.7</v>
      </c>
      <c r="F482" s="21">
        <v>161.9208</v>
      </c>
      <c r="G482" s="21">
        <v>0.0</v>
      </c>
      <c r="H482" s="21">
        <v>0.0</v>
      </c>
      <c r="I482" s="21" t="s">
        <v>97</v>
      </c>
      <c r="J482" s="21">
        <v>10.0</v>
      </c>
      <c r="K482" s="21" t="s">
        <v>97</v>
      </c>
      <c r="L482" s="21">
        <v>0.043333333333333335</v>
      </c>
      <c r="M482" s="21">
        <v>1.4076666666666666</v>
      </c>
      <c r="N482" s="21" t="s">
        <v>30</v>
      </c>
      <c r="O482" s="21" t="s">
        <v>30</v>
      </c>
      <c r="P482" s="21" t="s">
        <v>30</v>
      </c>
      <c r="Q482" s="21" t="s">
        <v>30</v>
      </c>
      <c r="R482" s="21">
        <v>9.009666666666666</v>
      </c>
      <c r="S482" s="21">
        <v>1.3813333333333333</v>
      </c>
      <c r="T482" s="21" t="s">
        <v>30</v>
      </c>
      <c r="U482" s="21" t="s">
        <v>30</v>
      </c>
      <c r="V482" s="21" t="s">
        <v>97</v>
      </c>
      <c r="W482" s="21"/>
      <c r="X482" s="21"/>
      <c r="Y482" s="21"/>
      <c r="Z482" s="21"/>
      <c r="AA482" s="21"/>
      <c r="AB482" s="21"/>
      <c r="AC482" s="21"/>
    </row>
    <row r="483" ht="11.25" customHeight="1">
      <c r="A483" s="20">
        <f t="shared" si="2"/>
        <v>482</v>
      </c>
      <c r="B483" s="2" t="s">
        <v>7535</v>
      </c>
      <c r="C483" s="15" t="s">
        <v>7387</v>
      </c>
      <c r="D483" s="21">
        <v>88.17333333333333</v>
      </c>
      <c r="E483" s="21">
        <v>45.62730000000003</v>
      </c>
      <c r="F483" s="21">
        <v>190.90462320000012</v>
      </c>
      <c r="G483" s="21">
        <v>0.0</v>
      </c>
      <c r="H483" s="21">
        <v>0.0</v>
      </c>
      <c r="I483" s="21" t="s">
        <v>97</v>
      </c>
      <c r="J483" s="21">
        <v>11.79</v>
      </c>
      <c r="K483" s="21" t="s">
        <v>97</v>
      </c>
      <c r="L483" s="21">
        <v>0.036666666666666674</v>
      </c>
      <c r="M483" s="21">
        <v>2.344333333333333</v>
      </c>
      <c r="N483" s="21">
        <v>1.2076666666666667</v>
      </c>
      <c r="O483" s="21" t="s">
        <v>30</v>
      </c>
      <c r="P483" s="21">
        <v>1.4669999999999999</v>
      </c>
      <c r="Q483" s="21" t="s">
        <v>30</v>
      </c>
      <c r="R483" s="21">
        <v>9.271666666666667</v>
      </c>
      <c r="S483" s="21">
        <v>15.504333333333335</v>
      </c>
      <c r="T483" s="21" t="s">
        <v>30</v>
      </c>
      <c r="U483" s="21" t="s">
        <v>30</v>
      </c>
      <c r="V483" s="21" t="s">
        <v>97</v>
      </c>
      <c r="W483" s="21"/>
      <c r="X483" s="21"/>
      <c r="Y483" s="21"/>
      <c r="Z483" s="21"/>
      <c r="AA483" s="21"/>
      <c r="AB483" s="21"/>
      <c r="AC483" s="21"/>
    </row>
    <row r="484" ht="11.25" customHeight="1">
      <c r="A484" s="20">
        <f t="shared" si="2"/>
        <v>483</v>
      </c>
      <c r="B484" s="2" t="s">
        <v>7539</v>
      </c>
      <c r="C484" s="15" t="s">
        <v>7387</v>
      </c>
      <c r="D484" s="21">
        <v>89.69</v>
      </c>
      <c r="E484" s="21">
        <v>39.71910000000001</v>
      </c>
      <c r="F484" s="21">
        <v>166.18471440000005</v>
      </c>
      <c r="G484" s="21">
        <v>0.0</v>
      </c>
      <c r="H484" s="21">
        <v>0.0</v>
      </c>
      <c r="I484" s="21" t="s">
        <v>97</v>
      </c>
      <c r="J484" s="21">
        <v>10.263333333333335</v>
      </c>
      <c r="K484" s="21" t="s">
        <v>97</v>
      </c>
      <c r="L484" s="21">
        <v>0.04666666666666667</v>
      </c>
      <c r="M484" s="21">
        <v>1.7506666666666666</v>
      </c>
      <c r="N484" s="21">
        <v>0.531</v>
      </c>
      <c r="O484" s="21" t="s">
        <v>30</v>
      </c>
      <c r="P484" s="21" t="s">
        <v>30</v>
      </c>
      <c r="Q484" s="21" t="s">
        <v>30</v>
      </c>
      <c r="R484" s="21">
        <v>8.803333333333335</v>
      </c>
      <c r="S484" s="21">
        <v>4.269</v>
      </c>
      <c r="T484" s="21" t="s">
        <v>30</v>
      </c>
      <c r="U484" s="21" t="s">
        <v>30</v>
      </c>
      <c r="V484" s="21" t="s">
        <v>97</v>
      </c>
      <c r="W484" s="21"/>
      <c r="X484" s="21"/>
      <c r="Y484" s="21"/>
      <c r="Z484" s="21"/>
      <c r="AA484" s="21"/>
      <c r="AB484" s="21"/>
      <c r="AC484" s="21"/>
    </row>
    <row r="485" ht="11.25" customHeight="1">
      <c r="A485" s="50">
        <f t="shared" si="2"/>
        <v>484</v>
      </c>
      <c r="B485" s="8" t="s">
        <v>4411</v>
      </c>
      <c r="C485" s="15" t="s">
        <v>7554</v>
      </c>
      <c r="D485" s="40">
        <v>60.49166666666667</v>
      </c>
      <c r="E485" s="21">
        <v>268.00677218242487</v>
      </c>
      <c r="F485" s="21">
        <v>1121.3403348112656</v>
      </c>
      <c r="G485" s="21">
        <v>15.570833333333333</v>
      </c>
      <c r="H485" s="40">
        <v>22.007666666666665</v>
      </c>
      <c r="I485" s="40">
        <v>383.8253333333333</v>
      </c>
      <c r="J485" s="21">
        <v>0.43716666666666804</v>
      </c>
      <c r="K485" s="47" t="s">
        <v>97</v>
      </c>
      <c r="L485" s="40">
        <v>1.4926666666666666</v>
      </c>
      <c r="M485" s="40">
        <v>165.72733333333335</v>
      </c>
      <c r="N485" s="40">
        <v>14.267666666666669</v>
      </c>
      <c r="O485" s="40">
        <v>0.025666666666666667</v>
      </c>
      <c r="P485" s="40">
        <v>313.61133333333333</v>
      </c>
      <c r="Q485" s="40">
        <v>1.3696666666666666</v>
      </c>
      <c r="R485" s="40">
        <v>216.05100000000002</v>
      </c>
      <c r="S485" s="40">
        <v>126.931</v>
      </c>
      <c r="T485" s="40">
        <v>0.03166666666666667</v>
      </c>
      <c r="U485" s="40">
        <v>1.3606666666666667</v>
      </c>
      <c r="V485" s="40">
        <v>58.75333333333333</v>
      </c>
      <c r="W485" s="40"/>
      <c r="X485" s="40"/>
      <c r="Y485" s="40">
        <v>0.03</v>
      </c>
      <c r="Z485" s="40">
        <v>0.24333333333333332</v>
      </c>
      <c r="AA485" s="40" t="s">
        <v>30</v>
      </c>
      <c r="AB485" s="40" t="s">
        <v>30</v>
      </c>
      <c r="AC485" s="40" t="s">
        <v>30</v>
      </c>
    </row>
    <row r="486" ht="11.25" customHeight="1">
      <c r="A486" s="20">
        <f t="shared" si="2"/>
        <v>485</v>
      </c>
      <c r="B486" s="2" t="s">
        <v>4434</v>
      </c>
      <c r="C486" s="15" t="s">
        <v>7554</v>
      </c>
      <c r="D486" s="21">
        <v>71.67</v>
      </c>
      <c r="E486" s="21">
        <v>176.89389999999997</v>
      </c>
      <c r="F486" s="21">
        <v>740.1240776</v>
      </c>
      <c r="G486" s="21">
        <v>13.6875</v>
      </c>
      <c r="H486" s="21">
        <v>12.68</v>
      </c>
      <c r="I486" s="21">
        <v>568.0</v>
      </c>
      <c r="J486" s="21">
        <v>0.7724999999999986</v>
      </c>
      <c r="K486" s="21" t="s">
        <v>97</v>
      </c>
      <c r="L486" s="21">
        <v>1.19</v>
      </c>
      <c r="M486" s="21">
        <v>78.72933333333333</v>
      </c>
      <c r="N486" s="21">
        <v>11.063</v>
      </c>
      <c r="O486" s="21" t="s">
        <v>30</v>
      </c>
      <c r="P486" s="21">
        <v>279.4436666666667</v>
      </c>
      <c r="Q486" s="21">
        <v>3.3486666666666665</v>
      </c>
      <c r="R486" s="21">
        <v>128.987</v>
      </c>
      <c r="S486" s="21">
        <v>78.72933333333333</v>
      </c>
      <c r="T486" s="21">
        <v>0.035333333333333335</v>
      </c>
      <c r="U486" s="21">
        <v>2.054333333333333</v>
      </c>
      <c r="V486" s="21">
        <v>305.17333333333335</v>
      </c>
      <c r="W486" s="21"/>
      <c r="X486" s="21"/>
      <c r="Y486" s="21">
        <v>0.11</v>
      </c>
      <c r="Z486" s="21">
        <v>0.12333333333333334</v>
      </c>
      <c r="AA486" s="21" t="s">
        <v>30</v>
      </c>
      <c r="AB486" s="21">
        <v>0.9666666666666667</v>
      </c>
      <c r="AC486" s="21" t="s">
        <v>96</v>
      </c>
    </row>
    <row r="487" ht="11.25" customHeight="1">
      <c r="A487" s="20">
        <f t="shared" si="2"/>
        <v>486</v>
      </c>
      <c r="B487" s="2" t="s">
        <v>7577</v>
      </c>
      <c r="C487" s="15" t="s">
        <v>7554</v>
      </c>
      <c r="D487" s="21">
        <v>85.22766666666666</v>
      </c>
      <c r="E487" s="21">
        <v>59.43569666666667</v>
      </c>
      <c r="F487" s="21">
        <v>248.67895485333338</v>
      </c>
      <c r="G487" s="21">
        <v>13.447916666666668</v>
      </c>
      <c r="H487" s="21">
        <v>0.08900000000000001</v>
      </c>
      <c r="I487" s="21" t="s">
        <v>97</v>
      </c>
      <c r="J487" s="21">
        <v>0.0</v>
      </c>
      <c r="K487" s="21" t="s">
        <v>97</v>
      </c>
      <c r="L487" s="21">
        <v>0.6683333333333334</v>
      </c>
      <c r="M487" s="21">
        <v>6.231999999999999</v>
      </c>
      <c r="N487" s="21">
        <v>11.007</v>
      </c>
      <c r="O487" s="21" t="s">
        <v>30</v>
      </c>
      <c r="P487" s="21">
        <v>15.427666666666667</v>
      </c>
      <c r="Q487" s="21">
        <v>0.07866666666666666</v>
      </c>
      <c r="R487" s="21">
        <v>180.5376666666667</v>
      </c>
      <c r="S487" s="21">
        <v>145.87033333333332</v>
      </c>
      <c r="T487" s="21">
        <v>0.028666666666666663</v>
      </c>
      <c r="U487" s="21" t="s">
        <v>30</v>
      </c>
      <c r="V487" s="21" t="s">
        <v>97</v>
      </c>
      <c r="W487" s="21"/>
      <c r="X487" s="21"/>
      <c r="Y487" s="21" t="s">
        <v>30</v>
      </c>
      <c r="Z487" s="21">
        <v>0.08</v>
      </c>
      <c r="AA487" s="21" t="s">
        <v>30</v>
      </c>
      <c r="AB487" s="21" t="s">
        <v>30</v>
      </c>
      <c r="AC487" s="21" t="s">
        <v>96</v>
      </c>
    </row>
    <row r="488" ht="11.25" customHeight="1">
      <c r="A488" s="20">
        <f t="shared" si="2"/>
        <v>487</v>
      </c>
      <c r="B488" s="2" t="s">
        <v>4451</v>
      </c>
      <c r="C488" s="15" t="s">
        <v>7554</v>
      </c>
      <c r="D488" s="21">
        <v>50.02266666666666</v>
      </c>
      <c r="E488" s="21">
        <v>352.67334000000005</v>
      </c>
      <c r="F488" s="21">
        <v>1475.5852545600003</v>
      </c>
      <c r="G488" s="21">
        <v>15.9</v>
      </c>
      <c r="H488" s="21">
        <v>30.777</v>
      </c>
      <c r="I488" s="21">
        <v>1272.372</v>
      </c>
      <c r="J488" s="21">
        <v>1.5600000000000065</v>
      </c>
      <c r="K488" s="21" t="s">
        <v>97</v>
      </c>
      <c r="L488" s="21">
        <v>1.7403333333333333</v>
      </c>
      <c r="M488" s="21">
        <v>114.431</v>
      </c>
      <c r="N488" s="21">
        <v>9.367333333333333</v>
      </c>
      <c r="O488" s="21">
        <v>0.05933333333333333</v>
      </c>
      <c r="P488" s="21">
        <v>385.747</v>
      </c>
      <c r="Q488" s="21">
        <v>2.9233333333333333</v>
      </c>
      <c r="R488" s="21">
        <v>44.90866666666667</v>
      </c>
      <c r="S488" s="21">
        <v>87.37733333333334</v>
      </c>
      <c r="T488" s="21" t="s">
        <v>30</v>
      </c>
      <c r="U488" s="21">
        <v>2.8736666666666664</v>
      </c>
      <c r="V488" s="21">
        <v>148.48</v>
      </c>
      <c r="W488" s="21"/>
      <c r="X488" s="21"/>
      <c r="Y488" s="21">
        <v>0.18</v>
      </c>
      <c r="Z488" s="21">
        <v>0.21666666666666667</v>
      </c>
      <c r="AA488" s="21" t="s">
        <v>30</v>
      </c>
      <c r="AB488" s="21" t="s">
        <v>30</v>
      </c>
      <c r="AC488" s="21" t="s">
        <v>96</v>
      </c>
    </row>
    <row r="489" ht="11.25" customHeight="1">
      <c r="A489" s="20">
        <f t="shared" si="2"/>
        <v>488</v>
      </c>
      <c r="B489" s="2" t="s">
        <v>4466</v>
      </c>
      <c r="C489" s="15" t="s">
        <v>7554</v>
      </c>
      <c r="D489" s="21">
        <v>75.76566666666666</v>
      </c>
      <c r="E489" s="21">
        <v>145.70017</v>
      </c>
      <c r="F489" s="21">
        <v>609.6095112800001</v>
      </c>
      <c r="G489" s="21">
        <v>13.29375</v>
      </c>
      <c r="H489" s="21">
        <v>9.476333333333333</v>
      </c>
      <c r="I489" s="21">
        <v>396.5716666666667</v>
      </c>
      <c r="J489" s="21">
        <v>0.6149166666666736</v>
      </c>
      <c r="K489" s="21" t="s">
        <v>97</v>
      </c>
      <c r="L489" s="21">
        <v>0.8493333333333334</v>
      </c>
      <c r="M489" s="21">
        <v>49.218333333333334</v>
      </c>
      <c r="N489" s="21">
        <v>11.244333333333335</v>
      </c>
      <c r="O489" s="21">
        <v>0.02366666666666667</v>
      </c>
      <c r="P489" s="21">
        <v>184.1903333333333</v>
      </c>
      <c r="Q489" s="21">
        <v>1.5153333333333332</v>
      </c>
      <c r="R489" s="21">
        <v>145.90099999999998</v>
      </c>
      <c r="S489" s="21">
        <v>138.897</v>
      </c>
      <c r="T489" s="21">
        <v>0.03966666666666666</v>
      </c>
      <c r="U489" s="21">
        <v>1.236</v>
      </c>
      <c r="V489" s="21">
        <v>32.44</v>
      </c>
      <c r="W489" s="21"/>
      <c r="X489" s="21"/>
      <c r="Y489" s="21">
        <v>0.07666666666666667</v>
      </c>
      <c r="Z489" s="21">
        <v>0.3</v>
      </c>
      <c r="AA489" s="21" t="s">
        <v>30</v>
      </c>
      <c r="AB489" s="21" t="s">
        <v>30</v>
      </c>
      <c r="AC489" s="21" t="s">
        <v>96</v>
      </c>
    </row>
    <row r="490" ht="11.25" customHeight="1">
      <c r="A490" s="20">
        <f t="shared" si="2"/>
        <v>489</v>
      </c>
      <c r="B490" s="2" t="s">
        <v>4481</v>
      </c>
      <c r="C490" s="15" t="s">
        <v>7554</v>
      </c>
      <c r="D490" s="21">
        <v>75.6</v>
      </c>
      <c r="E490" s="21">
        <v>143.11173333333335</v>
      </c>
      <c r="F490" s="21">
        <v>598.7794922666666</v>
      </c>
      <c r="G490" s="21">
        <v>13.03</v>
      </c>
      <c r="H490" s="21">
        <v>8.9</v>
      </c>
      <c r="I490" s="21">
        <v>355.94</v>
      </c>
      <c r="J490" s="21">
        <v>1.6366666666666725</v>
      </c>
      <c r="K490" s="21" t="s">
        <v>97</v>
      </c>
      <c r="L490" s="21">
        <v>0.8333333333333334</v>
      </c>
      <c r="M490" s="21">
        <v>42.02333333333333</v>
      </c>
      <c r="N490" s="21">
        <v>12.66</v>
      </c>
      <c r="O490" s="21" t="s">
        <v>30</v>
      </c>
      <c r="P490" s="21">
        <v>164.35</v>
      </c>
      <c r="Q490" s="21">
        <v>1.5633333333333335</v>
      </c>
      <c r="R490" s="21">
        <v>167.91</v>
      </c>
      <c r="S490" s="21">
        <v>150.0</v>
      </c>
      <c r="T490" s="21">
        <v>0.06</v>
      </c>
      <c r="U490" s="21">
        <v>1.0833333333333333</v>
      </c>
      <c r="V490" s="21">
        <v>78.82666666666665</v>
      </c>
      <c r="W490" s="21"/>
      <c r="X490" s="21"/>
      <c r="Y490" s="21">
        <v>0.07</v>
      </c>
      <c r="Z490" s="21">
        <v>0.58</v>
      </c>
      <c r="AA490" s="21" t="s">
        <v>30</v>
      </c>
      <c r="AB490" s="21">
        <v>0.75</v>
      </c>
      <c r="AC490" s="21" t="s">
        <v>96</v>
      </c>
    </row>
    <row r="491" ht="11.25" customHeight="1">
      <c r="A491" s="20">
        <f t="shared" si="2"/>
        <v>490</v>
      </c>
      <c r="B491" s="8" t="s">
        <v>4501</v>
      </c>
      <c r="C491" s="15" t="s">
        <v>7554</v>
      </c>
      <c r="D491" s="40">
        <v>63.49733333333334</v>
      </c>
      <c r="E491" s="21">
        <v>240.1872240091165</v>
      </c>
      <c r="F491" s="21">
        <v>1004.9433452541435</v>
      </c>
      <c r="G491" s="21">
        <v>15.616666666666667</v>
      </c>
      <c r="H491" s="40">
        <v>18.592666666666666</v>
      </c>
      <c r="I491" s="40">
        <v>516.2636666666667</v>
      </c>
      <c r="J491" s="21">
        <v>1.1936666666666627</v>
      </c>
      <c r="K491" s="47" t="s">
        <v>97</v>
      </c>
      <c r="L491" s="40">
        <v>1.0996666666666668</v>
      </c>
      <c r="M491" s="40">
        <v>72.88733333333333</v>
      </c>
      <c r="N491" s="40">
        <v>16.250333333333334</v>
      </c>
      <c r="O491" s="40">
        <v>0.034333333333333334</v>
      </c>
      <c r="P491" s="40">
        <v>422.41066666666666</v>
      </c>
      <c r="Q491" s="40">
        <v>2.0966666666666667</v>
      </c>
      <c r="R491" s="40">
        <v>166.11233333333334</v>
      </c>
      <c r="S491" s="40">
        <v>184.00700000000003</v>
      </c>
      <c r="T491" s="40">
        <v>0.038666666666666676</v>
      </c>
      <c r="U491" s="40">
        <v>1.4613333333333334</v>
      </c>
      <c r="V491" s="40">
        <v>93.89333333333332</v>
      </c>
      <c r="W491" s="40"/>
      <c r="X491" s="40"/>
      <c r="Y491" s="40">
        <v>0.06333333333333334</v>
      </c>
      <c r="Z491" s="40">
        <v>0.31666666666666665</v>
      </c>
      <c r="AA491" s="40" t="s">
        <v>30</v>
      </c>
      <c r="AB491" s="40" t="s">
        <v>30</v>
      </c>
      <c r="AC491" s="40" t="s">
        <v>30</v>
      </c>
    </row>
    <row r="492" ht="11.25" customHeight="1">
      <c r="A492" s="20">
        <f t="shared" si="2"/>
        <v>491</v>
      </c>
      <c r="B492" s="2" t="s">
        <v>4517</v>
      </c>
      <c r="C492" s="15" t="s">
        <v>7673</v>
      </c>
      <c r="D492" s="21">
        <v>1.1033333333333335</v>
      </c>
      <c r="E492" s="21">
        <v>401.02</v>
      </c>
      <c r="F492" s="21">
        <v>1677.86768</v>
      </c>
      <c r="G492" s="21">
        <v>4.203333333333333</v>
      </c>
      <c r="H492" s="21">
        <v>2.1666666666666665</v>
      </c>
      <c r="I492" s="21" t="s">
        <v>30</v>
      </c>
      <c r="J492" s="21">
        <v>91.17666666666666</v>
      </c>
      <c r="K492" s="21">
        <v>3.89</v>
      </c>
      <c r="L492" s="21">
        <v>1.35</v>
      </c>
      <c r="M492" s="21">
        <v>44.40333333333333</v>
      </c>
      <c r="N492" s="21">
        <v>76.74333333333334</v>
      </c>
      <c r="O492" s="21">
        <v>0.5506666666666666</v>
      </c>
      <c r="P492" s="21">
        <v>199.96666666666667</v>
      </c>
      <c r="Q492" s="21">
        <v>5.36</v>
      </c>
      <c r="R492" s="21">
        <v>64.78666666666668</v>
      </c>
      <c r="S492" s="21">
        <v>496.45</v>
      </c>
      <c r="T492" s="21">
        <v>0.56</v>
      </c>
      <c r="U492" s="21">
        <v>1.04</v>
      </c>
      <c r="V492" s="21">
        <v>795.85</v>
      </c>
      <c r="W492" s="21"/>
      <c r="X492" s="21"/>
      <c r="Y492" s="21">
        <v>1.38</v>
      </c>
      <c r="Z492" s="21">
        <v>1.02</v>
      </c>
      <c r="AA492" s="21">
        <v>1.5233333333333334</v>
      </c>
      <c r="AB492" s="21">
        <v>4.986666666666667</v>
      </c>
      <c r="AC492" s="21" t="s">
        <v>30</v>
      </c>
    </row>
    <row r="493" ht="11.25" customHeight="1">
      <c r="A493" s="20">
        <f t="shared" si="2"/>
        <v>492</v>
      </c>
      <c r="B493" s="2" t="s">
        <v>7683</v>
      </c>
      <c r="C493" s="15" t="s">
        <v>7673</v>
      </c>
      <c r="D493" s="21">
        <v>0.05</v>
      </c>
      <c r="E493" s="21">
        <v>386.84572399999996</v>
      </c>
      <c r="F493" s="21">
        <v>1619.208</v>
      </c>
      <c r="G493" s="21">
        <v>0.32</v>
      </c>
      <c r="H493" s="21" t="s">
        <v>30</v>
      </c>
      <c r="I493" s="21" t="s">
        <v>97</v>
      </c>
      <c r="J493" s="21">
        <v>99.61</v>
      </c>
      <c r="K493" s="21" t="s">
        <v>97</v>
      </c>
      <c r="L493" s="21" t="s">
        <v>30</v>
      </c>
      <c r="M493" s="21">
        <v>7.586666666666667</v>
      </c>
      <c r="N493" s="21">
        <v>1.0066666666666668</v>
      </c>
      <c r="O493" s="21" t="s">
        <v>96</v>
      </c>
      <c r="P493" s="22" t="s">
        <v>30</v>
      </c>
      <c r="Q493" s="21">
        <v>0.16333333333333333</v>
      </c>
      <c r="R493" s="21" t="s">
        <v>30</v>
      </c>
      <c r="S493" s="21">
        <v>2.56</v>
      </c>
      <c r="T493" s="21" t="s">
        <v>7685</v>
      </c>
      <c r="U493" s="21" t="s">
        <v>30</v>
      </c>
      <c r="V493" s="21" t="s">
        <v>97</v>
      </c>
      <c r="W493" s="21"/>
      <c r="X493" s="21"/>
      <c r="Y493" s="21"/>
      <c r="Z493" s="21"/>
      <c r="AA493" s="21"/>
      <c r="AB493" s="21"/>
      <c r="AC493" s="21"/>
    </row>
    <row r="494" ht="11.25" customHeight="1">
      <c r="A494" s="50">
        <f t="shared" si="2"/>
        <v>493</v>
      </c>
      <c r="B494" s="53" t="s">
        <v>7692</v>
      </c>
      <c r="C494" s="15" t="s">
        <v>7673</v>
      </c>
      <c r="D494" s="40">
        <v>3.3240000000000003</v>
      </c>
      <c r="E494" s="21">
        <v>368.55482252438867</v>
      </c>
      <c r="F494" s="21">
        <v>1542.0333774420424</v>
      </c>
      <c r="G494" s="21">
        <v>0.7583333333333333</v>
      </c>
      <c r="H494" s="40">
        <v>0.09200000000000001</v>
      </c>
      <c r="I494" s="21" t="s">
        <v>97</v>
      </c>
      <c r="J494" s="21">
        <v>94.45</v>
      </c>
      <c r="K494" s="21" t="s">
        <v>97</v>
      </c>
      <c r="L494" s="40">
        <v>1.3756666666666666</v>
      </c>
      <c r="M494" s="40">
        <v>126.529</v>
      </c>
      <c r="N494" s="40">
        <v>79.94666666666667</v>
      </c>
      <c r="O494" s="40">
        <v>2.026</v>
      </c>
      <c r="P494" s="40">
        <v>38.16</v>
      </c>
      <c r="Q494" s="40">
        <v>8.303666666666667</v>
      </c>
      <c r="R494" s="40">
        <v>25.203999999999997</v>
      </c>
      <c r="S494" s="40">
        <v>521.6266666666667</v>
      </c>
      <c r="T494" s="40">
        <v>0.17133333333333334</v>
      </c>
      <c r="U494" s="40">
        <v>0.47766666666666663</v>
      </c>
      <c r="V494" s="21" t="s">
        <v>97</v>
      </c>
      <c r="W494" s="47"/>
      <c r="X494" s="47"/>
      <c r="Y494" s="40" t="s">
        <v>30</v>
      </c>
      <c r="Z494" s="40">
        <v>0.03</v>
      </c>
      <c r="AA494" s="40" t="s">
        <v>30</v>
      </c>
      <c r="AB494" s="40" t="s">
        <v>30</v>
      </c>
      <c r="AC494" s="40" t="s">
        <v>30</v>
      </c>
    </row>
    <row r="495" ht="11.25" customHeight="1">
      <c r="A495" s="20">
        <f t="shared" si="2"/>
        <v>494</v>
      </c>
      <c r="B495" s="2" t="s">
        <v>7701</v>
      </c>
      <c r="C495" s="15" t="s">
        <v>7673</v>
      </c>
      <c r="D495" s="21">
        <v>0.12</v>
      </c>
      <c r="E495" s="21">
        <v>386.5748239999999</v>
      </c>
      <c r="F495" s="21">
        <v>1617.4290636159997</v>
      </c>
      <c r="G495" s="21">
        <v>0.32</v>
      </c>
      <c r="H495" s="21" t="s">
        <v>30</v>
      </c>
      <c r="I495" s="21" t="s">
        <v>97</v>
      </c>
      <c r="J495" s="21">
        <v>99.54</v>
      </c>
      <c r="K495" s="21" t="s">
        <v>97</v>
      </c>
      <c r="L495" s="21" t="s">
        <v>30</v>
      </c>
      <c r="M495" s="21">
        <v>3.5</v>
      </c>
      <c r="N495" s="21">
        <v>0.5466666666666667</v>
      </c>
      <c r="O495" s="21" t="s">
        <v>96</v>
      </c>
      <c r="P495" s="22" t="s">
        <v>30</v>
      </c>
      <c r="Q495" s="21">
        <v>0.10666666666666667</v>
      </c>
      <c r="R495" s="21">
        <v>12.16</v>
      </c>
      <c r="S495" s="21">
        <v>6.353333333333334</v>
      </c>
      <c r="T495" s="21" t="s">
        <v>7685</v>
      </c>
      <c r="U495" s="21" t="s">
        <v>30</v>
      </c>
      <c r="V495" s="21" t="s">
        <v>97</v>
      </c>
      <c r="W495" s="21"/>
      <c r="X495" s="21"/>
      <c r="Y495" s="21"/>
      <c r="Z495" s="21"/>
      <c r="AA495" s="21"/>
      <c r="AB495" s="21"/>
      <c r="AC495" s="21"/>
    </row>
    <row r="496" ht="11.25" customHeight="1">
      <c r="A496" s="20">
        <f t="shared" si="2"/>
        <v>495</v>
      </c>
      <c r="B496" s="2" t="s">
        <v>4533</v>
      </c>
      <c r="C496" s="15" t="s">
        <v>7673</v>
      </c>
      <c r="D496" s="21">
        <v>1.2566666666666666</v>
      </c>
      <c r="E496" s="21">
        <v>539.5866666666667</v>
      </c>
      <c r="F496" s="21">
        <v>2257.6306133333337</v>
      </c>
      <c r="G496" s="21">
        <v>7.22</v>
      </c>
      <c r="H496" s="21">
        <v>30.26666666666667</v>
      </c>
      <c r="I496" s="21">
        <v>16.5175</v>
      </c>
      <c r="J496" s="21">
        <v>59.576666666666675</v>
      </c>
      <c r="K496" s="21">
        <v>2.17</v>
      </c>
      <c r="L496" s="21">
        <v>1.68</v>
      </c>
      <c r="M496" s="21">
        <v>191.19</v>
      </c>
      <c r="N496" s="21">
        <v>57.1</v>
      </c>
      <c r="O496" s="21">
        <v>0.30266666666666664</v>
      </c>
      <c r="P496" s="21">
        <v>212.11333333333334</v>
      </c>
      <c r="Q496" s="21">
        <v>1.5766666666666669</v>
      </c>
      <c r="R496" s="21">
        <v>77.1</v>
      </c>
      <c r="S496" s="21">
        <v>354.5133333333333</v>
      </c>
      <c r="T496" s="21">
        <v>0.3133333333333333</v>
      </c>
      <c r="U496" s="21">
        <v>1.0633333333333332</v>
      </c>
      <c r="V496" s="21" t="s">
        <v>30</v>
      </c>
      <c r="W496" s="21" t="s">
        <v>96</v>
      </c>
      <c r="X496" s="21" t="s">
        <v>96</v>
      </c>
      <c r="Y496" s="21">
        <v>0.05</v>
      </c>
      <c r="Z496" s="21">
        <v>0.21666666666666667</v>
      </c>
      <c r="AA496" s="21">
        <v>0.59</v>
      </c>
      <c r="AB496" s="21">
        <v>0.63</v>
      </c>
      <c r="AC496" s="21" t="s">
        <v>30</v>
      </c>
    </row>
    <row r="497" ht="11.25" customHeight="1">
      <c r="A497" s="20">
        <f t="shared" si="2"/>
        <v>496</v>
      </c>
      <c r="B497" s="2" t="s">
        <v>4559</v>
      </c>
      <c r="C497" s="15" t="s">
        <v>7673</v>
      </c>
      <c r="D497" s="21">
        <v>1.2143333333333333</v>
      </c>
      <c r="E497" s="21">
        <v>558.8763333333334</v>
      </c>
      <c r="F497" s="21">
        <v>2338.3385786666668</v>
      </c>
      <c r="G497" s="21">
        <v>7.4125</v>
      </c>
      <c r="H497" s="21">
        <v>34.191</v>
      </c>
      <c r="I497" s="21">
        <v>15.501333333333333</v>
      </c>
      <c r="J497" s="21">
        <v>55.37683333333334</v>
      </c>
      <c r="K497" s="21">
        <v>2.458</v>
      </c>
      <c r="L497" s="21">
        <v>1.8053333333333335</v>
      </c>
      <c r="M497" s="21">
        <v>171.23266666666666</v>
      </c>
      <c r="N497" s="21">
        <v>79.566</v>
      </c>
      <c r="O497" s="21">
        <v>0.36366666666666664</v>
      </c>
      <c r="P497" s="21">
        <v>302.522</v>
      </c>
      <c r="Q497" s="21">
        <v>1.471</v>
      </c>
      <c r="R497" s="21">
        <v>64.05</v>
      </c>
      <c r="S497" s="21">
        <v>430.9156666666666</v>
      </c>
      <c r="T497" s="21">
        <v>0.452</v>
      </c>
      <c r="U497" s="21">
        <v>1.304</v>
      </c>
      <c r="V497" s="21">
        <v>36.15333333333333</v>
      </c>
      <c r="W497" s="21"/>
      <c r="X497" s="21"/>
      <c r="Y497" s="21">
        <v>0.04</v>
      </c>
      <c r="Z497" s="21">
        <v>0.24333333333333332</v>
      </c>
      <c r="AA497" s="21" t="s">
        <v>30</v>
      </c>
      <c r="AB497" s="21">
        <v>1.366666666666667</v>
      </c>
      <c r="AC497" s="21">
        <v>1.42</v>
      </c>
    </row>
    <row r="498" ht="11.25" customHeight="1">
      <c r="A498" s="20">
        <f t="shared" si="2"/>
        <v>497</v>
      </c>
      <c r="B498" s="2" t="s">
        <v>4576</v>
      </c>
      <c r="C498" s="15" t="s">
        <v>7673</v>
      </c>
      <c r="D498" s="21">
        <v>1.732</v>
      </c>
      <c r="E498" s="21">
        <v>556.8243333333334</v>
      </c>
      <c r="F498" s="21">
        <v>2329.753010666667</v>
      </c>
      <c r="G498" s="21">
        <v>6.897916666666666</v>
      </c>
      <c r="H498" s="21">
        <v>33.771</v>
      </c>
      <c r="I498" s="21">
        <v>12.960333333333333</v>
      </c>
      <c r="J498" s="21">
        <v>56.32341666666667</v>
      </c>
      <c r="K498" s="21">
        <v>2.8466666666666662</v>
      </c>
      <c r="L498" s="21">
        <v>1.2756666666666667</v>
      </c>
      <c r="M498" s="21">
        <v>187.88566666666665</v>
      </c>
      <c r="N498" s="21">
        <v>67.20633333333332</v>
      </c>
      <c r="O498" s="21">
        <v>0.4066666666666667</v>
      </c>
      <c r="P498" s="21">
        <v>276.471</v>
      </c>
      <c r="Q498" s="21">
        <v>3.310666666666666</v>
      </c>
      <c r="R498" s="21">
        <v>84.70833333333333</v>
      </c>
      <c r="S498" s="21">
        <v>458.40166666666664</v>
      </c>
      <c r="T498" s="21">
        <v>0.42533333333333334</v>
      </c>
      <c r="U498" s="21">
        <v>1.1156666666666668</v>
      </c>
      <c r="V498" s="21">
        <v>7.036666666666666</v>
      </c>
      <c r="W498" s="21"/>
      <c r="X498" s="21"/>
      <c r="Y498" s="21">
        <v>0.30666666666666664</v>
      </c>
      <c r="Z498" s="21">
        <v>0.25</v>
      </c>
      <c r="AA498" s="21" t="s">
        <v>30</v>
      </c>
      <c r="AB498" s="21">
        <v>0.79</v>
      </c>
      <c r="AC498" s="21">
        <v>2.046666666666667</v>
      </c>
    </row>
    <row r="499" ht="11.25" customHeight="1">
      <c r="A499" s="20">
        <f t="shared" si="2"/>
        <v>498</v>
      </c>
      <c r="B499" s="2" t="s">
        <v>4588</v>
      </c>
      <c r="C499" s="15" t="s">
        <v>7673</v>
      </c>
      <c r="D499" s="21">
        <v>1.0216666666666667</v>
      </c>
      <c r="E499" s="21">
        <v>474.91776997327383</v>
      </c>
      <c r="F499" s="21">
        <v>1987.0559495681778</v>
      </c>
      <c r="G499" s="21">
        <v>4.862443432172139</v>
      </c>
      <c r="H499" s="21">
        <v>29.856666666666666</v>
      </c>
      <c r="I499" s="21">
        <v>2.2203333333333335</v>
      </c>
      <c r="J499" s="21">
        <v>62.42288990116119</v>
      </c>
      <c r="K499" s="21">
        <v>4.943666666666666</v>
      </c>
      <c r="L499" s="21">
        <v>1.8363333333333334</v>
      </c>
      <c r="M499" s="21">
        <v>44.66533333333333</v>
      </c>
      <c r="N499" s="21">
        <v>107.36366666666667</v>
      </c>
      <c r="O499" s="21">
        <v>0.8323333333333333</v>
      </c>
      <c r="P499" s="21">
        <v>219.97933333333336</v>
      </c>
      <c r="Q499" s="21">
        <v>3.610666666666667</v>
      </c>
      <c r="R499" s="21">
        <v>8.866999999999999</v>
      </c>
      <c r="S499" s="21">
        <v>431.6956666666667</v>
      </c>
      <c r="T499" s="21">
        <v>0.7656666666666667</v>
      </c>
      <c r="U499" s="21">
        <v>1.5213333333333334</v>
      </c>
      <c r="V499" s="21" t="s">
        <v>30</v>
      </c>
      <c r="W499" s="21"/>
      <c r="X499" s="21"/>
      <c r="Y499" s="21">
        <v>0.2</v>
      </c>
      <c r="Z499" s="21">
        <v>0.036666666666666674</v>
      </c>
      <c r="AA499" s="21" t="s">
        <v>30</v>
      </c>
      <c r="AB499" s="21">
        <v>1.0633333333333335</v>
      </c>
      <c r="AC499" s="21">
        <v>2.096666666666667</v>
      </c>
    </row>
    <row r="500" ht="11.25" customHeight="1">
      <c r="A500" s="20">
        <f t="shared" si="2"/>
        <v>499</v>
      </c>
      <c r="B500" s="2" t="s">
        <v>4599</v>
      </c>
      <c r="C500" s="15" t="s">
        <v>7673</v>
      </c>
      <c r="D500" s="21">
        <v>3.423666666666667</v>
      </c>
      <c r="E500" s="21">
        <v>448.84545242331023</v>
      </c>
      <c r="F500" s="21">
        <v>1877.9693729391302</v>
      </c>
      <c r="G500" s="21">
        <v>1.1218333737055461</v>
      </c>
      <c r="H500" s="21">
        <v>13.586999999999998</v>
      </c>
      <c r="I500" s="21" t="s">
        <v>97</v>
      </c>
      <c r="J500" s="21">
        <v>81.38316662629445</v>
      </c>
      <c r="K500" s="21">
        <v>3.5690000000000004</v>
      </c>
      <c r="L500" s="21">
        <v>0.48433333333333334</v>
      </c>
      <c r="M500" s="21">
        <v>7.057333333333333</v>
      </c>
      <c r="N500" s="21">
        <v>17.408666666666665</v>
      </c>
      <c r="O500" s="21">
        <v>0.36066666666666664</v>
      </c>
      <c r="P500" s="21">
        <v>396.41</v>
      </c>
      <c r="Q500" s="21">
        <v>1.243</v>
      </c>
      <c r="R500" s="21">
        <v>28.992333333333335</v>
      </c>
      <c r="S500" s="21">
        <v>183.073</v>
      </c>
      <c r="T500" s="21">
        <v>0.20233333333333334</v>
      </c>
      <c r="U500" s="21">
        <v>0.412</v>
      </c>
      <c r="V500" s="21" t="s">
        <v>97</v>
      </c>
      <c r="W500" s="21"/>
      <c r="X500" s="21"/>
      <c r="Y500" s="21" t="s">
        <v>30</v>
      </c>
      <c r="Z500" s="21" t="s">
        <v>30</v>
      </c>
      <c r="AA500" s="21">
        <v>0.16333333333333333</v>
      </c>
      <c r="AB500" s="21">
        <v>0.4666666666666666</v>
      </c>
      <c r="AC500" s="21" t="s">
        <v>30</v>
      </c>
    </row>
    <row r="501" ht="11.25" customHeight="1">
      <c r="A501" s="20">
        <f t="shared" si="2"/>
        <v>500</v>
      </c>
      <c r="B501" s="2" t="s">
        <v>4614</v>
      </c>
      <c r="C501" s="15" t="s">
        <v>7673</v>
      </c>
      <c r="D501" s="34">
        <v>43.88</v>
      </c>
      <c r="E501" s="21">
        <v>198.9360630496343</v>
      </c>
      <c r="F501" s="21">
        <v>832.3484877996699</v>
      </c>
      <c r="G501" s="21">
        <v>0.9166666666666666</v>
      </c>
      <c r="H501" s="21">
        <v>0.20666666666666667</v>
      </c>
      <c r="I501" s="21" t="s">
        <v>97</v>
      </c>
      <c r="J501" s="21">
        <v>54.61333333333334</v>
      </c>
      <c r="K501" s="34">
        <v>2.28</v>
      </c>
      <c r="L501" s="34">
        <v>0.3833333333333333</v>
      </c>
      <c r="M501" s="34">
        <v>12.986666666666666</v>
      </c>
      <c r="N501" s="34">
        <v>5.521000000000001</v>
      </c>
      <c r="O501" s="21">
        <v>0.008</v>
      </c>
      <c r="P501" s="34">
        <v>13.735666666666667</v>
      </c>
      <c r="Q501" s="34">
        <v>0.8533333333333332</v>
      </c>
      <c r="R501" s="34" t="s">
        <v>30</v>
      </c>
      <c r="S501" s="34">
        <v>136.74633333333333</v>
      </c>
      <c r="T501" s="34" t="s">
        <v>30</v>
      </c>
      <c r="U501" s="34" t="s">
        <v>30</v>
      </c>
      <c r="V501" s="21" t="s">
        <v>97</v>
      </c>
      <c r="W501" s="21"/>
      <c r="X501" s="21"/>
      <c r="Y501" s="34">
        <v>0.07666666666666667</v>
      </c>
      <c r="Z501" s="34" t="s">
        <v>30</v>
      </c>
      <c r="AA501" s="34">
        <v>0.04</v>
      </c>
      <c r="AB501" s="34" t="s">
        <v>30</v>
      </c>
      <c r="AC501" s="21">
        <v>0.11333333333333333</v>
      </c>
    </row>
    <row r="502" ht="11.25" customHeight="1">
      <c r="A502" s="20">
        <f t="shared" si="2"/>
        <v>501</v>
      </c>
      <c r="B502" s="8" t="s">
        <v>167</v>
      </c>
      <c r="C502" s="15" t="s">
        <v>7673</v>
      </c>
      <c r="D502" s="40">
        <v>27.5</v>
      </c>
      <c r="E502" s="21">
        <v>306.31013023105874</v>
      </c>
      <c r="F502" s="21">
        <v>1281.6015848867498</v>
      </c>
      <c r="G502" s="21">
        <v>5.478293431599935</v>
      </c>
      <c r="H502" s="40">
        <v>5.992999999999999</v>
      </c>
      <c r="I502" s="40">
        <v>20.058666666666667</v>
      </c>
      <c r="J502" s="21">
        <v>59.49337323506673</v>
      </c>
      <c r="K502" s="47" t="s">
        <v>97</v>
      </c>
      <c r="L502" s="40">
        <v>1.5353333333333332</v>
      </c>
      <c r="M502" s="40">
        <v>195.10066666666668</v>
      </c>
      <c r="N502" s="40">
        <v>16.262</v>
      </c>
      <c r="O502" s="40">
        <v>0.013333333333333334</v>
      </c>
      <c r="P502" s="40">
        <v>140.784</v>
      </c>
      <c r="Q502" s="40">
        <v>0.06566666666666666</v>
      </c>
      <c r="R502" s="40">
        <v>120.08866666666667</v>
      </c>
      <c r="S502" s="40">
        <v>259.464</v>
      </c>
      <c r="T502" s="40">
        <v>0.022333333333333334</v>
      </c>
      <c r="U502" s="40">
        <v>0.5253333333333333</v>
      </c>
      <c r="V502" s="40">
        <v>35.63666666666667</v>
      </c>
      <c r="W502" s="40">
        <v>35.63666666666667</v>
      </c>
      <c r="X502" s="40">
        <v>35.63666666666667</v>
      </c>
      <c r="Y502" s="40">
        <v>0.05</v>
      </c>
      <c r="Z502" s="40">
        <v>0.25666666666666665</v>
      </c>
      <c r="AA502" s="40" t="s">
        <v>30</v>
      </c>
      <c r="AB502" s="40" t="s">
        <v>30</v>
      </c>
      <c r="AC502" s="40" t="s">
        <v>30</v>
      </c>
    </row>
    <row r="503" ht="11.25" customHeight="1">
      <c r="A503" s="20">
        <f t="shared" si="2"/>
        <v>502</v>
      </c>
      <c r="B503" s="2" t="s">
        <v>4647</v>
      </c>
      <c r="C503" s="15" t="s">
        <v>7673</v>
      </c>
      <c r="D503" s="21">
        <v>73.48</v>
      </c>
      <c r="E503" s="21">
        <v>106.08666666666662</v>
      </c>
      <c r="F503" s="21">
        <v>443.86661333333313</v>
      </c>
      <c r="G503" s="21">
        <v>2.125</v>
      </c>
      <c r="H503" s="21">
        <v>0.07333333333333332</v>
      </c>
      <c r="I503" s="21" t="s">
        <v>30</v>
      </c>
      <c r="J503" s="21">
        <v>24.231666666666662</v>
      </c>
      <c r="K503" s="21" t="s">
        <v>97</v>
      </c>
      <c r="L503" s="21">
        <v>0.09</v>
      </c>
      <c r="M503" s="21">
        <v>3.5233333333333334</v>
      </c>
      <c r="N503" s="21">
        <v>0.7463333333333333</v>
      </c>
      <c r="O503" s="21" t="s">
        <v>30</v>
      </c>
      <c r="P503" s="21" t="s">
        <v>30</v>
      </c>
      <c r="Q503" s="21">
        <v>0.11633333333333333</v>
      </c>
      <c r="R503" s="21">
        <v>42.68033333333333</v>
      </c>
      <c r="S503" s="21">
        <v>2.005</v>
      </c>
      <c r="T503" s="21" t="s">
        <v>30</v>
      </c>
      <c r="U503" s="21" t="s">
        <v>30</v>
      </c>
      <c r="V503" s="21" t="s">
        <v>30</v>
      </c>
      <c r="W503" s="21" t="s">
        <v>96</v>
      </c>
      <c r="X503" s="21" t="s">
        <v>96</v>
      </c>
      <c r="Y503" s="21">
        <v>0.19</v>
      </c>
      <c r="Z503" s="21" t="s">
        <v>30</v>
      </c>
      <c r="AA503" s="21">
        <v>0.22333333333333336</v>
      </c>
      <c r="AB503" s="21" t="s">
        <v>30</v>
      </c>
      <c r="AC503" s="21" t="s">
        <v>30</v>
      </c>
    </row>
    <row r="504" ht="11.25" customHeight="1">
      <c r="A504" s="20">
        <f t="shared" si="2"/>
        <v>503</v>
      </c>
      <c r="B504" s="2" t="s">
        <v>7810</v>
      </c>
      <c r="C504" s="15" t="s">
        <v>7673</v>
      </c>
      <c r="D504" s="21">
        <v>20.413333333333334</v>
      </c>
      <c r="E504" s="21">
        <v>292.1184052991867</v>
      </c>
      <c r="F504" s="21">
        <v>1222.2234077717972</v>
      </c>
      <c r="G504" s="21">
        <v>0.0</v>
      </c>
      <c r="H504" s="21">
        <v>0.0</v>
      </c>
      <c r="I504" s="21" t="s">
        <v>97</v>
      </c>
      <c r="J504" s="21">
        <v>79.38</v>
      </c>
      <c r="K504" s="21" t="s">
        <v>97</v>
      </c>
      <c r="L504" s="21">
        <v>0.20666666666666667</v>
      </c>
      <c r="M504" s="21">
        <v>5.665333333333334</v>
      </c>
      <c r="N504" s="21">
        <v>1.8953333333333333</v>
      </c>
      <c r="O504" s="21" t="s">
        <v>30</v>
      </c>
      <c r="P504" s="34">
        <v>4.775666666666667</v>
      </c>
      <c r="Q504" s="21">
        <v>0.051333333333333335</v>
      </c>
      <c r="R504" s="34">
        <v>58.92966666666666</v>
      </c>
      <c r="S504" s="21">
        <v>5.056333333333333</v>
      </c>
      <c r="T504" s="34" t="s">
        <v>30</v>
      </c>
      <c r="U504" s="34" t="s">
        <v>30</v>
      </c>
      <c r="V504" s="21" t="s">
        <v>97</v>
      </c>
      <c r="W504" s="21"/>
      <c r="X504" s="21"/>
      <c r="Y504" s="21" t="s">
        <v>96</v>
      </c>
      <c r="Z504" s="21" t="s">
        <v>96</v>
      </c>
      <c r="AA504" s="21" t="s">
        <v>96</v>
      </c>
      <c r="AB504" s="21" t="s">
        <v>96</v>
      </c>
      <c r="AC504" s="21" t="s">
        <v>96</v>
      </c>
    </row>
    <row r="505" ht="11.25" customHeight="1">
      <c r="A505" s="20">
        <f t="shared" si="2"/>
        <v>504</v>
      </c>
      <c r="B505" s="8" t="s">
        <v>166</v>
      </c>
      <c r="C505" s="15" t="s">
        <v>7673</v>
      </c>
      <c r="D505" s="40">
        <v>21.57166666666667</v>
      </c>
      <c r="E505" s="21">
        <v>301.2358875369997</v>
      </c>
      <c r="F505" s="21">
        <v>1260.3709534548068</v>
      </c>
      <c r="G505" s="21">
        <v>3.8128501310348506</v>
      </c>
      <c r="H505" s="40">
        <v>0.19</v>
      </c>
      <c r="I505" s="47" t="s">
        <v>97</v>
      </c>
      <c r="J505" s="21">
        <v>73.55348320229848</v>
      </c>
      <c r="K505" s="40">
        <v>0.6666666666666666</v>
      </c>
      <c r="L505" s="40">
        <v>0.872</v>
      </c>
      <c r="M505" s="40">
        <v>13.357666666666667</v>
      </c>
      <c r="N505" s="40">
        <v>6.886666666666667</v>
      </c>
      <c r="O505" s="40">
        <v>0.057999999999999996</v>
      </c>
      <c r="P505" s="40">
        <v>4.347666666666666</v>
      </c>
      <c r="Q505" s="40">
        <v>0.3946666666666667</v>
      </c>
      <c r="R505" s="40">
        <v>15.309333333333333</v>
      </c>
      <c r="S505" s="40">
        <v>23.55933333333333</v>
      </c>
      <c r="T505" s="40">
        <v>0.195</v>
      </c>
      <c r="U505" s="40">
        <v>0.08533333333333333</v>
      </c>
      <c r="V505" s="47" t="s">
        <v>97</v>
      </c>
      <c r="W505" s="47"/>
      <c r="X505" s="47"/>
      <c r="Y505" s="40">
        <v>0.043333333333333335</v>
      </c>
      <c r="Z505" s="40" t="s">
        <v>30</v>
      </c>
      <c r="AA505" s="40" t="s">
        <v>30</v>
      </c>
      <c r="AB505" s="40" t="s">
        <v>30</v>
      </c>
      <c r="AC505" s="40" t="s">
        <v>30</v>
      </c>
    </row>
    <row r="506" ht="11.25" customHeight="1">
      <c r="A506" s="20">
        <f t="shared" si="2"/>
        <v>505</v>
      </c>
      <c r="B506" s="8" t="s">
        <v>7844</v>
      </c>
      <c r="C506" s="15" t="s">
        <v>7673</v>
      </c>
      <c r="D506" s="40">
        <v>20.731666666666666</v>
      </c>
      <c r="E506" s="21">
        <v>306.6318969970185</v>
      </c>
      <c r="F506" s="21">
        <v>1282.9478570355254</v>
      </c>
      <c r="G506" s="21">
        <v>3.9349501352310177</v>
      </c>
      <c r="H506" s="40">
        <v>0.08933333333333333</v>
      </c>
      <c r="I506" s="47" t="s">
        <v>97</v>
      </c>
      <c r="J506" s="21">
        <v>75.05938319810231</v>
      </c>
      <c r="K506" s="40">
        <v>0.6366666666666667</v>
      </c>
      <c r="L506" s="40">
        <v>0.18466666666666667</v>
      </c>
      <c r="M506" s="40">
        <v>19.456333333333333</v>
      </c>
      <c r="N506" s="40">
        <v>5.987666666666666</v>
      </c>
      <c r="O506" s="40">
        <v>0.085</v>
      </c>
      <c r="P506" s="40">
        <v>5.416666666666667</v>
      </c>
      <c r="Q506" s="40">
        <v>0.4713333333333333</v>
      </c>
      <c r="R506" s="40">
        <v>14.287333333333335</v>
      </c>
      <c r="S506" s="40">
        <v>35.958999999999996</v>
      </c>
      <c r="T506" s="40">
        <v>0.02666666666666667</v>
      </c>
      <c r="U506" s="40">
        <v>0.09466666666666668</v>
      </c>
      <c r="V506" s="47" t="s">
        <v>97</v>
      </c>
      <c r="W506" s="47"/>
      <c r="X506" s="47"/>
      <c r="Y506" s="40">
        <v>0.036666666666666674</v>
      </c>
      <c r="Z506" s="40" t="s">
        <v>30</v>
      </c>
      <c r="AA506" s="40" t="s">
        <v>30</v>
      </c>
      <c r="AB506" s="40" t="s">
        <v>30</v>
      </c>
      <c r="AC506" s="40" t="s">
        <v>30</v>
      </c>
    </row>
    <row r="507" ht="11.25" customHeight="1">
      <c r="A507" s="20">
        <f t="shared" si="2"/>
        <v>506</v>
      </c>
      <c r="B507" s="42" t="s">
        <v>168</v>
      </c>
      <c r="C507" s="15" t="s">
        <v>7673</v>
      </c>
      <c r="D507" s="40">
        <v>28.498666666666665</v>
      </c>
      <c r="E507" s="21">
        <v>257.24147319380444</v>
      </c>
      <c r="F507" s="21">
        <v>1076.2983238428778</v>
      </c>
      <c r="G507" s="21">
        <v>0.4</v>
      </c>
      <c r="H507" s="40">
        <v>0.13733333333333334</v>
      </c>
      <c r="I507" s="47" t="s">
        <v>97</v>
      </c>
      <c r="J507" s="21">
        <v>70.76333333333334</v>
      </c>
      <c r="K507" s="40">
        <v>4.07</v>
      </c>
      <c r="L507" s="40">
        <v>0.20066666666666666</v>
      </c>
      <c r="M507" s="40">
        <v>11.324666666666667</v>
      </c>
      <c r="N507" s="40">
        <v>5.803333333333332</v>
      </c>
      <c r="O507" s="40">
        <v>0.055</v>
      </c>
      <c r="P507" s="40">
        <v>19.62066666666667</v>
      </c>
      <c r="Q507" s="40">
        <v>0.729</v>
      </c>
      <c r="R507" s="40">
        <v>10.883666666666668</v>
      </c>
      <c r="S507" s="40">
        <v>83.14666666666666</v>
      </c>
      <c r="T507" s="40">
        <v>0.08866666666666667</v>
      </c>
      <c r="U507" s="40">
        <v>0.07766666666666666</v>
      </c>
      <c r="V507" s="47" t="s">
        <v>97</v>
      </c>
      <c r="W507" s="47"/>
      <c r="X507" s="47"/>
      <c r="Y507" s="40" t="s">
        <v>30</v>
      </c>
      <c r="Z507" s="40" t="s">
        <v>30</v>
      </c>
      <c r="AA507" s="40" t="s">
        <v>30</v>
      </c>
      <c r="AB507" s="40" t="s">
        <v>30</v>
      </c>
      <c r="AC507" s="40" t="s">
        <v>30</v>
      </c>
    </row>
    <row r="508" ht="11.25" customHeight="1">
      <c r="A508" s="20">
        <f t="shared" si="2"/>
        <v>507</v>
      </c>
      <c r="B508" s="46" t="s">
        <v>7872</v>
      </c>
      <c r="C508" s="15" t="s">
        <v>7673</v>
      </c>
      <c r="D508" s="21">
        <v>15.823333333333332</v>
      </c>
      <c r="E508" s="21">
        <v>309.24266666666665</v>
      </c>
      <c r="F508" s="21">
        <v>1293.8713173333333</v>
      </c>
      <c r="G508" s="21">
        <v>0.0</v>
      </c>
      <c r="H508" s="21">
        <v>0.0</v>
      </c>
      <c r="I508" s="21" t="s">
        <v>97</v>
      </c>
      <c r="J508" s="21">
        <v>84.03333333333333</v>
      </c>
      <c r="K508" s="21" t="s">
        <v>97</v>
      </c>
      <c r="L508" s="21">
        <v>0.14333333333333334</v>
      </c>
      <c r="M508" s="21">
        <v>10.204333333333333</v>
      </c>
      <c r="N508" s="21">
        <v>5.511333333333333</v>
      </c>
      <c r="O508" s="21">
        <v>0.383</v>
      </c>
      <c r="P508" s="21">
        <v>3.886333333333333</v>
      </c>
      <c r="Q508" s="21">
        <v>0.25066666666666665</v>
      </c>
      <c r="R508" s="21">
        <v>6.04</v>
      </c>
      <c r="S508" s="21">
        <v>99.32166666666666</v>
      </c>
      <c r="T508" s="21" t="s">
        <v>30</v>
      </c>
      <c r="U508" s="21">
        <v>0.17233333333333334</v>
      </c>
      <c r="V508" s="21" t="s">
        <v>97</v>
      </c>
      <c r="W508" s="21"/>
      <c r="X508" s="21"/>
      <c r="Y508" s="21">
        <v>0.10666666666666667</v>
      </c>
      <c r="Z508" s="21" t="s">
        <v>30</v>
      </c>
      <c r="AA508" s="21" t="s">
        <v>30</v>
      </c>
      <c r="AB508" s="21" t="s">
        <v>30</v>
      </c>
      <c r="AC508" s="21">
        <v>0.7366666666666667</v>
      </c>
    </row>
    <row r="509" ht="11.25" customHeight="1">
      <c r="A509" s="20">
        <f t="shared" si="2"/>
        <v>508</v>
      </c>
      <c r="B509" s="46" t="s">
        <v>7886</v>
      </c>
      <c r="C509" s="15" t="s">
        <v>7673</v>
      </c>
      <c r="D509" s="34">
        <v>22.08666666666667</v>
      </c>
      <c r="E509" s="21">
        <v>296.5064912319183</v>
      </c>
      <c r="F509" s="21">
        <v>1240.5831593143462</v>
      </c>
      <c r="G509" s="21">
        <v>0.0</v>
      </c>
      <c r="H509" s="34">
        <v>0.0</v>
      </c>
      <c r="I509" s="21" t="s">
        <v>97</v>
      </c>
      <c r="J509" s="21">
        <v>76.61666666666666</v>
      </c>
      <c r="K509" s="21" t="s">
        <v>97</v>
      </c>
      <c r="L509" s="34">
        <v>1.2966666666666666</v>
      </c>
      <c r="M509" s="21">
        <v>102.06333333333333</v>
      </c>
      <c r="N509" s="21">
        <v>115.13666666666666</v>
      </c>
      <c r="O509" s="21">
        <v>2.623333333333333</v>
      </c>
      <c r="P509" s="21">
        <v>73.61333333333333</v>
      </c>
      <c r="Q509" s="34">
        <v>5.391666666666667</v>
      </c>
      <c r="R509" s="21">
        <v>4.01</v>
      </c>
      <c r="S509" s="21">
        <v>395.06</v>
      </c>
      <c r="T509" s="34">
        <v>0.8363333333333333</v>
      </c>
      <c r="U509" s="21">
        <v>0.2733333333333334</v>
      </c>
      <c r="V509" s="21" t="s">
        <v>97</v>
      </c>
      <c r="W509" s="21"/>
      <c r="X509" s="21"/>
      <c r="Y509" s="34" t="s">
        <v>30</v>
      </c>
      <c r="Z509" s="34">
        <v>0.05</v>
      </c>
      <c r="AA509" s="34">
        <v>0.2</v>
      </c>
      <c r="AB509" s="34" t="s">
        <v>30</v>
      </c>
      <c r="AC509" s="34" t="s">
        <v>30</v>
      </c>
    </row>
    <row r="510" ht="11.25" customHeight="1">
      <c r="A510" s="20">
        <f t="shared" si="2"/>
        <v>509</v>
      </c>
      <c r="B510" s="42" t="s">
        <v>169</v>
      </c>
      <c r="C510" s="15" t="s">
        <v>7673</v>
      </c>
      <c r="D510" s="40">
        <v>23.93</v>
      </c>
      <c r="E510" s="21">
        <v>411.3487215708494</v>
      </c>
      <c r="F510" s="21">
        <v>1721.083051052434</v>
      </c>
      <c r="G510" s="21">
        <v>4.7375</v>
      </c>
      <c r="H510" s="40">
        <v>24.425</v>
      </c>
      <c r="I510" s="40">
        <v>271.017</v>
      </c>
      <c r="J510" s="21">
        <v>46.298833333333334</v>
      </c>
      <c r="K510" s="40">
        <v>3.223333333333333</v>
      </c>
      <c r="L510" s="40">
        <v>0.6086666666666667</v>
      </c>
      <c r="M510" s="40">
        <v>37.17866666666667</v>
      </c>
      <c r="N510" s="40">
        <v>14.903999999999998</v>
      </c>
      <c r="O510" s="40">
        <v>0.24633333333333332</v>
      </c>
      <c r="P510" s="40">
        <v>167.91066666666666</v>
      </c>
      <c r="Q510" s="40">
        <v>1.3816666666666666</v>
      </c>
      <c r="R510" s="40">
        <v>27.366</v>
      </c>
      <c r="S510" s="40">
        <v>111.00466666666667</v>
      </c>
      <c r="T510" s="40">
        <v>0.10466666666666669</v>
      </c>
      <c r="U510" s="40">
        <v>1.109</v>
      </c>
      <c r="V510" s="40">
        <v>75.97666666666667</v>
      </c>
      <c r="W510" s="40"/>
      <c r="X510" s="40"/>
      <c r="Y510" s="40" t="s">
        <v>30</v>
      </c>
      <c r="Z510" s="40">
        <v>0.04</v>
      </c>
      <c r="AA510" s="40">
        <v>0.04</v>
      </c>
      <c r="AB510" s="40">
        <v>1.14</v>
      </c>
      <c r="AC510" s="40" t="s">
        <v>30</v>
      </c>
    </row>
    <row r="511" ht="11.25" customHeight="1">
      <c r="A511" s="20">
        <f t="shared" si="2"/>
        <v>510</v>
      </c>
      <c r="B511" s="42" t="s">
        <v>171</v>
      </c>
      <c r="C511" s="15" t="s">
        <v>7673</v>
      </c>
      <c r="D511" s="40">
        <v>7.0953333333333335</v>
      </c>
      <c r="E511" s="21">
        <v>351.9581221015453</v>
      </c>
      <c r="F511" s="21">
        <v>1472.5927828728657</v>
      </c>
      <c r="G511" s="21">
        <v>0.9895833333333333</v>
      </c>
      <c r="H511" s="40">
        <v>0.07066666666666667</v>
      </c>
      <c r="I511" s="47" t="s">
        <v>97</v>
      </c>
      <c r="J511" s="21">
        <v>90.79241666666667</v>
      </c>
      <c r="K511" s="47" t="s">
        <v>97</v>
      </c>
      <c r="L511" s="40">
        <v>1.0519999999999998</v>
      </c>
      <c r="M511" s="40">
        <v>30.486333333333334</v>
      </c>
      <c r="N511" s="40">
        <v>47.18033333333333</v>
      </c>
      <c r="O511" s="40">
        <v>1.663</v>
      </c>
      <c r="P511" s="40">
        <v>21.300666666666668</v>
      </c>
      <c r="Q511" s="40">
        <v>4.441333333333333</v>
      </c>
      <c r="R511" s="40">
        <v>21.71066666666667</v>
      </c>
      <c r="S511" s="40">
        <v>458.874</v>
      </c>
      <c r="T511" s="40">
        <v>0.17333333333333334</v>
      </c>
      <c r="U511" s="40">
        <v>0.5623333333333334</v>
      </c>
      <c r="V511" s="47" t="s">
        <v>97</v>
      </c>
      <c r="W511" s="47"/>
      <c r="X511" s="47"/>
      <c r="Y511" s="40" t="s">
        <v>30</v>
      </c>
      <c r="Z511" s="40" t="s">
        <v>30</v>
      </c>
      <c r="AA511" s="40">
        <v>0.036666666666666674</v>
      </c>
      <c r="AB511" s="40" t="s">
        <v>30</v>
      </c>
      <c r="AC511" s="40" t="s">
        <v>30</v>
      </c>
    </row>
    <row r="512" ht="11.25" customHeight="1">
      <c r="A512" s="20">
        <f t="shared" si="2"/>
        <v>511</v>
      </c>
      <c r="B512" s="2" t="s">
        <v>4683</v>
      </c>
      <c r="C512" s="15" t="s">
        <v>7921</v>
      </c>
      <c r="D512" s="21">
        <v>2.93</v>
      </c>
      <c r="E512" s="21">
        <v>418.6186666666666</v>
      </c>
      <c r="F512" s="21">
        <v>1751.5005013333332</v>
      </c>
      <c r="G512" s="21">
        <v>14.7</v>
      </c>
      <c r="H512" s="21">
        <v>11.946666666666667</v>
      </c>
      <c r="I512" s="21" t="s">
        <v>97</v>
      </c>
      <c r="J512" s="21">
        <v>65.75333333333332</v>
      </c>
      <c r="K512" s="21">
        <v>51.22666666666667</v>
      </c>
      <c r="L512" s="21">
        <v>4.67</v>
      </c>
      <c r="M512" s="21">
        <v>106.89333333333333</v>
      </c>
      <c r="N512" s="21">
        <v>165.12</v>
      </c>
      <c r="O512" s="21">
        <v>2.579333333333333</v>
      </c>
      <c r="P512" s="21">
        <v>169.48</v>
      </c>
      <c r="Q512" s="21">
        <v>8.133333333333333</v>
      </c>
      <c r="R512" s="21">
        <v>1.1333333333333335</v>
      </c>
      <c r="S512" s="21">
        <v>1608.58</v>
      </c>
      <c r="T512" s="21">
        <v>1.3033333333333335</v>
      </c>
      <c r="U512" s="21">
        <v>0.5233333333333333</v>
      </c>
      <c r="V512" s="21" t="s">
        <v>97</v>
      </c>
      <c r="W512" s="21"/>
      <c r="X512" s="21"/>
      <c r="Y512" s="21" t="s">
        <v>30</v>
      </c>
      <c r="Z512" s="21" t="s">
        <v>30</v>
      </c>
      <c r="AA512" s="21" t="s">
        <v>30</v>
      </c>
      <c r="AB512" s="21">
        <v>11.886666666666665</v>
      </c>
      <c r="AC512" s="21" t="s">
        <v>30</v>
      </c>
    </row>
    <row r="513" ht="11.25" customHeight="1">
      <c r="A513" s="20">
        <f t="shared" si="2"/>
        <v>512</v>
      </c>
      <c r="B513" s="2" t="s">
        <v>4702</v>
      </c>
      <c r="C513" s="15" t="s">
        <v>7921</v>
      </c>
      <c r="D513" s="34">
        <v>2.603333333333333</v>
      </c>
      <c r="E513" s="21">
        <v>417.4066666666667</v>
      </c>
      <c r="F513" s="21">
        <v>1746.4294933333335</v>
      </c>
      <c r="G513" s="21">
        <v>11.3125</v>
      </c>
      <c r="H513" s="21">
        <v>8.633333333333333</v>
      </c>
      <c r="I513" s="34">
        <v>28.901</v>
      </c>
      <c r="J513" s="21">
        <v>73.61416666666665</v>
      </c>
      <c r="K513" s="34">
        <v>2.4433333333333334</v>
      </c>
      <c r="L513" s="34">
        <v>3.8366666666666664</v>
      </c>
      <c r="M513" s="34">
        <v>466.5906666666667</v>
      </c>
      <c r="N513" s="34">
        <v>70.84966666666666</v>
      </c>
      <c r="O513" s="34">
        <v>0.171</v>
      </c>
      <c r="P513" s="34">
        <v>357.6086666666667</v>
      </c>
      <c r="Q513" s="34">
        <v>2.2756666666666665</v>
      </c>
      <c r="R513" s="34">
        <v>382.2866666666667</v>
      </c>
      <c r="S513" s="34">
        <v>885.7956666666668</v>
      </c>
      <c r="T513" s="21" t="s">
        <v>30</v>
      </c>
      <c r="U513" s="34">
        <v>1.1446666666666667</v>
      </c>
      <c r="V513" s="21">
        <v>51.53</v>
      </c>
      <c r="W513" s="21"/>
      <c r="X513" s="21"/>
      <c r="Y513" s="21" t="s">
        <v>30</v>
      </c>
      <c r="Z513" s="21">
        <v>1.41</v>
      </c>
      <c r="AA513" s="21" t="s">
        <v>30</v>
      </c>
      <c r="AB513" s="21" t="s">
        <v>30</v>
      </c>
      <c r="AC513" s="21" t="s">
        <v>30</v>
      </c>
    </row>
    <row r="514" ht="11.25" customHeight="1">
      <c r="A514" s="20">
        <f t="shared" si="2"/>
        <v>513</v>
      </c>
      <c r="B514" s="2" t="s">
        <v>7945</v>
      </c>
      <c r="C514" s="15" t="s">
        <v>7921</v>
      </c>
      <c r="D514" s="21">
        <v>7.076666666666667</v>
      </c>
      <c r="E514" s="21">
        <v>89.72206665112176</v>
      </c>
      <c r="F514" s="21">
        <v>375.39712686829347</v>
      </c>
      <c r="G514" s="21">
        <v>0.4753333187103272</v>
      </c>
      <c r="H514" s="21">
        <v>0.07333333333333333</v>
      </c>
      <c r="I514" s="21" t="s">
        <v>97</v>
      </c>
      <c r="J514" s="21">
        <v>43.91133334795634</v>
      </c>
      <c r="K514" s="21" t="s">
        <v>97</v>
      </c>
      <c r="L514" s="21">
        <v>48.46333333333333</v>
      </c>
      <c r="M514" s="21" t="s">
        <v>96</v>
      </c>
      <c r="N514" s="21" t="s">
        <v>96</v>
      </c>
      <c r="O514" s="21" t="s">
        <v>96</v>
      </c>
      <c r="P514" s="21" t="s">
        <v>96</v>
      </c>
      <c r="Q514" s="21" t="s">
        <v>96</v>
      </c>
      <c r="R514" s="21">
        <v>10052.411333333333</v>
      </c>
      <c r="S514" s="21" t="s">
        <v>96</v>
      </c>
      <c r="T514" s="21" t="s">
        <v>96</v>
      </c>
      <c r="U514" s="21" t="s">
        <v>96</v>
      </c>
      <c r="V514" s="21" t="s">
        <v>97</v>
      </c>
      <c r="W514" s="21"/>
      <c r="X514" s="21"/>
      <c r="Y514" s="21" t="s">
        <v>96</v>
      </c>
      <c r="Z514" s="21" t="s">
        <v>96</v>
      </c>
      <c r="AA514" s="21" t="s">
        <v>96</v>
      </c>
      <c r="AB514" s="21" t="s">
        <v>96</v>
      </c>
      <c r="AC514" s="21" t="s">
        <v>96</v>
      </c>
    </row>
    <row r="515" ht="11.25" customHeight="1">
      <c r="A515" s="20">
        <f t="shared" si="2"/>
        <v>514</v>
      </c>
      <c r="B515" s="2" t="s">
        <v>7952</v>
      </c>
      <c r="C515" s="15" t="s">
        <v>7921</v>
      </c>
      <c r="D515" s="21">
        <v>71.901</v>
      </c>
      <c r="E515" s="21">
        <v>89.79486703058885</v>
      </c>
      <c r="F515" s="21">
        <v>375.70172365598376</v>
      </c>
      <c r="G515" s="21">
        <v>16.956999478340148</v>
      </c>
      <c r="H515" s="21">
        <v>1.5176666666666667</v>
      </c>
      <c r="I515" s="21" t="s">
        <v>97</v>
      </c>
      <c r="J515" s="21">
        <v>7.698667188326523</v>
      </c>
      <c r="K515" s="21">
        <v>4.165666666666667</v>
      </c>
      <c r="L515" s="21">
        <v>1.9256666666666666</v>
      </c>
      <c r="M515" s="21">
        <v>18.008666666666667</v>
      </c>
      <c r="N515" s="21">
        <v>38.44866666666667</v>
      </c>
      <c r="O515" s="21">
        <v>0.20299999999999999</v>
      </c>
      <c r="P515" s="21">
        <v>418.6566666666667</v>
      </c>
      <c r="Q515" s="21">
        <v>2.6180000000000003</v>
      </c>
      <c r="R515" s="21">
        <v>39.61066666666667</v>
      </c>
      <c r="S515" s="21">
        <v>576.2443333333333</v>
      </c>
      <c r="T515" s="21">
        <v>0.288</v>
      </c>
      <c r="U515" s="21">
        <v>10.999666666666668</v>
      </c>
      <c r="V515" s="21" t="s">
        <v>97</v>
      </c>
      <c r="W515" s="21"/>
      <c r="X515" s="21"/>
      <c r="Y515" s="21">
        <v>0.3033333333333334</v>
      </c>
      <c r="Z515" s="21">
        <v>0.35666666666666663</v>
      </c>
      <c r="AA515" s="21" t="s">
        <v>30</v>
      </c>
      <c r="AB515" s="34" t="s">
        <v>30</v>
      </c>
      <c r="AC515" s="21" t="s">
        <v>30</v>
      </c>
    </row>
    <row r="516" ht="11.25" customHeight="1">
      <c r="A516" s="20">
        <f t="shared" si="2"/>
        <v>515</v>
      </c>
      <c r="B516" s="2" t="s">
        <v>7964</v>
      </c>
      <c r="C516" s="15" t="s">
        <v>7921</v>
      </c>
      <c r="D516" s="21">
        <v>1.2433333333333334</v>
      </c>
      <c r="E516" s="21">
        <v>380.22290000000004</v>
      </c>
      <c r="F516" s="21">
        <v>1590.8526136000003</v>
      </c>
      <c r="G516" s="21">
        <v>8.886666666666667</v>
      </c>
      <c r="H516" s="21" t="s">
        <v>30</v>
      </c>
      <c r="I516" s="21" t="s">
        <v>97</v>
      </c>
      <c r="J516" s="21">
        <v>89.22333333333333</v>
      </c>
      <c r="K516" s="21" t="s">
        <v>97</v>
      </c>
      <c r="L516" s="21">
        <v>0.6166666666666667</v>
      </c>
      <c r="M516" s="21">
        <v>26.83666666666667</v>
      </c>
      <c r="N516" s="21">
        <v>2.3066666666666666</v>
      </c>
      <c r="O516" s="21">
        <v>0.026333333333333334</v>
      </c>
      <c r="P516" s="21">
        <v>1.99</v>
      </c>
      <c r="Q516" s="21">
        <v>0.3333333333333333</v>
      </c>
      <c r="R516" s="21">
        <v>234.92333333333332</v>
      </c>
      <c r="S516" s="21">
        <v>7.25</v>
      </c>
      <c r="T516" s="21" t="s">
        <v>30</v>
      </c>
      <c r="U516" s="21" t="s">
        <v>30</v>
      </c>
      <c r="V516" s="21" t="s">
        <v>97</v>
      </c>
      <c r="W516" s="21"/>
      <c r="X516" s="21"/>
      <c r="Y516" s="21" t="s">
        <v>30</v>
      </c>
      <c r="Z516" s="21" t="s">
        <v>30</v>
      </c>
      <c r="AA516" s="21" t="s">
        <v>30</v>
      </c>
      <c r="AB516" s="21" t="s">
        <v>30</v>
      </c>
      <c r="AC516" s="21">
        <v>39.99666666666666</v>
      </c>
    </row>
    <row r="517" ht="11.25" customHeight="1">
      <c r="A517" s="20">
        <f t="shared" si="2"/>
        <v>516</v>
      </c>
      <c r="B517" s="2" t="s">
        <v>7978</v>
      </c>
      <c r="C517" s="15" t="s">
        <v>7921</v>
      </c>
      <c r="D517" s="21">
        <v>0.5966666666666667</v>
      </c>
      <c r="E517" s="21" t="s">
        <v>97</v>
      </c>
      <c r="F517" s="21" t="s">
        <v>97</v>
      </c>
      <c r="G517" s="21" t="s">
        <v>97</v>
      </c>
      <c r="H517" s="21" t="s">
        <v>97</v>
      </c>
      <c r="I517" s="21" t="s">
        <v>97</v>
      </c>
      <c r="J517" s="21" t="s">
        <v>97</v>
      </c>
      <c r="K517" s="21" t="s">
        <v>97</v>
      </c>
      <c r="L517" s="21">
        <v>99.40333333333335</v>
      </c>
      <c r="M517" s="21"/>
      <c r="N517" s="21"/>
      <c r="O517" s="21"/>
      <c r="P517" s="21"/>
      <c r="Q517" s="21"/>
      <c r="R517" s="21">
        <v>23431.521666666667</v>
      </c>
      <c r="S517" s="21">
        <v>20467.637</v>
      </c>
      <c r="T517" s="21"/>
      <c r="U517" s="21"/>
      <c r="V517" s="21" t="s">
        <v>97</v>
      </c>
      <c r="W517" s="21"/>
      <c r="X517" s="21"/>
      <c r="Y517" s="21"/>
      <c r="Z517" s="21"/>
      <c r="AA517" s="21"/>
      <c r="AB517" s="21"/>
      <c r="AC517" s="21"/>
    </row>
    <row r="518" ht="11.25" customHeight="1">
      <c r="A518" s="20">
        <f t="shared" si="2"/>
        <v>517</v>
      </c>
      <c r="B518" s="2" t="s">
        <v>7996</v>
      </c>
      <c r="C518" s="15" t="s">
        <v>7921</v>
      </c>
      <c r="D518" s="21">
        <v>0.41333333333333333</v>
      </c>
      <c r="E518" s="21" t="s">
        <v>97</v>
      </c>
      <c r="F518" s="21" t="s">
        <v>97</v>
      </c>
      <c r="G518" s="21" t="s">
        <v>97</v>
      </c>
      <c r="H518" s="21" t="s">
        <v>97</v>
      </c>
      <c r="I518" s="21" t="s">
        <v>97</v>
      </c>
      <c r="J518" s="21" t="s">
        <v>97</v>
      </c>
      <c r="K518" s="21" t="s">
        <v>97</v>
      </c>
      <c r="L518" s="21"/>
      <c r="M518" s="21"/>
      <c r="N518" s="21"/>
      <c r="O518" s="21"/>
      <c r="P518" s="21"/>
      <c r="Q518" s="21"/>
      <c r="R518" s="21">
        <v>39943.203</v>
      </c>
      <c r="S518" s="21"/>
      <c r="T518" s="21"/>
      <c r="U518" s="21"/>
      <c r="V518" s="21" t="s">
        <v>97</v>
      </c>
      <c r="W518" s="21"/>
      <c r="X518" s="21"/>
      <c r="Y518" s="21"/>
      <c r="Z518" s="21"/>
      <c r="AA518" s="21"/>
      <c r="AB518" s="21"/>
      <c r="AC518" s="21"/>
    </row>
    <row r="519" ht="11.25" customHeight="1">
      <c r="A519" s="20">
        <f t="shared" si="2"/>
        <v>518</v>
      </c>
      <c r="B519" s="2" t="s">
        <v>4717</v>
      </c>
      <c r="C519" s="15" t="s">
        <v>7921</v>
      </c>
      <c r="D519" s="21">
        <v>70.62666666666667</v>
      </c>
      <c r="E519" s="21">
        <v>60.92774987538659</v>
      </c>
      <c r="F519" s="21">
        <v>254.9217054786175</v>
      </c>
      <c r="G519" s="21">
        <v>3.3125</v>
      </c>
      <c r="H519" s="21">
        <v>0.32666666666666666</v>
      </c>
      <c r="I519" s="21" t="s">
        <v>97</v>
      </c>
      <c r="J519" s="21">
        <v>11.6475</v>
      </c>
      <c r="K519" s="21" t="s">
        <v>97</v>
      </c>
      <c r="L519" s="21">
        <v>14.086666666666668</v>
      </c>
      <c r="M519" s="34">
        <v>14.527999999999999</v>
      </c>
      <c r="N519" s="34">
        <v>23.627</v>
      </c>
      <c r="O519" s="34">
        <v>0.065</v>
      </c>
      <c r="P519" s="34">
        <v>47.043</v>
      </c>
      <c r="Q519" s="34">
        <v>0.49866666666666665</v>
      </c>
      <c r="R519" s="34">
        <v>5024.208333333333</v>
      </c>
      <c r="S519" s="34">
        <v>165.17733333333334</v>
      </c>
      <c r="T519" s="34" t="s">
        <v>30</v>
      </c>
      <c r="U519" s="34">
        <v>0.18600000000000003</v>
      </c>
      <c r="V519" s="21" t="s">
        <v>97</v>
      </c>
      <c r="W519" s="21"/>
      <c r="X519" s="21"/>
      <c r="Y519" s="21">
        <v>0.8266666666666667</v>
      </c>
      <c r="Z519" s="21">
        <v>0.06</v>
      </c>
      <c r="AA519" s="21">
        <v>0.15333333333333335</v>
      </c>
      <c r="AB519" s="34">
        <v>2.1</v>
      </c>
      <c r="AC519" s="21" t="s">
        <v>30</v>
      </c>
    </row>
    <row r="520" ht="11.25" customHeight="1">
      <c r="A520" s="20">
        <f t="shared" si="2"/>
        <v>519</v>
      </c>
      <c r="B520" s="2" t="s">
        <v>8012</v>
      </c>
      <c r="C520" s="15" t="s">
        <v>7921</v>
      </c>
      <c r="D520" s="21">
        <v>7.65</v>
      </c>
      <c r="E520" s="21">
        <v>21.33</v>
      </c>
      <c r="F520" s="21">
        <v>89.24472000000009</v>
      </c>
      <c r="G520" s="21">
        <v>2.666666666666667</v>
      </c>
      <c r="H520" s="21">
        <v>0.26333333333333336</v>
      </c>
      <c r="I520" s="21" t="s">
        <v>97</v>
      </c>
      <c r="J520" s="21">
        <v>2.0733333333333377</v>
      </c>
      <c r="K520" s="21">
        <v>0.5566666666666668</v>
      </c>
      <c r="L520" s="21">
        <v>87.34666666666665</v>
      </c>
      <c r="M520" s="21"/>
      <c r="N520" s="21"/>
      <c r="O520" s="21"/>
      <c r="P520" s="21"/>
      <c r="Q520" s="21"/>
      <c r="R520" s="21">
        <v>32560.0</v>
      </c>
      <c r="S520" s="21"/>
      <c r="T520" s="21"/>
      <c r="U520" s="21"/>
      <c r="V520" s="21" t="s">
        <v>97</v>
      </c>
      <c r="W520" s="21"/>
      <c r="X520" s="21"/>
      <c r="Y520" s="21"/>
      <c r="Z520" s="21"/>
      <c r="AA520" s="21"/>
      <c r="AB520" s="21"/>
      <c r="AC520" s="21"/>
    </row>
    <row r="521" ht="11.25" customHeight="1">
      <c r="A521" s="20">
        <f t="shared" si="2"/>
        <v>520</v>
      </c>
      <c r="B521" s="2" t="s">
        <v>4728</v>
      </c>
      <c r="C521" s="15" t="s">
        <v>8029</v>
      </c>
      <c r="D521" s="21">
        <v>68.464</v>
      </c>
      <c r="E521" s="21">
        <v>194.1538470209837</v>
      </c>
      <c r="F521" s="21">
        <v>812.3396959357958</v>
      </c>
      <c r="G521" s="21">
        <v>1.1625</v>
      </c>
      <c r="H521" s="21">
        <v>20.345</v>
      </c>
      <c r="I521" s="21" t="s">
        <v>97</v>
      </c>
      <c r="J521" s="21">
        <v>5.544500000000004</v>
      </c>
      <c r="K521" s="21">
        <v>4.555</v>
      </c>
      <c r="L521" s="21">
        <v>4.483999999999999</v>
      </c>
      <c r="M521" s="34">
        <v>58.75066666666666</v>
      </c>
      <c r="N521" s="34">
        <v>4.762</v>
      </c>
      <c r="O521" s="34">
        <v>0.055</v>
      </c>
      <c r="P521" s="34">
        <v>16.002666666666666</v>
      </c>
      <c r="Q521" s="34">
        <v>5.45</v>
      </c>
      <c r="R521" s="34">
        <v>1566.661</v>
      </c>
      <c r="S521" s="34">
        <v>78.572</v>
      </c>
      <c r="T521" s="34">
        <v>0.25233333333333335</v>
      </c>
      <c r="U521" s="34">
        <v>0.29396666666666665</v>
      </c>
      <c r="V521" s="48" t="s">
        <v>97</v>
      </c>
      <c r="W521" s="48"/>
      <c r="X521" s="48"/>
      <c r="Y521" s="21" t="s">
        <v>30</v>
      </c>
      <c r="Z521" s="21" t="s">
        <v>30</v>
      </c>
      <c r="AA521" s="21">
        <v>0.04</v>
      </c>
      <c r="AB521" s="21" t="s">
        <v>30</v>
      </c>
      <c r="AC521" s="21" t="s">
        <v>30</v>
      </c>
    </row>
    <row r="522" ht="11.25" customHeight="1">
      <c r="A522" s="57">
        <f t="shared" si="2"/>
        <v>521</v>
      </c>
      <c r="B522" s="2" t="s">
        <v>4746</v>
      </c>
      <c r="C522" s="15" t="s">
        <v>8029</v>
      </c>
      <c r="D522" s="21">
        <v>76.259</v>
      </c>
      <c r="E522" s="21">
        <v>136.93643000000003</v>
      </c>
      <c r="F522" s="21">
        <v>572.9420231200002</v>
      </c>
      <c r="G522" s="21">
        <v>0.9479166666666665</v>
      </c>
      <c r="H522" s="21">
        <v>14.215666666666666</v>
      </c>
      <c r="I522" s="21" t="s">
        <v>97</v>
      </c>
      <c r="J522" s="21">
        <v>4.101750000000001</v>
      </c>
      <c r="K522" s="21">
        <v>3.845666666666667</v>
      </c>
      <c r="L522" s="21">
        <v>4.475666666666667</v>
      </c>
      <c r="M522" s="34">
        <v>45.63933333333333</v>
      </c>
      <c r="N522" s="34">
        <v>3.936666666666667</v>
      </c>
      <c r="O522" s="34">
        <v>0.02566666666666667</v>
      </c>
      <c r="P522" s="34">
        <v>5.36</v>
      </c>
      <c r="Q522" s="34">
        <v>0.17633333333333331</v>
      </c>
      <c r="R522" s="34">
        <v>1347.1776666666667</v>
      </c>
      <c r="S522" s="34">
        <v>19.805333333333333</v>
      </c>
      <c r="T522" s="34">
        <v>0.141</v>
      </c>
      <c r="U522" s="34">
        <v>0.07733333333333332</v>
      </c>
      <c r="V522" s="48" t="s">
        <v>97</v>
      </c>
      <c r="W522" s="48"/>
      <c r="X522" s="48"/>
      <c r="Y522" s="21" t="s">
        <v>30</v>
      </c>
      <c r="Z522" s="21" t="s">
        <v>30</v>
      </c>
      <c r="AA522" s="21" t="s">
        <v>30</v>
      </c>
      <c r="AB522" s="21" t="s">
        <v>30</v>
      </c>
      <c r="AC522" s="21" t="s">
        <v>30</v>
      </c>
    </row>
    <row r="523" ht="11.25" customHeight="1">
      <c r="A523" s="57">
        <f t="shared" si="2"/>
        <v>522</v>
      </c>
      <c r="B523" s="2" t="s">
        <v>4775</v>
      </c>
      <c r="C523" s="15" t="s">
        <v>8029</v>
      </c>
      <c r="D523" s="21">
        <v>55.1426666</v>
      </c>
      <c r="E523" s="21">
        <v>314.9560002666667</v>
      </c>
      <c r="F523" s="21">
        <v>1317.7759051157336</v>
      </c>
      <c r="G523" s="21">
        <v>0.525</v>
      </c>
      <c r="H523" s="21">
        <v>27.270666666666667</v>
      </c>
      <c r="I523" s="21" t="s">
        <v>30</v>
      </c>
      <c r="J523" s="21">
        <v>16.85500006666667</v>
      </c>
      <c r="K523" s="21" t="s">
        <v>97</v>
      </c>
      <c r="L523" s="21">
        <v>0.20666666666666667</v>
      </c>
      <c r="M523" s="34">
        <v>2.2743333333333333</v>
      </c>
      <c r="N523" s="21">
        <v>0.8463333333333334</v>
      </c>
      <c r="O523" s="21" t="s">
        <v>30</v>
      </c>
      <c r="P523" s="21">
        <v>15.646333333333333</v>
      </c>
      <c r="Q523" s="21" t="s">
        <v>30</v>
      </c>
      <c r="R523" s="21">
        <v>109.70366666666666</v>
      </c>
      <c r="S523" s="21">
        <v>5.1113333333333335</v>
      </c>
      <c r="T523" s="21">
        <v>0.014333333333333335</v>
      </c>
      <c r="U523" s="21">
        <v>0.07400000000000001</v>
      </c>
      <c r="V523" s="21" t="s">
        <v>30</v>
      </c>
      <c r="W523" s="21" t="s">
        <v>96</v>
      </c>
      <c r="X523" s="21" t="s">
        <v>96</v>
      </c>
      <c r="Y523" s="21">
        <v>0.07</v>
      </c>
      <c r="Z523" s="21" t="s">
        <v>30</v>
      </c>
      <c r="AA523" s="21" t="s">
        <v>30</v>
      </c>
      <c r="AB523" s="21" t="s">
        <v>30</v>
      </c>
      <c r="AC523" s="21"/>
    </row>
    <row r="524" ht="11.25" customHeight="1">
      <c r="A524" s="57">
        <f t="shared" si="2"/>
        <v>523</v>
      </c>
      <c r="B524" s="2" t="s">
        <v>4799</v>
      </c>
      <c r="C524" s="15" t="s">
        <v>8029</v>
      </c>
      <c r="D524" s="21">
        <v>77.98366666666668</v>
      </c>
      <c r="E524" s="21">
        <v>166.16030161554647</v>
      </c>
      <c r="F524" s="21">
        <v>695.2147019594464</v>
      </c>
      <c r="G524" s="21">
        <v>1.0140667031606039</v>
      </c>
      <c r="H524" s="21">
        <v>18.364333333333335</v>
      </c>
      <c r="I524" s="21" t="s">
        <v>97</v>
      </c>
      <c r="J524" s="21">
        <v>2.1945999635060494</v>
      </c>
      <c r="K524" s="21">
        <v>0.6836666666666668</v>
      </c>
      <c r="L524" s="21">
        <v>0.44333333333333336</v>
      </c>
      <c r="M524" s="21">
        <v>5.8503333333333325</v>
      </c>
      <c r="N524" s="21">
        <v>16.825333333333333</v>
      </c>
      <c r="O524" s="21">
        <v>0.2383333333333333</v>
      </c>
      <c r="P524" s="21">
        <v>25.519000000000002</v>
      </c>
      <c r="Q524" s="21">
        <v>0.45566666666666666</v>
      </c>
      <c r="R524" s="21">
        <v>44.294666666666664</v>
      </c>
      <c r="S524" s="21">
        <v>143.673</v>
      </c>
      <c r="T524" s="21">
        <v>0.15533333333333332</v>
      </c>
      <c r="U524" s="21">
        <v>0.3156666666666667</v>
      </c>
      <c r="V524" s="21" t="s">
        <v>97</v>
      </c>
      <c r="W524" s="21"/>
      <c r="X524" s="21"/>
      <c r="Y524" s="21" t="s">
        <v>30</v>
      </c>
      <c r="Z524" s="21" t="s">
        <v>30</v>
      </c>
      <c r="AA524" s="21" t="s">
        <v>30</v>
      </c>
      <c r="AB524" s="21" t="s">
        <v>30</v>
      </c>
      <c r="AC524" s="21" t="s">
        <v>30</v>
      </c>
    </row>
    <row r="525" ht="11.25" customHeight="1">
      <c r="A525" s="57">
        <f t="shared" si="2"/>
        <v>524</v>
      </c>
      <c r="B525" s="2" t="s">
        <v>4804</v>
      </c>
      <c r="C525" s="15" t="s">
        <v>8029</v>
      </c>
      <c r="D525" s="21">
        <v>58.42366666666667</v>
      </c>
      <c r="E525" s="21">
        <v>302.1526776878237</v>
      </c>
      <c r="F525" s="21">
        <v>1264.2068034458543</v>
      </c>
      <c r="G525" s="21">
        <v>0.58125</v>
      </c>
      <c r="H525" s="21">
        <v>30.497666666666664</v>
      </c>
      <c r="I525" s="21">
        <v>42.467333333333336</v>
      </c>
      <c r="J525" s="21">
        <v>7.899749999999999</v>
      </c>
      <c r="K525" s="21" t="s">
        <v>97</v>
      </c>
      <c r="L525" s="21">
        <v>2.597666666666667</v>
      </c>
      <c r="M525" s="21">
        <v>3.4783333333333335</v>
      </c>
      <c r="N525" s="21">
        <v>0.8553333333333333</v>
      </c>
      <c r="O525" s="21" t="s">
        <v>30</v>
      </c>
      <c r="P525" s="34">
        <v>14.453333333333333</v>
      </c>
      <c r="Q525" s="21">
        <v>0.09700000000000002</v>
      </c>
      <c r="R525" s="21">
        <v>786.8273333333333</v>
      </c>
      <c r="S525" s="21">
        <v>16.088</v>
      </c>
      <c r="T525" s="21" t="s">
        <v>30</v>
      </c>
      <c r="U525" s="21">
        <v>0.06</v>
      </c>
      <c r="V525" s="21">
        <v>8.0</v>
      </c>
      <c r="W525" s="21"/>
      <c r="X525" s="21"/>
      <c r="Y525" s="21" t="s">
        <v>30</v>
      </c>
      <c r="Z525" s="21">
        <v>0.05333333333333334</v>
      </c>
      <c r="AA525" s="21" t="s">
        <v>30</v>
      </c>
      <c r="AB525" s="21" t="s">
        <v>30</v>
      </c>
      <c r="AC525" s="21" t="s">
        <v>30</v>
      </c>
    </row>
    <row r="526" ht="11.25" customHeight="1">
      <c r="A526" s="20">
        <f t="shared" si="2"/>
        <v>525</v>
      </c>
      <c r="B526" s="2" t="s">
        <v>4812</v>
      </c>
      <c r="C526" s="15" t="s">
        <v>8112</v>
      </c>
      <c r="D526" s="21">
        <v>50.464</v>
      </c>
      <c r="E526" s="21">
        <v>289.21166666666664</v>
      </c>
      <c r="F526" s="21">
        <v>1210.0616133333333</v>
      </c>
      <c r="G526" s="21">
        <v>8.345833333333335</v>
      </c>
      <c r="H526" s="21">
        <v>19.930333333333333</v>
      </c>
      <c r="I526" s="21">
        <v>25.464333333333332</v>
      </c>
      <c r="J526" s="21">
        <v>19.113833333333332</v>
      </c>
      <c r="K526" s="21">
        <v>9.358333333333333</v>
      </c>
      <c r="L526" s="21">
        <v>2.1460000000000004</v>
      </c>
      <c r="M526" s="21">
        <v>124.41933333333333</v>
      </c>
      <c r="N526" s="21">
        <v>51.12433333333333</v>
      </c>
      <c r="O526" s="21">
        <v>0.5946666666666667</v>
      </c>
      <c r="P526" s="21">
        <v>141.55666666666664</v>
      </c>
      <c r="Q526" s="21">
        <v>1.9329999999999998</v>
      </c>
      <c r="R526" s="21">
        <v>304.88866666666667</v>
      </c>
      <c r="S526" s="21">
        <v>353.6603333333333</v>
      </c>
      <c r="T526" s="21">
        <v>0.22566666666666668</v>
      </c>
      <c r="U526" s="21">
        <v>1.1936666666666667</v>
      </c>
      <c r="V526" s="21" t="s">
        <v>30</v>
      </c>
      <c r="W526" s="21"/>
      <c r="X526" s="21"/>
      <c r="Y526" s="21">
        <v>0.06333333333333334</v>
      </c>
      <c r="Z526" s="21" t="s">
        <v>30</v>
      </c>
      <c r="AA526" s="21" t="s">
        <v>30</v>
      </c>
      <c r="AB526" s="21" t="s">
        <v>30</v>
      </c>
      <c r="AC526" s="21" t="s">
        <v>96</v>
      </c>
    </row>
    <row r="527" ht="11.25" customHeight="1">
      <c r="A527" s="20">
        <f t="shared" si="2"/>
        <v>526</v>
      </c>
      <c r="B527" s="2" t="s">
        <v>4832</v>
      </c>
      <c r="C527" s="15" t="s">
        <v>8112</v>
      </c>
      <c r="D527" s="21">
        <v>68.03566666666667</v>
      </c>
      <c r="E527" s="21">
        <v>153.772</v>
      </c>
      <c r="F527" s="21">
        <v>643.3820479999999</v>
      </c>
      <c r="G527" s="21">
        <v>10.829166666666667</v>
      </c>
      <c r="H527" s="21">
        <v>7.124</v>
      </c>
      <c r="I527" s="21">
        <v>36.08866666666666</v>
      </c>
      <c r="J527" s="21">
        <v>11.584833333333329</v>
      </c>
      <c r="K527" s="21">
        <v>1.501666666666667</v>
      </c>
      <c r="L527" s="21">
        <v>2.4263333333333335</v>
      </c>
      <c r="M527" s="21">
        <v>13.256</v>
      </c>
      <c r="N527" s="21">
        <v>9.290666666666667</v>
      </c>
      <c r="O527" s="21">
        <v>0.18266666666666667</v>
      </c>
      <c r="P527" s="21">
        <v>47.638</v>
      </c>
      <c r="Q527" s="21">
        <v>0.955</v>
      </c>
      <c r="R527" s="21">
        <v>1621.728</v>
      </c>
      <c r="S527" s="21">
        <v>87.15</v>
      </c>
      <c r="T527" s="21">
        <v>0.078</v>
      </c>
      <c r="U527" s="21">
        <v>2.670666666666667</v>
      </c>
      <c r="V527" s="21" t="s">
        <v>30</v>
      </c>
      <c r="W527" s="21"/>
      <c r="X527" s="21"/>
      <c r="Y527" s="21">
        <v>0.03</v>
      </c>
      <c r="Z527" s="21" t="s">
        <v>30</v>
      </c>
      <c r="AA527" s="21">
        <v>0.07333333333333335</v>
      </c>
      <c r="AB527" s="21">
        <v>1.6033333333333333</v>
      </c>
      <c r="AC527" s="21" t="s">
        <v>96</v>
      </c>
    </row>
    <row r="528" ht="11.25" customHeight="1">
      <c r="A528" s="20">
        <f t="shared" si="2"/>
        <v>527</v>
      </c>
      <c r="B528" s="2" t="s">
        <v>4865</v>
      </c>
      <c r="C528" s="15" t="s">
        <v>8112</v>
      </c>
      <c r="D528" s="21">
        <v>69.05133333333333</v>
      </c>
      <c r="E528" s="21">
        <v>135.68133333333333</v>
      </c>
      <c r="F528" s="21">
        <v>567.6906986666667</v>
      </c>
      <c r="G528" s="21">
        <v>6.239583333333332</v>
      </c>
      <c r="H528" s="21">
        <v>3.2279999999999998</v>
      </c>
      <c r="I528" s="21">
        <v>4.103333333333333</v>
      </c>
      <c r="J528" s="21">
        <v>20.41775</v>
      </c>
      <c r="K528" s="21">
        <v>5.069</v>
      </c>
      <c r="L528" s="21">
        <v>1.0633333333333335</v>
      </c>
      <c r="M528" s="21">
        <v>33.29666666666667</v>
      </c>
      <c r="N528" s="21">
        <v>18.677666666666667</v>
      </c>
      <c r="O528" s="21">
        <v>0.27233333333333337</v>
      </c>
      <c r="P528" s="21">
        <v>71.67599999999999</v>
      </c>
      <c r="Q528" s="21">
        <v>0.5623333333333332</v>
      </c>
      <c r="R528" s="21">
        <v>93.29966666666667</v>
      </c>
      <c r="S528" s="21">
        <v>157.30866666666668</v>
      </c>
      <c r="T528" s="21">
        <v>0.07533333333333332</v>
      </c>
      <c r="U528" s="21">
        <v>0.599</v>
      </c>
      <c r="V528" s="21" t="s">
        <v>30</v>
      </c>
      <c r="W528" s="21"/>
      <c r="X528" s="21"/>
      <c r="Y528" s="21">
        <v>0.036666666666666674</v>
      </c>
      <c r="Z528" s="21" t="s">
        <v>30</v>
      </c>
      <c r="AA528" s="21">
        <v>0.036666666666666674</v>
      </c>
      <c r="AB528" s="21" t="s">
        <v>30</v>
      </c>
      <c r="AC528" s="21" t="s">
        <v>30</v>
      </c>
    </row>
    <row r="529" ht="11.25" customHeight="1">
      <c r="A529" s="20">
        <f t="shared" si="2"/>
        <v>528</v>
      </c>
      <c r="B529" s="42" t="s">
        <v>4883</v>
      </c>
      <c r="C529" s="15" t="s">
        <v>8112</v>
      </c>
      <c r="D529" s="40">
        <v>71.16733333333333</v>
      </c>
      <c r="E529" s="21">
        <v>164.9752340474129</v>
      </c>
      <c r="F529" s="21">
        <v>690.2563792543756</v>
      </c>
      <c r="G529" s="21">
        <v>18.26875</v>
      </c>
      <c r="H529" s="40">
        <v>9.534</v>
      </c>
      <c r="I529" s="40">
        <v>60.11</v>
      </c>
      <c r="J529" s="21">
        <v>0.23625</v>
      </c>
      <c r="K529" s="47">
        <v>0.1466666666666667</v>
      </c>
      <c r="L529" s="40">
        <v>0.7936666666666667</v>
      </c>
      <c r="M529" s="40">
        <v>14.512333333333336</v>
      </c>
      <c r="N529" s="40">
        <v>21.371333333333336</v>
      </c>
      <c r="O529" s="40">
        <v>0.05066666666666667</v>
      </c>
      <c r="P529" s="40">
        <v>169.31466666666665</v>
      </c>
      <c r="Q529" s="40">
        <v>2.4439999999999995</v>
      </c>
      <c r="R529" s="40">
        <v>47.62733333333333</v>
      </c>
      <c r="S529" s="40">
        <v>294.5563333333333</v>
      </c>
      <c r="T529" s="40">
        <v>0.16533333333333333</v>
      </c>
      <c r="U529" s="40">
        <v>4.825666666666667</v>
      </c>
      <c r="V529" s="40" t="s">
        <v>30</v>
      </c>
      <c r="W529" s="40"/>
      <c r="X529" s="40"/>
      <c r="Y529" s="40">
        <v>0.03</v>
      </c>
      <c r="Z529" s="40">
        <v>0.04</v>
      </c>
      <c r="AA529" s="40" t="s">
        <v>30</v>
      </c>
      <c r="AB529" s="40">
        <v>2.0933333333333333</v>
      </c>
      <c r="AC529" s="40" t="s">
        <v>30</v>
      </c>
    </row>
    <row r="530" ht="11.25" customHeight="1">
      <c r="A530" s="20">
        <f t="shared" si="2"/>
        <v>529</v>
      </c>
      <c r="B530" s="42" t="s">
        <v>4897</v>
      </c>
      <c r="C530" s="15" t="s">
        <v>8112</v>
      </c>
      <c r="D530" s="40">
        <v>54.211999999999996</v>
      </c>
      <c r="E530" s="21">
        <v>291.2295092449586</v>
      </c>
      <c r="F530" s="21">
        <v>1218.5042666809068</v>
      </c>
      <c r="G530" s="21">
        <v>23.660416666666663</v>
      </c>
      <c r="H530" s="40">
        <v>21.146666666666665</v>
      </c>
      <c r="I530" s="40">
        <v>256.6333333333333</v>
      </c>
      <c r="J530" s="21">
        <v>0.0</v>
      </c>
      <c r="K530" s="47" t="s">
        <v>97</v>
      </c>
      <c r="L530" s="40">
        <v>1.1213333333333333</v>
      </c>
      <c r="M530" s="40">
        <v>25.979333333333333</v>
      </c>
      <c r="N530" s="40">
        <v>19.487333333333332</v>
      </c>
      <c r="O530" s="40">
        <v>0.015333333333333332</v>
      </c>
      <c r="P530" s="40">
        <v>215.817</v>
      </c>
      <c r="Q530" s="40">
        <v>2.1033333333333335</v>
      </c>
      <c r="R530" s="40">
        <v>82.87466666666667</v>
      </c>
      <c r="S530" s="40">
        <v>272.23333333333335</v>
      </c>
      <c r="T530" s="40">
        <v>0.056666666666666664</v>
      </c>
      <c r="U530" s="40">
        <v>3.2086666666666663</v>
      </c>
      <c r="V530" s="40">
        <v>36.796666666666674</v>
      </c>
      <c r="W530" s="40"/>
      <c r="X530" s="40"/>
      <c r="Y530" s="40">
        <v>0.04666666666666667</v>
      </c>
      <c r="Z530" s="40">
        <v>0.10333333333333333</v>
      </c>
      <c r="AA530" s="40" t="s">
        <v>30</v>
      </c>
      <c r="AB530" s="40">
        <v>2.9166666666666665</v>
      </c>
      <c r="AC530" s="47"/>
    </row>
    <row r="531" ht="11.25" customHeight="1">
      <c r="A531" s="20">
        <f t="shared" si="2"/>
        <v>530</v>
      </c>
      <c r="B531" s="2" t="s">
        <v>4911</v>
      </c>
      <c r="C531" s="15" t="s">
        <v>8112</v>
      </c>
      <c r="D531" s="21">
        <v>41.5</v>
      </c>
      <c r="E531" s="21">
        <v>273.51433333333335</v>
      </c>
      <c r="F531" s="21">
        <v>1144.3839706666668</v>
      </c>
      <c r="G531" s="21">
        <v>8.039583333333333</v>
      </c>
      <c r="H531" s="21">
        <v>8.291666666666666</v>
      </c>
      <c r="I531" s="34">
        <v>70.29566666666666</v>
      </c>
      <c r="J531" s="21">
        <v>41.682750000000006</v>
      </c>
      <c r="K531" s="21">
        <v>2.7373333333333334</v>
      </c>
      <c r="L531" s="21">
        <v>0.486</v>
      </c>
      <c r="M531" s="21">
        <v>23.569666666666667</v>
      </c>
      <c r="N531" s="21">
        <v>13.452666666666667</v>
      </c>
      <c r="O531" s="21">
        <v>0.41566666666666663</v>
      </c>
      <c r="P531" s="21">
        <v>87.27166666666666</v>
      </c>
      <c r="Q531" s="21">
        <v>2.122666666666667</v>
      </c>
      <c r="R531" s="21">
        <v>58.85733333333334</v>
      </c>
      <c r="S531" s="21">
        <v>96.45366666666666</v>
      </c>
      <c r="T531" s="21">
        <v>0.13133333333333333</v>
      </c>
      <c r="U531" s="21">
        <v>0.8603333333333333</v>
      </c>
      <c r="V531" s="21" t="s">
        <v>30</v>
      </c>
      <c r="W531" s="21"/>
      <c r="X531" s="21"/>
      <c r="Y531" s="21">
        <v>0.08333333333333333</v>
      </c>
      <c r="Z531" s="21">
        <v>0.04666666666666667</v>
      </c>
      <c r="AA531" s="21" t="s">
        <v>30</v>
      </c>
      <c r="AB531" s="21" t="s">
        <v>30</v>
      </c>
      <c r="AC531" s="21" t="s">
        <v>30</v>
      </c>
    </row>
    <row r="532" ht="11.25" customHeight="1">
      <c r="A532" s="20">
        <f t="shared" si="2"/>
        <v>531</v>
      </c>
      <c r="B532" s="42" t="s">
        <v>4918</v>
      </c>
      <c r="C532" s="15" t="s">
        <v>8112</v>
      </c>
      <c r="D532" s="40">
        <v>81.98933333333333</v>
      </c>
      <c r="E532" s="21">
        <v>100.78304300403595</v>
      </c>
      <c r="F532" s="21">
        <v>421.6762519288864</v>
      </c>
      <c r="G532" s="21">
        <v>7.941666666666666</v>
      </c>
      <c r="H532" s="40">
        <v>5.967666666666667</v>
      </c>
      <c r="I532" s="40">
        <v>116.78233333333333</v>
      </c>
      <c r="J532" s="21">
        <v>3.1736666666666653</v>
      </c>
      <c r="K532" s="40">
        <v>0.3866666666666667</v>
      </c>
      <c r="L532" s="40">
        <v>0.9276666666666666</v>
      </c>
      <c r="M532" s="40">
        <v>42.68066666666667</v>
      </c>
      <c r="N532" s="40">
        <v>14.863999999999999</v>
      </c>
      <c r="O532" s="40">
        <v>0.10833333333333334</v>
      </c>
      <c r="P532" s="40">
        <v>244.08666666666667</v>
      </c>
      <c r="Q532" s="40">
        <v>1.418</v>
      </c>
      <c r="R532" s="40">
        <v>84.78666666666668</v>
      </c>
      <c r="S532" s="40">
        <v>139.138</v>
      </c>
      <c r="T532" s="40">
        <v>0.07300000000000001</v>
      </c>
      <c r="U532" s="40">
        <v>0.4686666666666666</v>
      </c>
      <c r="V532" s="40" t="s">
        <v>30</v>
      </c>
      <c r="W532" s="40"/>
      <c r="X532" s="40"/>
      <c r="Y532" s="40" t="s">
        <v>30</v>
      </c>
      <c r="Z532" s="40" t="s">
        <v>30</v>
      </c>
      <c r="AA532" s="40" t="s">
        <v>30</v>
      </c>
      <c r="AB532" s="40">
        <v>0.3066666666666667</v>
      </c>
      <c r="AC532" s="40">
        <v>4.07</v>
      </c>
    </row>
    <row r="533" ht="11.25" customHeight="1">
      <c r="A533" s="20">
        <f t="shared" si="2"/>
        <v>532</v>
      </c>
      <c r="B533" s="42" t="s">
        <v>4947</v>
      </c>
      <c r="C533" s="15" t="s">
        <v>8112</v>
      </c>
      <c r="D533" s="40">
        <v>81.54866666666666</v>
      </c>
      <c r="E533" s="21">
        <v>78.23472922221822</v>
      </c>
      <c r="F533" s="21">
        <v>327.33410706576103</v>
      </c>
      <c r="G533" s="21">
        <v>6.779166666666665</v>
      </c>
      <c r="H533" s="40">
        <v>1.1166666666666667</v>
      </c>
      <c r="I533" s="40">
        <v>21.34266666666667</v>
      </c>
      <c r="J533" s="21">
        <v>10.133166666666673</v>
      </c>
      <c r="K533" s="40">
        <v>1.46</v>
      </c>
      <c r="L533" s="40">
        <v>0.4223333333333333</v>
      </c>
      <c r="M533" s="40">
        <v>22.887333333333334</v>
      </c>
      <c r="N533" s="40">
        <v>13.459666666666669</v>
      </c>
      <c r="O533" s="40">
        <v>0.21966666666666668</v>
      </c>
      <c r="P533" s="40">
        <v>67.88566666666667</v>
      </c>
      <c r="Q533" s="40">
        <v>0.8620000000000001</v>
      </c>
      <c r="R533" s="40">
        <v>12.100666666666667</v>
      </c>
      <c r="S533" s="40">
        <v>184.03366666666668</v>
      </c>
      <c r="T533" s="40">
        <v>1.4466666666666665</v>
      </c>
      <c r="U533" s="40">
        <v>1.7503333333333335</v>
      </c>
      <c r="V533" s="40" t="s">
        <v>30</v>
      </c>
      <c r="W533" s="40"/>
      <c r="X533" s="40"/>
      <c r="Y533" s="40">
        <v>0.03</v>
      </c>
      <c r="Z533" s="40" t="s">
        <v>30</v>
      </c>
      <c r="AA533" s="40" t="s">
        <v>30</v>
      </c>
      <c r="AB533" s="40">
        <v>0.32</v>
      </c>
      <c r="AC533" s="40">
        <v>4.773333333333333</v>
      </c>
    </row>
    <row r="534" ht="11.25" customHeight="1">
      <c r="A534" s="20">
        <f t="shared" si="2"/>
        <v>533</v>
      </c>
      <c r="B534" s="2" t="s">
        <v>4950</v>
      </c>
      <c r="C534" s="15" t="s">
        <v>8112</v>
      </c>
      <c r="D534" s="21">
        <v>71.137</v>
      </c>
      <c r="E534" s="21">
        <v>113.45948166666666</v>
      </c>
      <c r="F534" s="21">
        <v>474.7144712933333</v>
      </c>
      <c r="G534" s="21">
        <v>2.15625</v>
      </c>
      <c r="H534" s="21">
        <v>0.6796666666666665</v>
      </c>
      <c r="I534" s="21" t="s">
        <v>97</v>
      </c>
      <c r="J534" s="21">
        <v>25.281416666666665</v>
      </c>
      <c r="K534" s="21">
        <v>2.0533333333333332</v>
      </c>
      <c r="L534" s="21">
        <v>0.7456666666666667</v>
      </c>
      <c r="M534" s="21">
        <v>1.5406666666666666</v>
      </c>
      <c r="N534" s="21">
        <v>2.718</v>
      </c>
      <c r="O534" s="21">
        <v>0.023000000000000003</v>
      </c>
      <c r="P534" s="21">
        <v>23.182666666666666</v>
      </c>
      <c r="Q534" s="21">
        <v>0.17333333333333334</v>
      </c>
      <c r="R534" s="21">
        <v>247.66599999999997</v>
      </c>
      <c r="S534" s="21">
        <v>10.853666666666667</v>
      </c>
      <c r="T534" s="21" t="s">
        <v>30</v>
      </c>
      <c r="U534" s="21">
        <v>0.20200000000000004</v>
      </c>
      <c r="V534" s="21" t="s">
        <v>30</v>
      </c>
      <c r="W534" s="21"/>
      <c r="X534" s="21"/>
      <c r="Y534" s="21" t="s">
        <v>30</v>
      </c>
      <c r="Z534" s="21" t="s">
        <v>30</v>
      </c>
      <c r="AA534" s="21">
        <v>0.06333333333333334</v>
      </c>
      <c r="AB534" s="21" t="s">
        <v>30</v>
      </c>
      <c r="AC534" s="21" t="s">
        <v>30</v>
      </c>
    </row>
    <row r="535" ht="11.25" customHeight="1">
      <c r="A535" s="20">
        <f t="shared" si="2"/>
        <v>534</v>
      </c>
      <c r="B535" s="2" t="s">
        <v>4962</v>
      </c>
      <c r="C535" s="15" t="s">
        <v>8112</v>
      </c>
      <c r="D535" s="21">
        <v>68.93666666666667</v>
      </c>
      <c r="E535" s="21">
        <v>142.123</v>
      </c>
      <c r="F535" s="21">
        <v>594.6426319999999</v>
      </c>
      <c r="G535" s="21">
        <v>2.558333333333333</v>
      </c>
      <c r="H535" s="21">
        <v>4.648333333333333</v>
      </c>
      <c r="I535" s="21">
        <v>15.048666666666668</v>
      </c>
      <c r="J535" s="21">
        <v>22.513666666666666</v>
      </c>
      <c r="K535" s="21">
        <v>2.4326666666666665</v>
      </c>
      <c r="L535" s="21">
        <v>1.343</v>
      </c>
      <c r="M535" s="21">
        <v>14.161333333333333</v>
      </c>
      <c r="N535" s="34">
        <v>5.096</v>
      </c>
      <c r="O535" s="21">
        <v>0.06266666666666666</v>
      </c>
      <c r="P535" s="21">
        <v>25.952333333333332</v>
      </c>
      <c r="Q535" s="21">
        <v>0.33</v>
      </c>
      <c r="R535" s="21">
        <v>235.70966666666666</v>
      </c>
      <c r="S535" s="21">
        <v>52.93266666666667</v>
      </c>
      <c r="T535" s="21">
        <v>0.04900000000000001</v>
      </c>
      <c r="U535" s="21">
        <v>0.21</v>
      </c>
      <c r="V535" s="21" t="s">
        <v>30</v>
      </c>
      <c r="W535" s="21"/>
      <c r="X535" s="21"/>
      <c r="Y535" s="21" t="s">
        <v>30</v>
      </c>
      <c r="Z535" s="21" t="s">
        <v>30</v>
      </c>
      <c r="AA535" s="21" t="s">
        <v>30</v>
      </c>
      <c r="AB535" s="21">
        <v>0.9333333333333332</v>
      </c>
      <c r="AC535" s="21" t="s">
        <v>30</v>
      </c>
    </row>
    <row r="536" ht="11.25" customHeight="1">
      <c r="A536" s="20">
        <f t="shared" si="2"/>
        <v>535</v>
      </c>
      <c r="B536" s="42" t="s">
        <v>4981</v>
      </c>
      <c r="C536" s="15" t="s">
        <v>8112</v>
      </c>
      <c r="D536" s="40">
        <v>80.994</v>
      </c>
      <c r="E536" s="21">
        <v>80.09161563650767</v>
      </c>
      <c r="F536" s="21">
        <v>335.1033198231481</v>
      </c>
      <c r="G536" s="21">
        <v>5.64375</v>
      </c>
      <c r="H536" s="40">
        <v>3.5926666666666667</v>
      </c>
      <c r="I536" s="40">
        <v>58.38633333333333</v>
      </c>
      <c r="J536" s="21">
        <v>5.7389166666666656</v>
      </c>
      <c r="K536" s="40">
        <v>3.016666666666667</v>
      </c>
      <c r="L536" s="40">
        <v>4.030666666666668</v>
      </c>
      <c r="M536" s="40">
        <v>105.48066666666666</v>
      </c>
      <c r="N536" s="40">
        <v>33.57933333333333</v>
      </c>
      <c r="O536" s="40">
        <v>0.2343333333333333</v>
      </c>
      <c r="P536" s="40">
        <v>111.13466666666666</v>
      </c>
      <c r="Q536" s="40">
        <v>0.944</v>
      </c>
      <c r="R536" s="40">
        <v>1344.2946666666667</v>
      </c>
      <c r="S536" s="40">
        <v>124.05633333333333</v>
      </c>
      <c r="T536" s="40">
        <v>0.17200000000000001</v>
      </c>
      <c r="U536" s="40">
        <v>0.5706666666666665</v>
      </c>
      <c r="V536" s="40" t="s">
        <v>30</v>
      </c>
      <c r="W536" s="40">
        <v>32.580555555555556</v>
      </c>
      <c r="X536" s="40">
        <v>16.290277777777778</v>
      </c>
      <c r="Y536" s="40">
        <v>0.04</v>
      </c>
      <c r="Z536" s="40" t="s">
        <v>30</v>
      </c>
      <c r="AA536" s="40">
        <v>0.03</v>
      </c>
      <c r="AB536" s="40">
        <v>1.0966666666666667</v>
      </c>
      <c r="AC536" s="40">
        <v>10.28</v>
      </c>
    </row>
    <row r="537" ht="11.25" customHeight="1">
      <c r="A537" s="20">
        <f t="shared" si="2"/>
        <v>536</v>
      </c>
      <c r="B537" s="2" t="s">
        <v>5001</v>
      </c>
      <c r="C537" s="15" t="s">
        <v>8112</v>
      </c>
      <c r="D537" s="21">
        <v>75.267</v>
      </c>
      <c r="E537" s="21">
        <v>124.50020083333331</v>
      </c>
      <c r="F537" s="21">
        <v>520.9088402866665</v>
      </c>
      <c r="G537" s="21">
        <v>19.772916666666664</v>
      </c>
      <c r="H537" s="21">
        <v>4.442333333333333</v>
      </c>
      <c r="I537" s="21">
        <v>144.018</v>
      </c>
      <c r="J537" s="21">
        <v>0.0</v>
      </c>
      <c r="K537" s="21" t="s">
        <v>97</v>
      </c>
      <c r="L537" s="21">
        <v>0.2926666666666667</v>
      </c>
      <c r="M537" s="21">
        <v>11.336666666666666</v>
      </c>
      <c r="N537" s="21">
        <v>8.250333333333332</v>
      </c>
      <c r="O537" s="21">
        <v>0.105</v>
      </c>
      <c r="P537" s="21">
        <v>57.11766666666666</v>
      </c>
      <c r="Q537" s="21">
        <v>1.01</v>
      </c>
      <c r="R537" s="21">
        <v>28.773666666666667</v>
      </c>
      <c r="S537" s="21">
        <v>57.577333333333335</v>
      </c>
      <c r="T537" s="21">
        <v>0.055</v>
      </c>
      <c r="U537" s="21">
        <v>2.7206666666666663</v>
      </c>
      <c r="V537" s="21" t="s">
        <v>30</v>
      </c>
      <c r="W537" s="21"/>
      <c r="X537" s="21"/>
      <c r="Y537" s="21" t="s">
        <v>30</v>
      </c>
      <c r="Z537" s="21" t="s">
        <v>30</v>
      </c>
      <c r="AA537" s="21" t="s">
        <v>30</v>
      </c>
      <c r="AB537" s="21">
        <v>4.266666666666667</v>
      </c>
      <c r="AC537" s="21" t="s">
        <v>96</v>
      </c>
    </row>
    <row r="538" ht="11.25" customHeight="1">
      <c r="A538" s="20">
        <f t="shared" si="2"/>
        <v>537</v>
      </c>
      <c r="B538" s="42" t="s">
        <v>5010</v>
      </c>
      <c r="C538" s="15" t="s">
        <v>8112</v>
      </c>
      <c r="D538" s="40">
        <v>70.12833333333333</v>
      </c>
      <c r="E538" s="21">
        <v>173.1413643180132</v>
      </c>
      <c r="F538" s="21">
        <v>724.4234683065672</v>
      </c>
      <c r="G538" s="21">
        <v>15.03125</v>
      </c>
      <c r="H538" s="40">
        <v>10.802999999999999</v>
      </c>
      <c r="I538" s="40">
        <v>66.21600000000001</v>
      </c>
      <c r="J538" s="21">
        <v>2.975416666666672</v>
      </c>
      <c r="K538" s="47"/>
      <c r="L538" s="40">
        <v>1.062</v>
      </c>
      <c r="M538" s="40">
        <v>28.317999999999998</v>
      </c>
      <c r="N538" s="40">
        <v>21.511666666666667</v>
      </c>
      <c r="O538" s="40">
        <v>0.03333333333333333</v>
      </c>
      <c r="P538" s="40">
        <v>185.57100000000003</v>
      </c>
      <c r="Q538" s="40">
        <v>2.699333333333333</v>
      </c>
      <c r="R538" s="40">
        <v>122.848</v>
      </c>
      <c r="S538" s="40">
        <v>322.3136666666667</v>
      </c>
      <c r="T538" s="40">
        <v>0.14033333333333334</v>
      </c>
      <c r="U538" s="40">
        <v>2.0413333333333337</v>
      </c>
      <c r="V538" s="40">
        <v>27.633333333333336</v>
      </c>
      <c r="W538" s="40"/>
      <c r="X538" s="40"/>
      <c r="Y538" s="40">
        <v>0.06</v>
      </c>
      <c r="Z538" s="40">
        <v>0.05</v>
      </c>
      <c r="AA538" s="40" t="s">
        <v>30</v>
      </c>
      <c r="AB538" s="40">
        <v>3.2533333333333334</v>
      </c>
      <c r="AC538" s="40" t="s">
        <v>30</v>
      </c>
    </row>
    <row r="539" ht="11.25" customHeight="1">
      <c r="A539" s="20">
        <f t="shared" si="2"/>
        <v>538</v>
      </c>
      <c r="B539" s="42" t="s">
        <v>5026</v>
      </c>
      <c r="C539" s="15" t="s">
        <v>8112</v>
      </c>
      <c r="D539" s="40">
        <v>70.89233333333334</v>
      </c>
      <c r="E539" s="21">
        <v>156.80610301323728</v>
      </c>
      <c r="F539" s="21">
        <v>656.0767350073847</v>
      </c>
      <c r="G539" s="21">
        <v>17.552083333333336</v>
      </c>
      <c r="H539" s="40">
        <v>7.9623333333333335</v>
      </c>
      <c r="I539" s="40">
        <v>79.95933333333333</v>
      </c>
      <c r="J539" s="21">
        <v>2.593916666666657</v>
      </c>
      <c r="K539" s="47"/>
      <c r="L539" s="40">
        <v>0.9993333333333334</v>
      </c>
      <c r="M539" s="40">
        <v>26.049333333333333</v>
      </c>
      <c r="N539" s="40">
        <v>24.76433333333333</v>
      </c>
      <c r="O539" s="40">
        <v>0.02766666666666667</v>
      </c>
      <c r="P539" s="40">
        <v>195.1576666666667</v>
      </c>
      <c r="Q539" s="40">
        <v>1.5213333333333334</v>
      </c>
      <c r="R539" s="40">
        <v>99.455</v>
      </c>
      <c r="S539" s="40">
        <v>307.08633333333336</v>
      </c>
      <c r="T539" s="40">
        <v>0.12333333333333334</v>
      </c>
      <c r="U539" s="40">
        <v>0.5833333333333333</v>
      </c>
      <c r="V539" s="40">
        <v>28.223333333333333</v>
      </c>
      <c r="W539" s="40"/>
      <c r="X539" s="40"/>
      <c r="Y539" s="40">
        <v>0.07333333333333335</v>
      </c>
      <c r="Z539" s="40">
        <v>0.04</v>
      </c>
      <c r="AA539" s="40">
        <v>0.03</v>
      </c>
      <c r="AB539" s="40">
        <v>3.366666666666667</v>
      </c>
      <c r="AC539" s="40" t="s">
        <v>30</v>
      </c>
    </row>
    <row r="540" ht="11.25" customHeight="1">
      <c r="A540" s="20">
        <f t="shared" si="2"/>
        <v>539</v>
      </c>
      <c r="B540" s="8" t="s">
        <v>5047</v>
      </c>
      <c r="C540" s="15" t="s">
        <v>8112</v>
      </c>
      <c r="D540" s="40">
        <v>61.66766666666667</v>
      </c>
      <c r="E540" s="21">
        <v>151.56185683095453</v>
      </c>
      <c r="F540" s="21">
        <v>634.1348089807137</v>
      </c>
      <c r="G540" s="21">
        <v>10.170833333333333</v>
      </c>
      <c r="H540" s="40">
        <v>6.790666666666667</v>
      </c>
      <c r="I540" s="40">
        <v>67.87933333333334</v>
      </c>
      <c r="J540" s="21">
        <v>19.58183333333333</v>
      </c>
      <c r="K540" s="47">
        <v>3.5733333333333337</v>
      </c>
      <c r="L540" s="40">
        <v>1.789</v>
      </c>
      <c r="M540" s="40">
        <v>41.19566666666666</v>
      </c>
      <c r="N540" s="40">
        <v>36.10533333333333</v>
      </c>
      <c r="O540" s="40">
        <v>0.38166666666666665</v>
      </c>
      <c r="P540" s="40">
        <v>199.255</v>
      </c>
      <c r="Q540" s="40">
        <v>2.162333333333333</v>
      </c>
      <c r="R540" s="40">
        <v>365.0743333333333</v>
      </c>
      <c r="S540" s="40">
        <v>348.9293333333333</v>
      </c>
      <c r="T540" s="40">
        <v>0.21699999999999997</v>
      </c>
      <c r="U540" s="40">
        <v>1.4463333333333335</v>
      </c>
      <c r="V540" s="40">
        <v>8.77</v>
      </c>
      <c r="W540" s="40"/>
      <c r="X540" s="40"/>
      <c r="Y540" s="40" t="s">
        <v>30</v>
      </c>
      <c r="Z540" s="40" t="s">
        <v>30</v>
      </c>
      <c r="AA540" s="40" t="s">
        <v>30</v>
      </c>
      <c r="AB540" s="40">
        <v>1.4366666666666668</v>
      </c>
      <c r="AC540" s="40" t="s">
        <v>30</v>
      </c>
    </row>
    <row r="541" ht="11.25" customHeight="1">
      <c r="A541" s="20">
        <f t="shared" si="2"/>
        <v>540</v>
      </c>
      <c r="B541" s="8" t="s">
        <v>5062</v>
      </c>
      <c r="C541" s="15" t="s">
        <v>8112</v>
      </c>
      <c r="D541" s="40">
        <v>71.80133333333333</v>
      </c>
      <c r="E541" s="21">
        <v>116.9334573110342</v>
      </c>
      <c r="F541" s="21">
        <v>489.2495853893671</v>
      </c>
      <c r="G541" s="21">
        <v>8.670833333333333</v>
      </c>
      <c r="H541" s="40">
        <v>6.477333333333334</v>
      </c>
      <c r="I541" s="40">
        <v>21.963333333333335</v>
      </c>
      <c r="J541" s="21">
        <v>11.641833333333333</v>
      </c>
      <c r="K541" s="47">
        <v>5.09</v>
      </c>
      <c r="L541" s="40">
        <v>1.408666666666667</v>
      </c>
      <c r="M541" s="40">
        <v>32.38166666666667</v>
      </c>
      <c r="N541" s="40">
        <v>31.849666666666668</v>
      </c>
      <c r="O541" s="40">
        <v>0.24333333333333332</v>
      </c>
      <c r="P541" s="40">
        <v>105.46233333333333</v>
      </c>
      <c r="Q541" s="40">
        <v>1.3470000000000002</v>
      </c>
      <c r="R541" s="40">
        <v>278.2203333333333</v>
      </c>
      <c r="S541" s="40">
        <v>303.493</v>
      </c>
      <c r="T541" s="40">
        <v>0.15366666666666665</v>
      </c>
      <c r="U541" s="40">
        <v>0.8316666666666667</v>
      </c>
      <c r="V541" s="40" t="s">
        <v>30</v>
      </c>
      <c r="W541" s="40" t="s">
        <v>96</v>
      </c>
      <c r="X541" s="40" t="s">
        <v>96</v>
      </c>
      <c r="Y541" s="40">
        <v>0.07666666666666667</v>
      </c>
      <c r="Z541" s="40">
        <v>0.03</v>
      </c>
      <c r="AA541" s="40" t="s">
        <v>30</v>
      </c>
      <c r="AB541" s="40">
        <v>0.93</v>
      </c>
      <c r="AC541" s="40" t="s">
        <v>30</v>
      </c>
    </row>
    <row r="542" ht="11.25" customHeight="1">
      <c r="A542" s="20">
        <f t="shared" si="2"/>
        <v>541</v>
      </c>
      <c r="B542" s="8" t="s">
        <v>5077</v>
      </c>
      <c r="C542" s="15" t="s">
        <v>8112</v>
      </c>
      <c r="D542" s="40">
        <v>79.52466666666668</v>
      </c>
      <c r="E542" s="21">
        <v>112.78376884122686</v>
      </c>
      <c r="F542" s="21">
        <v>471.8872888316932</v>
      </c>
      <c r="G542" s="21">
        <v>9.697916666666666</v>
      </c>
      <c r="H542" s="40">
        <v>6.17</v>
      </c>
      <c r="I542" s="40">
        <v>50.41766666666667</v>
      </c>
      <c r="J542" s="21">
        <v>4.062083333333325</v>
      </c>
      <c r="K542" s="47">
        <v>0.22333333333333336</v>
      </c>
      <c r="L542" s="40">
        <v>0.5453333333333333</v>
      </c>
      <c r="M542" s="40">
        <v>12.988333333333335</v>
      </c>
      <c r="N542" s="40">
        <v>16.087666666666667</v>
      </c>
      <c r="O542" s="40">
        <v>0.08933333333333333</v>
      </c>
      <c r="P542" s="40">
        <v>166.84466666666665</v>
      </c>
      <c r="Q542" s="40">
        <v>0.838</v>
      </c>
      <c r="R542" s="40">
        <v>28.812</v>
      </c>
      <c r="S542" s="40">
        <v>256.37466666666666</v>
      </c>
      <c r="T542" s="40">
        <v>0.020666666666666667</v>
      </c>
      <c r="U542" s="40">
        <v>0.503</v>
      </c>
      <c r="V542" s="40">
        <v>8.086666666666668</v>
      </c>
      <c r="W542" s="34"/>
      <c r="X542" s="34"/>
      <c r="Y542" s="40">
        <v>0.03</v>
      </c>
      <c r="Z542" s="40" t="s">
        <v>30</v>
      </c>
      <c r="AA542" s="40" t="s">
        <v>30</v>
      </c>
      <c r="AB542" s="40">
        <v>1.64</v>
      </c>
      <c r="AC542" s="40">
        <v>5.28</v>
      </c>
    </row>
    <row r="543" ht="11.25" customHeight="1">
      <c r="A543" s="20">
        <f t="shared" si="2"/>
        <v>542</v>
      </c>
      <c r="B543" s="8" t="s">
        <v>5090</v>
      </c>
      <c r="C543" s="15" t="s">
        <v>8112</v>
      </c>
      <c r="D543" s="40">
        <v>71.41233333333334</v>
      </c>
      <c r="E543" s="21">
        <v>119.53177144556008</v>
      </c>
      <c r="F543" s="21">
        <v>500.1209317282234</v>
      </c>
      <c r="G543" s="21">
        <v>4.934299834887187</v>
      </c>
      <c r="H543" s="40">
        <v>0.8896666666666667</v>
      </c>
      <c r="I543" s="40">
        <v>6.929666666666667</v>
      </c>
      <c r="J543" s="21">
        <v>22.522366831779475</v>
      </c>
      <c r="K543" s="40">
        <v>0.7766666666666667</v>
      </c>
      <c r="L543" s="40">
        <v>0.24133333333333332</v>
      </c>
      <c r="M543" s="40">
        <v>10.548333333333334</v>
      </c>
      <c r="N543" s="40">
        <v>9.981333333333334</v>
      </c>
      <c r="O543" s="40">
        <v>0.22033333333333335</v>
      </c>
      <c r="P543" s="40">
        <v>53.96066666666667</v>
      </c>
      <c r="Q543" s="40">
        <v>1.389</v>
      </c>
      <c r="R543" s="40">
        <v>8.939333333333334</v>
      </c>
      <c r="S543" s="40">
        <v>83.57366666666667</v>
      </c>
      <c r="T543" s="40">
        <v>0.08700000000000001</v>
      </c>
      <c r="U543" s="40">
        <v>0.7520000000000001</v>
      </c>
      <c r="V543" s="40" t="s">
        <v>30</v>
      </c>
      <c r="W543" s="40"/>
      <c r="X543" s="40"/>
      <c r="Y543" s="40">
        <v>0.036666666666666674</v>
      </c>
      <c r="Z543" s="40" t="s">
        <v>30</v>
      </c>
      <c r="AA543" s="40" t="s">
        <v>30</v>
      </c>
      <c r="AB543" s="40">
        <v>1.4366666666666668</v>
      </c>
      <c r="AC543" s="40" t="s">
        <v>30</v>
      </c>
    </row>
    <row r="544" ht="11.25" customHeight="1">
      <c r="A544" s="20">
        <f t="shared" si="2"/>
        <v>543</v>
      </c>
      <c r="B544" s="8" t="s">
        <v>5124</v>
      </c>
      <c r="C544" s="15" t="s">
        <v>8112</v>
      </c>
      <c r="D544" s="40">
        <v>76.39533333333334</v>
      </c>
      <c r="E544" s="21">
        <v>134.22289340098695</v>
      </c>
      <c r="F544" s="21">
        <v>561.5885859897294</v>
      </c>
      <c r="G544" s="21">
        <v>9.958333333333332</v>
      </c>
      <c r="H544" s="40">
        <v>8.699333333333334</v>
      </c>
      <c r="I544" s="40">
        <v>42.766333333333336</v>
      </c>
      <c r="J544" s="21">
        <v>3.419333333333327</v>
      </c>
      <c r="K544" s="40">
        <v>2.16</v>
      </c>
      <c r="L544" s="40">
        <v>1.5276666666666667</v>
      </c>
      <c r="M544" s="40">
        <v>65.98066666666666</v>
      </c>
      <c r="N544" s="40">
        <v>23.65233333333333</v>
      </c>
      <c r="O544" s="40">
        <v>0.596</v>
      </c>
      <c r="P544" s="40">
        <v>54.882666666666665</v>
      </c>
      <c r="Q544" s="40">
        <v>3.215333333333333</v>
      </c>
      <c r="R544" s="40">
        <v>406.70433333333335</v>
      </c>
      <c r="S544" s="40">
        <v>147.71266666666665</v>
      </c>
      <c r="T544" s="40">
        <v>0.15966666666666665</v>
      </c>
      <c r="U544" s="40">
        <v>2.025333333333333</v>
      </c>
      <c r="V544" s="40" t="s">
        <v>30</v>
      </c>
      <c r="W544" s="40">
        <v>221.87500000000003</v>
      </c>
      <c r="X544" s="40">
        <v>110.93750000000001</v>
      </c>
      <c r="Y544" s="40">
        <v>0.043333333333333335</v>
      </c>
      <c r="Z544" s="40">
        <v>0.07</v>
      </c>
      <c r="AA544" s="40">
        <v>0.05</v>
      </c>
      <c r="AB544" s="40">
        <v>2.5766666666666667</v>
      </c>
      <c r="AC544" s="40" t="s">
        <v>30</v>
      </c>
    </row>
    <row r="545" ht="11.25" customHeight="1">
      <c r="A545" s="20">
        <f t="shared" si="2"/>
        <v>544</v>
      </c>
      <c r="B545" s="8" t="s">
        <v>5137</v>
      </c>
      <c r="C545" s="15" t="s">
        <v>8112</v>
      </c>
      <c r="D545" s="40">
        <v>81.10600000000001</v>
      </c>
      <c r="E545" s="21">
        <v>86.349230299592</v>
      </c>
      <c r="F545" s="21">
        <v>361.28517957349294</v>
      </c>
      <c r="G545" s="21">
        <v>8.55625</v>
      </c>
      <c r="H545" s="40">
        <v>2.672</v>
      </c>
      <c r="I545" s="47" t="s">
        <v>97</v>
      </c>
      <c r="J545" s="21">
        <v>6.644083333333324</v>
      </c>
      <c r="K545" s="40">
        <v>1.6666666666666667</v>
      </c>
      <c r="L545" s="40">
        <v>1.0216666666666665</v>
      </c>
      <c r="M545" s="40">
        <v>7.684666666666668</v>
      </c>
      <c r="N545" s="40">
        <v>10.395</v>
      </c>
      <c r="O545" s="40">
        <v>0.05333333333333334</v>
      </c>
      <c r="P545" s="40">
        <v>42.525</v>
      </c>
      <c r="Q545" s="40">
        <v>0.7783333333333333</v>
      </c>
      <c r="R545" s="40">
        <v>246.614</v>
      </c>
      <c r="S545" s="40">
        <v>152.81266666666667</v>
      </c>
      <c r="T545" s="40">
        <v>0.606</v>
      </c>
      <c r="U545" s="40">
        <v>1.6366666666666667</v>
      </c>
      <c r="V545" s="40" t="s">
        <v>30</v>
      </c>
      <c r="W545" s="40">
        <v>104.9166667</v>
      </c>
      <c r="X545" s="40">
        <f>W545/2</f>
        <v>52.45833335</v>
      </c>
      <c r="Y545" s="40" t="s">
        <v>30</v>
      </c>
      <c r="Z545" s="40">
        <v>0.03</v>
      </c>
      <c r="AA545" s="40">
        <v>0.036666666666666674</v>
      </c>
      <c r="AB545" s="47"/>
      <c r="AC545" s="40" t="s">
        <v>30</v>
      </c>
    </row>
    <row r="546" ht="11.25" customHeight="1">
      <c r="A546" s="20">
        <f t="shared" si="2"/>
        <v>545</v>
      </c>
      <c r="B546" s="2" t="s">
        <v>5159</v>
      </c>
      <c r="C546" s="15" t="s">
        <v>8112</v>
      </c>
      <c r="D546" s="34">
        <v>82.03733333333334</v>
      </c>
      <c r="E546" s="21">
        <v>96.10358839845655</v>
      </c>
      <c r="F546" s="21">
        <v>402.09741385914225</v>
      </c>
      <c r="G546" s="21">
        <v>1.05</v>
      </c>
      <c r="H546" s="34">
        <v>7.039000000000001</v>
      </c>
      <c r="I546" s="34">
        <v>7.201333333333333</v>
      </c>
      <c r="J546" s="21">
        <v>8.923999999999994</v>
      </c>
      <c r="K546" s="34">
        <v>2.216666666666667</v>
      </c>
      <c r="L546" s="34">
        <v>0.9496666666666665</v>
      </c>
      <c r="M546" s="34">
        <v>12.128333333333332</v>
      </c>
      <c r="N546" s="34">
        <v>8.714333333333334</v>
      </c>
      <c r="O546" s="34">
        <v>0.09666666666666668</v>
      </c>
      <c r="P546" s="34">
        <v>22.265</v>
      </c>
      <c r="Q546" s="34">
        <v>0.229</v>
      </c>
      <c r="R546" s="34">
        <v>228.42566666666667</v>
      </c>
      <c r="S546" s="34">
        <v>141.29433333333333</v>
      </c>
      <c r="T546" s="34">
        <v>0.035</v>
      </c>
      <c r="U546" s="34">
        <v>0.15633333333333332</v>
      </c>
      <c r="V546" s="34" t="s">
        <v>30</v>
      </c>
      <c r="W546" s="34">
        <v>282.75</v>
      </c>
      <c r="X546" s="34">
        <v>141.375</v>
      </c>
      <c r="Y546" s="34">
        <v>0.036666666666666674</v>
      </c>
      <c r="Z546" s="34" t="s">
        <v>30</v>
      </c>
      <c r="AA546" s="34">
        <v>0.04</v>
      </c>
      <c r="AB546" s="34" t="s">
        <v>30</v>
      </c>
      <c r="AC546" s="34" t="s">
        <v>30</v>
      </c>
    </row>
    <row r="547" ht="11.25" customHeight="1">
      <c r="A547" s="20">
        <f t="shared" si="2"/>
        <v>546</v>
      </c>
      <c r="B547" s="2" t="s">
        <v>5178</v>
      </c>
      <c r="C547" s="15" t="s">
        <v>8112</v>
      </c>
      <c r="D547" s="34">
        <v>89.979</v>
      </c>
      <c r="E547" s="21">
        <v>35.40810429847241</v>
      </c>
      <c r="F547" s="21">
        <v>148.14750838480856</v>
      </c>
      <c r="G547" s="21">
        <v>2.00625</v>
      </c>
      <c r="H547" s="34">
        <v>0.3116666666666667</v>
      </c>
      <c r="I547" s="47" t="s">
        <v>97</v>
      </c>
      <c r="J547" s="21">
        <v>7.089083333333335</v>
      </c>
      <c r="K547" s="34">
        <f>(2.57+2.48+2.49)/3</f>
        <v>2.513333333</v>
      </c>
      <c r="L547" s="34">
        <v>0.614</v>
      </c>
      <c r="M547" s="34">
        <v>32.895</v>
      </c>
      <c r="N547" s="34">
        <v>18.578333333333337</v>
      </c>
      <c r="O547" s="34">
        <v>0.2353333333333333</v>
      </c>
      <c r="P547" s="34">
        <v>44.791</v>
      </c>
      <c r="Q547" s="34">
        <v>0.4406666666666667</v>
      </c>
      <c r="R547" s="34">
        <v>2.5096666666666665</v>
      </c>
      <c r="S547" s="34">
        <v>244.30366666666666</v>
      </c>
      <c r="T547" s="34">
        <v>0.17133333333333334</v>
      </c>
      <c r="U547" s="34">
        <v>0.3</v>
      </c>
      <c r="V547" s="34" t="s">
        <v>97</v>
      </c>
      <c r="W547" s="34">
        <v>510.0</v>
      </c>
      <c r="X547" s="34">
        <v>255.0</v>
      </c>
      <c r="Y547" s="34">
        <v>0.05</v>
      </c>
      <c r="Z547" s="34">
        <v>0.03</v>
      </c>
      <c r="AA547" s="34">
        <v>0.03333333333333333</v>
      </c>
      <c r="AB547" s="34" t="s">
        <v>30</v>
      </c>
      <c r="AC547" s="34">
        <v>29.35</v>
      </c>
    </row>
    <row r="548" ht="11.25" customHeight="1">
      <c r="A548" s="20">
        <f t="shared" si="2"/>
        <v>547</v>
      </c>
      <c r="B548" s="8" t="s">
        <v>5188</v>
      </c>
      <c r="C548" s="15" t="s">
        <v>8112</v>
      </c>
      <c r="D548" s="40">
        <v>72.52766666666668</v>
      </c>
      <c r="E548" s="21">
        <v>147.8645961340268</v>
      </c>
      <c r="F548" s="21">
        <v>618.6654702247682</v>
      </c>
      <c r="G548" s="21">
        <v>13.925</v>
      </c>
      <c r="H548" s="40">
        <v>7.8406666666666665</v>
      </c>
      <c r="I548" s="40">
        <v>52.523666666666664</v>
      </c>
      <c r="J548" s="21">
        <v>4.568999999999992</v>
      </c>
      <c r="K548" s="47">
        <v>0.41</v>
      </c>
      <c r="L548" s="40">
        <v>1.1376666666666668</v>
      </c>
      <c r="M548" s="40">
        <v>9.408999999999999</v>
      </c>
      <c r="N548" s="40">
        <v>13.254</v>
      </c>
      <c r="O548" s="40">
        <v>0.027</v>
      </c>
      <c r="P548" s="40">
        <v>102.58300000000001</v>
      </c>
      <c r="Q548" s="40">
        <v>0.31833333333333336</v>
      </c>
      <c r="R548" s="40">
        <v>248.3456666666667</v>
      </c>
      <c r="S548" s="40">
        <v>148.968</v>
      </c>
      <c r="T548" s="40">
        <v>0.07766666666666666</v>
      </c>
      <c r="U548" s="40">
        <v>0.39266666666666666</v>
      </c>
      <c r="V548" s="40" t="s">
        <v>30</v>
      </c>
      <c r="W548" s="40">
        <v>14.5</v>
      </c>
      <c r="X548" s="40">
        <v>7.25</v>
      </c>
      <c r="Y548" s="40">
        <v>0.05</v>
      </c>
      <c r="Z548" s="58" t="s">
        <v>30</v>
      </c>
      <c r="AA548" s="58" t="s">
        <v>30</v>
      </c>
      <c r="AB548" s="40">
        <v>1.4766666666666666</v>
      </c>
      <c r="AC548" s="47">
        <v>9.256666666666666</v>
      </c>
    </row>
    <row r="549" ht="11.25" customHeight="1">
      <c r="A549" s="20">
        <f t="shared" si="2"/>
        <v>548</v>
      </c>
      <c r="B549" s="46" t="s">
        <v>5222</v>
      </c>
      <c r="C549" s="15" t="s">
        <v>8112</v>
      </c>
      <c r="D549" s="34">
        <v>74.95133333333332</v>
      </c>
      <c r="E549" s="21">
        <v>122.98185821243132</v>
      </c>
      <c r="F549" s="21">
        <v>514.5560947608127</v>
      </c>
      <c r="G549" s="21">
        <v>18.47291666666667</v>
      </c>
      <c r="H549" s="34">
        <v>4.42</v>
      </c>
      <c r="I549" s="34">
        <v>315.3573333333333</v>
      </c>
      <c r="J549" s="21">
        <v>1.09408333333334</v>
      </c>
      <c r="K549" s="21"/>
      <c r="L549" s="34">
        <v>1.0616666666666665</v>
      </c>
      <c r="M549" s="34">
        <v>12.234333333333334</v>
      </c>
      <c r="N549" s="34">
        <v>12.796999999999999</v>
      </c>
      <c r="O549" s="34">
        <v>0.10366666666666667</v>
      </c>
      <c r="P549" s="34">
        <v>163.50199999999998</v>
      </c>
      <c r="Q549" s="34">
        <v>7.176333333333333</v>
      </c>
      <c r="R549" s="34">
        <v>215.62266666666667</v>
      </c>
      <c r="S549" s="34">
        <v>198.75699999999998</v>
      </c>
      <c r="T549" s="34">
        <v>1.4833333333333334</v>
      </c>
      <c r="U549" s="34">
        <v>1.7703333333333333</v>
      </c>
      <c r="V549" s="34">
        <v>1463.6666666666667</v>
      </c>
      <c r="W549" s="34"/>
      <c r="X549" s="34"/>
      <c r="Y549" s="34" t="s">
        <v>30</v>
      </c>
      <c r="Z549" s="34">
        <v>0.11</v>
      </c>
      <c r="AA549" s="34" t="s">
        <v>30</v>
      </c>
      <c r="AB549" s="34">
        <v>3.8366666666666664</v>
      </c>
      <c r="AC549" s="34" t="s">
        <v>30</v>
      </c>
    </row>
    <row r="550" ht="11.25" customHeight="1">
      <c r="A550" s="20">
        <f t="shared" si="2"/>
        <v>549</v>
      </c>
      <c r="B550" s="46" t="s">
        <v>5235</v>
      </c>
      <c r="C550" s="15" t="s">
        <v>8112</v>
      </c>
      <c r="D550" s="34">
        <v>85.77</v>
      </c>
      <c r="E550" s="21">
        <v>57.45347668848058</v>
      </c>
      <c r="F550" s="21">
        <v>240.38534646460275</v>
      </c>
      <c r="G550" s="21">
        <v>2.046329973220825</v>
      </c>
      <c r="H550" s="34">
        <v>1.208</v>
      </c>
      <c r="I550" s="47" t="s">
        <v>97</v>
      </c>
      <c r="J550" s="21">
        <v>10.581003360112511</v>
      </c>
      <c r="K550" s="34">
        <v>2.0833333333333335</v>
      </c>
      <c r="L550" s="34">
        <v>0.3946666666666667</v>
      </c>
      <c r="M550" s="34">
        <v>18.847333333333335</v>
      </c>
      <c r="N550" s="34">
        <v>17.977333333333334</v>
      </c>
      <c r="O550" s="34">
        <v>0.36833333333333335</v>
      </c>
      <c r="P550" s="34">
        <v>35.470333333333336</v>
      </c>
      <c r="Q550" s="34">
        <v>0.5513333333333333</v>
      </c>
      <c r="R550" s="34">
        <v>1.192</v>
      </c>
      <c r="S550" s="34">
        <v>187.62666666666667</v>
      </c>
      <c r="T550" s="34">
        <v>0.12133333333333333</v>
      </c>
      <c r="U550" s="34">
        <v>0.578</v>
      </c>
      <c r="V550" s="21" t="s">
        <v>97</v>
      </c>
      <c r="W550" s="21"/>
      <c r="X550" s="21"/>
      <c r="Y550" s="34">
        <v>0.03</v>
      </c>
      <c r="Z550" s="34" t="s">
        <v>30</v>
      </c>
      <c r="AA550" s="34" t="s">
        <v>30</v>
      </c>
      <c r="AB550" s="34">
        <v>0.6</v>
      </c>
      <c r="AC550" s="34">
        <v>16.216666666666665</v>
      </c>
    </row>
    <row r="551" ht="11.25" customHeight="1">
      <c r="A551" s="20">
        <f t="shared" si="2"/>
        <v>550</v>
      </c>
      <c r="B551" s="46" t="s">
        <v>5254</v>
      </c>
      <c r="C551" s="15" t="s">
        <v>8112</v>
      </c>
      <c r="D551" s="34">
        <v>85.193</v>
      </c>
      <c r="E551" s="21">
        <v>46.88917715120316</v>
      </c>
      <c r="F551" s="21">
        <v>196.184317200634</v>
      </c>
      <c r="G551" s="21">
        <v>6.958333333333335</v>
      </c>
      <c r="H551" s="34">
        <v>0.35966666666666663</v>
      </c>
      <c r="I551" s="34">
        <v>70.562</v>
      </c>
      <c r="J551" s="21">
        <v>3.39</v>
      </c>
      <c r="K551" s="34">
        <v>0.21333333333333335</v>
      </c>
      <c r="L551" s="34">
        <v>4.099</v>
      </c>
      <c r="M551" s="34">
        <v>44.81866666666667</v>
      </c>
      <c r="N551" s="34">
        <v>29.899</v>
      </c>
      <c r="O551" s="34">
        <v>0.11533333333333334</v>
      </c>
      <c r="P551" s="34">
        <v>89.168</v>
      </c>
      <c r="Q551" s="34">
        <v>0.9493333333333333</v>
      </c>
      <c r="R551" s="34">
        <v>1349.0626666666667</v>
      </c>
      <c r="S551" s="34">
        <v>240.1833333333333</v>
      </c>
      <c r="T551" s="34">
        <v>0.219</v>
      </c>
      <c r="U551" s="34">
        <v>0.794</v>
      </c>
      <c r="V551" s="34" t="s">
        <v>30</v>
      </c>
      <c r="W551" s="34">
        <v>35.361111111111114</v>
      </c>
      <c r="X551" s="34">
        <v>17.680555555555557</v>
      </c>
      <c r="Y551" s="34">
        <v>0.04666666666666667</v>
      </c>
      <c r="Z551" s="34" t="s">
        <v>30</v>
      </c>
      <c r="AA551" s="34" t="s">
        <v>30</v>
      </c>
      <c r="AB551" s="21"/>
      <c r="AC551" s="34" t="s">
        <v>30</v>
      </c>
    </row>
    <row r="552" ht="11.25" customHeight="1">
      <c r="A552" s="20">
        <f t="shared" si="2"/>
        <v>551</v>
      </c>
      <c r="B552" s="46" t="s">
        <v>5271</v>
      </c>
      <c r="C552" s="15" t="s">
        <v>8112</v>
      </c>
      <c r="D552" s="34">
        <v>24.902333333333335</v>
      </c>
      <c r="E552" s="21">
        <v>347.8265562578241</v>
      </c>
      <c r="F552" s="21">
        <v>1455.306311382736</v>
      </c>
      <c r="G552" s="21">
        <v>0.08958333333333332</v>
      </c>
      <c r="H552" s="34">
        <v>10.908333333333333</v>
      </c>
      <c r="I552" s="34">
        <v>31.19033333333333</v>
      </c>
      <c r="J552" s="21">
        <v>63.59175</v>
      </c>
      <c r="K552" s="34" t="s">
        <v>30</v>
      </c>
      <c r="L552" s="34">
        <v>0.508</v>
      </c>
      <c r="M552" s="34">
        <v>30.025333333333336</v>
      </c>
      <c r="N552" s="34">
        <v>3.218</v>
      </c>
      <c r="O552" s="34">
        <v>0.06</v>
      </c>
      <c r="P552" s="34">
        <v>8.427</v>
      </c>
      <c r="Q552" s="34">
        <v>0.24</v>
      </c>
      <c r="R552" s="34">
        <v>157.52433333333335</v>
      </c>
      <c r="S552" s="34">
        <v>19.305</v>
      </c>
      <c r="T552" s="34">
        <v>0.008</v>
      </c>
      <c r="U552" s="34">
        <v>0.038</v>
      </c>
      <c r="V552" s="34">
        <v>75.26666666666667</v>
      </c>
      <c r="W552" s="34"/>
      <c r="X552" s="34"/>
      <c r="Y552" s="34" t="s">
        <v>30</v>
      </c>
      <c r="Z552" s="34" t="s">
        <v>30</v>
      </c>
      <c r="AA552" s="34" t="s">
        <v>30</v>
      </c>
      <c r="AB552" s="34" t="s">
        <v>30</v>
      </c>
      <c r="AC552" s="34" t="s">
        <v>30</v>
      </c>
    </row>
    <row r="553" ht="11.25" customHeight="1">
      <c r="A553" s="20">
        <f t="shared" si="2"/>
        <v>552</v>
      </c>
      <c r="B553" s="46" t="s">
        <v>5292</v>
      </c>
      <c r="C553" s="15" t="s">
        <v>8112</v>
      </c>
      <c r="D553" s="34">
        <v>91.88433333333334</v>
      </c>
      <c r="E553" s="21">
        <v>27.1837984027266</v>
      </c>
      <c r="F553" s="21">
        <v>113.73701251700811</v>
      </c>
      <c r="G553" s="21">
        <v>2.05625</v>
      </c>
      <c r="H553" s="34">
        <v>0.2836666666666667</v>
      </c>
      <c r="I553" s="47" t="s">
        <v>97</v>
      </c>
      <c r="J553" s="21">
        <v>4.737749999999988</v>
      </c>
      <c r="K553" s="34">
        <v>0.22666666666666668</v>
      </c>
      <c r="L553" s="34">
        <v>1.038</v>
      </c>
      <c r="M553" s="34">
        <v>28.256</v>
      </c>
      <c r="N553" s="34">
        <v>42.48566666666667</v>
      </c>
      <c r="O553" s="34">
        <v>0.5213333333333333</v>
      </c>
      <c r="P553" s="34">
        <v>30.808000000000003</v>
      </c>
      <c r="Q553" s="34">
        <v>1.1483333333333332</v>
      </c>
      <c r="R553" s="34">
        <v>5.131</v>
      </c>
      <c r="S553" s="34">
        <v>390.83733333333333</v>
      </c>
      <c r="T553" s="34">
        <v>0.11966666666666666</v>
      </c>
      <c r="U553" s="34">
        <v>0.8536666666666667</v>
      </c>
      <c r="V553" s="21" t="s">
        <v>97</v>
      </c>
      <c r="W553" s="21">
        <f>X553*2</f>
        <v>50.583334</v>
      </c>
      <c r="X553" s="21">
        <v>25.291667</v>
      </c>
      <c r="Y553" s="34" t="s">
        <v>30</v>
      </c>
      <c r="Z553" s="34" t="s">
        <v>30</v>
      </c>
      <c r="AA553" s="34">
        <v>0.05333333333333334</v>
      </c>
      <c r="AB553" s="34" t="s">
        <v>30</v>
      </c>
      <c r="AC553" s="34">
        <v>46.39666666666667</v>
      </c>
    </row>
    <row r="554" ht="11.25" customHeight="1">
      <c r="A554" s="20">
        <f t="shared" si="2"/>
        <v>553</v>
      </c>
      <c r="B554" s="46" t="s">
        <v>5308</v>
      </c>
      <c r="C554" s="15" t="s">
        <v>8112</v>
      </c>
      <c r="D554" s="34">
        <v>74.95133333333332</v>
      </c>
      <c r="E554" s="21">
        <v>144.89697968479</v>
      </c>
      <c r="F554" s="21">
        <v>606.2489630011614</v>
      </c>
      <c r="G554" s="21">
        <v>5.122916666666667</v>
      </c>
      <c r="H554" s="34">
        <v>9.322000000000001</v>
      </c>
      <c r="I554" s="34">
        <v>18.586333333333332</v>
      </c>
      <c r="J554" s="21">
        <v>10.061416666666673</v>
      </c>
      <c r="K554" s="34">
        <v>2.3433333333333333</v>
      </c>
      <c r="L554" s="34">
        <v>0.5423333333333333</v>
      </c>
      <c r="M554" s="34">
        <v>62.659</v>
      </c>
      <c r="N554" s="34">
        <v>15.754333333333333</v>
      </c>
      <c r="O554" s="34">
        <v>0.039</v>
      </c>
      <c r="P554" s="34">
        <v>71.77</v>
      </c>
      <c r="Q554" s="34">
        <v>0.73</v>
      </c>
      <c r="R554" s="34">
        <v>25.633666666666667</v>
      </c>
      <c r="S554" s="34">
        <v>219.81133333333332</v>
      </c>
      <c r="T554" s="34">
        <v>0.12033333333333333</v>
      </c>
      <c r="U554" s="34">
        <v>1.196</v>
      </c>
      <c r="V554" s="34" t="s">
        <v>30</v>
      </c>
      <c r="W554" s="34"/>
      <c r="X554" s="34"/>
      <c r="Y554" s="34" t="s">
        <v>30</v>
      </c>
      <c r="Z554" s="34" t="s">
        <v>30</v>
      </c>
      <c r="AA554" s="34" t="s">
        <v>30</v>
      </c>
      <c r="AB554" s="34">
        <v>0.77</v>
      </c>
      <c r="AC554" s="34" t="s">
        <v>30</v>
      </c>
    </row>
    <row r="555" ht="11.25" customHeight="1">
      <c r="A555" s="20">
        <f t="shared" si="2"/>
        <v>554</v>
      </c>
      <c r="B555" s="46" t="s">
        <v>5325</v>
      </c>
      <c r="C555" s="15" t="s">
        <v>8112</v>
      </c>
      <c r="D555" s="34">
        <v>58.36233333333333</v>
      </c>
      <c r="E555" s="21">
        <v>254.89328572415508</v>
      </c>
      <c r="F555" s="21">
        <v>1066.473507469865</v>
      </c>
      <c r="G555" s="21">
        <v>5.99783354918162</v>
      </c>
      <c r="H555" s="34">
        <v>23.226333333333333</v>
      </c>
      <c r="I555" s="34">
        <v>44.44966666666667</v>
      </c>
      <c r="J555" s="21">
        <v>9.748499784151715</v>
      </c>
      <c r="K555" s="34">
        <v>1.6966666666666665</v>
      </c>
      <c r="L555" s="34">
        <v>2.665</v>
      </c>
      <c r="M555" s="34">
        <v>46.81733333333333</v>
      </c>
      <c r="N555" s="34">
        <v>39.316333333333326</v>
      </c>
      <c r="O555" s="34">
        <v>0.48</v>
      </c>
      <c r="P555" s="34">
        <v>108.44200000000001</v>
      </c>
      <c r="Q555" s="34">
        <v>1.4429999999999998</v>
      </c>
      <c r="R555" s="34">
        <v>879.8506666666666</v>
      </c>
      <c r="S555" s="34">
        <v>209.405</v>
      </c>
      <c r="T555" s="34">
        <v>0.279</v>
      </c>
      <c r="U555" s="34">
        <v>0.8506666666666667</v>
      </c>
      <c r="V555" s="34" t="s">
        <v>30</v>
      </c>
      <c r="W555" s="34"/>
      <c r="X555" s="34"/>
      <c r="Y555" s="34" t="s">
        <v>30</v>
      </c>
      <c r="Z555" s="34" t="s">
        <v>30</v>
      </c>
      <c r="AA555" s="34" t="s">
        <v>30</v>
      </c>
      <c r="AB555" s="34">
        <v>1.7966666666666669</v>
      </c>
      <c r="AC555" s="34" t="s">
        <v>30</v>
      </c>
    </row>
    <row r="556" ht="11.25" customHeight="1">
      <c r="A556" s="20">
        <f t="shared" si="2"/>
        <v>555</v>
      </c>
      <c r="B556" s="46" t="s">
        <v>5338</v>
      </c>
      <c r="C556" s="15" t="s">
        <v>8112</v>
      </c>
      <c r="D556" s="34">
        <v>48.59033333333334</v>
      </c>
      <c r="E556" s="21">
        <v>306.94678645131984</v>
      </c>
      <c r="F556" s="21">
        <v>1284.2653545123223</v>
      </c>
      <c r="G556" s="21">
        <v>10.18125</v>
      </c>
      <c r="H556" s="34">
        <v>25.590666666666664</v>
      </c>
      <c r="I556" s="34">
        <v>65.84266666666667</v>
      </c>
      <c r="J556" s="21">
        <v>14.10908333333333</v>
      </c>
      <c r="K556" s="34">
        <v>2.1633333333333336</v>
      </c>
      <c r="L556" s="34">
        <v>1.5286666666666668</v>
      </c>
      <c r="M556" s="34">
        <v>40.70666666666667</v>
      </c>
      <c r="N556" s="34">
        <v>21.810333333333332</v>
      </c>
      <c r="O556" s="34">
        <v>0.154</v>
      </c>
      <c r="P556" s="34">
        <v>135.494</v>
      </c>
      <c r="Q556" s="34">
        <v>1.051</v>
      </c>
      <c r="R556" s="34">
        <v>345.526</v>
      </c>
      <c r="S556" s="34">
        <v>237.26166666666666</v>
      </c>
      <c r="T556" s="34">
        <v>0.07200000000000001</v>
      </c>
      <c r="U556" s="34">
        <v>1.0410000000000001</v>
      </c>
      <c r="V556" s="34">
        <v>10.173333333333332</v>
      </c>
      <c r="W556" s="34"/>
      <c r="X556" s="34"/>
      <c r="Y556" s="34">
        <v>0.14</v>
      </c>
      <c r="Z556" s="34">
        <v>0.05</v>
      </c>
      <c r="AA556" s="34" t="s">
        <v>30</v>
      </c>
      <c r="AB556" s="34">
        <v>2.5966666666666667</v>
      </c>
      <c r="AC556" s="34" t="s">
        <v>30</v>
      </c>
    </row>
    <row r="557" ht="11.25" customHeight="1">
      <c r="A557" s="20">
        <f t="shared" si="2"/>
        <v>556</v>
      </c>
      <c r="B557" s="46" t="s">
        <v>5353</v>
      </c>
      <c r="C557" s="15" t="s">
        <v>8112</v>
      </c>
      <c r="D557" s="34">
        <v>69.37666666666667</v>
      </c>
      <c r="E557" s="21">
        <v>112.80204125340781</v>
      </c>
      <c r="F557" s="21">
        <v>471.9637406042583</v>
      </c>
      <c r="G557" s="21">
        <v>7.5166666666666675</v>
      </c>
      <c r="H557" s="34">
        <v>2.6069999999999998</v>
      </c>
      <c r="I557" s="47" t="s">
        <v>97</v>
      </c>
      <c r="J557" s="21">
        <v>18.251333333333335</v>
      </c>
      <c r="K557" s="34">
        <v>1.0566666666666666</v>
      </c>
      <c r="L557" s="34">
        <v>2.2483333333333335</v>
      </c>
      <c r="M557" s="34">
        <v>13.946999999999997</v>
      </c>
      <c r="N557" s="34">
        <v>13.335</v>
      </c>
      <c r="O557" s="34">
        <v>0.147</v>
      </c>
      <c r="P557" s="34">
        <v>83.02566666666667</v>
      </c>
      <c r="Q557" s="34">
        <v>0.6223333333333333</v>
      </c>
      <c r="R557" s="34">
        <v>793.7620000000001</v>
      </c>
      <c r="S557" s="34">
        <v>158.57133333333334</v>
      </c>
      <c r="T557" s="34">
        <v>0.061</v>
      </c>
      <c r="U557" s="34">
        <v>0.6796666666666668</v>
      </c>
      <c r="V557" s="21" t="s">
        <v>97</v>
      </c>
      <c r="W557" s="21">
        <v>62.0</v>
      </c>
      <c r="X557" s="21">
        <v>31.0</v>
      </c>
      <c r="Y557" s="34">
        <v>0.16333333333333333</v>
      </c>
      <c r="Z557" s="34" t="s">
        <v>30</v>
      </c>
      <c r="AA557" s="34" t="s">
        <v>30</v>
      </c>
      <c r="AB557" s="34">
        <v>2.0933333333333333</v>
      </c>
      <c r="AC557" s="34" t="s">
        <v>30</v>
      </c>
    </row>
    <row r="558" ht="11.25" customHeight="1">
      <c r="A558" s="20">
        <f t="shared" si="2"/>
        <v>557</v>
      </c>
      <c r="B558" s="2" t="s">
        <v>5375</v>
      </c>
      <c r="C558" s="15" t="s">
        <v>8656</v>
      </c>
      <c r="D558" s="21">
        <v>6.427</v>
      </c>
      <c r="E558" s="21">
        <v>544.0526557994334</v>
      </c>
      <c r="F558" s="21">
        <v>2276.3163118648295</v>
      </c>
      <c r="G558" s="21">
        <v>27.190800189971927</v>
      </c>
      <c r="H558" s="21">
        <v>43.85</v>
      </c>
      <c r="I558" s="21" t="s">
        <v>97</v>
      </c>
      <c r="J558" s="21">
        <v>20.313533333333336</v>
      </c>
      <c r="K558" s="21">
        <v>8.036</v>
      </c>
      <c r="L558" s="21">
        <v>2.218666666666667</v>
      </c>
      <c r="M558" s="21" t="s">
        <v>30</v>
      </c>
      <c r="N558" s="21">
        <v>170.511</v>
      </c>
      <c r="O558" s="21">
        <v>1.9573333333333334</v>
      </c>
      <c r="P558" s="21">
        <v>407.201</v>
      </c>
      <c r="Q558" s="21">
        <v>2.532</v>
      </c>
      <c r="R558" s="21" t="s">
        <v>30</v>
      </c>
      <c r="S558" s="21">
        <v>580.436</v>
      </c>
      <c r="T558" s="21">
        <v>0.7806666666666667</v>
      </c>
      <c r="U558" s="21">
        <v>3.1673333333333336</v>
      </c>
      <c r="V558" s="21" t="s">
        <v>97</v>
      </c>
      <c r="W558" s="21"/>
      <c r="X558" s="21"/>
      <c r="Y558" s="21">
        <v>0.1</v>
      </c>
      <c r="Z558" s="21">
        <v>0.03</v>
      </c>
      <c r="AA558" s="21">
        <v>0.7633333333333333</v>
      </c>
      <c r="AB558" s="21">
        <v>10.176666666666668</v>
      </c>
      <c r="AC558" s="21" t="s">
        <v>30</v>
      </c>
    </row>
    <row r="559" ht="11.25" customHeight="1">
      <c r="A559" s="50">
        <f t="shared" si="2"/>
        <v>558</v>
      </c>
      <c r="B559" s="8" t="s">
        <v>5396</v>
      </c>
      <c r="C559" s="15" t="s">
        <v>8656</v>
      </c>
      <c r="D559" s="40">
        <v>1.6866666666666668</v>
      </c>
      <c r="E559" s="21">
        <v>605.7810929170192</v>
      </c>
      <c r="F559" s="21">
        <v>2534.5880927648086</v>
      </c>
      <c r="G559" s="21">
        <v>22.475180157025655</v>
      </c>
      <c r="H559" s="40">
        <v>53.96333333333334</v>
      </c>
      <c r="I559" s="21" t="s">
        <v>97</v>
      </c>
      <c r="J559" s="21">
        <v>18.702486509641012</v>
      </c>
      <c r="K559" s="40">
        <v>7.763333333333333</v>
      </c>
      <c r="L559" s="40">
        <v>3.172333333333333</v>
      </c>
      <c r="M559" s="40">
        <v>39.425666666666665</v>
      </c>
      <c r="N559" s="40">
        <v>159.33633333333333</v>
      </c>
      <c r="O559" s="40">
        <v>1.7009999999999998</v>
      </c>
      <c r="P559" s="40">
        <v>260.7556666666667</v>
      </c>
      <c r="Q559" s="40">
        <v>1.3326666666666667</v>
      </c>
      <c r="R559" s="40">
        <v>375.7326666666666</v>
      </c>
      <c r="S559" s="40">
        <v>495.671</v>
      </c>
      <c r="T559" s="40">
        <v>0.681666666666667</v>
      </c>
      <c r="U559" s="40">
        <v>2.1159999999999997</v>
      </c>
      <c r="V559" s="21" t="s">
        <v>97</v>
      </c>
      <c r="W559" s="47"/>
      <c r="X559" s="47"/>
      <c r="Y559" s="40">
        <v>0.08333333333333333</v>
      </c>
      <c r="Z559" s="40" t="s">
        <v>30</v>
      </c>
      <c r="AA559" s="40">
        <v>0.21</v>
      </c>
      <c r="AB559" s="40">
        <v>7.47</v>
      </c>
      <c r="AC559" s="40" t="s">
        <v>30</v>
      </c>
    </row>
    <row r="560" ht="11.25" customHeight="1">
      <c r="A560" s="50">
        <f t="shared" si="2"/>
        <v>559</v>
      </c>
      <c r="B560" s="2" t="s">
        <v>5415</v>
      </c>
      <c r="C560" s="15" t="s">
        <v>8656</v>
      </c>
      <c r="D560" s="21">
        <v>76.84133333333334</v>
      </c>
      <c r="E560" s="21">
        <v>88.09358199977854</v>
      </c>
      <c r="F560" s="21">
        <v>366.9671897866666</v>
      </c>
      <c r="G560" s="21">
        <v>7.4520833333333325</v>
      </c>
      <c r="H560" s="21">
        <v>0.47100000000000003</v>
      </c>
      <c r="I560" s="21" t="s">
        <v>97</v>
      </c>
      <c r="J560" s="21">
        <v>14.227583333333328</v>
      </c>
      <c r="K560" s="21">
        <v>9.721</v>
      </c>
      <c r="L560" s="21">
        <v>1.008</v>
      </c>
      <c r="M560" s="21">
        <v>24.443966666666668</v>
      </c>
      <c r="N560" s="21">
        <v>41.75966666666667</v>
      </c>
      <c r="O560" s="21">
        <v>0.4023333333333334</v>
      </c>
      <c r="P560" s="21">
        <v>151.97833333333332</v>
      </c>
      <c r="Q560" s="21">
        <v>1.439</v>
      </c>
      <c r="R560" s="21" t="s">
        <v>30</v>
      </c>
      <c r="S560" s="21">
        <v>310.97633333333334</v>
      </c>
      <c r="T560" s="21">
        <v>0.19633333333333333</v>
      </c>
      <c r="U560" s="21">
        <v>1.23</v>
      </c>
      <c r="V560" s="21" t="s">
        <v>97</v>
      </c>
      <c r="W560" s="21"/>
      <c r="X560" s="21"/>
      <c r="Y560" s="21">
        <v>0.2733333333333334</v>
      </c>
      <c r="Z560" s="21">
        <v>0.07</v>
      </c>
      <c r="AA560" s="21">
        <v>0.06</v>
      </c>
      <c r="AB560" s="21">
        <v>1.1633333333333333</v>
      </c>
      <c r="AC560" s="21">
        <v>12.443333333333333</v>
      </c>
    </row>
    <row r="561" ht="11.25" customHeight="1">
      <c r="A561" s="50">
        <f t="shared" si="2"/>
        <v>560</v>
      </c>
      <c r="B561" s="2" t="s">
        <v>5442</v>
      </c>
      <c r="C561" s="15" t="s">
        <v>8656</v>
      </c>
      <c r="D561" s="21">
        <v>80.14333333333333</v>
      </c>
      <c r="E561" s="21">
        <v>73.8447043478261</v>
      </c>
      <c r="F561" s="21">
        <v>308.9662429913044</v>
      </c>
      <c r="G561" s="21">
        <v>4.597826086956522</v>
      </c>
      <c r="H561" s="21">
        <v>0.38</v>
      </c>
      <c r="I561" s="21" t="s">
        <v>97</v>
      </c>
      <c r="J561" s="21">
        <v>13.44217391304348</v>
      </c>
      <c r="K561" s="21">
        <v>5.08</v>
      </c>
      <c r="L561" s="21">
        <v>1.4366666666666665</v>
      </c>
      <c r="M561" s="21">
        <v>22.215</v>
      </c>
      <c r="N561" s="21">
        <v>23.19033333333333</v>
      </c>
      <c r="O561" s="21">
        <v>0.4603333333333333</v>
      </c>
      <c r="P561" s="21">
        <v>78.51033333333334</v>
      </c>
      <c r="Q561" s="21">
        <v>1.3853333333333335</v>
      </c>
      <c r="R561" s="21">
        <v>372.1096666666667</v>
      </c>
      <c r="S561" s="21">
        <v>147.12333333333333</v>
      </c>
      <c r="T561" s="21">
        <v>0.1376666666666667</v>
      </c>
      <c r="U561" s="21">
        <v>0.8783333333333333</v>
      </c>
      <c r="V561" s="21" t="s">
        <v>97</v>
      </c>
      <c r="W561" s="21">
        <v>9.166666666666668</v>
      </c>
      <c r="X561" s="21">
        <v>4.583333333333334</v>
      </c>
      <c r="Y561" s="21">
        <v>0.06666666666666667</v>
      </c>
      <c r="Z561" s="21">
        <v>0.03</v>
      </c>
      <c r="AA561" s="21" t="s">
        <v>30</v>
      </c>
      <c r="AB561" s="21" t="s">
        <v>30</v>
      </c>
      <c r="AC561" s="21" t="s">
        <v>96</v>
      </c>
    </row>
    <row r="562" ht="11.25" customHeight="1">
      <c r="A562" s="50">
        <f t="shared" si="2"/>
        <v>561</v>
      </c>
      <c r="B562" s="2" t="s">
        <v>5451</v>
      </c>
      <c r="C562" s="15" t="s">
        <v>8656</v>
      </c>
      <c r="D562" s="21">
        <v>80.35063333333333</v>
      </c>
      <c r="E562" s="21">
        <v>76.42408566666668</v>
      </c>
      <c r="F562" s="21">
        <v>319.7583744293334</v>
      </c>
      <c r="G562" s="21">
        <v>4.775</v>
      </c>
      <c r="H562" s="21">
        <v>0.5423333333333334</v>
      </c>
      <c r="I562" s="21" t="s">
        <v>97</v>
      </c>
      <c r="J562" s="21">
        <v>13.591033333333334</v>
      </c>
      <c r="K562" s="21">
        <v>8.510333333333334</v>
      </c>
      <c r="L562" s="21">
        <v>0.741</v>
      </c>
      <c r="M562" s="21">
        <v>26.594666666666665</v>
      </c>
      <c r="N562" s="21">
        <v>42.339666666666666</v>
      </c>
      <c r="O562" s="21">
        <v>0.2843333333333333</v>
      </c>
      <c r="P562" s="21">
        <v>86.85433333333333</v>
      </c>
      <c r="Q562" s="21">
        <v>1.289</v>
      </c>
      <c r="R562" s="21">
        <v>1.7590000000000001</v>
      </c>
      <c r="S562" s="21">
        <v>254.61666666666667</v>
      </c>
      <c r="T562" s="21">
        <v>0.18833333333333332</v>
      </c>
      <c r="U562" s="21">
        <v>0.7</v>
      </c>
      <c r="V562" s="21" t="s">
        <v>97</v>
      </c>
      <c r="W562" s="21"/>
      <c r="X562" s="21"/>
      <c r="Y562" s="21">
        <v>0.04</v>
      </c>
      <c r="Z562" s="21" t="s">
        <v>30</v>
      </c>
      <c r="AA562" s="21" t="s">
        <v>30</v>
      </c>
      <c r="AB562" s="21" t="s">
        <v>30</v>
      </c>
      <c r="AC562" s="21" t="s">
        <v>30</v>
      </c>
    </row>
    <row r="563" ht="11.25" customHeight="1">
      <c r="A563" s="20">
        <f t="shared" si="2"/>
        <v>562</v>
      </c>
      <c r="B563" s="2" t="s">
        <v>5464</v>
      </c>
      <c r="C563" s="15" t="s">
        <v>8656</v>
      </c>
      <c r="D563" s="21">
        <v>13.996666666666668</v>
      </c>
      <c r="E563" s="21">
        <v>329.0267362318841</v>
      </c>
      <c r="F563" s="21">
        <v>1376.6478643942032</v>
      </c>
      <c r="G563" s="21">
        <v>19.981884057971016</v>
      </c>
      <c r="H563" s="21">
        <v>1.2566666666666666</v>
      </c>
      <c r="I563" s="21" t="s">
        <v>97</v>
      </c>
      <c r="J563" s="21">
        <v>61.22144927536232</v>
      </c>
      <c r="K563" s="21">
        <v>18.42</v>
      </c>
      <c r="L563" s="21">
        <v>3.5433333333333334</v>
      </c>
      <c r="M563" s="21">
        <v>122.57</v>
      </c>
      <c r="N563" s="21">
        <v>209.9466666666667</v>
      </c>
      <c r="O563" s="21">
        <v>1.02</v>
      </c>
      <c r="P563" s="21">
        <v>385.3766666666667</v>
      </c>
      <c r="Q563" s="21">
        <v>7.986666666666667</v>
      </c>
      <c r="R563" s="21" t="s">
        <v>30</v>
      </c>
      <c r="S563" s="21">
        <v>1352.4566666666667</v>
      </c>
      <c r="T563" s="21">
        <v>0.79</v>
      </c>
      <c r="U563" s="21">
        <v>2.903333333333333</v>
      </c>
      <c r="V563" s="21" t="s">
        <v>97</v>
      </c>
      <c r="W563" s="21"/>
      <c r="X563" s="21"/>
      <c r="Y563" s="21">
        <v>0.16666666666666666</v>
      </c>
      <c r="Z563" s="21" t="s">
        <v>30</v>
      </c>
      <c r="AA563" s="21">
        <v>0.65</v>
      </c>
      <c r="AB563" s="21">
        <v>4.023333333333333</v>
      </c>
      <c r="AC563" s="21" t="s">
        <v>96</v>
      </c>
    </row>
    <row r="564" ht="11.25" customHeight="1">
      <c r="A564" s="20">
        <f t="shared" si="2"/>
        <v>563</v>
      </c>
      <c r="B564" s="46" t="s">
        <v>5473</v>
      </c>
      <c r="C564" s="15" t="s">
        <v>8656</v>
      </c>
      <c r="D564" s="34">
        <v>80.00933333333333</v>
      </c>
      <c r="E564" s="21">
        <v>78.00889666666667</v>
      </c>
      <c r="F564" s="34">
        <v>326.3892236533334</v>
      </c>
      <c r="G564" s="21">
        <v>5.09375</v>
      </c>
      <c r="H564" s="21">
        <v>0.644</v>
      </c>
      <c r="I564" s="21" t="s">
        <v>97</v>
      </c>
      <c r="J564" s="21">
        <v>13.499583333333337</v>
      </c>
      <c r="K564" s="34">
        <v>7.472</v>
      </c>
      <c r="L564" s="34">
        <v>0.7533333333333333</v>
      </c>
      <c r="M564" s="34">
        <v>17.453333333333333</v>
      </c>
      <c r="N564" s="34">
        <v>38.11833333333333</v>
      </c>
      <c r="O564" s="34">
        <v>0.53</v>
      </c>
      <c r="P564" s="34">
        <v>84.59266666666667</v>
      </c>
      <c r="Q564" s="34">
        <v>1.0596666666666665</v>
      </c>
      <c r="R564" s="34">
        <v>0.9819999999999999</v>
      </c>
      <c r="S564" s="34">
        <v>252.97633333333332</v>
      </c>
      <c r="T564" s="34">
        <v>0.10266666666666667</v>
      </c>
      <c r="U564" s="34">
        <v>1.1153333333333335</v>
      </c>
      <c r="V564" s="21" t="s">
        <v>97</v>
      </c>
      <c r="W564" s="21"/>
      <c r="X564" s="21"/>
      <c r="Y564" s="34">
        <v>0.12333333333333334</v>
      </c>
      <c r="Z564" s="21" t="s">
        <v>30</v>
      </c>
      <c r="AA564" s="21" t="s">
        <v>30</v>
      </c>
      <c r="AB564" s="21" t="s">
        <v>30</v>
      </c>
      <c r="AC564" s="21" t="s">
        <v>30</v>
      </c>
    </row>
    <row r="565" ht="11.25" customHeight="1">
      <c r="A565" s="20">
        <f t="shared" si="2"/>
        <v>564</v>
      </c>
      <c r="B565" s="2" t="s">
        <v>5480</v>
      </c>
      <c r="C565" s="15" t="s">
        <v>8656</v>
      </c>
      <c r="D565" s="21">
        <v>12.696666666666667</v>
      </c>
      <c r="E565" s="21">
        <v>339.16476666666665</v>
      </c>
      <c r="F565" s="21">
        <v>1419.0653837333334</v>
      </c>
      <c r="G565" s="21">
        <v>20.208333333333336</v>
      </c>
      <c r="H565" s="21">
        <v>2.365</v>
      </c>
      <c r="I565" s="21" t="s">
        <v>97</v>
      </c>
      <c r="J565" s="21">
        <v>61.24</v>
      </c>
      <c r="K565" s="34">
        <v>23.593333333333334</v>
      </c>
      <c r="L565" s="34">
        <v>3.49</v>
      </c>
      <c r="M565" s="34">
        <v>77.523</v>
      </c>
      <c r="N565" s="34">
        <v>178.39066666666668</v>
      </c>
      <c r="O565" s="34">
        <v>1.428</v>
      </c>
      <c r="P565" s="34">
        <v>354.515</v>
      </c>
      <c r="Q565" s="34">
        <v>5.128666666666667</v>
      </c>
      <c r="R565" s="34">
        <v>10.313666666666668</v>
      </c>
      <c r="S565" s="34">
        <v>1082.7433333333333</v>
      </c>
      <c r="T565" s="34">
        <v>0.6986666666666667</v>
      </c>
      <c r="U565" s="34">
        <v>3.8826666666666667</v>
      </c>
      <c r="V565" s="21" t="s">
        <v>97</v>
      </c>
      <c r="W565" s="21"/>
      <c r="X565" s="21"/>
      <c r="Y565" s="21">
        <v>0.1366666666666667</v>
      </c>
      <c r="Z565" s="21">
        <v>0.03</v>
      </c>
      <c r="AA565" s="21">
        <v>0.26</v>
      </c>
      <c r="AB565" s="21" t="s">
        <v>30</v>
      </c>
      <c r="AC565" s="21" t="s">
        <v>30</v>
      </c>
    </row>
    <row r="566" ht="11.25" customHeight="1">
      <c r="A566" s="20">
        <f t="shared" si="2"/>
        <v>565</v>
      </c>
      <c r="B566" s="46" t="s">
        <v>5497</v>
      </c>
      <c r="C566" s="15" t="s">
        <v>8656</v>
      </c>
      <c r="D566" s="34">
        <v>75.84233333333333</v>
      </c>
      <c r="E566" s="21">
        <v>92.73992</v>
      </c>
      <c r="F566" s="21">
        <v>388.02382528</v>
      </c>
      <c r="G566" s="21">
        <v>6.14375</v>
      </c>
      <c r="H566" s="21">
        <v>0.512</v>
      </c>
      <c r="I566" s="21" t="s">
        <v>97</v>
      </c>
      <c r="J566" s="21">
        <v>16.495250000000002</v>
      </c>
      <c r="K566" s="34">
        <v>13.866</v>
      </c>
      <c r="L566" s="34">
        <v>1.0066666666666666</v>
      </c>
      <c r="M566" s="34">
        <v>29.400666666666666</v>
      </c>
      <c r="N566" s="34">
        <v>44.104000000000006</v>
      </c>
      <c r="O566" s="34">
        <v>0.32033333333333336</v>
      </c>
      <c r="P566" s="34">
        <v>121.00833333333333</v>
      </c>
      <c r="Q566" s="34">
        <v>1.921</v>
      </c>
      <c r="R566" s="34">
        <v>0.5203333333333333</v>
      </c>
      <c r="S566" s="34">
        <v>347.72066666666666</v>
      </c>
      <c r="T566" s="34">
        <v>0.2363333333333333</v>
      </c>
      <c r="U566" s="34">
        <v>1.014</v>
      </c>
      <c r="V566" s="21" t="s">
        <v>97</v>
      </c>
      <c r="W566" s="21"/>
      <c r="X566" s="21"/>
      <c r="Y566" s="34">
        <v>0.12666666666666668</v>
      </c>
      <c r="Z566" s="21" t="s">
        <v>30</v>
      </c>
      <c r="AA566" s="34">
        <v>0.04</v>
      </c>
      <c r="AB566" s="21" t="s">
        <v>30</v>
      </c>
      <c r="AC566" s="21" t="s">
        <v>30</v>
      </c>
    </row>
    <row r="567" ht="11.25" customHeight="1">
      <c r="A567" s="20">
        <f t="shared" si="2"/>
        <v>566</v>
      </c>
      <c r="B567" s="2" t="s">
        <v>5510</v>
      </c>
      <c r="C567" s="15" t="s">
        <v>8656</v>
      </c>
      <c r="D567" s="34">
        <v>13.533333333333333</v>
      </c>
      <c r="E567" s="21">
        <v>327.90526666666665</v>
      </c>
      <c r="F567" s="21">
        <v>1371.9556357333333</v>
      </c>
      <c r="G567" s="21">
        <v>20.104166666666668</v>
      </c>
      <c r="H567" s="21">
        <v>0.9466666666666667</v>
      </c>
      <c r="I567" s="21" t="s">
        <v>97</v>
      </c>
      <c r="J567" s="21">
        <v>61.47916666666666</v>
      </c>
      <c r="K567" s="34">
        <v>30.32</v>
      </c>
      <c r="L567" s="34">
        <v>3.936666666666667</v>
      </c>
      <c r="M567" s="34">
        <v>97.97</v>
      </c>
      <c r="N567" s="34">
        <v>169.90300000000002</v>
      </c>
      <c r="O567" s="34">
        <v>0.991</v>
      </c>
      <c r="P567" s="34">
        <v>427.189</v>
      </c>
      <c r="Q567" s="34">
        <v>7.027666666666666</v>
      </c>
      <c r="R567" s="34">
        <v>24.580333333333332</v>
      </c>
      <c r="S567" s="34">
        <v>1275.9513333333334</v>
      </c>
      <c r="T567" s="34">
        <v>0.951</v>
      </c>
      <c r="U567" s="34">
        <v>3.0060000000000002</v>
      </c>
      <c r="V567" s="21" t="s">
        <v>97</v>
      </c>
      <c r="W567" s="21"/>
      <c r="X567" s="21"/>
      <c r="Y567" s="21">
        <v>0.1</v>
      </c>
      <c r="Z567" s="21" t="s">
        <v>30</v>
      </c>
      <c r="AA567" s="21">
        <v>0.12333333333333334</v>
      </c>
      <c r="AB567" s="21" t="s">
        <v>30</v>
      </c>
      <c r="AC567" s="21" t="s">
        <v>30</v>
      </c>
    </row>
    <row r="568" ht="11.25" customHeight="1">
      <c r="A568" s="20">
        <f t="shared" si="2"/>
        <v>567</v>
      </c>
      <c r="B568" s="2" t="s">
        <v>5529</v>
      </c>
      <c r="C568" s="15" t="s">
        <v>8656</v>
      </c>
      <c r="D568" s="21">
        <v>80.218</v>
      </c>
      <c r="E568" s="21">
        <v>77.02726666666668</v>
      </c>
      <c r="F568" s="21">
        <v>322.28208373333337</v>
      </c>
      <c r="G568" s="21">
        <v>4.479166666666667</v>
      </c>
      <c r="H568" s="21">
        <v>0.5356666666666666</v>
      </c>
      <c r="I568" s="21" t="s">
        <v>97</v>
      </c>
      <c r="J568" s="21">
        <v>14.00516666666666</v>
      </c>
      <c r="K568" s="21">
        <v>8.402333333333333</v>
      </c>
      <c r="L568" s="21">
        <v>0.762</v>
      </c>
      <c r="M568" s="21">
        <v>29.004333333333335</v>
      </c>
      <c r="N568" s="21">
        <v>40.37133333333333</v>
      </c>
      <c r="O568" s="21">
        <v>0.36533333333333334</v>
      </c>
      <c r="P568" s="21">
        <v>88.03066666666666</v>
      </c>
      <c r="Q568" s="21">
        <v>1.4656666666666667</v>
      </c>
      <c r="R568" s="21">
        <v>1.854</v>
      </c>
      <c r="S568" s="21">
        <v>256.37333333333333</v>
      </c>
      <c r="T568" s="21">
        <v>0.19766666666666666</v>
      </c>
      <c r="U568" s="21">
        <v>0.721</v>
      </c>
      <c r="V568" s="21" t="s">
        <v>97</v>
      </c>
      <c r="W568" s="21"/>
      <c r="X568" s="21"/>
      <c r="Y568" s="21">
        <v>0.06</v>
      </c>
      <c r="Z568" s="21" t="s">
        <v>30</v>
      </c>
      <c r="AA568" s="21">
        <v>0.03</v>
      </c>
      <c r="AB568" s="21" t="s">
        <v>30</v>
      </c>
      <c r="AC568" s="21" t="s">
        <v>30</v>
      </c>
    </row>
    <row r="569" ht="11.25" customHeight="1">
      <c r="A569" s="20">
        <f t="shared" si="2"/>
        <v>568</v>
      </c>
      <c r="B569" s="2" t="s">
        <v>5545</v>
      </c>
      <c r="C569" s="15" t="s">
        <v>8656</v>
      </c>
      <c r="D569" s="21">
        <v>14.876666666666665</v>
      </c>
      <c r="E569" s="21">
        <v>323.5657115942029</v>
      </c>
      <c r="F569" s="21">
        <v>1353.798937310145</v>
      </c>
      <c r="G569" s="21">
        <v>21.344202898550723</v>
      </c>
      <c r="H569" s="21">
        <v>1.24</v>
      </c>
      <c r="I569" s="21" t="s">
        <v>97</v>
      </c>
      <c r="J569" s="21">
        <v>58.75246376811595</v>
      </c>
      <c r="K569" s="21">
        <v>21.833333333333332</v>
      </c>
      <c r="L569" s="21">
        <v>3.7866666666666666</v>
      </c>
      <c r="M569" s="21">
        <v>110.90333333333335</v>
      </c>
      <c r="N569" s="21">
        <v>188.10666666666665</v>
      </c>
      <c r="O569" s="21">
        <v>1.316</v>
      </c>
      <c r="P569" s="21">
        <v>471.1566666666667</v>
      </c>
      <c r="Q569" s="21">
        <v>6.463333333333334</v>
      </c>
      <c r="R569" s="21" t="s">
        <v>30</v>
      </c>
      <c r="S569" s="21">
        <v>1415.68</v>
      </c>
      <c r="T569" s="21">
        <v>0.8266666666666667</v>
      </c>
      <c r="U569" s="21">
        <v>2.8533333333333335</v>
      </c>
      <c r="V569" s="21" t="s">
        <v>97</v>
      </c>
      <c r="W569" s="21"/>
      <c r="X569" s="21"/>
      <c r="Y569" s="21">
        <v>0.11666666666666665</v>
      </c>
      <c r="Z569" s="21" t="s">
        <v>30</v>
      </c>
      <c r="AA569" s="21">
        <v>0.59</v>
      </c>
      <c r="AB569" s="21">
        <v>4.6</v>
      </c>
      <c r="AC569" s="21" t="s">
        <v>96</v>
      </c>
    </row>
    <row r="570" ht="11.25" customHeight="1">
      <c r="A570" s="20">
        <f t="shared" si="2"/>
        <v>569</v>
      </c>
      <c r="B570" s="46" t="s">
        <v>5560</v>
      </c>
      <c r="C570" s="15" t="s">
        <v>8656</v>
      </c>
      <c r="D570" s="34">
        <v>77.86433333333332</v>
      </c>
      <c r="E570" s="21">
        <v>84.7018527334929</v>
      </c>
      <c r="F570" s="21">
        <v>354.39255183693433</v>
      </c>
      <c r="G570" s="21">
        <v>5.5375</v>
      </c>
      <c r="H570" s="21">
        <v>0.4</v>
      </c>
      <c r="I570" s="21" t="s">
        <v>97</v>
      </c>
      <c r="J570" s="21">
        <v>15.2675</v>
      </c>
      <c r="K570" s="34">
        <v>9.318</v>
      </c>
      <c r="L570" s="34">
        <v>0.9306666666666666</v>
      </c>
      <c r="M570" s="34">
        <v>29.189666666666668</v>
      </c>
      <c r="N570" s="34">
        <v>41.70733333333334</v>
      </c>
      <c r="O570" s="34">
        <v>0.29433333333333334</v>
      </c>
      <c r="P570" s="34">
        <v>112.93166666666667</v>
      </c>
      <c r="Q570" s="34">
        <v>1.3573333333333333</v>
      </c>
      <c r="R570" s="34">
        <v>0.6869999999999999</v>
      </c>
      <c r="S570" s="34">
        <v>314.584</v>
      </c>
      <c r="T570" s="34">
        <v>0.227</v>
      </c>
      <c r="U570" s="34">
        <v>0.919</v>
      </c>
      <c r="V570" s="21" t="s">
        <v>97</v>
      </c>
      <c r="W570" s="21"/>
      <c r="X570" s="21"/>
      <c r="Y570" s="34">
        <v>0.09333333333333334</v>
      </c>
      <c r="Z570" s="21" t="s">
        <v>30</v>
      </c>
      <c r="AA570" s="34">
        <v>0.04</v>
      </c>
      <c r="AB570" s="21" t="s">
        <v>30</v>
      </c>
      <c r="AC570" s="21" t="s">
        <v>30</v>
      </c>
    </row>
    <row r="571" ht="11.25" customHeight="1">
      <c r="A571" s="20">
        <f t="shared" si="2"/>
        <v>570</v>
      </c>
      <c r="B571" s="2" t="s">
        <v>5580</v>
      </c>
      <c r="C571" s="15" t="s">
        <v>8656</v>
      </c>
      <c r="D571" s="34">
        <v>14.963333333333333</v>
      </c>
      <c r="E571" s="21">
        <v>325.84441116273405</v>
      </c>
      <c r="F571" s="21">
        <v>1363.3330163048793</v>
      </c>
      <c r="G571" s="21">
        <v>17.270833333333332</v>
      </c>
      <c r="H571" s="21">
        <v>1.17</v>
      </c>
      <c r="I571" s="21" t="s">
        <v>97</v>
      </c>
      <c r="J571" s="21">
        <v>62.92916666666667</v>
      </c>
      <c r="K571" s="34">
        <v>24.00666666666667</v>
      </c>
      <c r="L571" s="34">
        <v>3.6666666666666665</v>
      </c>
      <c r="M571" s="34">
        <v>111.42533333333334</v>
      </c>
      <c r="N571" s="34">
        <v>169.90033333333335</v>
      </c>
      <c r="O571" s="34">
        <v>1.17</v>
      </c>
      <c r="P571" s="34">
        <v>334.78833333333336</v>
      </c>
      <c r="Q571" s="34">
        <v>18.581666666666667</v>
      </c>
      <c r="R571" s="34">
        <v>13.650333333333334</v>
      </c>
      <c r="S571" s="34">
        <v>1134.5416666666667</v>
      </c>
      <c r="T571" s="34">
        <v>0.8443333333333333</v>
      </c>
      <c r="U571" s="34">
        <v>2.5966666666666662</v>
      </c>
      <c r="V571" s="21" t="s">
        <v>97</v>
      </c>
      <c r="W571" s="21"/>
      <c r="X571" s="21"/>
      <c r="Y571" s="21">
        <v>0.07</v>
      </c>
      <c r="Z571" s="21">
        <v>0.03</v>
      </c>
      <c r="AA571" s="21">
        <v>0.06666666666666667</v>
      </c>
      <c r="AB571" s="21" t="s">
        <v>30</v>
      </c>
      <c r="AC571" s="21" t="s">
        <v>30</v>
      </c>
    </row>
    <row r="572" ht="11.25" customHeight="1">
      <c r="A572" s="20">
        <f t="shared" si="2"/>
        <v>571</v>
      </c>
      <c r="B572" s="2" t="s">
        <v>5594</v>
      </c>
      <c r="C572" s="15" t="s">
        <v>8656</v>
      </c>
      <c r="D572" s="21">
        <v>82.581</v>
      </c>
      <c r="E572" s="21">
        <v>67.86622877142827</v>
      </c>
      <c r="F572" s="21">
        <v>283.9523011796559</v>
      </c>
      <c r="G572" s="21">
        <v>4.539583333333333</v>
      </c>
      <c r="H572" s="21">
        <v>0.47733333333333333</v>
      </c>
      <c r="I572" s="21" t="s">
        <v>97</v>
      </c>
      <c r="J572" s="21">
        <v>11.822749999999997</v>
      </c>
      <c r="K572" s="21">
        <v>4.76</v>
      </c>
      <c r="L572" s="21">
        <v>0.5793333333333334</v>
      </c>
      <c r="M572" s="21">
        <v>19.244</v>
      </c>
      <c r="N572" s="21">
        <v>42.95966666666667</v>
      </c>
      <c r="O572" s="21">
        <v>0.4613333333333334</v>
      </c>
      <c r="P572" s="21">
        <v>89.509</v>
      </c>
      <c r="Q572" s="21">
        <v>1.1843333333333332</v>
      </c>
      <c r="R572" s="21">
        <v>2.0806666666666667</v>
      </c>
      <c r="S572" s="21">
        <v>240.567</v>
      </c>
      <c r="T572" s="21">
        <v>0.09166666666666667</v>
      </c>
      <c r="U572" s="21">
        <v>1.305</v>
      </c>
      <c r="V572" s="21" t="s">
        <v>97</v>
      </c>
      <c r="W572" s="21"/>
      <c r="X572" s="21"/>
      <c r="Y572" s="21" t="s">
        <v>30</v>
      </c>
      <c r="Z572" s="21" t="s">
        <v>30</v>
      </c>
      <c r="AA572" s="21" t="s">
        <v>30</v>
      </c>
      <c r="AB572" s="21">
        <v>3.69</v>
      </c>
      <c r="AC572" s="21" t="s">
        <v>30</v>
      </c>
    </row>
    <row r="573" ht="11.25" customHeight="1">
      <c r="A573" s="20">
        <f t="shared" si="2"/>
        <v>572</v>
      </c>
      <c r="B573" s="46" t="s">
        <v>5604</v>
      </c>
      <c r="C573" s="15" t="s">
        <v>8656</v>
      </c>
      <c r="D573" s="21">
        <v>11.953333333333333</v>
      </c>
      <c r="E573" s="21">
        <v>336.9619111275673</v>
      </c>
      <c r="F573" s="34">
        <v>1409.8486361577416</v>
      </c>
      <c r="G573" s="21">
        <v>20.916666666666668</v>
      </c>
      <c r="H573" s="21">
        <v>1.33</v>
      </c>
      <c r="I573" s="21" t="s">
        <v>97</v>
      </c>
      <c r="J573" s="21">
        <v>62.22333333333333</v>
      </c>
      <c r="K573" s="21">
        <v>20.626666666666665</v>
      </c>
      <c r="L573" s="21">
        <v>3.576666666666666</v>
      </c>
      <c r="M573" s="21">
        <v>67.66166666666666</v>
      </c>
      <c r="N573" s="21">
        <v>184.49733333333333</v>
      </c>
      <c r="O573" s="21">
        <v>1.0783333333333334</v>
      </c>
      <c r="P573" s="21">
        <v>393.586</v>
      </c>
      <c r="Q573" s="21">
        <v>5.320333333333333</v>
      </c>
      <c r="R573" s="21">
        <v>24.11433333333333</v>
      </c>
      <c r="S573" s="21">
        <v>1108.6596666666667</v>
      </c>
      <c r="T573" s="21">
        <v>0.5953333333333333</v>
      </c>
      <c r="U573" s="21">
        <v>3.978</v>
      </c>
      <c r="V573" s="21" t="s">
        <v>97</v>
      </c>
      <c r="W573" s="21"/>
      <c r="X573" s="21"/>
      <c r="Y573" s="34">
        <v>0.16333333333333333</v>
      </c>
      <c r="Z573" s="34">
        <v>0.03</v>
      </c>
      <c r="AA573" s="21" t="s">
        <v>30</v>
      </c>
      <c r="AB573" s="34">
        <v>3.9233333333333333</v>
      </c>
      <c r="AC573" s="21" t="s">
        <v>30</v>
      </c>
    </row>
    <row r="574" ht="11.25" customHeight="1">
      <c r="A574" s="20">
        <f t="shared" si="2"/>
        <v>573</v>
      </c>
      <c r="B574" s="46" t="s">
        <v>5616</v>
      </c>
      <c r="C574" s="15" t="s">
        <v>8656</v>
      </c>
      <c r="D574" s="34">
        <v>79.986</v>
      </c>
      <c r="E574" s="21">
        <v>76.89338231790063</v>
      </c>
      <c r="F574" s="34">
        <v>321.72191161809627</v>
      </c>
      <c r="G574" s="21">
        <v>5.720833333333334</v>
      </c>
      <c r="H574" s="21">
        <v>0.5383333333333334</v>
      </c>
      <c r="I574" s="21" t="s">
        <v>97</v>
      </c>
      <c r="J574" s="21">
        <v>12.90816666666666</v>
      </c>
      <c r="K574" s="34">
        <v>11.514333333333335</v>
      </c>
      <c r="L574" s="34">
        <v>0.8466666666666667</v>
      </c>
      <c r="M574" s="34">
        <v>22.532</v>
      </c>
      <c r="N574" s="34">
        <v>34.39266666666666</v>
      </c>
      <c r="O574" s="34">
        <v>0.321</v>
      </c>
      <c r="P574" s="34">
        <v>106.325</v>
      </c>
      <c r="Q574" s="34">
        <v>1.4109999999999998</v>
      </c>
      <c r="R574" s="34">
        <v>1.457</v>
      </c>
      <c r="S574" s="34">
        <v>268.08633333333336</v>
      </c>
      <c r="T574" s="34">
        <v>0.22466666666666668</v>
      </c>
      <c r="U574" s="34">
        <v>1.006</v>
      </c>
      <c r="V574" s="21" t="s">
        <v>97</v>
      </c>
      <c r="W574" s="21"/>
      <c r="X574" s="21"/>
      <c r="Y574" s="34">
        <v>0.1466666666666667</v>
      </c>
      <c r="Z574" s="21" t="s">
        <v>30</v>
      </c>
      <c r="AA574" s="34">
        <v>0.03</v>
      </c>
      <c r="AB574" s="21" t="s">
        <v>30</v>
      </c>
      <c r="AC574" s="21" t="s">
        <v>30</v>
      </c>
    </row>
    <row r="575" ht="11.25" customHeight="1">
      <c r="A575" s="20">
        <f t="shared" si="2"/>
        <v>574</v>
      </c>
      <c r="B575" s="2" t="s">
        <v>5626</v>
      </c>
      <c r="C575" s="15" t="s">
        <v>8656</v>
      </c>
      <c r="D575" s="21">
        <v>12.636666666666665</v>
      </c>
      <c r="E575" s="21">
        <v>331.4149774567286</v>
      </c>
      <c r="F575" s="21">
        <v>1386.6402656789526</v>
      </c>
      <c r="G575" s="21">
        <v>22.166666666666668</v>
      </c>
      <c r="H575" s="21">
        <v>1.2366666666666666</v>
      </c>
      <c r="I575" s="21" t="s">
        <v>97</v>
      </c>
      <c r="J575" s="21">
        <v>59.98666666666666</v>
      </c>
      <c r="K575" s="21">
        <v>33.843333333333334</v>
      </c>
      <c r="L575" s="21">
        <v>3.973333333333333</v>
      </c>
      <c r="M575" s="21">
        <v>120.45766666666667</v>
      </c>
      <c r="N575" s="21">
        <v>161.93533333333335</v>
      </c>
      <c r="O575" s="21">
        <v>1.3406666666666667</v>
      </c>
      <c r="P575" s="21">
        <v>393.6983333333333</v>
      </c>
      <c r="Q575" s="21">
        <v>6.9173333333333344</v>
      </c>
      <c r="R575" s="21">
        <v>9.757666666666667</v>
      </c>
      <c r="S575" s="21">
        <v>1221.397</v>
      </c>
      <c r="T575" s="21">
        <v>1.0373333333333334</v>
      </c>
      <c r="U575" s="21">
        <v>3.2929999999999997</v>
      </c>
      <c r="V575" s="21" t="s">
        <v>97</v>
      </c>
      <c r="W575" s="21"/>
      <c r="X575" s="21"/>
      <c r="Y575" s="21">
        <v>0.26333333333333336</v>
      </c>
      <c r="Z575" s="21" t="s">
        <v>30</v>
      </c>
      <c r="AA575" s="21">
        <v>0.08</v>
      </c>
      <c r="AB575" s="21" t="s">
        <v>30</v>
      </c>
      <c r="AC575" s="21" t="s">
        <v>30</v>
      </c>
    </row>
    <row r="576" ht="11.25" customHeight="1">
      <c r="A576" s="20">
        <f t="shared" si="2"/>
        <v>575</v>
      </c>
      <c r="B576" s="2" t="s">
        <v>5634</v>
      </c>
      <c r="C576" s="15" t="s">
        <v>8656</v>
      </c>
      <c r="D576" s="21">
        <v>12.29</v>
      </c>
      <c r="E576" s="21">
        <v>354.70287658909956</v>
      </c>
      <c r="F576" s="21">
        <v>1484.0768356487927</v>
      </c>
      <c r="G576" s="21">
        <v>21.229166666666664</v>
      </c>
      <c r="H576" s="21">
        <v>5.43</v>
      </c>
      <c r="I576" s="21" t="s">
        <v>97</v>
      </c>
      <c r="J576" s="21">
        <v>57.88416666666667</v>
      </c>
      <c r="K576" s="21">
        <v>12.356666666666667</v>
      </c>
      <c r="L576" s="21">
        <v>3.1666666666666665</v>
      </c>
      <c r="M576" s="21">
        <v>114.35933333333332</v>
      </c>
      <c r="N576" s="21">
        <v>146.38700000000003</v>
      </c>
      <c r="O576" s="21">
        <v>3.1566666666666667</v>
      </c>
      <c r="P576" s="21">
        <v>342.3353333333334</v>
      </c>
      <c r="Q576" s="21">
        <v>5.377666666666666</v>
      </c>
      <c r="R576" s="34">
        <v>5.194</v>
      </c>
      <c r="S576" s="34">
        <v>1115.7016666666668</v>
      </c>
      <c r="T576" s="21">
        <v>0.6706666666666666</v>
      </c>
      <c r="U576" s="21">
        <v>3.1910000000000003</v>
      </c>
      <c r="V576" s="21" t="s">
        <v>97</v>
      </c>
      <c r="W576" s="21"/>
      <c r="X576" s="21"/>
      <c r="Y576" s="21">
        <v>0.52</v>
      </c>
      <c r="Z576" s="21" t="s">
        <v>30</v>
      </c>
      <c r="AA576" s="21">
        <v>0.7533333333333333</v>
      </c>
      <c r="AB576" s="21" t="s">
        <v>30</v>
      </c>
      <c r="AC576" s="21" t="s">
        <v>30</v>
      </c>
    </row>
    <row r="577" ht="11.25" customHeight="1">
      <c r="A577" s="20">
        <f t="shared" si="2"/>
        <v>576</v>
      </c>
      <c r="B577" s="2" t="s">
        <v>5645</v>
      </c>
      <c r="C577" s="15" t="s">
        <v>8656</v>
      </c>
      <c r="D577" s="21">
        <v>11.449</v>
      </c>
      <c r="E577" s="21">
        <v>344.1336512849927</v>
      </c>
      <c r="F577" s="21">
        <v>1439.8551969764096</v>
      </c>
      <c r="G577" s="21">
        <v>18.964583333333334</v>
      </c>
      <c r="H577" s="21">
        <v>2.132</v>
      </c>
      <c r="I577" s="21" t="s">
        <v>97</v>
      </c>
      <c r="J577" s="21">
        <v>64.00041666666667</v>
      </c>
      <c r="K577" s="21">
        <v>21.313666666666666</v>
      </c>
      <c r="L577" s="21">
        <v>3.454</v>
      </c>
      <c r="M577" s="21">
        <v>129.33766666666665</v>
      </c>
      <c r="N577" s="21">
        <v>166.0</v>
      </c>
      <c r="O577" s="21">
        <v>1.0156666666666665</v>
      </c>
      <c r="P577" s="21">
        <v>269.1943333333333</v>
      </c>
      <c r="Q577" s="34">
        <v>1.9433333333333334</v>
      </c>
      <c r="R577" s="34">
        <v>1.617</v>
      </c>
      <c r="S577" s="21">
        <v>1214.7976666666666</v>
      </c>
      <c r="T577" s="21">
        <v>0.573</v>
      </c>
      <c r="U577" s="21">
        <v>2.016666666666667</v>
      </c>
      <c r="V577" s="21" t="s">
        <v>97</v>
      </c>
      <c r="W577" s="21"/>
      <c r="X577" s="21"/>
      <c r="Y577" s="21">
        <v>1.0633333333333335</v>
      </c>
      <c r="Z577" s="34" t="s">
        <v>30</v>
      </c>
      <c r="AA577" s="34">
        <v>0.07</v>
      </c>
      <c r="AB577" s="21">
        <v>2.6933333333333334</v>
      </c>
      <c r="AC577" s="21">
        <v>1.4666666666666668</v>
      </c>
    </row>
    <row r="578" ht="11.25" customHeight="1">
      <c r="A578" s="20">
        <f t="shared" si="2"/>
        <v>577</v>
      </c>
      <c r="B578" s="2" t="s">
        <v>5652</v>
      </c>
      <c r="C578" s="15" t="s">
        <v>8656</v>
      </c>
      <c r="D578" s="21">
        <v>76.25066666666667</v>
      </c>
      <c r="E578" s="21">
        <v>92.63876625229915</v>
      </c>
      <c r="F578" s="21">
        <v>387.60059799961965</v>
      </c>
      <c r="G578" s="21">
        <v>6.310416666666667</v>
      </c>
      <c r="H578" s="21">
        <v>0.5246666666666667</v>
      </c>
      <c r="I578" s="21" t="s">
        <v>97</v>
      </c>
      <c r="J578" s="21">
        <v>16.30224999999999</v>
      </c>
      <c r="K578" s="21">
        <v>7.862333333333333</v>
      </c>
      <c r="L578" s="21">
        <v>0.612</v>
      </c>
      <c r="M578" s="34">
        <v>16.101</v>
      </c>
      <c r="N578" s="34">
        <v>21.646</v>
      </c>
      <c r="O578" s="34">
        <v>0.2853333333333333</v>
      </c>
      <c r="P578" s="34">
        <v>103.74</v>
      </c>
      <c r="Q578" s="34">
        <v>1.4793333333333336</v>
      </c>
      <c r="R578" s="34">
        <v>1.1763333333333332</v>
      </c>
      <c r="S578" s="34">
        <v>219.90366666666668</v>
      </c>
      <c r="T578" s="34">
        <v>0.17466666666666666</v>
      </c>
      <c r="U578" s="34">
        <v>1.1306666666666667</v>
      </c>
      <c r="V578" s="21" t="s">
        <v>97</v>
      </c>
      <c r="W578" s="21"/>
      <c r="X578" s="21"/>
      <c r="Y578" s="34">
        <v>0.03</v>
      </c>
      <c r="Z578" s="34" t="s">
        <v>30</v>
      </c>
      <c r="AA578" s="34" t="s">
        <v>30</v>
      </c>
      <c r="AB578" s="34" t="s">
        <v>30</v>
      </c>
      <c r="AC578" s="34" t="s">
        <v>30</v>
      </c>
    </row>
    <row r="579" ht="11.25" customHeight="1">
      <c r="A579" s="20">
        <f t="shared" si="2"/>
        <v>578</v>
      </c>
      <c r="B579" s="2" t="s">
        <v>5671</v>
      </c>
      <c r="C579" s="15" t="s">
        <v>8656</v>
      </c>
      <c r="D579" s="21">
        <v>11.466666666666667</v>
      </c>
      <c r="E579" s="21">
        <v>339.1412402035533</v>
      </c>
      <c r="F579" s="21">
        <v>1418.966949011667</v>
      </c>
      <c r="G579" s="21">
        <v>23.152173913043477</v>
      </c>
      <c r="H579" s="21">
        <v>0.77</v>
      </c>
      <c r="I579" s="21" t="s">
        <v>97</v>
      </c>
      <c r="J579" s="21">
        <v>62.00449275362318</v>
      </c>
      <c r="K579" s="21">
        <v>16.936666666666667</v>
      </c>
      <c r="L579" s="21">
        <v>2.606666666666667</v>
      </c>
      <c r="M579" s="21">
        <v>53.52333333333333</v>
      </c>
      <c r="N579" s="21">
        <v>93.53</v>
      </c>
      <c r="O579" s="21">
        <v>1.0843333333333334</v>
      </c>
      <c r="P579" s="21">
        <v>367.7366666666667</v>
      </c>
      <c r="Q579" s="21">
        <v>7.046666666666666</v>
      </c>
      <c r="R579" s="21" t="s">
        <v>30</v>
      </c>
      <c r="S579" s="21">
        <v>886.8833333333332</v>
      </c>
      <c r="T579" s="21">
        <v>0.8333333333333334</v>
      </c>
      <c r="U579" s="21">
        <v>3.4866666666666664</v>
      </c>
      <c r="V579" s="21" t="s">
        <v>97</v>
      </c>
      <c r="W579" s="21" t="s">
        <v>96</v>
      </c>
      <c r="X579" s="21" t="s">
        <v>96</v>
      </c>
      <c r="Y579" s="21">
        <v>0.11333333333333333</v>
      </c>
      <c r="Z579" s="21" t="s">
        <v>30</v>
      </c>
      <c r="AA579" s="21">
        <v>0.4166666666666667</v>
      </c>
      <c r="AB579" s="21">
        <v>5.073333333333333</v>
      </c>
      <c r="AC579" s="21" t="s">
        <v>96</v>
      </c>
    </row>
    <row r="580" ht="11.25" customHeight="1">
      <c r="A580" s="20">
        <f t="shared" si="2"/>
        <v>579</v>
      </c>
      <c r="B580" s="2" t="s">
        <v>5684</v>
      </c>
      <c r="C580" s="15" t="s">
        <v>8656</v>
      </c>
      <c r="D580" s="21">
        <v>1.801</v>
      </c>
      <c r="E580" s="21">
        <v>486.9270864645243</v>
      </c>
      <c r="F580" s="21">
        <v>2037.3029297675696</v>
      </c>
      <c r="G580" s="21">
        <v>15.995833333333334</v>
      </c>
      <c r="H580" s="21">
        <v>26.075333333333333</v>
      </c>
      <c r="I580" s="21" t="s">
        <v>97</v>
      </c>
      <c r="J580" s="21">
        <v>52.37616666666666</v>
      </c>
      <c r="K580" s="21">
        <v>7.319</v>
      </c>
      <c r="L580" s="21">
        <v>3.7516666666666665</v>
      </c>
      <c r="M580" s="34">
        <v>22.481333333333335</v>
      </c>
      <c r="N580" s="21">
        <v>100.67466666666667</v>
      </c>
      <c r="O580" s="21">
        <v>1.055</v>
      </c>
      <c r="P580" s="21">
        <v>198.49666666666667</v>
      </c>
      <c r="Q580" s="21">
        <v>1.1346666666666667</v>
      </c>
      <c r="R580" s="21">
        <v>166.84066666666666</v>
      </c>
      <c r="S580" s="21">
        <v>347.60099999999994</v>
      </c>
      <c r="T580" s="21">
        <v>0.3793333333333333</v>
      </c>
      <c r="U580" s="21">
        <v>1.56</v>
      </c>
      <c r="V580" s="21" t="s">
        <v>97</v>
      </c>
      <c r="W580" s="21"/>
      <c r="X580" s="21"/>
      <c r="Y580" s="21" t="s">
        <v>30</v>
      </c>
      <c r="Z580" s="21" t="s">
        <v>30</v>
      </c>
      <c r="AA580" s="21">
        <v>1.1966666666666665</v>
      </c>
      <c r="AB580" s="21" t="s">
        <v>30</v>
      </c>
      <c r="AC580" s="21" t="s">
        <v>30</v>
      </c>
    </row>
    <row r="581" ht="11.25" customHeight="1">
      <c r="A581" s="20">
        <f t="shared" si="2"/>
        <v>580</v>
      </c>
      <c r="B581" s="8" t="s">
        <v>172</v>
      </c>
      <c r="C581" s="15" t="s">
        <v>8656</v>
      </c>
      <c r="D581" s="40">
        <v>2.91</v>
      </c>
      <c r="E581" s="21">
        <v>503.1903658399557</v>
      </c>
      <c r="F581" s="21">
        <v>2105.3484906743747</v>
      </c>
      <c r="G581" s="21">
        <v>13.162240091959635</v>
      </c>
      <c r="H581" s="40">
        <v>28.048333333333336</v>
      </c>
      <c r="I581" s="47" t="s">
        <v>97</v>
      </c>
      <c r="J581" s="21">
        <v>54.73042657470704</v>
      </c>
      <c r="K581" s="40">
        <v>3.393333333333333</v>
      </c>
      <c r="L581" s="40">
        <v>1.149</v>
      </c>
      <c r="M581" s="40">
        <v>27.108</v>
      </c>
      <c r="N581" s="40">
        <v>107.90366666666667</v>
      </c>
      <c r="O581" s="40">
        <v>1.0890000000000002</v>
      </c>
      <c r="P581" s="40">
        <v>170.70833333333334</v>
      </c>
      <c r="Q581" s="40">
        <v>1.2566666666666666</v>
      </c>
      <c r="R581" s="40">
        <v>16.345333333333333</v>
      </c>
      <c r="S581" s="40">
        <v>355.4146666666666</v>
      </c>
      <c r="T581" s="40">
        <v>0.427</v>
      </c>
      <c r="U581" s="40">
        <v>1.431</v>
      </c>
      <c r="V581" s="47" t="s">
        <v>97</v>
      </c>
      <c r="W581" s="47"/>
      <c r="X581" s="47"/>
      <c r="Y581" s="40">
        <v>0.043333333333333335</v>
      </c>
      <c r="Z581" s="40">
        <v>0.03</v>
      </c>
      <c r="AA581" s="40">
        <v>0.11</v>
      </c>
      <c r="AB581" s="40">
        <v>5.94</v>
      </c>
      <c r="AC581" s="40" t="s">
        <v>30</v>
      </c>
    </row>
    <row r="582" ht="11.25" customHeight="1">
      <c r="A582" s="20">
        <f t="shared" si="2"/>
        <v>581</v>
      </c>
      <c r="B582" s="2" t="s">
        <v>8841</v>
      </c>
      <c r="C582" s="15" t="s">
        <v>8656</v>
      </c>
      <c r="D582" s="21">
        <v>5.75</v>
      </c>
      <c r="E582" s="21">
        <v>403.955845810399</v>
      </c>
      <c r="F582" s="21">
        <v>1690.1512588707096</v>
      </c>
      <c r="G582" s="21">
        <v>36.0301002407074</v>
      </c>
      <c r="H582" s="21">
        <v>14.633333333333333</v>
      </c>
      <c r="I582" s="21" t="s">
        <v>97</v>
      </c>
      <c r="J582" s="21">
        <v>38.43989975929261</v>
      </c>
      <c r="K582" s="21">
        <v>20.18</v>
      </c>
      <c r="L582" s="21">
        <v>5.146666666666667</v>
      </c>
      <c r="M582" s="21">
        <v>206.0203333333333</v>
      </c>
      <c r="N582" s="34">
        <v>241.9</v>
      </c>
      <c r="O582" s="21">
        <v>2.8713333333333337</v>
      </c>
      <c r="P582" s="21">
        <v>539.2493333333333</v>
      </c>
      <c r="Q582" s="34">
        <v>13.055333333333335</v>
      </c>
      <c r="R582" s="34">
        <v>5.753666666666667</v>
      </c>
      <c r="S582" s="21">
        <v>1922.3916666666667</v>
      </c>
      <c r="T582" s="21">
        <v>1.287</v>
      </c>
      <c r="U582" s="21">
        <v>4.54</v>
      </c>
      <c r="V582" s="21" t="s">
        <v>97</v>
      </c>
      <c r="W582" s="21"/>
      <c r="X582" s="21"/>
      <c r="Y582" s="21">
        <v>0.2</v>
      </c>
      <c r="Z582" s="21">
        <v>0.036666666666666674</v>
      </c>
      <c r="AA582" s="21">
        <v>0.03</v>
      </c>
      <c r="AB582" s="21" t="s">
        <v>30</v>
      </c>
      <c r="AC582" s="21" t="s">
        <v>30</v>
      </c>
    </row>
    <row r="583" ht="11.25" customHeight="1">
      <c r="A583" s="20">
        <f t="shared" si="2"/>
        <v>582</v>
      </c>
      <c r="B583" s="2" t="s">
        <v>5714</v>
      </c>
      <c r="C583" s="15" t="s">
        <v>8656</v>
      </c>
      <c r="D583" s="21">
        <v>91.28399999999999</v>
      </c>
      <c r="E583" s="21">
        <v>39.10485527535076</v>
      </c>
      <c r="F583" s="21">
        <v>163.6147144720676</v>
      </c>
      <c r="G583" s="21">
        <v>2.3810700159072873</v>
      </c>
      <c r="H583" s="21">
        <v>1.606</v>
      </c>
      <c r="I583" s="21" t="s">
        <v>97</v>
      </c>
      <c r="J583" s="21">
        <v>4.275263333333342</v>
      </c>
      <c r="K583" s="34">
        <v>0.36633333333333334</v>
      </c>
      <c r="L583" s="21">
        <v>0.45366666666666666</v>
      </c>
      <c r="M583" s="34">
        <v>16.517</v>
      </c>
      <c r="N583" s="34">
        <v>15.454</v>
      </c>
      <c r="O583" s="21">
        <v>0.14633333333333332</v>
      </c>
      <c r="P583" s="21">
        <v>52.89166666666667</v>
      </c>
      <c r="Q583" s="21">
        <v>0.434</v>
      </c>
      <c r="R583" s="21">
        <v>56.528</v>
      </c>
      <c r="S583" s="21">
        <v>121.044</v>
      </c>
      <c r="T583" s="21">
        <v>0.083</v>
      </c>
      <c r="U583" s="21">
        <v>0.2776666666666667</v>
      </c>
      <c r="V583" s="21" t="s">
        <v>97</v>
      </c>
      <c r="W583" s="21"/>
      <c r="X583" s="21"/>
      <c r="Y583" s="21" t="s">
        <v>30</v>
      </c>
      <c r="Z583" s="21" t="s">
        <v>30</v>
      </c>
      <c r="AA583" s="21" t="s">
        <v>30</v>
      </c>
      <c r="AB583" s="21" t="s">
        <v>30</v>
      </c>
      <c r="AC583" s="21" t="s">
        <v>30</v>
      </c>
    </row>
    <row r="584" ht="11.25" customHeight="1">
      <c r="A584" s="20">
        <f t="shared" si="2"/>
        <v>583</v>
      </c>
      <c r="B584" s="2" t="s">
        <v>5753</v>
      </c>
      <c r="C584" s="15" t="s">
        <v>8656</v>
      </c>
      <c r="D584" s="21">
        <v>4.468333333333333</v>
      </c>
      <c r="E584" s="21">
        <v>458.8957294378677</v>
      </c>
      <c r="F584" s="21">
        <v>1920.0197319680385</v>
      </c>
      <c r="G584" s="21">
        <v>35.68750023841858</v>
      </c>
      <c r="H584" s="21">
        <v>26.180999999999997</v>
      </c>
      <c r="I584" s="21" t="s">
        <v>97</v>
      </c>
      <c r="J584" s="21">
        <v>28.482833333333335</v>
      </c>
      <c r="K584" s="34">
        <v>7.313</v>
      </c>
      <c r="L584" s="21">
        <v>5.1803333333333335</v>
      </c>
      <c r="M584" s="21">
        <v>359.038</v>
      </c>
      <c r="N584" s="21">
        <v>215.61566666666667</v>
      </c>
      <c r="O584" s="21">
        <v>2.6756666666666664</v>
      </c>
      <c r="P584" s="21">
        <v>646.55</v>
      </c>
      <c r="Q584" s="21">
        <v>7.009</v>
      </c>
      <c r="R584" s="21">
        <v>83.47099999999999</v>
      </c>
      <c r="S584" s="21">
        <v>1606.8006666666668</v>
      </c>
      <c r="T584" s="21">
        <v>1.1853333333333333</v>
      </c>
      <c r="U584" s="21">
        <v>5.837666666666666</v>
      </c>
      <c r="V584" s="21" t="s">
        <v>97</v>
      </c>
      <c r="W584" s="21"/>
      <c r="X584" s="21"/>
      <c r="Y584" s="21" t="s">
        <v>30</v>
      </c>
      <c r="Z584" s="21">
        <v>0.10666666666666667</v>
      </c>
      <c r="AA584" s="21">
        <v>0.35333333333333333</v>
      </c>
      <c r="AB584" s="21" t="s">
        <v>30</v>
      </c>
      <c r="AC584" s="34">
        <v>9.213333333333333</v>
      </c>
    </row>
    <row r="585" ht="11.25" customHeight="1">
      <c r="A585" s="20">
        <f t="shared" si="2"/>
        <v>584</v>
      </c>
      <c r="B585" s="2" t="s">
        <v>5768</v>
      </c>
      <c r="C585" s="15" t="s">
        <v>8656</v>
      </c>
      <c r="D585" s="21">
        <v>86.646</v>
      </c>
      <c r="E585" s="21">
        <v>64.48509407389021</v>
      </c>
      <c r="F585" s="21">
        <v>269.80563360515663</v>
      </c>
      <c r="G585" s="21">
        <v>6.553176710446675</v>
      </c>
      <c r="H585" s="21">
        <v>3.953333333333333</v>
      </c>
      <c r="I585" s="21" t="s">
        <v>97</v>
      </c>
      <c r="J585" s="21">
        <v>2.126823333333333</v>
      </c>
      <c r="K585" s="21">
        <v>0.7526666666666667</v>
      </c>
      <c r="L585" s="21">
        <v>0.7206666666666667</v>
      </c>
      <c r="M585" s="34">
        <v>80.75733333333334</v>
      </c>
      <c r="N585" s="21">
        <v>38.202</v>
      </c>
      <c r="O585" s="21">
        <v>0.33433333333333337</v>
      </c>
      <c r="P585" s="21">
        <v>129.51633333333334</v>
      </c>
      <c r="Q585" s="34">
        <v>1.4303333333333335</v>
      </c>
      <c r="R585" s="34">
        <v>1.2136666666666667</v>
      </c>
      <c r="S585" s="21">
        <v>181.691</v>
      </c>
      <c r="T585" s="21">
        <v>0.17866666666666667</v>
      </c>
      <c r="U585" s="21">
        <v>0.8933333333333332</v>
      </c>
      <c r="V585" s="21" t="s">
        <v>97</v>
      </c>
      <c r="W585" s="21"/>
      <c r="X585" s="21"/>
      <c r="Y585" s="21">
        <v>0.036666666666666674</v>
      </c>
      <c r="Z585" s="21" t="s">
        <v>30</v>
      </c>
      <c r="AA585" s="21">
        <v>0.03333333333333333</v>
      </c>
      <c r="AB585" s="21" t="s">
        <v>30</v>
      </c>
      <c r="AC585" s="21" t="s">
        <v>30</v>
      </c>
    </row>
    <row r="586" ht="11.25" customHeight="1">
      <c r="A586" s="20">
        <f t="shared" si="2"/>
        <v>585</v>
      </c>
      <c r="B586" s="2" t="s">
        <v>5778</v>
      </c>
      <c r="C586" s="15" t="s">
        <v>8656</v>
      </c>
      <c r="D586" s="21">
        <v>9.692</v>
      </c>
      <c r="E586" s="21">
        <v>381.27817396012944</v>
      </c>
      <c r="F586" s="21">
        <v>1595.2678798491816</v>
      </c>
      <c r="G586" s="21">
        <v>33.575</v>
      </c>
      <c r="H586" s="21">
        <v>10.341999999999999</v>
      </c>
      <c r="I586" s="48" t="s">
        <v>97</v>
      </c>
      <c r="J586" s="21">
        <v>43.786333333333324</v>
      </c>
      <c r="K586" s="21">
        <v>32.306999999999995</v>
      </c>
      <c r="L586" s="21">
        <v>2.6046666666666667</v>
      </c>
      <c r="M586" s="21">
        <v>176.74533333333332</v>
      </c>
      <c r="N586" s="21">
        <v>121.43233333333335</v>
      </c>
      <c r="O586" s="21" t="s">
        <v>2</v>
      </c>
      <c r="P586" s="21">
        <v>264.6836666666667</v>
      </c>
      <c r="Q586" s="21">
        <v>2.7886666666666664</v>
      </c>
      <c r="R586" s="21">
        <v>3.2906666666666666</v>
      </c>
      <c r="S586" s="21">
        <v>708.3209999999999</v>
      </c>
      <c r="T586" s="21">
        <v>0.791</v>
      </c>
      <c r="U586" s="21">
        <v>4.237666666666667</v>
      </c>
      <c r="V586" s="48" t="s">
        <v>97</v>
      </c>
      <c r="W586" s="48"/>
      <c r="X586" s="48"/>
      <c r="Y586" s="21">
        <v>0.24</v>
      </c>
      <c r="Z586" s="21" t="s">
        <v>30</v>
      </c>
      <c r="AA586" s="21">
        <v>0.06666666666666667</v>
      </c>
      <c r="AB586" s="21" t="s">
        <v>30</v>
      </c>
      <c r="AC586" s="21">
        <v>24.97333333333333</v>
      </c>
    </row>
    <row r="587" ht="11.25" customHeight="1">
      <c r="A587" s="20">
        <f t="shared" si="2"/>
        <v>586</v>
      </c>
      <c r="B587" s="2" t="s">
        <v>5794</v>
      </c>
      <c r="C587" s="15" t="s">
        <v>8656</v>
      </c>
      <c r="D587" s="21">
        <v>67.68433333333333</v>
      </c>
      <c r="E587" s="21">
        <v>120.64258534487091</v>
      </c>
      <c r="F587" s="21">
        <v>504.7685770829399</v>
      </c>
      <c r="G587" s="21">
        <v>11.108333333333333</v>
      </c>
      <c r="H587" s="21">
        <v>3.7840000000000003</v>
      </c>
      <c r="I587" s="48" t="s">
        <v>97</v>
      </c>
      <c r="J587" s="21">
        <v>12.38933333333334</v>
      </c>
      <c r="K587" s="21">
        <v>14.44</v>
      </c>
      <c r="L587" s="21">
        <v>5.034</v>
      </c>
      <c r="M587" s="21">
        <v>15.537333333333331</v>
      </c>
      <c r="N587" s="21">
        <v>3.517</v>
      </c>
      <c r="O587" s="21" t="s">
        <v>2</v>
      </c>
      <c r="P587" s="21">
        <v>39.724666666666664</v>
      </c>
      <c r="Q587" s="21">
        <v>0.338</v>
      </c>
      <c r="R587" s="21">
        <v>1808.7576666666666</v>
      </c>
      <c r="S587" s="21">
        <f>(5.157+5.21+5.247)/3</f>
        <v>5.204666667</v>
      </c>
      <c r="T587" s="21">
        <v>0.26533333333333337</v>
      </c>
      <c r="U587" s="21">
        <v>0.6363333333333333</v>
      </c>
      <c r="V587" s="48" t="s">
        <v>97</v>
      </c>
      <c r="W587" s="48"/>
      <c r="X587" s="48"/>
      <c r="Y587" s="21" t="s">
        <v>30</v>
      </c>
      <c r="Z587" s="21" t="s">
        <v>30</v>
      </c>
      <c r="AA587" s="21" t="s">
        <v>30</v>
      </c>
      <c r="AB587" s="21" t="s">
        <v>30</v>
      </c>
      <c r="AC587" s="21" t="s">
        <v>30</v>
      </c>
    </row>
    <row r="588" ht="11.25" customHeight="1">
      <c r="A588" s="20">
        <f t="shared" si="2"/>
        <v>587</v>
      </c>
      <c r="B588" s="2" t="s">
        <v>5807</v>
      </c>
      <c r="C588" s="15" t="s">
        <v>8926</v>
      </c>
      <c r="D588" s="21">
        <v>3.106</v>
      </c>
      <c r="E588" s="21">
        <v>580.7469545560705</v>
      </c>
      <c r="F588" s="21">
        <v>2429.845257862599</v>
      </c>
      <c r="G588" s="21">
        <v>18.554759385108948</v>
      </c>
      <c r="H588" s="21">
        <v>47.324333333333335</v>
      </c>
      <c r="I588" s="21" t="s">
        <v>97</v>
      </c>
      <c r="J588" s="21">
        <v>29.547240000000002</v>
      </c>
      <c r="K588" s="21">
        <v>11.64</v>
      </c>
      <c r="L588" s="21">
        <v>1.4676666666666665</v>
      </c>
      <c r="M588" s="21">
        <v>236.70433333333335</v>
      </c>
      <c r="N588" s="21">
        <v>222.09900000000002</v>
      </c>
      <c r="O588" s="21">
        <v>1.9480000000000002</v>
      </c>
      <c r="P588" s="21">
        <v>493.0566666666667</v>
      </c>
      <c r="Q588" s="21">
        <v>3.0556666666666668</v>
      </c>
      <c r="R588" s="21">
        <v>278.5226666666667</v>
      </c>
      <c r="S588" s="21">
        <v>639.602</v>
      </c>
      <c r="T588" s="21">
        <v>0.932</v>
      </c>
      <c r="U588" s="21">
        <v>2.5766666666666667</v>
      </c>
      <c r="V588" s="48" t="s">
        <v>97</v>
      </c>
      <c r="W588" s="48"/>
      <c r="X588" s="48"/>
      <c r="Y588" s="21">
        <v>0.29</v>
      </c>
      <c r="Z588" s="21">
        <v>0.16333333333333333</v>
      </c>
      <c r="AA588" s="21" t="s">
        <v>30</v>
      </c>
      <c r="AB588" s="21" t="s">
        <v>30</v>
      </c>
      <c r="AC588" s="21" t="s">
        <v>30</v>
      </c>
    </row>
    <row r="589" ht="11.25" customHeight="1">
      <c r="A589" s="20">
        <f t="shared" si="2"/>
        <v>588</v>
      </c>
      <c r="B589" s="2" t="s">
        <v>5830</v>
      </c>
      <c r="C589" s="15" t="s">
        <v>8926</v>
      </c>
      <c r="D589" s="21">
        <v>3.464</v>
      </c>
      <c r="E589" s="21">
        <v>570.167626501619</v>
      </c>
      <c r="F589" s="21">
        <v>2385.5813492827738</v>
      </c>
      <c r="G589" s="21">
        <v>18.50936733277639</v>
      </c>
      <c r="H589" s="21">
        <v>46.279666666666664</v>
      </c>
      <c r="I589" s="21" t="s">
        <v>97</v>
      </c>
      <c r="J589" s="21">
        <v>29.13496600055695</v>
      </c>
      <c r="K589" s="21">
        <v>3.6630000000000003</v>
      </c>
      <c r="L589" s="21">
        <v>2.612</v>
      </c>
      <c r="M589" s="21">
        <v>32.58766666666667</v>
      </c>
      <c r="N589" s="21">
        <v>236.61</v>
      </c>
      <c r="O589" s="21">
        <v>1.59</v>
      </c>
      <c r="P589" s="21">
        <v>594.2223333333333</v>
      </c>
      <c r="Q589" s="21">
        <v>5.221</v>
      </c>
      <c r="R589" s="21">
        <v>125.0</v>
      </c>
      <c r="S589" s="21">
        <v>671.4636666666667</v>
      </c>
      <c r="T589" s="21">
        <v>1.9153333333333336</v>
      </c>
      <c r="U589" s="21">
        <v>4.716666666666668</v>
      </c>
      <c r="V589" s="48" t="s">
        <v>97</v>
      </c>
      <c r="W589" s="48"/>
      <c r="X589" s="48"/>
      <c r="Y589" s="21">
        <v>0.2866666666666667</v>
      </c>
      <c r="Z589" s="21">
        <v>0.04666666666666667</v>
      </c>
      <c r="AA589" s="21">
        <v>0.3933333333333333</v>
      </c>
      <c r="AB589" s="21" t="s">
        <v>30</v>
      </c>
      <c r="AC589" s="21" t="s">
        <v>30</v>
      </c>
    </row>
    <row r="590" ht="11.25" customHeight="1">
      <c r="A590" s="20">
        <f t="shared" si="2"/>
        <v>589</v>
      </c>
      <c r="B590" s="2" t="s">
        <v>5847</v>
      </c>
      <c r="C590" s="15" t="s">
        <v>8926</v>
      </c>
      <c r="D590" s="21">
        <v>3.5239999999999996</v>
      </c>
      <c r="E590" s="21">
        <v>642.9630716810693</v>
      </c>
      <c r="F590" s="21">
        <v>2690.157491913594</v>
      </c>
      <c r="G590" s="21">
        <v>14.536340101559956</v>
      </c>
      <c r="H590" s="21">
        <v>63.459</v>
      </c>
      <c r="I590" s="21" t="s">
        <v>97</v>
      </c>
      <c r="J590" s="21">
        <v>15.078659898440039</v>
      </c>
      <c r="K590" s="21">
        <v>7.931</v>
      </c>
      <c r="L590" s="21">
        <v>3.4019999999999997</v>
      </c>
      <c r="M590" s="21">
        <v>146.33666666666667</v>
      </c>
      <c r="N590" s="21">
        <v>365.1233333333334</v>
      </c>
      <c r="O590" s="21">
        <v>1.1036666666666666</v>
      </c>
      <c r="P590" s="21">
        <v>853.2833333333333</v>
      </c>
      <c r="Q590" s="21">
        <v>2.31</v>
      </c>
      <c r="R590" s="21">
        <v>0.6539999999999999</v>
      </c>
      <c r="S590" s="21">
        <v>650.994</v>
      </c>
      <c r="T590" s="21">
        <v>1.7883333333333333</v>
      </c>
      <c r="U590" s="21">
        <v>4.219333333333334</v>
      </c>
      <c r="V590" s="48" t="s">
        <v>97</v>
      </c>
      <c r="W590" s="48"/>
      <c r="X590" s="48"/>
      <c r="Y590" s="21">
        <v>0.3033333333333333</v>
      </c>
      <c r="Z590" s="21" t="s">
        <v>30</v>
      </c>
      <c r="AA590" s="21">
        <v>0.44</v>
      </c>
      <c r="AB590" s="21" t="s">
        <v>30</v>
      </c>
      <c r="AC590" s="21" t="s">
        <v>30</v>
      </c>
    </row>
    <row r="591" ht="11.25" customHeight="1">
      <c r="A591" s="20">
        <f t="shared" si="2"/>
        <v>590</v>
      </c>
      <c r="B591" s="2" t="s">
        <v>5858</v>
      </c>
      <c r="C591" s="15" t="s">
        <v>8926</v>
      </c>
      <c r="D591" s="21">
        <v>42.96116666666667</v>
      </c>
      <c r="E591" s="21">
        <v>406.4873531078099</v>
      </c>
      <c r="F591" s="21">
        <v>1700.7430854030767</v>
      </c>
      <c r="G591" s="21">
        <v>3.69183412310697</v>
      </c>
      <c r="H591" s="21">
        <v>41.976333333333336</v>
      </c>
      <c r="I591" s="21" t="s">
        <v>97</v>
      </c>
      <c r="J591" s="21">
        <v>10.401665876893027</v>
      </c>
      <c r="K591" s="21">
        <v>5.378166666666667</v>
      </c>
      <c r="L591" s="21">
        <v>0.9689999999999999</v>
      </c>
      <c r="M591" s="21">
        <v>6.484500000000001</v>
      </c>
      <c r="N591" s="21">
        <v>51.4595</v>
      </c>
      <c r="O591" s="21">
        <v>0.9998333333333334</v>
      </c>
      <c r="P591" s="21">
        <v>117.54</v>
      </c>
      <c r="Q591" s="21">
        <v>1.7583333333333333</v>
      </c>
      <c r="R591" s="21">
        <v>15.32</v>
      </c>
      <c r="S591" s="21">
        <v>354.1491666666667</v>
      </c>
      <c r="T591" s="21">
        <v>0.45266666666666666</v>
      </c>
      <c r="U591" s="21">
        <v>0.9433333333333334</v>
      </c>
      <c r="V591" s="48" t="s">
        <v>97</v>
      </c>
      <c r="W591" s="48"/>
      <c r="X591" s="48"/>
      <c r="Y591" s="21" t="s">
        <v>30</v>
      </c>
      <c r="Z591" s="21" t="s">
        <v>30</v>
      </c>
      <c r="AA591" s="21">
        <v>0.025</v>
      </c>
      <c r="AB591" s="21" t="s">
        <v>30</v>
      </c>
      <c r="AC591" s="21">
        <v>2.493333333333333</v>
      </c>
    </row>
    <row r="592" ht="11.25" customHeight="1">
      <c r="A592" s="20">
        <f t="shared" si="2"/>
        <v>591</v>
      </c>
      <c r="B592" s="2" t="s">
        <v>8983</v>
      </c>
      <c r="C592" s="15" t="s">
        <v>8926</v>
      </c>
      <c r="D592" s="21" t="s">
        <v>2</v>
      </c>
      <c r="E592" s="21" t="s">
        <v>2</v>
      </c>
      <c r="F592" s="21" t="s">
        <v>2</v>
      </c>
      <c r="G592" s="21" t="s">
        <v>2</v>
      </c>
      <c r="H592" s="21" t="s">
        <v>2</v>
      </c>
      <c r="I592" s="21" t="s">
        <v>2</v>
      </c>
      <c r="J592" s="21" t="s">
        <v>2</v>
      </c>
      <c r="K592" s="21" t="s">
        <v>2</v>
      </c>
      <c r="L592" s="21" t="s">
        <v>2</v>
      </c>
      <c r="M592" s="21" t="s">
        <v>2</v>
      </c>
      <c r="N592" s="21" t="s">
        <v>2</v>
      </c>
      <c r="O592" s="21" t="s">
        <v>2</v>
      </c>
      <c r="P592" s="21" t="s">
        <v>2</v>
      </c>
      <c r="Q592" s="21" t="s">
        <v>2</v>
      </c>
      <c r="R592" s="21" t="s">
        <v>2</v>
      </c>
      <c r="S592" s="21" t="s">
        <v>2</v>
      </c>
      <c r="T592" s="21" t="s">
        <v>2</v>
      </c>
      <c r="U592" s="21" t="s">
        <v>2</v>
      </c>
      <c r="V592" s="21" t="s">
        <v>97</v>
      </c>
      <c r="W592" s="21"/>
      <c r="X592" s="21"/>
      <c r="Y592" s="21" t="s">
        <v>2</v>
      </c>
      <c r="Z592" s="21" t="s">
        <v>2</v>
      </c>
      <c r="AA592" s="21" t="s">
        <v>2</v>
      </c>
      <c r="AB592" s="21" t="s">
        <v>2</v>
      </c>
      <c r="AC592" s="21" t="s">
        <v>2</v>
      </c>
    </row>
    <row r="593" ht="11.25" customHeight="1">
      <c r="A593" s="20">
        <f t="shared" si="2"/>
        <v>592</v>
      </c>
      <c r="B593" s="42" t="s">
        <v>8992</v>
      </c>
      <c r="C593" s="15" t="s">
        <v>8926</v>
      </c>
      <c r="D593" s="40">
        <v>15.823333333333332</v>
      </c>
      <c r="E593" s="21">
        <v>328.7714002448336</v>
      </c>
      <c r="F593" s="21">
        <v>1375.579538624384</v>
      </c>
      <c r="G593" s="21">
        <v>1.4062667172749839</v>
      </c>
      <c r="H593" s="40">
        <v>0.19800000000000004</v>
      </c>
      <c r="I593" s="47" t="s">
        <v>97</v>
      </c>
      <c r="J593" s="21">
        <v>79.17306661605835</v>
      </c>
      <c r="K593" s="47">
        <v>17.86</v>
      </c>
      <c r="L593" s="40">
        <v>3.3993333333333333</v>
      </c>
      <c r="M593" s="40">
        <v>60.952333333333335</v>
      </c>
      <c r="N593" s="40">
        <v>39.345666666666666</v>
      </c>
      <c r="O593" s="40">
        <v>0.38233333333333336</v>
      </c>
      <c r="P593" s="40">
        <v>25.560999999999996</v>
      </c>
      <c r="Q593" s="40">
        <v>18.33366666666667</v>
      </c>
      <c r="R593" s="40">
        <v>12.463000000000001</v>
      </c>
      <c r="S593" s="40">
        <v>362.07466666666664</v>
      </c>
      <c r="T593" s="40">
        <v>0.223</v>
      </c>
      <c r="U593" s="40">
        <v>0.3406666666666667</v>
      </c>
      <c r="V593" s="47" t="s">
        <v>97</v>
      </c>
      <c r="W593" s="40"/>
      <c r="X593" s="40"/>
      <c r="Y593" s="40" t="s">
        <v>30</v>
      </c>
      <c r="Z593" s="40" t="s">
        <v>30</v>
      </c>
      <c r="AA593" s="40" t="s">
        <v>30</v>
      </c>
      <c r="AB593" s="40">
        <v>2.5766666666666667</v>
      </c>
      <c r="AC593" s="47" t="s">
        <v>30</v>
      </c>
    </row>
    <row r="594" ht="11.25" customHeight="1">
      <c r="A594" s="20">
        <f t="shared" si="2"/>
        <v>593</v>
      </c>
      <c r="B594" s="2" t="s">
        <v>5883</v>
      </c>
      <c r="C594" s="15" t="s">
        <v>8926</v>
      </c>
      <c r="D594" s="21">
        <v>3.8593333333333333</v>
      </c>
      <c r="E594" s="21">
        <v>583.5467147545495</v>
      </c>
      <c r="F594" s="21">
        <v>2441.559454533035</v>
      </c>
      <c r="G594" s="21">
        <v>21.164667428334557</v>
      </c>
      <c r="H594" s="21">
        <v>50.43266666666667</v>
      </c>
      <c r="I594" s="21" t="s">
        <v>97</v>
      </c>
      <c r="J594" s="21">
        <v>21.617665904998766</v>
      </c>
      <c r="K594" s="21">
        <v>11.868333333333334</v>
      </c>
      <c r="L594" s="21">
        <v>2.925666666666667</v>
      </c>
      <c r="M594" s="21">
        <f>(824.751+823.122+828.466)/3</f>
        <v>825.4463333</v>
      </c>
      <c r="N594" s="21">
        <f>(363.896+358.84+359.33)/3</f>
        <v>360.6886667</v>
      </c>
      <c r="O594" s="21">
        <f>(2.671+2.666+2.681)/3</f>
        <v>2.672666667</v>
      </c>
      <c r="P594" s="47">
        <f>(731.144+732.605+758.378)/3</f>
        <v>740.709</v>
      </c>
      <c r="Q594" s="21">
        <f>(5.446+5.488+5.409)/3</f>
        <v>5.447666667</v>
      </c>
      <c r="R594" s="21">
        <f>(2.769+2.325+2.631)/3</f>
        <v>2.575</v>
      </c>
      <c r="S594" s="21">
        <f>(544.919+545.99+547.949)/3</f>
        <v>546.286</v>
      </c>
      <c r="T594" s="21">
        <f>(1.495+1.511+1.523)/3</f>
        <v>1.509666667</v>
      </c>
      <c r="U594" s="21">
        <f>(5.229+5.22+5.256)/3</f>
        <v>5.235</v>
      </c>
      <c r="V594" s="21" t="s">
        <v>97</v>
      </c>
      <c r="W594" s="21"/>
      <c r="X594" s="21"/>
      <c r="Y594" s="34">
        <v>0.9366666666666666</v>
      </c>
      <c r="Z594" s="34" t="s">
        <v>30</v>
      </c>
      <c r="AA594" s="34">
        <v>0.13</v>
      </c>
      <c r="AB594" s="34">
        <v>5.923333333333333</v>
      </c>
      <c r="AC594" s="34" t="s">
        <v>30</v>
      </c>
    </row>
    <row r="595" ht="11.25" customHeight="1">
      <c r="A595" s="20">
        <f t="shared" si="2"/>
        <v>594</v>
      </c>
      <c r="B595" s="2" t="s">
        <v>5899</v>
      </c>
      <c r="C595" s="15" t="s">
        <v>8926</v>
      </c>
      <c r="D595" s="21">
        <v>6.683</v>
      </c>
      <c r="E595" s="21">
        <v>495.09611384365076</v>
      </c>
      <c r="F595" s="21">
        <v>2071.5349145049904</v>
      </c>
      <c r="G595" s="21">
        <v>14.083867173512777</v>
      </c>
      <c r="H595" s="21">
        <v>32.25293333333334</v>
      </c>
      <c r="I595" s="21" t="s">
        <v>97</v>
      </c>
      <c r="J595" s="21">
        <v>43.31219949315389</v>
      </c>
      <c r="K595" s="21">
        <v>33.50266666666667</v>
      </c>
      <c r="L595" s="21">
        <v>3.6680000000000006</v>
      </c>
      <c r="M595" s="21">
        <v>211.49766666666665</v>
      </c>
      <c r="N595" s="34">
        <v>346.92233333333337</v>
      </c>
      <c r="O595" s="21">
        <v>2.8143333333333334</v>
      </c>
      <c r="P595" s="21">
        <v>615.182</v>
      </c>
      <c r="Q595" s="21">
        <v>4.697</v>
      </c>
      <c r="R595" s="34">
        <v>8.673333333333334</v>
      </c>
      <c r="S595" s="21">
        <v>869.2869999999999</v>
      </c>
      <c r="T595" s="21">
        <v>1.0873333333333333</v>
      </c>
      <c r="U595" s="21">
        <v>4.388333333333334</v>
      </c>
      <c r="V595" s="21" t="s">
        <v>97</v>
      </c>
      <c r="W595" s="21"/>
      <c r="X595" s="21"/>
      <c r="Y595" s="21">
        <v>0.11666666666666665</v>
      </c>
      <c r="Z595" s="34" t="s">
        <v>30</v>
      </c>
      <c r="AA595" s="34">
        <v>0.13333333333333333</v>
      </c>
      <c r="AB595" s="34" t="s">
        <v>30</v>
      </c>
      <c r="AC595" s="34" t="s">
        <v>30</v>
      </c>
    </row>
    <row r="596" ht="11.25" customHeight="1">
      <c r="A596" s="20">
        <f t="shared" si="2"/>
        <v>595</v>
      </c>
      <c r="B596" s="2" t="s">
        <v>5923</v>
      </c>
      <c r="C596" s="15" t="s">
        <v>8926</v>
      </c>
      <c r="D596" s="21">
        <v>50.51333333333333</v>
      </c>
      <c r="E596" s="21">
        <v>174.36990200000002</v>
      </c>
      <c r="F596" s="21">
        <v>729.5636699680001</v>
      </c>
      <c r="G596" s="21">
        <v>2.980366666666666</v>
      </c>
      <c r="H596" s="21">
        <v>0.747</v>
      </c>
      <c r="I596" s="21" t="s">
        <v>97</v>
      </c>
      <c r="J596" s="21">
        <v>43.917633333333335</v>
      </c>
      <c r="K596" s="21">
        <v>15.6033333333333</v>
      </c>
      <c r="L596" s="21">
        <v>1.8416666666666666</v>
      </c>
      <c r="M596" s="21">
        <v>15.767333333333333</v>
      </c>
      <c r="N596" s="21">
        <v>52.974333333333334</v>
      </c>
      <c r="O596" s="21">
        <v>0.4093333333333333</v>
      </c>
      <c r="P596" s="21">
        <v>165.841</v>
      </c>
      <c r="Q596" s="21">
        <v>0.7553333333333333</v>
      </c>
      <c r="R596" s="21">
        <v>0.8626666666666667</v>
      </c>
      <c r="S596" s="21">
        <v>727.0063333333333</v>
      </c>
      <c r="T596" s="21">
        <v>0.18333333333333335</v>
      </c>
      <c r="U596" s="21">
        <v>0.827</v>
      </c>
      <c r="V596" s="48" t="s">
        <v>97</v>
      </c>
      <c r="W596" s="48"/>
      <c r="X596" s="48"/>
      <c r="Y596" s="21" t="s">
        <v>30</v>
      </c>
      <c r="Z596" s="21" t="s">
        <v>30</v>
      </c>
      <c r="AA596" s="21" t="s">
        <v>30</v>
      </c>
      <c r="AB596" s="21" t="s">
        <v>30</v>
      </c>
      <c r="AC596" s="21">
        <v>27.69</v>
      </c>
    </row>
    <row r="597" ht="11.25" customHeight="1">
      <c r="A597" s="20">
        <f t="shared" si="2"/>
        <v>596</v>
      </c>
      <c r="B597" s="42" t="s">
        <v>5940</v>
      </c>
      <c r="C597" s="15" t="s">
        <v>8926</v>
      </c>
      <c r="D597" s="40">
        <v>54.46</v>
      </c>
      <c r="E597" s="21">
        <v>218.53388087660073</v>
      </c>
      <c r="F597" s="21">
        <v>914.3457575876974</v>
      </c>
      <c r="G597" s="21">
        <v>2.5229166666666667</v>
      </c>
      <c r="H597" s="40">
        <v>12.761666666666668</v>
      </c>
      <c r="I597" s="47" t="s">
        <v>97</v>
      </c>
      <c r="J597" s="21">
        <v>29.569416666666662</v>
      </c>
      <c r="K597" s="40">
        <v>4.253333333333334</v>
      </c>
      <c r="L597" s="40">
        <v>0.6859999999999999</v>
      </c>
      <c r="M597" s="40">
        <v>27.58633333333333</v>
      </c>
      <c r="N597" s="40">
        <v>25.28933333333333</v>
      </c>
      <c r="O597" s="40">
        <v>0.12666666666666668</v>
      </c>
      <c r="P597" s="40">
        <v>48.774</v>
      </c>
      <c r="Q597" s="40">
        <v>0.5186666666666667</v>
      </c>
      <c r="R597" s="40">
        <v>0.9086666666666666</v>
      </c>
      <c r="S597" s="40">
        <v>303.35533333333336</v>
      </c>
      <c r="T597" s="40">
        <v>0.2823333333333333</v>
      </c>
      <c r="U597" s="40">
        <v>0.2916666666666667</v>
      </c>
      <c r="V597" s="47" t="s">
        <v>97</v>
      </c>
      <c r="W597" s="47">
        <v>875.4444444444443</v>
      </c>
      <c r="X597" s="47">
        <v>437.7222222222222</v>
      </c>
      <c r="Y597" s="40" t="s">
        <v>30</v>
      </c>
      <c r="Z597" s="40">
        <v>0.08666666666666667</v>
      </c>
      <c r="AA597" s="40">
        <v>0.03</v>
      </c>
      <c r="AB597" s="40" t="s">
        <v>30</v>
      </c>
      <c r="AC597" s="40">
        <v>2.18</v>
      </c>
    </row>
    <row r="598" ht="11.25" customHeight="1">
      <c r="A598" s="20">
        <f t="shared" si="2"/>
        <v>597</v>
      </c>
      <c r="B598" s="2" t="s">
        <v>5954</v>
      </c>
      <c r="C598" s="15" t="s">
        <v>8926</v>
      </c>
      <c r="D598" s="21">
        <v>6.244666666666667</v>
      </c>
      <c r="E598" s="21">
        <v>620.0600197905668</v>
      </c>
      <c r="F598" s="21">
        <v>2594.3311228037314</v>
      </c>
      <c r="G598" s="21">
        <v>13.9708005027771</v>
      </c>
      <c r="H598" s="21">
        <v>59.35966666666667</v>
      </c>
      <c r="I598" s="21" t="s">
        <v>97</v>
      </c>
      <c r="J598" s="21">
        <v>18.36386616388957</v>
      </c>
      <c r="K598" s="21">
        <v>7.249666666666667</v>
      </c>
      <c r="L598" s="21">
        <v>2.061</v>
      </c>
      <c r="M598" s="21">
        <v>105.30633333333333</v>
      </c>
      <c r="N598" s="21">
        <v>152.89066666666668</v>
      </c>
      <c r="O598" s="21">
        <v>4.052666666666667</v>
      </c>
      <c r="P598" s="21">
        <v>396.27666666666664</v>
      </c>
      <c r="Q598" s="21">
        <v>2.035</v>
      </c>
      <c r="R598" s="21">
        <v>4.570666666666667</v>
      </c>
      <c r="S598" s="21">
        <v>533.255</v>
      </c>
      <c r="T598" s="21">
        <v>0.7543333333333333</v>
      </c>
      <c r="U598" s="21">
        <v>2.0643333333333334</v>
      </c>
      <c r="V598" s="48" t="s">
        <v>97</v>
      </c>
      <c r="W598" s="48"/>
      <c r="X598" s="48"/>
      <c r="Y598" s="21">
        <v>0.37666666666666665</v>
      </c>
      <c r="Z598" s="34" t="s">
        <v>30</v>
      </c>
      <c r="AA598" s="21">
        <v>0.13</v>
      </c>
      <c r="AB598" s="21">
        <v>1.0833333333333333</v>
      </c>
      <c r="AC598" s="34" t="s">
        <v>30</v>
      </c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43.57"/>
    <col customWidth="1" min="3" max="3" width="15.57"/>
    <col customWidth="1" min="4" max="4" width="17.71"/>
    <col customWidth="1" min="5" max="5" width="16.43"/>
    <col customWidth="1" min="6" max="6" width="15.57"/>
    <col customWidth="1" min="7" max="7" width="14.71"/>
    <col customWidth="1" min="8" max="9" width="15.57"/>
    <col customWidth="1" min="10" max="14" width="14.71"/>
    <col customWidth="1" min="15" max="15" width="15.57"/>
    <col customWidth="1" min="16" max="16" width="14.71"/>
    <col customWidth="1" min="17" max="18" width="15.57"/>
    <col customWidth="1" min="19" max="24" width="14.71"/>
    <col customWidth="1" min="25" max="44" width="9.14"/>
  </cols>
  <sheetData>
    <row r="1" ht="11.25" customHeight="1">
      <c r="A1" s="3" t="s">
        <v>1</v>
      </c>
      <c r="B1" s="3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11.25" customHeight="1">
      <c r="A2" s="1">
        <v>1.0</v>
      </c>
      <c r="B2" s="2" t="s">
        <v>28</v>
      </c>
      <c r="C2" s="9">
        <v>0.3</v>
      </c>
      <c r="D2" s="9">
        <v>0.4</v>
      </c>
      <c r="E2" s="9">
        <v>0.3</v>
      </c>
      <c r="F2" s="9"/>
      <c r="G2" s="9" t="s">
        <v>30</v>
      </c>
      <c r="H2" s="9">
        <v>0.25</v>
      </c>
      <c r="I2" s="9">
        <v>0.02</v>
      </c>
      <c r="J2" s="9" t="s">
        <v>30</v>
      </c>
      <c r="K2" s="9" t="s">
        <v>30</v>
      </c>
      <c r="L2" s="9" t="s">
        <v>30</v>
      </c>
      <c r="M2" s="9"/>
      <c r="N2" s="9"/>
      <c r="O2" s="9">
        <v>0.36</v>
      </c>
      <c r="P2" s="9" t="s">
        <v>30</v>
      </c>
      <c r="Q2" s="9">
        <v>0.31</v>
      </c>
      <c r="R2" s="9">
        <v>0.01</v>
      </c>
      <c r="S2" s="9"/>
      <c r="T2" s="9"/>
      <c r="U2" s="9" t="s">
        <v>30</v>
      </c>
      <c r="V2" s="9"/>
      <c r="W2" s="9"/>
      <c r="X2" s="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ht="11.25" customHeight="1">
      <c r="A3" s="1">
        <f t="shared" ref="A3:A39" si="1">A2+1</f>
        <v>2</v>
      </c>
      <c r="B3" s="2" t="s">
        <v>31</v>
      </c>
      <c r="C3" s="9">
        <v>0.3</v>
      </c>
      <c r="D3" s="9">
        <v>0.5</v>
      </c>
      <c r="E3" s="9">
        <v>0.4</v>
      </c>
      <c r="F3" s="9"/>
      <c r="G3" s="9">
        <v>0.01</v>
      </c>
      <c r="H3" s="9">
        <v>0.2393333392937978</v>
      </c>
      <c r="I3" s="9">
        <v>0.02</v>
      </c>
      <c r="J3" s="9">
        <v>0.01</v>
      </c>
      <c r="K3" s="9" t="s">
        <v>30</v>
      </c>
      <c r="L3" s="9" t="s">
        <v>30</v>
      </c>
      <c r="M3" s="9"/>
      <c r="N3" s="9" t="s">
        <v>30</v>
      </c>
      <c r="O3" s="9">
        <v>0.45</v>
      </c>
      <c r="P3" s="9" t="s">
        <v>30</v>
      </c>
      <c r="Q3" s="9">
        <v>0.38</v>
      </c>
      <c r="R3" s="9">
        <v>0.02</v>
      </c>
      <c r="S3" s="9"/>
      <c r="T3" s="9"/>
      <c r="U3" s="9"/>
      <c r="V3" s="9"/>
      <c r="W3" s="9"/>
      <c r="X3" s="9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ht="11.25" customHeight="1">
      <c r="A4" s="1">
        <f t="shared" si="1"/>
        <v>3</v>
      </c>
      <c r="B4" s="2" t="s">
        <v>32</v>
      </c>
      <c r="C4" s="9">
        <v>0.2</v>
      </c>
      <c r="D4" s="9" t="s">
        <v>30</v>
      </c>
      <c r="E4" s="9" t="s">
        <v>30</v>
      </c>
      <c r="F4" s="9"/>
      <c r="G4" s="9" t="s">
        <v>30</v>
      </c>
      <c r="H4" s="9">
        <v>0.16</v>
      </c>
      <c r="I4" s="9">
        <v>0.01</v>
      </c>
      <c r="J4" s="9"/>
      <c r="K4" s="9"/>
      <c r="L4" s="9"/>
      <c r="M4" s="9"/>
      <c r="N4" s="9"/>
      <c r="O4" s="9">
        <v>0.04</v>
      </c>
      <c r="P4" s="9"/>
      <c r="Q4" s="9">
        <v>0.06</v>
      </c>
      <c r="R4" s="9"/>
      <c r="S4" s="9"/>
      <c r="T4" s="9"/>
      <c r="U4" s="9"/>
      <c r="V4" s="9"/>
      <c r="W4" s="9"/>
      <c r="X4" s="9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ht="11.25" customHeight="1">
      <c r="A5" s="1">
        <f t="shared" si="1"/>
        <v>4</v>
      </c>
      <c r="B5" s="2" t="s">
        <v>33</v>
      </c>
      <c r="C5" s="9">
        <v>0.1</v>
      </c>
      <c r="D5" s="9">
        <v>0.1</v>
      </c>
      <c r="E5" s="9">
        <v>0.1</v>
      </c>
      <c r="F5" s="9" t="s">
        <v>30</v>
      </c>
      <c r="G5" s="9" t="s">
        <v>30</v>
      </c>
      <c r="H5" s="9">
        <v>0.06</v>
      </c>
      <c r="I5" s="9">
        <v>0.01</v>
      </c>
      <c r="J5" s="9" t="s">
        <v>30</v>
      </c>
      <c r="K5" s="9" t="s">
        <v>30</v>
      </c>
      <c r="L5" s="9" t="s">
        <v>30</v>
      </c>
      <c r="M5" s="9"/>
      <c r="N5" s="9"/>
      <c r="O5" s="9">
        <v>0.06</v>
      </c>
      <c r="P5" s="9"/>
      <c r="Q5" s="9">
        <v>0.08</v>
      </c>
      <c r="R5" s="9" t="s">
        <v>30</v>
      </c>
      <c r="S5" s="9"/>
      <c r="T5" s="9"/>
      <c r="U5" s="9"/>
      <c r="V5" s="9"/>
      <c r="W5" s="9"/>
      <c r="X5" s="9" t="s">
        <v>30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ht="11.25" customHeight="1">
      <c r="A6" s="1">
        <f t="shared" si="1"/>
        <v>5</v>
      </c>
      <c r="B6" s="2" t="s">
        <v>34</v>
      </c>
      <c r="C6" s="9">
        <v>0.1</v>
      </c>
      <c r="D6" s="9">
        <v>0.1</v>
      </c>
      <c r="E6" s="9">
        <v>0.1</v>
      </c>
      <c r="F6" s="9"/>
      <c r="G6" s="9" t="s">
        <v>30</v>
      </c>
      <c r="H6" s="9">
        <v>0.12</v>
      </c>
      <c r="I6" s="9">
        <v>0.02</v>
      </c>
      <c r="J6" s="9"/>
      <c r="K6" s="9"/>
      <c r="L6" s="9"/>
      <c r="M6" s="9"/>
      <c r="N6" s="9" t="s">
        <v>30</v>
      </c>
      <c r="O6" s="9">
        <v>0.12</v>
      </c>
      <c r="P6" s="9" t="s">
        <v>30</v>
      </c>
      <c r="Q6" s="9">
        <v>0.09</v>
      </c>
      <c r="R6" s="9" t="s">
        <v>30</v>
      </c>
      <c r="S6" s="9"/>
      <c r="T6" s="9"/>
      <c r="U6" s="9"/>
      <c r="V6" s="9"/>
      <c r="W6" s="9"/>
      <c r="X6" s="9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ht="11.25" customHeight="1">
      <c r="A7" s="1">
        <f t="shared" si="1"/>
        <v>6</v>
      </c>
      <c r="B7" s="2" t="s">
        <v>35</v>
      </c>
      <c r="C7" s="9">
        <v>0.1</v>
      </c>
      <c r="D7" s="9">
        <v>0.1</v>
      </c>
      <c r="E7" s="9">
        <v>0.1</v>
      </c>
      <c r="F7" s="9"/>
      <c r="G7" s="9" t="s">
        <v>30</v>
      </c>
      <c r="H7" s="9">
        <v>0.06</v>
      </c>
      <c r="I7" s="9">
        <v>0.01</v>
      </c>
      <c r="J7" s="9" t="s">
        <v>30</v>
      </c>
      <c r="K7" s="9" t="s">
        <v>30</v>
      </c>
      <c r="L7" s="9" t="s">
        <v>30</v>
      </c>
      <c r="M7" s="9"/>
      <c r="N7" s="9"/>
      <c r="O7" s="9">
        <v>0.09</v>
      </c>
      <c r="P7" s="9" t="s">
        <v>30</v>
      </c>
      <c r="Q7" s="9">
        <v>0.09</v>
      </c>
      <c r="R7" s="9" t="s">
        <v>30</v>
      </c>
      <c r="S7" s="9"/>
      <c r="T7" s="9"/>
      <c r="U7" s="9"/>
      <c r="V7" s="9"/>
      <c r="W7" s="9"/>
      <c r="X7" s="9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ht="11.25" customHeight="1">
      <c r="A8" s="1">
        <f t="shared" si="1"/>
        <v>7</v>
      </c>
      <c r="B8" s="2" t="s">
        <v>36</v>
      </c>
      <c r="C8" s="9">
        <v>1.54</v>
      </c>
      <c r="D8" s="9">
        <v>3.155666666666667</v>
      </c>
      <c r="E8" s="9">
        <v>3.0163333333333333</v>
      </c>
      <c r="F8" s="9"/>
      <c r="G8" s="9">
        <v>0.015333333333333332</v>
      </c>
      <c r="H8" s="9">
        <v>1.3703333333333336</v>
      </c>
      <c r="I8" s="9">
        <v>0.139</v>
      </c>
      <c r="J8" s="9" t="s">
        <v>30</v>
      </c>
      <c r="K8" s="9"/>
      <c r="L8" s="9">
        <v>0.015333333333333332</v>
      </c>
      <c r="M8" s="9"/>
      <c r="N8" s="9" t="s">
        <v>30</v>
      </c>
      <c r="O8" s="9">
        <v>3.101333333333333</v>
      </c>
      <c r="P8" s="9">
        <v>0.05433333333333334</v>
      </c>
      <c r="Q8" s="9">
        <v>2.954333333333333</v>
      </c>
      <c r="R8" s="9">
        <v>0.062</v>
      </c>
      <c r="S8" s="9"/>
      <c r="T8" s="9"/>
      <c r="U8" s="9"/>
      <c r="V8" s="9"/>
      <c r="W8" s="9"/>
      <c r="X8" s="9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ht="11.25" customHeight="1">
      <c r="A9" s="1">
        <f t="shared" si="1"/>
        <v>8</v>
      </c>
      <c r="B9" s="2" t="s">
        <v>37</v>
      </c>
      <c r="C9" s="9">
        <v>3.9</v>
      </c>
      <c r="D9" s="9">
        <v>3.7</v>
      </c>
      <c r="E9" s="9">
        <v>2.2</v>
      </c>
      <c r="F9" s="9">
        <v>0.03</v>
      </c>
      <c r="G9" s="9">
        <v>0.07</v>
      </c>
      <c r="H9" s="9">
        <v>2.76</v>
      </c>
      <c r="I9" s="9">
        <v>0.94</v>
      </c>
      <c r="J9" s="9">
        <v>0.03</v>
      </c>
      <c r="K9" s="9">
        <v>0.02</v>
      </c>
      <c r="L9" s="9">
        <v>0.01</v>
      </c>
      <c r="M9" s="9"/>
      <c r="N9" s="9">
        <v>0.02</v>
      </c>
      <c r="O9" s="9">
        <v>3.7</v>
      </c>
      <c r="P9" s="9">
        <v>0.02</v>
      </c>
      <c r="Q9" s="9">
        <v>2.13</v>
      </c>
      <c r="R9" s="9">
        <v>0.1</v>
      </c>
      <c r="S9" s="9"/>
      <c r="T9" s="9"/>
      <c r="U9" s="9"/>
      <c r="V9" s="9"/>
      <c r="W9" s="9">
        <v>1.36</v>
      </c>
      <c r="X9" s="9">
        <v>0.22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ht="11.25" customHeight="1">
      <c r="A10" s="1">
        <f t="shared" si="1"/>
        <v>9</v>
      </c>
      <c r="B10" s="2" t="s">
        <v>38</v>
      </c>
      <c r="C10" s="9">
        <v>6.2</v>
      </c>
      <c r="D10" s="9">
        <v>6.6</v>
      </c>
      <c r="E10" s="9">
        <v>1.7</v>
      </c>
      <c r="F10" s="9">
        <v>0.19</v>
      </c>
      <c r="G10" s="9">
        <v>0.13</v>
      </c>
      <c r="H10" s="9">
        <v>3.11</v>
      </c>
      <c r="I10" s="9">
        <v>2.55</v>
      </c>
      <c r="J10" s="9">
        <v>0.07</v>
      </c>
      <c r="K10" s="9">
        <v>0.07</v>
      </c>
      <c r="L10" s="9">
        <v>0.02</v>
      </c>
      <c r="M10" s="9"/>
      <c r="N10" s="9">
        <v>0.02</v>
      </c>
      <c r="O10" s="9">
        <v>6.55</v>
      </c>
      <c r="P10" s="9">
        <v>0.04</v>
      </c>
      <c r="Q10" s="9">
        <v>1.68</v>
      </c>
      <c r="R10" s="9">
        <v>0.06</v>
      </c>
      <c r="S10" s="9"/>
      <c r="T10" s="9"/>
      <c r="U10" s="9"/>
      <c r="V10" s="9"/>
      <c r="W10" s="9">
        <v>3.84</v>
      </c>
      <c r="X10" s="9">
        <v>0.37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ht="11.25" customHeight="1">
      <c r="A11" s="1">
        <f t="shared" si="1"/>
        <v>10</v>
      </c>
      <c r="B11" s="2" t="s">
        <v>39</v>
      </c>
      <c r="C11" s="9">
        <v>6.1</v>
      </c>
      <c r="D11" s="9">
        <v>6.5</v>
      </c>
      <c r="E11" s="9">
        <v>1.7</v>
      </c>
      <c r="F11" s="9">
        <v>0.07</v>
      </c>
      <c r="G11" s="9">
        <v>0.07</v>
      </c>
      <c r="H11" s="9">
        <v>3.35</v>
      </c>
      <c r="I11" s="9">
        <v>2.41</v>
      </c>
      <c r="J11" s="9">
        <v>0.06</v>
      </c>
      <c r="K11" s="9"/>
      <c r="L11" s="9"/>
      <c r="M11" s="9"/>
      <c r="N11" s="9">
        <v>0.04</v>
      </c>
      <c r="O11" s="9">
        <v>6.4</v>
      </c>
      <c r="P11" s="9">
        <v>0.02</v>
      </c>
      <c r="Q11" s="9">
        <v>1.61</v>
      </c>
      <c r="R11" s="9">
        <v>0.06</v>
      </c>
      <c r="S11" s="9"/>
      <c r="T11" s="9"/>
      <c r="U11" s="9"/>
      <c r="V11" s="9"/>
      <c r="W11" s="9">
        <v>4.21</v>
      </c>
      <c r="X11" s="9">
        <v>0.32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ht="11.25" customHeight="1">
      <c r="A12" s="1">
        <f t="shared" si="1"/>
        <v>11</v>
      </c>
      <c r="B12" s="2" t="s">
        <v>40</v>
      </c>
      <c r="C12" s="9">
        <v>6.5</v>
      </c>
      <c r="D12" s="9">
        <v>8.1</v>
      </c>
      <c r="E12" s="9">
        <v>1.9</v>
      </c>
      <c r="F12" s="9"/>
      <c r="G12" s="9">
        <v>0.02</v>
      </c>
      <c r="H12" s="9">
        <v>3.21</v>
      </c>
      <c r="I12" s="9">
        <v>3.02</v>
      </c>
      <c r="J12" s="9">
        <v>0.09</v>
      </c>
      <c r="K12" s="9">
        <v>0.12</v>
      </c>
      <c r="L12" s="9">
        <v>0.02</v>
      </c>
      <c r="M12" s="9">
        <v>0.02</v>
      </c>
      <c r="N12" s="9">
        <v>0.02</v>
      </c>
      <c r="O12" s="9">
        <v>8.07</v>
      </c>
      <c r="P12" s="9">
        <v>0.02</v>
      </c>
      <c r="Q12" s="9">
        <v>1.84</v>
      </c>
      <c r="R12" s="9">
        <v>0.09</v>
      </c>
      <c r="S12" s="9"/>
      <c r="T12" s="9"/>
      <c r="U12" s="9"/>
      <c r="V12" s="9"/>
      <c r="W12" s="9">
        <v>6.63</v>
      </c>
      <c r="X12" s="9">
        <v>0.42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ht="11.25" customHeight="1">
      <c r="A13" s="1">
        <f t="shared" si="1"/>
        <v>12</v>
      </c>
      <c r="B13" s="2" t="s">
        <v>41</v>
      </c>
      <c r="C13" s="9">
        <v>6.7</v>
      </c>
      <c r="D13" s="9">
        <v>8.9</v>
      </c>
      <c r="E13" s="9">
        <v>1.8</v>
      </c>
      <c r="F13" s="9"/>
      <c r="G13" s="9">
        <v>0.03</v>
      </c>
      <c r="H13" s="9">
        <v>3.32</v>
      </c>
      <c r="I13" s="9">
        <v>3.1</v>
      </c>
      <c r="J13" s="9">
        <v>0.1</v>
      </c>
      <c r="K13" s="9">
        <v>0.1</v>
      </c>
      <c r="L13" s="9">
        <v>0.03</v>
      </c>
      <c r="M13" s="9"/>
      <c r="N13" s="9">
        <v>0.03</v>
      </c>
      <c r="O13" s="9">
        <v>8.83</v>
      </c>
      <c r="P13" s="9">
        <v>0.03</v>
      </c>
      <c r="Q13" s="9">
        <v>1.77</v>
      </c>
      <c r="R13" s="9">
        <v>0.08</v>
      </c>
      <c r="S13" s="9"/>
      <c r="T13" s="9"/>
      <c r="U13" s="9"/>
      <c r="V13" s="9"/>
      <c r="W13" s="9">
        <v>7.24</v>
      </c>
      <c r="X13" s="9">
        <v>0.56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ht="11.25" customHeight="1">
      <c r="A14" s="1">
        <f t="shared" si="1"/>
        <v>13</v>
      </c>
      <c r="B14" s="2" t="s">
        <v>42</v>
      </c>
      <c r="C14" s="9">
        <v>4.4</v>
      </c>
      <c r="D14" s="9">
        <v>4.6</v>
      </c>
      <c r="E14" s="9">
        <v>2.9</v>
      </c>
      <c r="F14" s="9">
        <v>0.01</v>
      </c>
      <c r="G14" s="9">
        <v>0.07</v>
      </c>
      <c r="H14" s="9">
        <v>2.99</v>
      </c>
      <c r="I14" s="9">
        <v>1.24</v>
      </c>
      <c r="J14" s="9">
        <v>0.04</v>
      </c>
      <c r="K14" s="9">
        <v>0.03</v>
      </c>
      <c r="L14" s="9">
        <v>0.01</v>
      </c>
      <c r="M14" s="9"/>
      <c r="N14" s="9">
        <v>0.06</v>
      </c>
      <c r="O14" s="9">
        <v>4.52</v>
      </c>
      <c r="P14" s="9">
        <v>0.03</v>
      </c>
      <c r="Q14" s="9">
        <v>2.79</v>
      </c>
      <c r="R14" s="9">
        <v>0.01</v>
      </c>
      <c r="S14" s="9"/>
      <c r="T14" s="9"/>
      <c r="U14" s="9"/>
      <c r="V14" s="9"/>
      <c r="W14" s="9">
        <v>1.57</v>
      </c>
      <c r="X14" s="9">
        <v>0.23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ht="11.25" customHeight="1">
      <c r="A15" s="1">
        <f t="shared" si="1"/>
        <v>14</v>
      </c>
      <c r="B15" s="2" t="s">
        <v>43</v>
      </c>
      <c r="C15" s="9">
        <v>2.095</v>
      </c>
      <c r="D15" s="9">
        <v>1.8901666666666663</v>
      </c>
      <c r="E15" s="9">
        <v>0.8130000000000001</v>
      </c>
      <c r="F15" s="9">
        <v>0.01</v>
      </c>
      <c r="G15" s="9">
        <v>0.026833333333333334</v>
      </c>
      <c r="H15" s="9">
        <v>1.0276666666666667</v>
      </c>
      <c r="I15" s="9">
        <v>0.9658333333333333</v>
      </c>
      <c r="J15" s="9">
        <v>0.021833333333333337</v>
      </c>
      <c r="K15" s="9">
        <v>0.021833333333333337</v>
      </c>
      <c r="L15" s="9">
        <v>0.005</v>
      </c>
      <c r="M15" s="9"/>
      <c r="N15" s="9">
        <v>0.005</v>
      </c>
      <c r="O15" s="9">
        <v>1.8801666666666665</v>
      </c>
      <c r="P15" s="9">
        <v>0.005</v>
      </c>
      <c r="Q15" s="9">
        <v>0.7781666666666667</v>
      </c>
      <c r="R15" s="9">
        <v>0.034833333333333334</v>
      </c>
      <c r="S15" s="9"/>
      <c r="T15" s="9"/>
      <c r="U15" s="9"/>
      <c r="V15" s="9"/>
      <c r="W15" s="9">
        <v>0.931</v>
      </c>
      <c r="X15" s="9">
        <v>0.15283333333333332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ht="11.25" customHeight="1">
      <c r="A16" s="1">
        <f t="shared" si="1"/>
        <v>15</v>
      </c>
      <c r="B16" s="2" t="s">
        <v>44</v>
      </c>
      <c r="C16" s="9">
        <v>5.0</v>
      </c>
      <c r="D16" s="9">
        <v>3.9</v>
      </c>
      <c r="E16" s="9">
        <v>1.1</v>
      </c>
      <c r="F16" s="9">
        <v>0.98</v>
      </c>
      <c r="G16" s="9">
        <v>0.48</v>
      </c>
      <c r="H16" s="9">
        <v>1.88</v>
      </c>
      <c r="I16" s="9">
        <v>1.28</v>
      </c>
      <c r="J16" s="9">
        <v>0.04</v>
      </c>
      <c r="K16" s="9">
        <v>0.04</v>
      </c>
      <c r="L16" s="9">
        <v>0.01</v>
      </c>
      <c r="M16" s="9"/>
      <c r="N16" s="9">
        <v>0.06</v>
      </c>
      <c r="O16" s="9">
        <v>3.8</v>
      </c>
      <c r="P16" s="9">
        <v>0.02</v>
      </c>
      <c r="Q16" s="9">
        <v>1.0</v>
      </c>
      <c r="R16" s="9">
        <v>0.06</v>
      </c>
      <c r="S16" s="9">
        <v>0.04</v>
      </c>
      <c r="T16" s="9"/>
      <c r="U16" s="9"/>
      <c r="V16" s="9"/>
      <c r="W16" s="9">
        <v>1.99</v>
      </c>
      <c r="X16" s="9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ht="11.25" customHeight="1">
      <c r="A17" s="1">
        <f t="shared" si="1"/>
        <v>16</v>
      </c>
      <c r="B17" s="2" t="s">
        <v>45</v>
      </c>
      <c r="C17" s="9">
        <v>5.5</v>
      </c>
      <c r="D17" s="9">
        <v>6.2</v>
      </c>
      <c r="E17" s="9">
        <v>3.0</v>
      </c>
      <c r="F17" s="9"/>
      <c r="G17" s="9">
        <v>0.06</v>
      </c>
      <c r="H17" s="9">
        <v>2.97</v>
      </c>
      <c r="I17" s="9">
        <v>2.33</v>
      </c>
      <c r="J17" s="9">
        <v>0.07</v>
      </c>
      <c r="K17" s="9">
        <v>0.06</v>
      </c>
      <c r="L17" s="9">
        <v>0.02</v>
      </c>
      <c r="M17" s="9"/>
      <c r="N17" s="9">
        <v>0.06</v>
      </c>
      <c r="O17" s="9">
        <v>6.15</v>
      </c>
      <c r="P17" s="9">
        <v>0.04</v>
      </c>
      <c r="Q17" s="9">
        <v>2.83</v>
      </c>
      <c r="R17" s="9">
        <v>0.04</v>
      </c>
      <c r="S17" s="9">
        <v>0.02</v>
      </c>
      <c r="T17" s="9"/>
      <c r="U17" s="9"/>
      <c r="V17" s="9"/>
      <c r="W17" s="9">
        <v>2.49</v>
      </c>
      <c r="X17" s="9">
        <v>0.42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ht="11.25" customHeight="1">
      <c r="A18" s="1">
        <f t="shared" si="1"/>
        <v>17</v>
      </c>
      <c r="B18" s="2" t="s">
        <v>46</v>
      </c>
      <c r="C18" s="9">
        <v>4.9</v>
      </c>
      <c r="D18" s="9">
        <v>3.0</v>
      </c>
      <c r="E18" s="9">
        <v>1.8</v>
      </c>
      <c r="F18" s="9">
        <v>1.0</v>
      </c>
      <c r="G18" s="9">
        <v>0.48</v>
      </c>
      <c r="H18" s="9">
        <v>1.82</v>
      </c>
      <c r="I18" s="9">
        <v>1.24</v>
      </c>
      <c r="J18" s="9">
        <v>0.03</v>
      </c>
      <c r="K18" s="9">
        <v>0.03</v>
      </c>
      <c r="L18" s="9">
        <v>0.01</v>
      </c>
      <c r="M18" s="9"/>
      <c r="N18" s="9">
        <v>0.05</v>
      </c>
      <c r="O18" s="9">
        <v>2.92</v>
      </c>
      <c r="P18" s="9">
        <v>0.03</v>
      </c>
      <c r="Q18" s="9">
        <v>1.69</v>
      </c>
      <c r="R18" s="9">
        <v>0.06</v>
      </c>
      <c r="S18" s="9">
        <v>0.02</v>
      </c>
      <c r="T18" s="9"/>
      <c r="U18" s="9"/>
      <c r="V18" s="9"/>
      <c r="W18" s="9">
        <v>0.89</v>
      </c>
      <c r="X18" s="9">
        <v>0.19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ht="11.25" customHeight="1">
      <c r="A19" s="1">
        <f t="shared" si="1"/>
        <v>18</v>
      </c>
      <c r="B19" s="2" t="s">
        <v>47</v>
      </c>
      <c r="C19" s="9">
        <v>4.5</v>
      </c>
      <c r="D19" s="9">
        <v>3.9</v>
      </c>
      <c r="E19" s="9">
        <v>1.5</v>
      </c>
      <c r="F19" s="9">
        <v>0.79</v>
      </c>
      <c r="G19" s="9">
        <v>0.37</v>
      </c>
      <c r="H19" s="9">
        <v>1.79</v>
      </c>
      <c r="I19" s="9">
        <v>1.19</v>
      </c>
      <c r="J19" s="9">
        <v>0.04</v>
      </c>
      <c r="K19" s="9">
        <v>0.05</v>
      </c>
      <c r="L19" s="9">
        <v>0.01</v>
      </c>
      <c r="M19" s="9"/>
      <c r="N19" s="9">
        <v>0.06</v>
      </c>
      <c r="O19" s="9">
        <v>3.79</v>
      </c>
      <c r="P19" s="9">
        <v>0.03</v>
      </c>
      <c r="Q19" s="9">
        <v>1.34</v>
      </c>
      <c r="R19" s="9">
        <v>0.08</v>
      </c>
      <c r="S19" s="9">
        <v>0.04</v>
      </c>
      <c r="T19" s="9"/>
      <c r="U19" s="9"/>
      <c r="V19" s="9"/>
      <c r="W19" s="9">
        <v>1.82</v>
      </c>
      <c r="X19" s="9">
        <v>0.17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ht="11.25" customHeight="1">
      <c r="A20" s="1">
        <f t="shared" si="1"/>
        <v>19</v>
      </c>
      <c r="B20" s="2" t="s">
        <v>48</v>
      </c>
      <c r="C20" s="9">
        <v>0.3</v>
      </c>
      <c r="D20" s="9">
        <v>0.2</v>
      </c>
      <c r="E20" s="9">
        <v>0.4</v>
      </c>
      <c r="F20" s="9"/>
      <c r="G20" s="9"/>
      <c r="H20" s="9">
        <v>0.27</v>
      </c>
      <c r="I20" s="9">
        <v>0.03</v>
      </c>
      <c r="J20" s="9" t="s">
        <v>30</v>
      </c>
      <c r="K20" s="9"/>
      <c r="L20" s="9" t="s">
        <v>30</v>
      </c>
      <c r="M20" s="9"/>
      <c r="N20" s="9" t="s">
        <v>30</v>
      </c>
      <c r="O20" s="9">
        <v>0.24</v>
      </c>
      <c r="P20" s="9" t="s">
        <v>30</v>
      </c>
      <c r="Q20" s="9">
        <v>0.38</v>
      </c>
      <c r="R20" s="9">
        <v>0.01</v>
      </c>
      <c r="S20" s="9"/>
      <c r="T20" s="9"/>
      <c r="U20" s="9"/>
      <c r="V20" s="9"/>
      <c r="W20" s="9"/>
      <c r="X20" s="9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ht="11.25" customHeight="1">
      <c r="A21" s="1">
        <f t="shared" si="1"/>
        <v>20</v>
      </c>
      <c r="B21" s="8" t="s">
        <v>49</v>
      </c>
      <c r="C21" s="11">
        <v>0.6036666666666666</v>
      </c>
      <c r="D21" s="11">
        <v>0.3656666666666667</v>
      </c>
      <c r="E21" s="11">
        <v>0.14966666666666664</v>
      </c>
      <c r="F21" s="13">
        <v>0.012333333333333335</v>
      </c>
      <c r="G21" s="13">
        <v>0.083</v>
      </c>
      <c r="H21" s="13">
        <v>0.37399999999999994</v>
      </c>
      <c r="I21" s="13">
        <v>0.14666666666666664</v>
      </c>
      <c r="J21" s="13" t="s">
        <v>30</v>
      </c>
      <c r="K21" s="11"/>
      <c r="L21" s="11"/>
      <c r="M21" s="11"/>
      <c r="N21" s="13">
        <v>0.019</v>
      </c>
      <c r="O21" s="11">
        <v>0.3466666666666667</v>
      </c>
      <c r="P21" s="11"/>
      <c r="Q21" s="13">
        <v>0.14966666666666664</v>
      </c>
      <c r="R21" s="13" t="s">
        <v>30</v>
      </c>
      <c r="S21" s="11"/>
      <c r="T21" s="11"/>
      <c r="U21" s="11"/>
      <c r="V21" s="11"/>
      <c r="W21" s="13">
        <v>0.024000000000000004</v>
      </c>
      <c r="X21" s="11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ht="11.25" customHeight="1">
      <c r="A22" s="1">
        <f t="shared" si="1"/>
        <v>21</v>
      </c>
      <c r="B22" s="2" t="s">
        <v>57</v>
      </c>
      <c r="C22" s="9">
        <v>0.5</v>
      </c>
      <c r="D22" s="9">
        <v>0.6</v>
      </c>
      <c r="E22" s="9">
        <v>0.9</v>
      </c>
      <c r="F22" s="9"/>
      <c r="G22" s="9" t="s">
        <v>30</v>
      </c>
      <c r="H22" s="9">
        <v>0.39</v>
      </c>
      <c r="I22" s="9">
        <v>0.05</v>
      </c>
      <c r="J22" s="9">
        <v>0.01</v>
      </c>
      <c r="K22" s="9" t="s">
        <v>30</v>
      </c>
      <c r="L22" s="9">
        <v>0.01</v>
      </c>
      <c r="M22" s="9"/>
      <c r="N22" s="9" t="s">
        <v>30</v>
      </c>
      <c r="O22" s="9">
        <v>0.6</v>
      </c>
      <c r="P22" s="9">
        <v>0.01</v>
      </c>
      <c r="Q22" s="9">
        <v>0.89</v>
      </c>
      <c r="R22" s="9">
        <v>0.03</v>
      </c>
      <c r="S22" s="9"/>
      <c r="T22" s="9"/>
      <c r="U22" s="9"/>
      <c r="V22" s="9"/>
      <c r="W22" s="9"/>
      <c r="X22" s="9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ht="11.25" customHeight="1">
      <c r="A23" s="1">
        <f t="shared" si="1"/>
        <v>22</v>
      </c>
      <c r="B23" s="2" t="s">
        <v>59</v>
      </c>
      <c r="C23" s="9">
        <v>0.3</v>
      </c>
      <c r="D23" s="9">
        <v>0.3</v>
      </c>
      <c r="E23" s="9">
        <v>0.6</v>
      </c>
      <c r="F23" s="9"/>
      <c r="G23" s="9" t="s">
        <v>30</v>
      </c>
      <c r="H23" s="9">
        <v>0.27</v>
      </c>
      <c r="I23" s="9">
        <v>0.03</v>
      </c>
      <c r="J23" s="9">
        <v>0.01</v>
      </c>
      <c r="K23" s="9" t="s">
        <v>30</v>
      </c>
      <c r="L23" s="9" t="s">
        <v>30</v>
      </c>
      <c r="M23" s="9"/>
      <c r="N23" s="9" t="s">
        <v>30</v>
      </c>
      <c r="O23" s="9">
        <v>0.33</v>
      </c>
      <c r="P23" s="9" t="s">
        <v>30</v>
      </c>
      <c r="Q23" s="9">
        <v>0.6</v>
      </c>
      <c r="R23" s="9">
        <v>0.02</v>
      </c>
      <c r="S23" s="9"/>
      <c r="T23" s="9"/>
      <c r="U23" s="9"/>
      <c r="V23" s="9"/>
      <c r="W23" s="9"/>
      <c r="X23" s="9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ht="11.25" customHeight="1">
      <c r="A24" s="1">
        <f t="shared" si="1"/>
        <v>23</v>
      </c>
      <c r="B24" s="2" t="s">
        <v>62</v>
      </c>
      <c r="C24" s="9">
        <v>0.3</v>
      </c>
      <c r="D24" s="9">
        <v>0.3</v>
      </c>
      <c r="E24" s="9">
        <v>0.5</v>
      </c>
      <c r="F24" s="9"/>
      <c r="G24" s="9" t="s">
        <v>30</v>
      </c>
      <c r="H24" s="9">
        <v>0.26</v>
      </c>
      <c r="I24" s="9">
        <v>0.03</v>
      </c>
      <c r="J24" s="9" t="s">
        <v>30</v>
      </c>
      <c r="K24" s="9" t="s">
        <v>30</v>
      </c>
      <c r="L24" s="9"/>
      <c r="M24" s="9"/>
      <c r="N24" s="9"/>
      <c r="O24" s="9">
        <v>0.28</v>
      </c>
      <c r="P24" s="9" t="s">
        <v>30</v>
      </c>
      <c r="Q24" s="9">
        <v>0.45</v>
      </c>
      <c r="R24" s="9">
        <v>0.01</v>
      </c>
      <c r="S24" s="9"/>
      <c r="T24" s="9"/>
      <c r="U24" s="9"/>
      <c r="V24" s="9"/>
      <c r="W24" s="9" t="s">
        <v>30</v>
      </c>
      <c r="X24" s="9" t="s">
        <v>30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ht="11.25" customHeight="1">
      <c r="A25" s="1">
        <f t="shared" si="1"/>
        <v>24</v>
      </c>
      <c r="B25" s="2" t="s">
        <v>74</v>
      </c>
      <c r="C25" s="9">
        <v>0.5</v>
      </c>
      <c r="D25" s="9">
        <v>0.4</v>
      </c>
      <c r="E25" s="9">
        <v>1.0</v>
      </c>
      <c r="F25" s="9"/>
      <c r="G25" s="9" t="s">
        <v>30</v>
      </c>
      <c r="H25" s="9">
        <v>0.43</v>
      </c>
      <c r="I25" s="9">
        <v>0.03</v>
      </c>
      <c r="J25" s="9" t="s">
        <v>30</v>
      </c>
      <c r="K25" s="9" t="s">
        <v>30</v>
      </c>
      <c r="L25" s="9" t="s">
        <v>30</v>
      </c>
      <c r="M25" s="9"/>
      <c r="N25" s="9" t="s">
        <v>30</v>
      </c>
      <c r="O25" s="9">
        <v>0.34</v>
      </c>
      <c r="P25" s="9">
        <v>0.02</v>
      </c>
      <c r="Q25" s="9">
        <v>0.93</v>
      </c>
      <c r="R25" s="9">
        <v>0.06</v>
      </c>
      <c r="S25" s="9"/>
      <c r="T25" s="9"/>
      <c r="U25" s="9"/>
      <c r="V25" s="9"/>
      <c r="W25" s="9"/>
      <c r="X25" s="9">
        <v>0.01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ht="11.25" customHeight="1">
      <c r="A26" s="1">
        <f t="shared" si="1"/>
        <v>25</v>
      </c>
      <c r="B26" s="2" t="s">
        <v>75</v>
      </c>
      <c r="C26" s="9">
        <v>0.35666666666666663</v>
      </c>
      <c r="D26" s="9">
        <v>0.3196666666666667</v>
      </c>
      <c r="E26" s="9">
        <v>0.32866666666666666</v>
      </c>
      <c r="F26" s="9"/>
      <c r="G26" s="9"/>
      <c r="H26" s="9">
        <v>0.318</v>
      </c>
      <c r="I26" s="9">
        <v>0.03866666666666666</v>
      </c>
      <c r="J26" s="9" t="s">
        <v>30</v>
      </c>
      <c r="K26" s="9" t="s">
        <v>30</v>
      </c>
      <c r="L26" s="9" t="s">
        <v>30</v>
      </c>
      <c r="M26" s="9"/>
      <c r="N26" s="9" t="s">
        <v>30</v>
      </c>
      <c r="O26" s="9">
        <v>0.3196666666666667</v>
      </c>
      <c r="P26" s="9"/>
      <c r="Q26" s="9">
        <v>0.3133333333333333</v>
      </c>
      <c r="R26" s="9" t="s">
        <v>30</v>
      </c>
      <c r="S26" s="9"/>
      <c r="T26" s="9" t="s">
        <v>30</v>
      </c>
      <c r="U26" s="9"/>
      <c r="V26" s="9"/>
      <c r="W26" s="9" t="s">
        <v>30</v>
      </c>
      <c r="X26" s="9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ht="11.25" customHeight="1">
      <c r="A27" s="1">
        <f t="shared" si="1"/>
        <v>26</v>
      </c>
      <c r="B27" s="2" t="s">
        <v>76</v>
      </c>
      <c r="C27" s="9">
        <v>0.23</v>
      </c>
      <c r="D27" s="9">
        <v>0.28633333333333333</v>
      </c>
      <c r="E27" s="9">
        <v>0.329</v>
      </c>
      <c r="F27" s="9"/>
      <c r="G27" s="9"/>
      <c r="H27" s="9">
        <v>0.20133333333333334</v>
      </c>
      <c r="I27" s="9">
        <v>0.028666666666666663</v>
      </c>
      <c r="J27" s="9" t="s">
        <v>30</v>
      </c>
      <c r="K27" s="9" t="s">
        <v>30</v>
      </c>
      <c r="L27" s="9" t="s">
        <v>30</v>
      </c>
      <c r="M27" s="9"/>
      <c r="N27" s="9" t="s">
        <v>30</v>
      </c>
      <c r="O27" s="9">
        <v>0.28633333333333333</v>
      </c>
      <c r="P27" s="9"/>
      <c r="Q27" s="9">
        <v>0.329</v>
      </c>
      <c r="R27" s="9" t="s">
        <v>30</v>
      </c>
      <c r="S27" s="9"/>
      <c r="T27" s="9" t="s">
        <v>30</v>
      </c>
      <c r="U27" s="9"/>
      <c r="V27" s="9"/>
      <c r="W27" s="9" t="s">
        <v>30</v>
      </c>
      <c r="X27" s="9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ht="11.25" customHeight="1">
      <c r="A28" s="1">
        <f t="shared" si="1"/>
        <v>27</v>
      </c>
      <c r="B28" s="2" t="s">
        <v>78</v>
      </c>
      <c r="C28" s="9">
        <v>0.4</v>
      </c>
      <c r="D28" s="9">
        <v>0.3</v>
      </c>
      <c r="E28" s="9">
        <v>0.4</v>
      </c>
      <c r="F28" s="9"/>
      <c r="G28" s="9">
        <v>0.01</v>
      </c>
      <c r="H28" s="9">
        <v>0.37</v>
      </c>
      <c r="I28" s="9">
        <v>0.03</v>
      </c>
      <c r="J28" s="9" t="s">
        <v>30</v>
      </c>
      <c r="K28" s="9"/>
      <c r="L28" s="9">
        <v>0.01</v>
      </c>
      <c r="M28" s="9"/>
      <c r="N28" s="9" t="s">
        <v>30</v>
      </c>
      <c r="O28" s="9">
        <v>0.31</v>
      </c>
      <c r="P28" s="9" t="s">
        <v>30</v>
      </c>
      <c r="Q28" s="9">
        <v>0.43</v>
      </c>
      <c r="R28" s="9">
        <v>0.01</v>
      </c>
      <c r="S28" s="9"/>
      <c r="T28" s="9"/>
      <c r="U28" s="9"/>
      <c r="V28" s="9"/>
      <c r="W28" s="9"/>
      <c r="X28" s="9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ht="11.25" customHeight="1">
      <c r="A29" s="1">
        <f t="shared" si="1"/>
        <v>28</v>
      </c>
      <c r="B29" s="2" t="s">
        <v>79</v>
      </c>
      <c r="C29" s="9">
        <v>0.3</v>
      </c>
      <c r="D29" s="9">
        <v>0.5</v>
      </c>
      <c r="E29" s="9">
        <v>0.8</v>
      </c>
      <c r="F29" s="9"/>
      <c r="G29" s="9"/>
      <c r="H29" s="9">
        <v>0.29</v>
      </c>
      <c r="I29" s="9">
        <v>0.04</v>
      </c>
      <c r="J29" s="9">
        <v>0.01</v>
      </c>
      <c r="K29" s="9"/>
      <c r="L29" s="9" t="s">
        <v>30</v>
      </c>
      <c r="M29" s="9"/>
      <c r="N29" s="9" t="s">
        <v>30</v>
      </c>
      <c r="O29" s="9">
        <v>0.45</v>
      </c>
      <c r="P29" s="9" t="s">
        <v>30</v>
      </c>
      <c r="Q29" s="9">
        <v>0.75</v>
      </c>
      <c r="R29" s="9">
        <v>0.02</v>
      </c>
      <c r="S29" s="9"/>
      <c r="T29" s="9"/>
      <c r="U29" s="9"/>
      <c r="V29" s="9"/>
      <c r="W29" s="9"/>
      <c r="X29" s="9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ht="11.25" customHeight="1">
      <c r="A30" s="1">
        <f t="shared" si="1"/>
        <v>29</v>
      </c>
      <c r="B30" s="8" t="s">
        <v>93</v>
      </c>
      <c r="C30" s="11">
        <v>0.8173333333333334</v>
      </c>
      <c r="D30" s="11">
        <v>0.46799999999999997</v>
      </c>
      <c r="E30" s="11">
        <v>0.17466666666666666</v>
      </c>
      <c r="F30" s="13">
        <v>0.014666666666666666</v>
      </c>
      <c r="G30" s="13">
        <v>0.11233333333333334</v>
      </c>
      <c r="H30" s="13">
        <v>0.4836666666666667</v>
      </c>
      <c r="I30" s="13">
        <v>0.19366666666666665</v>
      </c>
      <c r="J30" s="13" t="s">
        <v>30</v>
      </c>
      <c r="K30" s="11"/>
      <c r="L30" s="11"/>
      <c r="M30" s="13" t="s">
        <v>30</v>
      </c>
      <c r="N30" s="13">
        <v>0.029666666666666664</v>
      </c>
      <c r="O30" s="11">
        <v>0.4383333333333333</v>
      </c>
      <c r="P30" s="11"/>
      <c r="Q30" s="13">
        <v>0.17466666666666666</v>
      </c>
      <c r="R30" s="13" t="s">
        <v>30</v>
      </c>
      <c r="S30" s="11"/>
      <c r="T30" s="11"/>
      <c r="U30" s="11"/>
      <c r="V30" s="11"/>
      <c r="W30" s="13">
        <v>0.03966666666666666</v>
      </c>
      <c r="X30" s="11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ht="11.25" customHeight="1">
      <c r="A31" s="1">
        <f t="shared" si="1"/>
        <v>30</v>
      </c>
      <c r="B31" s="2" t="s">
        <v>94</v>
      </c>
      <c r="C31" s="9">
        <v>3.0</v>
      </c>
      <c r="D31" s="9">
        <v>4.9</v>
      </c>
      <c r="E31" s="9">
        <v>1.4</v>
      </c>
      <c r="F31" s="9"/>
      <c r="G31" s="9">
        <v>0.01</v>
      </c>
      <c r="H31" s="9">
        <v>1.55</v>
      </c>
      <c r="I31" s="9">
        <v>1.3</v>
      </c>
      <c r="J31" s="9">
        <v>0.05</v>
      </c>
      <c r="K31" s="9">
        <v>0.06</v>
      </c>
      <c r="L31" s="9">
        <v>0.03</v>
      </c>
      <c r="M31" s="9"/>
      <c r="N31" s="9" t="s">
        <v>96</v>
      </c>
      <c r="O31" s="9">
        <v>4.85</v>
      </c>
      <c r="P31" s="9">
        <v>0.03</v>
      </c>
      <c r="Q31" s="9">
        <v>1.38</v>
      </c>
      <c r="R31" s="9">
        <v>0.03</v>
      </c>
      <c r="S31" s="9"/>
      <c r="T31" s="9"/>
      <c r="U31" s="9"/>
      <c r="V31" s="9"/>
      <c r="W31" s="9">
        <v>2.81</v>
      </c>
      <c r="X31" s="9">
        <v>0.63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ht="11.25" customHeight="1">
      <c r="A32" s="1">
        <f t="shared" si="1"/>
        <v>31</v>
      </c>
      <c r="B32" s="2" t="s">
        <v>98</v>
      </c>
      <c r="C32" s="9">
        <v>0.2</v>
      </c>
      <c r="D32" s="9">
        <v>0.1</v>
      </c>
      <c r="E32" s="9">
        <v>0.2</v>
      </c>
      <c r="F32" s="9" t="s">
        <v>30</v>
      </c>
      <c r="G32" s="9" t="s">
        <v>30</v>
      </c>
      <c r="H32" s="9">
        <v>0.18</v>
      </c>
      <c r="I32" s="9">
        <v>0.01</v>
      </c>
      <c r="J32" s="9" t="s">
        <v>30</v>
      </c>
      <c r="K32" s="9" t="s">
        <v>30</v>
      </c>
      <c r="L32" s="9" t="s">
        <v>30</v>
      </c>
      <c r="M32" s="9"/>
      <c r="N32" s="9" t="s">
        <v>30</v>
      </c>
      <c r="O32" s="9">
        <v>0.08</v>
      </c>
      <c r="P32" s="9" t="s">
        <v>30</v>
      </c>
      <c r="Q32" s="9">
        <v>0.17</v>
      </c>
      <c r="R32" s="9">
        <v>0.01</v>
      </c>
      <c r="S32" s="9"/>
      <c r="T32" s="9"/>
      <c r="U32" s="9"/>
      <c r="V32" s="9"/>
      <c r="W32" s="9" t="s">
        <v>30</v>
      </c>
      <c r="X32" s="9" t="s">
        <v>30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ht="11.25" customHeight="1">
      <c r="A33" s="1">
        <f t="shared" si="1"/>
        <v>32</v>
      </c>
      <c r="B33" s="2" t="s">
        <v>99</v>
      </c>
      <c r="C33" s="9">
        <v>0.3</v>
      </c>
      <c r="D33" s="9">
        <v>0.3</v>
      </c>
      <c r="E33" s="9">
        <v>0.8</v>
      </c>
      <c r="F33" s="9"/>
      <c r="G33" s="9" t="s">
        <v>30</v>
      </c>
      <c r="H33" s="9">
        <v>0.31</v>
      </c>
      <c r="I33" s="9">
        <v>0.02</v>
      </c>
      <c r="J33" s="9" t="s">
        <v>30</v>
      </c>
      <c r="K33" s="9" t="s">
        <v>30</v>
      </c>
      <c r="L33" s="9"/>
      <c r="M33" s="9"/>
      <c r="N33" s="9" t="s">
        <v>30</v>
      </c>
      <c r="O33" s="9">
        <v>0.26</v>
      </c>
      <c r="P33" s="9">
        <v>0.01</v>
      </c>
      <c r="Q33" s="9">
        <v>0.73</v>
      </c>
      <c r="R33" s="9"/>
      <c r="S33" s="9"/>
      <c r="T33" s="9"/>
      <c r="U33" s="9"/>
      <c r="V33" s="9"/>
      <c r="W33" s="9"/>
      <c r="X33" s="9" t="s">
        <v>30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ht="11.25" customHeight="1">
      <c r="A34" s="1">
        <f t="shared" si="1"/>
        <v>33</v>
      </c>
      <c r="B34" s="2" t="s">
        <v>100</v>
      </c>
      <c r="C34" s="9">
        <v>0.4</v>
      </c>
      <c r="D34" s="9">
        <v>0.4</v>
      </c>
      <c r="E34" s="9">
        <v>0.6</v>
      </c>
      <c r="F34" s="9" t="s">
        <v>30</v>
      </c>
      <c r="G34" s="9" t="s">
        <v>30</v>
      </c>
      <c r="H34" s="9">
        <v>0.3</v>
      </c>
      <c r="I34" s="9">
        <v>0.04</v>
      </c>
      <c r="J34" s="9">
        <v>0.01</v>
      </c>
      <c r="K34" s="9"/>
      <c r="L34" s="9"/>
      <c r="M34" s="9"/>
      <c r="N34" s="9" t="s">
        <v>30</v>
      </c>
      <c r="O34" s="9">
        <v>0.38</v>
      </c>
      <c r="P34" s="9" t="s">
        <v>30</v>
      </c>
      <c r="Q34" s="9">
        <v>0.63</v>
      </c>
      <c r="R34" s="9">
        <v>0.02</v>
      </c>
      <c r="S34" s="9"/>
      <c r="T34" s="9"/>
      <c r="U34" s="9"/>
      <c r="V34" s="9"/>
      <c r="W34" s="9"/>
      <c r="X34" s="9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ht="11.25" customHeight="1">
      <c r="A35" s="1">
        <f t="shared" si="1"/>
        <v>34</v>
      </c>
      <c r="B35" s="2" t="s">
        <v>101</v>
      </c>
      <c r="C35" s="9">
        <v>0.6</v>
      </c>
      <c r="D35" s="9">
        <v>0.4</v>
      </c>
      <c r="E35" s="9">
        <v>0.8</v>
      </c>
      <c r="F35" s="9">
        <v>0.01</v>
      </c>
      <c r="G35" s="9">
        <v>0.02</v>
      </c>
      <c r="H35" s="9">
        <v>0.44</v>
      </c>
      <c r="I35" s="9">
        <v>0.07</v>
      </c>
      <c r="J35" s="9" t="s">
        <v>30</v>
      </c>
      <c r="K35" s="9"/>
      <c r="L35" s="9"/>
      <c r="M35" s="9"/>
      <c r="N35" s="9">
        <v>0.01</v>
      </c>
      <c r="O35" s="9">
        <v>0.37</v>
      </c>
      <c r="P35" s="9">
        <v>0.01</v>
      </c>
      <c r="Q35" s="9">
        <v>0.74</v>
      </c>
      <c r="R35" s="9">
        <v>0.05</v>
      </c>
      <c r="S35" s="9"/>
      <c r="T35" s="9"/>
      <c r="U35" s="9"/>
      <c r="V35" s="9"/>
      <c r="W35" s="9">
        <v>0.02</v>
      </c>
      <c r="X35" s="9">
        <v>0.01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ht="11.25" customHeight="1">
      <c r="A36" s="1">
        <f t="shared" si="1"/>
        <v>35</v>
      </c>
      <c r="B36" s="2" t="s">
        <v>102</v>
      </c>
      <c r="C36" s="9">
        <v>0.31</v>
      </c>
      <c r="D36" s="9">
        <v>0.155</v>
      </c>
      <c r="E36" s="9">
        <v>0.445</v>
      </c>
      <c r="F36" s="9"/>
      <c r="G36" s="9" t="s">
        <v>30</v>
      </c>
      <c r="H36" s="9">
        <v>0.296</v>
      </c>
      <c r="I36" s="9">
        <v>0.014</v>
      </c>
      <c r="J36" s="9" t="s">
        <v>30</v>
      </c>
      <c r="K36" s="9" t="s">
        <v>30</v>
      </c>
      <c r="L36" s="9" t="s">
        <v>30</v>
      </c>
      <c r="M36" s="9"/>
      <c r="N36" s="9" t="s">
        <v>30</v>
      </c>
      <c r="O36" s="9">
        <v>0.13466666666666668</v>
      </c>
      <c r="P36" s="9"/>
      <c r="Q36" s="9">
        <v>0.431</v>
      </c>
      <c r="R36" s="9">
        <v>0.014</v>
      </c>
      <c r="S36" s="9"/>
      <c r="T36" s="9" t="s">
        <v>30</v>
      </c>
      <c r="U36" s="9" t="s">
        <v>30</v>
      </c>
      <c r="V36" s="9"/>
      <c r="W36" s="9"/>
      <c r="X36" s="9" t="s">
        <v>30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ht="11.25" customHeight="1">
      <c r="A37" s="1">
        <f t="shared" si="1"/>
        <v>36</v>
      </c>
      <c r="B37" s="2" t="s">
        <v>103</v>
      </c>
      <c r="C37" s="9">
        <v>3.3</v>
      </c>
      <c r="D37" s="9">
        <v>1.4</v>
      </c>
      <c r="E37" s="9">
        <v>0.6</v>
      </c>
      <c r="F37" s="9">
        <v>0.12</v>
      </c>
      <c r="G37" s="9">
        <v>0.5</v>
      </c>
      <c r="H37" s="9">
        <v>1.73</v>
      </c>
      <c r="I37" s="9">
        <v>0.58</v>
      </c>
      <c r="J37" s="9">
        <v>0.01</v>
      </c>
      <c r="K37" s="9">
        <v>0.01</v>
      </c>
      <c r="L37" s="9"/>
      <c r="M37" s="9">
        <v>0.03</v>
      </c>
      <c r="N37" s="9">
        <v>0.11</v>
      </c>
      <c r="O37" s="9">
        <v>1.2</v>
      </c>
      <c r="P37" s="9"/>
      <c r="Q37" s="9">
        <v>0.59</v>
      </c>
      <c r="R37" s="9">
        <v>0.03</v>
      </c>
      <c r="S37" s="9"/>
      <c r="T37" s="9"/>
      <c r="U37" s="9"/>
      <c r="V37" s="9"/>
      <c r="W37" s="9">
        <v>0.13</v>
      </c>
      <c r="X37" s="9">
        <v>0.02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ht="11.25" customHeight="1">
      <c r="A38" s="1">
        <f t="shared" si="1"/>
        <v>37</v>
      </c>
      <c r="B38" s="2" t="s">
        <v>104</v>
      </c>
      <c r="C38" s="9">
        <v>0.6</v>
      </c>
      <c r="D38" s="9">
        <v>0.4</v>
      </c>
      <c r="E38" s="9">
        <v>0.1</v>
      </c>
      <c r="F38" s="9"/>
      <c r="G38" s="9"/>
      <c r="H38" s="9">
        <v>0.48</v>
      </c>
      <c r="I38" s="9">
        <v>0.1</v>
      </c>
      <c r="J38" s="9"/>
      <c r="K38" s="9"/>
      <c r="L38" s="9"/>
      <c r="M38" s="9"/>
      <c r="N38" s="9">
        <v>0.02</v>
      </c>
      <c r="O38" s="9">
        <v>0.4</v>
      </c>
      <c r="P38" s="9" t="s">
        <v>30</v>
      </c>
      <c r="Q38" s="9">
        <v>0.1</v>
      </c>
      <c r="R38" s="9"/>
      <c r="S38" s="9"/>
      <c r="T38" s="9"/>
      <c r="U38" s="9"/>
      <c r="V38" s="9"/>
      <c r="W38" s="9"/>
      <c r="X38" s="9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ht="11.25" customHeight="1">
      <c r="A39" s="1">
        <f t="shared" si="1"/>
        <v>38</v>
      </c>
      <c r="B39" s="2" t="s">
        <v>105</v>
      </c>
      <c r="C39" s="9">
        <v>0.5</v>
      </c>
      <c r="D39" s="9">
        <v>0.4</v>
      </c>
      <c r="E39" s="9">
        <v>0.4</v>
      </c>
      <c r="F39" s="9"/>
      <c r="G39" s="9"/>
      <c r="H39" s="9">
        <v>0.39</v>
      </c>
      <c r="I39" s="9">
        <v>0.08</v>
      </c>
      <c r="J39" s="9"/>
      <c r="K39" s="9"/>
      <c r="L39" s="9"/>
      <c r="M39" s="9"/>
      <c r="N39" s="9">
        <v>0.01</v>
      </c>
      <c r="O39" s="9">
        <v>0.39</v>
      </c>
      <c r="P39" s="9" t="s">
        <v>30</v>
      </c>
      <c r="Q39" s="9">
        <v>0.38</v>
      </c>
      <c r="R39" s="9">
        <v>0.01</v>
      </c>
      <c r="S39" s="9"/>
      <c r="T39" s="9"/>
      <c r="U39" s="9"/>
      <c r="V39" s="9"/>
      <c r="W39" s="9"/>
      <c r="X39" s="9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ht="11.25" customHeight="1">
      <c r="A40" s="1">
        <v>41.0</v>
      </c>
      <c r="B40" s="2" t="s">
        <v>106</v>
      </c>
      <c r="C40" s="9">
        <v>0.5353333333333333</v>
      </c>
      <c r="D40" s="9">
        <v>0.37766666666666665</v>
      </c>
      <c r="E40" s="9">
        <v>0.7566666666666667</v>
      </c>
      <c r="F40" s="9"/>
      <c r="G40" s="9"/>
      <c r="H40" s="9">
        <v>0.4646666666666666</v>
      </c>
      <c r="I40" s="9">
        <v>0.07066666666666667</v>
      </c>
      <c r="J40" s="9" t="s">
        <v>30</v>
      </c>
      <c r="K40" s="9" t="s">
        <v>30</v>
      </c>
      <c r="L40" s="9" t="s">
        <v>30</v>
      </c>
      <c r="M40" s="9"/>
      <c r="N40" s="9" t="s">
        <v>30</v>
      </c>
      <c r="O40" s="9">
        <v>0.37766666666666665</v>
      </c>
      <c r="P40" s="9" t="s">
        <v>30</v>
      </c>
      <c r="Q40" s="9">
        <v>0.7303333333333333</v>
      </c>
      <c r="R40" s="9">
        <v>0.026333333333333334</v>
      </c>
      <c r="S40" s="9"/>
      <c r="T40" s="9"/>
      <c r="U40" s="9"/>
      <c r="V40" s="9"/>
      <c r="W40" s="9"/>
      <c r="X40" s="9" t="s">
        <v>30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ht="11.25" customHeight="1">
      <c r="A41" s="1">
        <v>43.0</v>
      </c>
      <c r="B41" s="2" t="s">
        <v>107</v>
      </c>
      <c r="C41" s="9">
        <v>0.4303333333333333</v>
      </c>
      <c r="D41" s="9">
        <v>0.892</v>
      </c>
      <c r="E41" s="9">
        <v>1.317</v>
      </c>
      <c r="F41" s="9"/>
      <c r="G41" s="9"/>
      <c r="H41" s="9">
        <v>0.3459999999999999</v>
      </c>
      <c r="I41" s="9">
        <v>0.06833333333333334</v>
      </c>
      <c r="J41" s="9">
        <v>0.016</v>
      </c>
      <c r="K41" s="9" t="s">
        <v>30</v>
      </c>
      <c r="L41" s="9" t="s">
        <v>30</v>
      </c>
      <c r="M41" s="9"/>
      <c r="N41" s="9" t="s">
        <v>30</v>
      </c>
      <c r="O41" s="9">
        <v>0.892</v>
      </c>
      <c r="P41" s="9" t="s">
        <v>30</v>
      </c>
      <c r="Q41" s="9">
        <v>1.2893333333333332</v>
      </c>
      <c r="R41" s="9">
        <v>0.027666666666666662</v>
      </c>
      <c r="S41" s="9"/>
      <c r="T41" s="9"/>
      <c r="U41" s="9" t="s">
        <v>30</v>
      </c>
      <c r="V41" s="9"/>
      <c r="W41" s="9"/>
      <c r="X41" s="9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ht="11.25" customHeight="1">
      <c r="A42" s="23">
        <v>44.0</v>
      </c>
      <c r="B42" s="2" t="s">
        <v>108</v>
      </c>
      <c r="C42" s="9">
        <v>0.2</v>
      </c>
      <c r="D42" s="9">
        <v>0.2</v>
      </c>
      <c r="E42" s="9">
        <v>0.6</v>
      </c>
      <c r="F42" s="9"/>
      <c r="G42" s="9"/>
      <c r="H42" s="9">
        <v>0.16</v>
      </c>
      <c r="I42" s="9">
        <v>0.01</v>
      </c>
      <c r="J42" s="9" t="s">
        <v>30</v>
      </c>
      <c r="K42" s="9" t="s">
        <v>30</v>
      </c>
      <c r="L42" s="9" t="s">
        <v>30</v>
      </c>
      <c r="M42" s="9"/>
      <c r="N42" s="9" t="s">
        <v>30</v>
      </c>
      <c r="O42" s="9">
        <v>0.23</v>
      </c>
      <c r="P42" s="9" t="s">
        <v>30</v>
      </c>
      <c r="Q42" s="9">
        <v>0.53</v>
      </c>
      <c r="R42" s="9">
        <v>0.02</v>
      </c>
      <c r="S42" s="9"/>
      <c r="T42" s="9"/>
      <c r="U42" s="9"/>
      <c r="V42" s="9"/>
      <c r="W42" s="9"/>
      <c r="X42" s="9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ht="11.25" customHeight="1">
      <c r="A43" s="23">
        <f t="shared" ref="A43:A54" si="2">A42+1</f>
        <v>45</v>
      </c>
      <c r="B43" s="2" t="s">
        <v>109</v>
      </c>
      <c r="C43" s="9">
        <v>0.6</v>
      </c>
      <c r="D43" s="9">
        <v>0.8</v>
      </c>
      <c r="E43" s="9">
        <v>0.9</v>
      </c>
      <c r="F43" s="9"/>
      <c r="G43" s="9"/>
      <c r="H43" s="9">
        <v>0.49</v>
      </c>
      <c r="I43" s="9">
        <v>0.06</v>
      </c>
      <c r="J43" s="9">
        <v>0.01</v>
      </c>
      <c r="K43" s="9"/>
      <c r="L43" s="9"/>
      <c r="M43" s="9"/>
      <c r="N43" s="9" t="s">
        <v>30</v>
      </c>
      <c r="O43" s="9">
        <v>0.78</v>
      </c>
      <c r="P43" s="9" t="s">
        <v>30</v>
      </c>
      <c r="Q43" s="9">
        <v>0.88</v>
      </c>
      <c r="R43" s="9">
        <v>0.03</v>
      </c>
      <c r="S43" s="9"/>
      <c r="T43" s="9"/>
      <c r="U43" s="9"/>
      <c r="V43" s="9"/>
      <c r="W43" s="9"/>
      <c r="X43" s="9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ht="11.25" customHeight="1">
      <c r="A44" s="23">
        <f t="shared" si="2"/>
        <v>46</v>
      </c>
      <c r="B44" s="2" t="s">
        <v>110</v>
      </c>
      <c r="C44" s="9">
        <v>0.1</v>
      </c>
      <c r="D44" s="9" t="s">
        <v>30</v>
      </c>
      <c r="E44" s="9">
        <v>0.1</v>
      </c>
      <c r="F44" s="9" t="s">
        <v>30</v>
      </c>
      <c r="G44" s="9"/>
      <c r="H44" s="9">
        <v>0.12</v>
      </c>
      <c r="I44" s="9">
        <v>0.01</v>
      </c>
      <c r="J44" s="9"/>
      <c r="K44" s="9"/>
      <c r="L44" s="9"/>
      <c r="M44" s="9"/>
      <c r="N44" s="9"/>
      <c r="O44" s="9">
        <v>0.05</v>
      </c>
      <c r="P44" s="9"/>
      <c r="Q44" s="9">
        <v>0.13</v>
      </c>
      <c r="R44" s="9">
        <v>0.01</v>
      </c>
      <c r="S44" s="9"/>
      <c r="T44" s="9"/>
      <c r="U44" s="9"/>
      <c r="V44" s="9"/>
      <c r="W44" s="9"/>
      <c r="X44" s="9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ht="11.25" customHeight="1">
      <c r="A45" s="23">
        <f t="shared" si="2"/>
        <v>47</v>
      </c>
      <c r="B45" s="2" t="s">
        <v>112</v>
      </c>
      <c r="C45" s="9">
        <v>0.5</v>
      </c>
      <c r="D45" s="9">
        <v>0.7</v>
      </c>
      <c r="E45" s="9">
        <v>1.4</v>
      </c>
      <c r="F45" s="9"/>
      <c r="G45" s="9">
        <v>0.01</v>
      </c>
      <c r="H45" s="9">
        <v>0.37</v>
      </c>
      <c r="I45" s="9">
        <v>0.12</v>
      </c>
      <c r="J45" s="9">
        <v>0.01</v>
      </c>
      <c r="K45" s="9">
        <v>0.01</v>
      </c>
      <c r="L45" s="9">
        <v>0.01</v>
      </c>
      <c r="M45" s="9"/>
      <c r="N45" s="9" t="s">
        <v>96</v>
      </c>
      <c r="O45" s="9">
        <v>0.65</v>
      </c>
      <c r="P45" s="9">
        <v>0.02</v>
      </c>
      <c r="Q45" s="9">
        <v>1.32</v>
      </c>
      <c r="R45" s="9">
        <v>0.09</v>
      </c>
      <c r="S45" s="9"/>
      <c r="T45" s="9"/>
      <c r="U45" s="9"/>
      <c r="V45" s="9"/>
      <c r="W45" s="9">
        <v>0.07</v>
      </c>
      <c r="X45" s="9">
        <v>0.04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ht="11.25" customHeight="1">
      <c r="A46" s="23">
        <f t="shared" si="2"/>
        <v>48</v>
      </c>
      <c r="B46" s="2" t="s">
        <v>130</v>
      </c>
      <c r="C46" s="9">
        <v>1.1</v>
      </c>
      <c r="D46" s="9">
        <v>1.0</v>
      </c>
      <c r="E46" s="9">
        <v>1.6</v>
      </c>
      <c r="F46" s="9" t="s">
        <v>30</v>
      </c>
      <c r="G46" s="9">
        <v>0.01</v>
      </c>
      <c r="H46" s="9">
        <v>0.62</v>
      </c>
      <c r="I46" s="9">
        <v>0.4</v>
      </c>
      <c r="J46" s="9">
        <v>0.01</v>
      </c>
      <c r="K46" s="9">
        <v>0.01</v>
      </c>
      <c r="L46" s="9"/>
      <c r="M46" s="9"/>
      <c r="N46" s="9">
        <v>0.01</v>
      </c>
      <c r="O46" s="9">
        <v>0.94</v>
      </c>
      <c r="P46" s="9">
        <v>0.02</v>
      </c>
      <c r="Q46" s="9">
        <v>1.06</v>
      </c>
      <c r="R46" s="9">
        <v>0.59</v>
      </c>
      <c r="S46" s="9"/>
      <c r="T46" s="9"/>
      <c r="U46" s="9"/>
      <c r="V46" s="9"/>
      <c r="W46" s="9">
        <v>0.11</v>
      </c>
      <c r="X46" s="9">
        <v>0.01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ht="11.25" customHeight="1">
      <c r="A47" s="23">
        <f t="shared" si="2"/>
        <v>49</v>
      </c>
      <c r="B47" s="2" t="s">
        <v>132</v>
      </c>
      <c r="C47" s="28">
        <v>0.7</v>
      </c>
      <c r="D47" s="28">
        <v>0.6</v>
      </c>
      <c r="E47" s="28">
        <v>1.6</v>
      </c>
      <c r="F47" s="9"/>
      <c r="G47" s="28">
        <v>0.01</v>
      </c>
      <c r="H47" s="28">
        <v>0.52</v>
      </c>
      <c r="I47" s="28">
        <v>0.16</v>
      </c>
      <c r="J47" s="28">
        <v>0.01</v>
      </c>
      <c r="K47" s="28">
        <v>0.01</v>
      </c>
      <c r="L47" s="9"/>
      <c r="M47" s="9"/>
      <c r="N47" s="9">
        <v>0.01</v>
      </c>
      <c r="O47" s="9">
        <v>0.62</v>
      </c>
      <c r="P47" s="9">
        <v>0.01</v>
      </c>
      <c r="Q47" s="28">
        <v>1.41</v>
      </c>
      <c r="R47" s="28">
        <v>0.14</v>
      </c>
      <c r="S47" s="9"/>
      <c r="T47" s="9"/>
      <c r="U47" s="9"/>
      <c r="V47" s="9"/>
      <c r="W47" s="28">
        <v>0.01</v>
      </c>
      <c r="X47" s="28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ht="11.25" customHeight="1">
      <c r="A48" s="23">
        <f t="shared" si="2"/>
        <v>50</v>
      </c>
      <c r="B48" s="2" t="s">
        <v>133</v>
      </c>
      <c r="C48" s="9">
        <v>0.5</v>
      </c>
      <c r="D48" s="9">
        <v>0.6</v>
      </c>
      <c r="E48" s="9">
        <v>0.7</v>
      </c>
      <c r="F48" s="9"/>
      <c r="G48" s="9" t="s">
        <v>30</v>
      </c>
      <c r="H48" s="9">
        <v>0.39</v>
      </c>
      <c r="I48" s="9">
        <v>0.08</v>
      </c>
      <c r="J48" s="9">
        <v>0.01</v>
      </c>
      <c r="K48" s="9">
        <v>0.01</v>
      </c>
      <c r="L48" s="9"/>
      <c r="M48" s="9"/>
      <c r="N48" s="9">
        <v>0.01</v>
      </c>
      <c r="O48" s="9">
        <v>0.56</v>
      </c>
      <c r="P48" s="9">
        <v>0.01</v>
      </c>
      <c r="Q48" s="9">
        <v>0.69</v>
      </c>
      <c r="R48" s="9">
        <v>0.04</v>
      </c>
      <c r="S48" s="9"/>
      <c r="T48" s="9"/>
      <c r="U48" s="9"/>
      <c r="V48" s="9"/>
      <c r="W48" s="9">
        <v>0.11</v>
      </c>
      <c r="X48" s="9">
        <v>0.05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ht="11.25" customHeight="1">
      <c r="A49" s="23">
        <f t="shared" si="2"/>
        <v>51</v>
      </c>
      <c r="B49" s="2" t="s">
        <v>135</v>
      </c>
      <c r="C49" s="9">
        <v>0.6</v>
      </c>
      <c r="D49" s="9">
        <v>0.6</v>
      </c>
      <c r="E49" s="9">
        <v>1.0</v>
      </c>
      <c r="F49" s="9">
        <v>0.01</v>
      </c>
      <c r="G49" s="9">
        <v>0.01</v>
      </c>
      <c r="H49" s="9">
        <v>0.47</v>
      </c>
      <c r="I49" s="9">
        <v>0.11</v>
      </c>
      <c r="J49" s="9">
        <v>0.01</v>
      </c>
      <c r="K49" s="9">
        <v>0.01</v>
      </c>
      <c r="L49" s="9"/>
      <c r="M49" s="9"/>
      <c r="N49" s="9">
        <v>0.01</v>
      </c>
      <c r="O49" s="9">
        <v>0.62</v>
      </c>
      <c r="P49" s="9">
        <v>0.01</v>
      </c>
      <c r="Q49" s="9">
        <v>0.98</v>
      </c>
      <c r="R49" s="9">
        <v>0.03</v>
      </c>
      <c r="S49" s="9"/>
      <c r="T49" s="9"/>
      <c r="U49" s="9"/>
      <c r="V49" s="9"/>
      <c r="W49" s="9">
        <v>0.07</v>
      </c>
      <c r="X49" s="9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ht="11.25" customHeight="1">
      <c r="A50" s="23">
        <f t="shared" si="2"/>
        <v>52</v>
      </c>
      <c r="B50" s="2" t="s">
        <v>137</v>
      </c>
      <c r="C50" s="9">
        <v>0.7</v>
      </c>
      <c r="D50" s="9">
        <v>0.8</v>
      </c>
      <c r="E50" s="9">
        <v>1.1</v>
      </c>
      <c r="F50" s="9" t="s">
        <v>30</v>
      </c>
      <c r="G50" s="9">
        <v>0.01</v>
      </c>
      <c r="H50" s="9">
        <v>0.5</v>
      </c>
      <c r="I50" s="9">
        <v>0.19</v>
      </c>
      <c r="J50" s="9">
        <v>0.01</v>
      </c>
      <c r="K50" s="9">
        <v>0.01</v>
      </c>
      <c r="L50" s="9"/>
      <c r="M50" s="9"/>
      <c r="N50" s="9">
        <v>0.02</v>
      </c>
      <c r="O50" s="9">
        <v>0.74</v>
      </c>
      <c r="P50" s="9">
        <v>0.01</v>
      </c>
      <c r="Q50" s="9">
        <v>0.98</v>
      </c>
      <c r="R50" s="9">
        <v>0.08</v>
      </c>
      <c r="S50" s="9"/>
      <c r="T50" s="9"/>
      <c r="U50" s="9"/>
      <c r="V50" s="9"/>
      <c r="W50" s="9">
        <v>0.21</v>
      </c>
      <c r="X50" s="9">
        <v>0.07</v>
      </c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ht="11.25" customHeight="1">
      <c r="A51" s="23">
        <f t="shared" si="2"/>
        <v>53</v>
      </c>
      <c r="B51" s="2" t="s">
        <v>139</v>
      </c>
      <c r="C51" s="9">
        <v>1.0</v>
      </c>
      <c r="D51" s="9">
        <v>0.9</v>
      </c>
      <c r="E51" s="9">
        <v>0.7</v>
      </c>
      <c r="F51" s="9" t="s">
        <v>30</v>
      </c>
      <c r="G51" s="9">
        <v>0.01</v>
      </c>
      <c r="H51" s="9">
        <v>0.65</v>
      </c>
      <c r="I51" s="9">
        <v>0.29</v>
      </c>
      <c r="J51" s="9">
        <v>0.01</v>
      </c>
      <c r="K51" s="9">
        <v>0.01</v>
      </c>
      <c r="L51" s="9"/>
      <c r="M51" s="9"/>
      <c r="N51" s="9" t="s">
        <v>30</v>
      </c>
      <c r="O51" s="9">
        <v>0.85</v>
      </c>
      <c r="P51" s="9">
        <v>0.01</v>
      </c>
      <c r="Q51" s="9">
        <v>0.7</v>
      </c>
      <c r="R51" s="9">
        <v>0.04</v>
      </c>
      <c r="S51" s="9"/>
      <c r="T51" s="9"/>
      <c r="U51" s="9"/>
      <c r="V51" s="9"/>
      <c r="W51" s="9">
        <v>0.35</v>
      </c>
      <c r="X51" s="9">
        <v>0.02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ht="11.25" customHeight="1">
      <c r="A52" s="23">
        <f t="shared" si="2"/>
        <v>54</v>
      </c>
      <c r="B52" s="2" t="s">
        <v>141</v>
      </c>
      <c r="C52" s="9">
        <v>0.8</v>
      </c>
      <c r="D52" s="9">
        <v>0.7</v>
      </c>
      <c r="E52" s="9">
        <v>0.7</v>
      </c>
      <c r="F52" s="9">
        <v>0.01</v>
      </c>
      <c r="G52" s="9">
        <v>0.01</v>
      </c>
      <c r="H52" s="9">
        <v>0.66</v>
      </c>
      <c r="I52" s="9">
        <v>0.14</v>
      </c>
      <c r="J52" s="9"/>
      <c r="K52" s="9"/>
      <c r="L52" s="9"/>
      <c r="M52" s="9"/>
      <c r="N52" s="9">
        <v>0.02</v>
      </c>
      <c r="O52" s="9">
        <v>0.62</v>
      </c>
      <c r="P52" s="9">
        <v>0.01</v>
      </c>
      <c r="Q52" s="9">
        <v>0.68</v>
      </c>
      <c r="R52" s="9">
        <v>0.04</v>
      </c>
      <c r="S52" s="9"/>
      <c r="T52" s="9"/>
      <c r="U52" s="9"/>
      <c r="V52" s="9"/>
      <c r="W52" s="9">
        <v>0.06</v>
      </c>
      <c r="X52" s="9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ht="11.25" customHeight="1">
      <c r="A53" s="23">
        <f t="shared" si="2"/>
        <v>55</v>
      </c>
      <c r="B53" s="8" t="s">
        <v>144</v>
      </c>
      <c r="C53" s="11">
        <v>3.692666666666666</v>
      </c>
      <c r="D53" s="11">
        <v>2.909333333333333</v>
      </c>
      <c r="E53" s="11">
        <v>1.104</v>
      </c>
      <c r="F53" s="13">
        <v>0.07266666666666667</v>
      </c>
      <c r="G53" s="13">
        <v>0.12066666666666666</v>
      </c>
      <c r="H53" s="13">
        <v>2.4713333333333334</v>
      </c>
      <c r="I53" s="13">
        <v>0.9976666666666666</v>
      </c>
      <c r="J53" s="13">
        <v>0.03333333333333333</v>
      </c>
      <c r="K53" s="13">
        <v>0.014</v>
      </c>
      <c r="L53" s="13">
        <v>0.008333333333333333</v>
      </c>
      <c r="M53" s="13">
        <v>0.008333333333333333</v>
      </c>
      <c r="N53" s="13">
        <v>0.05033333333333334</v>
      </c>
      <c r="O53" s="11">
        <v>2.8226666666666667</v>
      </c>
      <c r="P53" s="13">
        <v>0.014</v>
      </c>
      <c r="Q53" s="13">
        <v>1.0646666666666667</v>
      </c>
      <c r="R53" s="13">
        <v>0.03933333333333333</v>
      </c>
      <c r="S53" s="11"/>
      <c r="T53" s="11"/>
      <c r="U53" s="11"/>
      <c r="V53" s="11"/>
      <c r="W53" s="13">
        <v>0.521</v>
      </c>
      <c r="X53" s="13">
        <v>0.07</v>
      </c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ht="11.25" customHeight="1">
      <c r="A54" s="23">
        <f t="shared" si="2"/>
        <v>56</v>
      </c>
      <c r="B54" s="8" t="s">
        <v>131</v>
      </c>
      <c r="C54" s="11">
        <v>4.831666666666667</v>
      </c>
      <c r="D54" s="11">
        <v>5.877666666666666</v>
      </c>
      <c r="E54" s="11">
        <v>7.596666666666667</v>
      </c>
      <c r="F54" s="11"/>
      <c r="G54" s="13">
        <v>0.11533333333333334</v>
      </c>
      <c r="H54" s="13">
        <v>2.7270000000000003</v>
      </c>
      <c r="I54" s="13">
        <v>1.7006666666666668</v>
      </c>
      <c r="J54" s="13">
        <v>0.05766666666666667</v>
      </c>
      <c r="K54" s="13">
        <v>0.09633333333333334</v>
      </c>
      <c r="L54" s="13">
        <v>0.03866666666666666</v>
      </c>
      <c r="M54" s="11"/>
      <c r="N54" s="13">
        <v>0.077</v>
      </c>
      <c r="O54" s="11">
        <v>5.742999999999999</v>
      </c>
      <c r="P54" s="13">
        <v>0.03866666666666666</v>
      </c>
      <c r="Q54" s="13">
        <v>6.968666666666667</v>
      </c>
      <c r="R54" s="13">
        <v>0.59</v>
      </c>
      <c r="S54" s="13">
        <v>0.019</v>
      </c>
      <c r="T54" s="11"/>
      <c r="U54" s="11"/>
      <c r="V54" s="11"/>
      <c r="W54" s="13">
        <v>0.5393333333333334</v>
      </c>
      <c r="X54" s="13">
        <v>0.154</v>
      </c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ht="11.25" customHeight="1">
      <c r="A55" s="23">
        <v>59.0</v>
      </c>
      <c r="B55" s="2" t="s">
        <v>147</v>
      </c>
      <c r="C55" s="9">
        <v>2.1</v>
      </c>
      <c r="D55" s="9">
        <v>1.7</v>
      </c>
      <c r="E55" s="9">
        <v>0.9</v>
      </c>
      <c r="F55" s="9">
        <v>0.02</v>
      </c>
      <c r="G55" s="9">
        <v>0.03</v>
      </c>
      <c r="H55" s="9">
        <v>1.5</v>
      </c>
      <c r="I55" s="9">
        <v>0.49</v>
      </c>
      <c r="J55" s="9">
        <v>0.02</v>
      </c>
      <c r="K55" s="9">
        <v>0.02</v>
      </c>
      <c r="L55" s="9">
        <v>0.01</v>
      </c>
      <c r="M55" s="9"/>
      <c r="N55" s="9">
        <v>0.01</v>
      </c>
      <c r="O55" s="9">
        <v>1.66</v>
      </c>
      <c r="P55" s="9">
        <v>0.01</v>
      </c>
      <c r="Q55" s="9">
        <v>0.91</v>
      </c>
      <c r="R55" s="9">
        <v>0.03</v>
      </c>
      <c r="S55" s="9"/>
      <c r="T55" s="9"/>
      <c r="U55" s="9"/>
      <c r="V55" s="9"/>
      <c r="W55" s="9">
        <v>0.47</v>
      </c>
      <c r="X55" s="9">
        <v>0.05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ht="11.25" customHeight="1">
      <c r="A56" s="23">
        <f t="shared" ref="A56:A57" si="3">A55+1</f>
        <v>60</v>
      </c>
      <c r="B56" s="2" t="s">
        <v>151</v>
      </c>
      <c r="C56" s="9">
        <v>6.9</v>
      </c>
      <c r="D56" s="9">
        <v>10.1</v>
      </c>
      <c r="E56" s="9">
        <v>21.2</v>
      </c>
      <c r="F56" s="9"/>
      <c r="G56" s="9">
        <v>0.04</v>
      </c>
      <c r="H56" s="9">
        <v>4.92</v>
      </c>
      <c r="I56" s="9">
        <v>1.48</v>
      </c>
      <c r="J56" s="9">
        <v>0.16</v>
      </c>
      <c r="K56" s="9">
        <v>0.2</v>
      </c>
      <c r="L56" s="9">
        <v>0.08</v>
      </c>
      <c r="M56" s="9"/>
      <c r="N56" s="9" t="s">
        <v>30</v>
      </c>
      <c r="O56" s="9">
        <v>9.75</v>
      </c>
      <c r="P56" s="9">
        <v>0.33</v>
      </c>
      <c r="Q56" s="9">
        <v>19.61</v>
      </c>
      <c r="R56" s="9">
        <v>1.32</v>
      </c>
      <c r="S56" s="9"/>
      <c r="T56" s="9"/>
      <c r="U56" s="9"/>
      <c r="V56" s="9"/>
      <c r="W56" s="9"/>
      <c r="X56" s="9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ht="11.25" customHeight="1">
      <c r="A57" s="23">
        <f t="shared" si="3"/>
        <v>61</v>
      </c>
      <c r="B57" s="8" t="s">
        <v>153</v>
      </c>
      <c r="C57" s="11">
        <v>2.357333333333333</v>
      </c>
      <c r="D57" s="11">
        <v>3.6933333333333334</v>
      </c>
      <c r="E57" s="11">
        <v>9.189000000000002</v>
      </c>
      <c r="F57" s="11"/>
      <c r="G57" s="11"/>
      <c r="H57" s="13">
        <v>1.768</v>
      </c>
      <c r="I57" s="13">
        <v>0.4623333333333333</v>
      </c>
      <c r="J57" s="13">
        <v>0.04566666666666667</v>
      </c>
      <c r="K57" s="13">
        <v>0.055999999999999994</v>
      </c>
      <c r="L57" s="13">
        <v>0.025333333333333333</v>
      </c>
      <c r="M57" s="11"/>
      <c r="N57" s="11"/>
      <c r="O57" s="11">
        <v>3.667666666666667</v>
      </c>
      <c r="P57" s="13">
        <v>0.025666666666666667</v>
      </c>
      <c r="Q57" s="13">
        <v>8.483</v>
      </c>
      <c r="R57" s="13">
        <v>0.691</v>
      </c>
      <c r="S57" s="11"/>
      <c r="T57" s="11"/>
      <c r="U57" s="11"/>
      <c r="V57" s="11"/>
      <c r="W57" s="11"/>
      <c r="X57" s="11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ht="11.25" customHeight="1">
      <c r="A58" s="23">
        <v>63.0</v>
      </c>
      <c r="B58" s="2" t="s">
        <v>156</v>
      </c>
      <c r="C58" s="9">
        <v>0.9</v>
      </c>
      <c r="D58" s="9">
        <v>0.8</v>
      </c>
      <c r="E58" s="9">
        <v>1.0</v>
      </c>
      <c r="F58" s="9"/>
      <c r="G58" s="9">
        <v>0.01</v>
      </c>
      <c r="H58" s="9">
        <v>0.63</v>
      </c>
      <c r="I58" s="9">
        <v>0.19</v>
      </c>
      <c r="J58" s="9">
        <v>0.01</v>
      </c>
      <c r="K58" s="9">
        <v>0.01</v>
      </c>
      <c r="L58" s="9">
        <v>0.01</v>
      </c>
      <c r="M58" s="9"/>
      <c r="N58" s="9">
        <v>0.01</v>
      </c>
      <c r="O58" s="9">
        <v>0.76</v>
      </c>
      <c r="P58" s="9">
        <v>0.01</v>
      </c>
      <c r="Q58" s="9">
        <v>0.99</v>
      </c>
      <c r="R58" s="9">
        <v>0.05</v>
      </c>
      <c r="S58" s="9"/>
      <c r="T58" s="9"/>
      <c r="U58" s="9"/>
      <c r="V58" s="9"/>
      <c r="W58" s="9">
        <v>0.38</v>
      </c>
      <c r="X58" s="9">
        <v>0.07</v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ht="11.25" customHeight="1">
      <c r="A59" s="1">
        <f t="shared" ref="A59:A60" si="4">A58+1</f>
        <v>64</v>
      </c>
      <c r="B59" s="2" t="s">
        <v>161</v>
      </c>
      <c r="C59" s="9">
        <v>0.1</v>
      </c>
      <c r="D59" s="9">
        <v>0.2</v>
      </c>
      <c r="E59" s="9">
        <v>0.2</v>
      </c>
      <c r="F59" s="9"/>
      <c r="G59" s="9" t="s">
        <v>30</v>
      </c>
      <c r="H59" s="9">
        <v>0.12</v>
      </c>
      <c r="I59" s="9">
        <v>0.02</v>
      </c>
      <c r="J59" s="9" t="s">
        <v>30</v>
      </c>
      <c r="K59" s="9"/>
      <c r="L59" s="9"/>
      <c r="M59" s="9"/>
      <c r="N59" s="9" t="s">
        <v>30</v>
      </c>
      <c r="O59" s="9">
        <v>0.22</v>
      </c>
      <c r="P59" s="9" t="s">
        <v>30</v>
      </c>
      <c r="Q59" s="9">
        <v>0.15</v>
      </c>
      <c r="R59" s="9">
        <v>0.08</v>
      </c>
      <c r="S59" s="9"/>
      <c r="T59" s="9"/>
      <c r="U59" s="9"/>
      <c r="V59" s="9"/>
      <c r="W59" s="9"/>
      <c r="X59" s="9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ht="11.25" customHeight="1">
      <c r="A60" s="1">
        <f t="shared" si="4"/>
        <v>65</v>
      </c>
      <c r="B60" s="2" t="s">
        <v>164</v>
      </c>
      <c r="C60" s="9">
        <v>0.12033333333333333</v>
      </c>
      <c r="D60" s="9">
        <v>0.082</v>
      </c>
      <c r="E60" s="9">
        <v>0.048666666666666664</v>
      </c>
      <c r="F60" s="9"/>
      <c r="G60" s="9"/>
      <c r="H60" s="9">
        <v>0.109</v>
      </c>
      <c r="I60" s="9">
        <v>0.011333333333333334</v>
      </c>
      <c r="J60" s="9"/>
      <c r="K60" s="9"/>
      <c r="L60" s="9"/>
      <c r="M60" s="9"/>
      <c r="N60" s="9"/>
      <c r="O60" s="9">
        <v>0.082</v>
      </c>
      <c r="P60" s="9"/>
      <c r="Q60" s="9">
        <v>0.035</v>
      </c>
      <c r="R60" s="9">
        <v>0.013666666666666667</v>
      </c>
      <c r="S60" s="9"/>
      <c r="T60" s="9"/>
      <c r="U60" s="9"/>
      <c r="V60" s="9"/>
      <c r="W60" s="9"/>
      <c r="X60" s="9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ht="11.25" customHeight="1">
      <c r="A61" s="1">
        <v>68.0</v>
      </c>
      <c r="B61" s="39" t="s">
        <v>165</v>
      </c>
      <c r="C61" s="11">
        <v>0.12000000000000001</v>
      </c>
      <c r="D61" s="11">
        <v>0.19133333333333336</v>
      </c>
      <c r="E61" s="11">
        <v>0.44699999999999995</v>
      </c>
      <c r="F61" s="11"/>
      <c r="G61" s="11"/>
      <c r="H61" s="13">
        <v>0.09166666666666667</v>
      </c>
      <c r="I61" s="13">
        <v>0.028333333333333335</v>
      </c>
      <c r="J61" s="13" t="s">
        <v>30</v>
      </c>
      <c r="K61" s="13" t="s">
        <v>30</v>
      </c>
      <c r="L61" s="11"/>
      <c r="M61" s="11"/>
      <c r="N61" s="11"/>
      <c r="O61" s="11">
        <v>0.19133333333333336</v>
      </c>
      <c r="P61" s="11"/>
      <c r="Q61" s="13">
        <v>0.39799999999999996</v>
      </c>
      <c r="R61" s="13">
        <v>0.048999999999999995</v>
      </c>
      <c r="S61" s="11"/>
      <c r="T61" s="11"/>
      <c r="U61" s="11"/>
      <c r="V61" s="11"/>
      <c r="W61" s="11"/>
      <c r="X61" s="11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ht="11.25" customHeight="1">
      <c r="A62" s="1">
        <v>70.0</v>
      </c>
      <c r="B62" s="2" t="s">
        <v>170</v>
      </c>
      <c r="C62" s="9">
        <v>0.1</v>
      </c>
      <c r="D62" s="9" t="s">
        <v>30</v>
      </c>
      <c r="E62" s="9">
        <v>0.1</v>
      </c>
      <c r="F62" s="9"/>
      <c r="G62" s="9"/>
      <c r="H62" s="9">
        <v>0.05</v>
      </c>
      <c r="I62" s="9" t="s">
        <v>30</v>
      </c>
      <c r="J62" s="9" t="s">
        <v>30</v>
      </c>
      <c r="K62" s="9" t="s">
        <v>30</v>
      </c>
      <c r="L62" s="9" t="s">
        <v>30</v>
      </c>
      <c r="M62" s="9"/>
      <c r="N62" s="9"/>
      <c r="O62" s="9" t="s">
        <v>30</v>
      </c>
      <c r="P62" s="9"/>
      <c r="Q62" s="9">
        <v>0.03</v>
      </c>
      <c r="R62" s="9">
        <v>0.03</v>
      </c>
      <c r="S62" s="9"/>
      <c r="T62" s="9"/>
      <c r="U62" s="9"/>
      <c r="V62" s="9"/>
      <c r="W62" s="9"/>
      <c r="X62" s="9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ht="11.25" customHeight="1">
      <c r="A63" s="1">
        <v>72.0</v>
      </c>
      <c r="B63" s="39" t="s">
        <v>173</v>
      </c>
      <c r="C63" s="11">
        <v>0.13333333333333333</v>
      </c>
      <c r="D63" s="11">
        <v>0.18066666666666667</v>
      </c>
      <c r="E63" s="11">
        <v>0.46066666666666667</v>
      </c>
      <c r="F63" s="11"/>
      <c r="G63" s="11"/>
      <c r="H63" s="13">
        <v>0.10466666666666667</v>
      </c>
      <c r="I63" s="13">
        <v>0.028666666666666663</v>
      </c>
      <c r="J63" s="13" t="s">
        <v>30</v>
      </c>
      <c r="K63" s="13" t="s">
        <v>30</v>
      </c>
      <c r="L63" s="13" t="s">
        <v>30</v>
      </c>
      <c r="M63" s="11"/>
      <c r="N63" s="11"/>
      <c r="O63" s="11">
        <v>0.18066666666666667</v>
      </c>
      <c r="P63" s="11"/>
      <c r="Q63" s="13">
        <v>0.397</v>
      </c>
      <c r="R63" s="13">
        <v>0.06366666666666666</v>
      </c>
      <c r="S63" s="11"/>
      <c r="T63" s="11"/>
      <c r="U63" s="11"/>
      <c r="V63" s="11"/>
      <c r="W63" s="11"/>
      <c r="X63" s="11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</row>
    <row r="64" ht="11.25" customHeight="1">
      <c r="A64" s="1">
        <v>81.0</v>
      </c>
      <c r="B64" s="2" t="s">
        <v>174</v>
      </c>
      <c r="C64" s="9">
        <v>0.1</v>
      </c>
      <c r="D64" s="9" t="s">
        <v>30</v>
      </c>
      <c r="E64" s="9">
        <v>0.2</v>
      </c>
      <c r="F64" s="9" t="s">
        <v>30</v>
      </c>
      <c r="G64" s="9" t="s">
        <v>30</v>
      </c>
      <c r="H64" s="9">
        <v>0.11</v>
      </c>
      <c r="I64" s="9">
        <v>0.02</v>
      </c>
      <c r="J64" s="9" t="s">
        <v>30</v>
      </c>
      <c r="K64" s="9" t="s">
        <v>30</v>
      </c>
      <c r="L64" s="9" t="s">
        <v>30</v>
      </c>
      <c r="M64" s="9"/>
      <c r="N64" s="9">
        <v>0.01</v>
      </c>
      <c r="O64" s="9">
        <v>0.01</v>
      </c>
      <c r="P64" s="9"/>
      <c r="Q64" s="9">
        <v>0.04</v>
      </c>
      <c r="R64" s="9">
        <v>0.16</v>
      </c>
      <c r="S64" s="9"/>
      <c r="T64" s="9"/>
      <c r="U64" s="9"/>
      <c r="V64" s="9"/>
      <c r="W64" s="9"/>
      <c r="X64" s="9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ht="11.25" customHeight="1">
      <c r="A65" s="1">
        <v>85.0</v>
      </c>
      <c r="B65" s="2" t="s">
        <v>175</v>
      </c>
      <c r="C65" s="9">
        <v>0.8</v>
      </c>
      <c r="D65" s="9">
        <v>1.1</v>
      </c>
      <c r="E65" s="9">
        <v>2.6</v>
      </c>
      <c r="F65" s="9"/>
      <c r="G65" s="9"/>
      <c r="H65" s="9">
        <v>0.53</v>
      </c>
      <c r="I65" s="9">
        <v>0.19</v>
      </c>
      <c r="J65" s="9">
        <v>0.02</v>
      </c>
      <c r="K65" s="9">
        <v>0.02</v>
      </c>
      <c r="L65" s="28" t="s">
        <v>30</v>
      </c>
      <c r="M65" s="9"/>
      <c r="N65" s="28" t="s">
        <v>30</v>
      </c>
      <c r="O65" s="9">
        <v>1.11</v>
      </c>
      <c r="P65" s="9">
        <v>0.03</v>
      </c>
      <c r="Q65" s="9">
        <v>2.3</v>
      </c>
      <c r="R65" s="9">
        <v>0.35</v>
      </c>
      <c r="S65" s="9"/>
      <c r="T65" s="9"/>
      <c r="U65" s="9"/>
      <c r="V65" s="9"/>
      <c r="W65" s="9"/>
      <c r="X65" s="9">
        <v>0.04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ht="11.25" customHeight="1">
      <c r="A66" s="1">
        <v>90.0</v>
      </c>
      <c r="B66" s="2" t="s">
        <v>176</v>
      </c>
      <c r="C66" s="9">
        <v>12.9</v>
      </c>
      <c r="D66" s="9">
        <v>11.9</v>
      </c>
      <c r="E66" s="9">
        <v>4.0</v>
      </c>
      <c r="F66" s="9">
        <v>0.1</v>
      </c>
      <c r="G66" s="9">
        <v>0.25</v>
      </c>
      <c r="H66" s="9">
        <v>10.98</v>
      </c>
      <c r="I66" s="9">
        <v>1.3</v>
      </c>
      <c r="J66" s="9">
        <v>0.11</v>
      </c>
      <c r="K66" s="9">
        <v>0.02</v>
      </c>
      <c r="L66" s="9">
        <v>0.02</v>
      </c>
      <c r="M66" s="9"/>
      <c r="N66" s="9">
        <v>0.04</v>
      </c>
      <c r="O66" s="9">
        <v>11.83</v>
      </c>
      <c r="P66" s="9">
        <v>0.05</v>
      </c>
      <c r="Q66" s="9">
        <v>3.85</v>
      </c>
      <c r="R66" s="9">
        <v>0.09</v>
      </c>
      <c r="S66" s="9"/>
      <c r="T66" s="9"/>
      <c r="U66" s="9"/>
      <c r="V66" s="9"/>
      <c r="W66" s="9">
        <v>0.02</v>
      </c>
      <c r="X66" s="9">
        <v>0.09</v>
      </c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ht="11.25" customHeight="1">
      <c r="A67" s="1">
        <v>93.0</v>
      </c>
      <c r="B67" s="2" t="s">
        <v>177</v>
      </c>
      <c r="C67" s="9">
        <v>2.1</v>
      </c>
      <c r="D67" s="9">
        <v>3.4</v>
      </c>
      <c r="E67" s="9">
        <v>6.6</v>
      </c>
      <c r="F67" s="9"/>
      <c r="G67" s="9">
        <v>0.01</v>
      </c>
      <c r="H67" s="9">
        <v>1.41</v>
      </c>
      <c r="I67" s="9">
        <v>0.52</v>
      </c>
      <c r="J67" s="9">
        <v>0.05</v>
      </c>
      <c r="K67" s="9">
        <v>0.06</v>
      </c>
      <c r="L67" s="9">
        <v>0.01</v>
      </c>
      <c r="M67" s="9"/>
      <c r="N67" s="9">
        <v>0.01</v>
      </c>
      <c r="O67" s="9">
        <v>3.31</v>
      </c>
      <c r="P67" s="9">
        <v>0.06</v>
      </c>
      <c r="Q67" s="9">
        <v>6.29</v>
      </c>
      <c r="R67" s="9">
        <v>0.3</v>
      </c>
      <c r="S67" s="9"/>
      <c r="T67" s="9"/>
      <c r="U67" s="9"/>
      <c r="V67" s="9"/>
      <c r="W67" s="9"/>
      <c r="X67" s="9">
        <v>0.07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ht="11.25" customHeight="1">
      <c r="A68" s="1">
        <f>A67+1</f>
        <v>94</v>
      </c>
      <c r="B68" s="2" t="s">
        <v>178</v>
      </c>
      <c r="C68" s="9">
        <v>0.3</v>
      </c>
      <c r="D68" s="9">
        <v>0.2</v>
      </c>
      <c r="E68" s="9">
        <v>0.4</v>
      </c>
      <c r="F68" s="9">
        <v>0.02</v>
      </c>
      <c r="G68" s="9">
        <v>0.01</v>
      </c>
      <c r="H68" s="9">
        <v>0.19</v>
      </c>
      <c r="I68" s="9">
        <v>0.07</v>
      </c>
      <c r="J68" s="9" t="s">
        <v>30</v>
      </c>
      <c r="K68" s="9" t="s">
        <v>30</v>
      </c>
      <c r="L68" s="9"/>
      <c r="M68" s="9"/>
      <c r="N68" s="9"/>
      <c r="O68" s="9">
        <v>0.2</v>
      </c>
      <c r="P68" s="9"/>
      <c r="Q68" s="9">
        <v>0.33</v>
      </c>
      <c r="R68" s="9">
        <v>0.03</v>
      </c>
      <c r="S68" s="9"/>
      <c r="T68" s="9"/>
      <c r="U68" s="9"/>
      <c r="V68" s="9"/>
      <c r="W68" s="9"/>
      <c r="X68" s="9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ht="11.25" customHeight="1">
      <c r="A69" s="1">
        <v>99.0</v>
      </c>
      <c r="B69" s="2" t="s">
        <v>179</v>
      </c>
      <c r="C69" s="9">
        <v>2.4</v>
      </c>
      <c r="D69" s="9">
        <v>4.3</v>
      </c>
      <c r="E69" s="9">
        <v>0.6</v>
      </c>
      <c r="F69" s="9"/>
      <c r="G69" s="9">
        <v>0.03</v>
      </c>
      <c r="H69" s="9">
        <v>1.48</v>
      </c>
      <c r="I69" s="9">
        <v>0.8</v>
      </c>
      <c r="J69" s="9">
        <v>0.05</v>
      </c>
      <c r="K69" s="9">
        <v>0.05</v>
      </c>
      <c r="L69" s="9">
        <v>0.02</v>
      </c>
      <c r="M69" s="9"/>
      <c r="N69" s="9" t="s">
        <v>96</v>
      </c>
      <c r="O69" s="9">
        <v>4.25</v>
      </c>
      <c r="P69" s="9">
        <v>0.01</v>
      </c>
      <c r="Q69" s="9">
        <v>0.56</v>
      </c>
      <c r="R69" s="9"/>
      <c r="S69" s="9"/>
      <c r="T69" s="9"/>
      <c r="U69" s="9"/>
      <c r="V69" s="9"/>
      <c r="W69" s="9">
        <v>4.05</v>
      </c>
      <c r="X69" s="9">
        <v>0.4</v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ht="11.25" customHeight="1">
      <c r="A70" s="1">
        <f t="shared" ref="A70:A71" si="5">A69+1</f>
        <v>100</v>
      </c>
      <c r="B70" s="2" t="s">
        <v>180</v>
      </c>
      <c r="C70" s="9">
        <v>0.1</v>
      </c>
      <c r="D70" s="9" t="s">
        <v>30</v>
      </c>
      <c r="E70" s="9">
        <v>0.2</v>
      </c>
      <c r="F70" s="9"/>
      <c r="G70" s="9" t="s">
        <v>30</v>
      </c>
      <c r="H70" s="9">
        <v>0.08</v>
      </c>
      <c r="I70" s="9">
        <v>0.01</v>
      </c>
      <c r="J70" s="9" t="s">
        <v>30</v>
      </c>
      <c r="K70" s="9" t="s">
        <v>30</v>
      </c>
      <c r="L70" s="9" t="s">
        <v>30</v>
      </c>
      <c r="M70" s="9" t="s">
        <v>30</v>
      </c>
      <c r="N70" s="9">
        <v>0.01</v>
      </c>
      <c r="O70" s="9">
        <v>0.02</v>
      </c>
      <c r="P70" s="9"/>
      <c r="Q70" s="9">
        <v>0.06</v>
      </c>
      <c r="R70" s="9">
        <v>0.1</v>
      </c>
      <c r="S70" s="9"/>
      <c r="T70" s="9"/>
      <c r="U70" s="9"/>
      <c r="V70" s="9"/>
      <c r="W70" s="9"/>
      <c r="X70" s="9" t="s">
        <v>30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ht="11.25" customHeight="1">
      <c r="A71" s="1">
        <f t="shared" si="5"/>
        <v>101</v>
      </c>
      <c r="B71" s="2" t="s">
        <v>181</v>
      </c>
      <c r="C71" s="9">
        <v>0.1366666666666667</v>
      </c>
      <c r="D71" s="9">
        <v>0.057666666666666665</v>
      </c>
      <c r="E71" s="9">
        <v>0.18600000000000003</v>
      </c>
      <c r="F71" s="9"/>
      <c r="G71" s="9"/>
      <c r="H71" s="9">
        <v>0.11766666666666666</v>
      </c>
      <c r="I71" s="9">
        <v>0.019</v>
      </c>
      <c r="J71" s="9" t="s">
        <v>30</v>
      </c>
      <c r="K71" s="9"/>
      <c r="L71" s="9" t="s">
        <v>30</v>
      </c>
      <c r="M71" s="9"/>
      <c r="N71" s="9">
        <v>0.021666666666666667</v>
      </c>
      <c r="O71" s="9">
        <v>0.036000000000000004</v>
      </c>
      <c r="P71" s="9"/>
      <c r="Q71" s="9">
        <v>0.06766666666666667</v>
      </c>
      <c r="R71" s="9">
        <v>0.11833333333333333</v>
      </c>
      <c r="S71" s="9"/>
      <c r="T71" s="9"/>
      <c r="U71" s="9"/>
      <c r="V71" s="9"/>
      <c r="W71" s="9"/>
      <c r="X71" s="9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ht="11.25" customHeight="1">
      <c r="A72" s="1">
        <v>104.0</v>
      </c>
      <c r="B72" s="2" t="s">
        <v>182</v>
      </c>
      <c r="C72" s="9">
        <v>0.1</v>
      </c>
      <c r="D72" s="9" t="s">
        <v>30</v>
      </c>
      <c r="E72" s="9">
        <v>0.3</v>
      </c>
      <c r="F72" s="9" t="s">
        <v>30</v>
      </c>
      <c r="G72" s="9" t="s">
        <v>30</v>
      </c>
      <c r="H72" s="9">
        <v>0.13</v>
      </c>
      <c r="I72" s="9">
        <v>0.01</v>
      </c>
      <c r="J72" s="9"/>
      <c r="K72" s="9" t="s">
        <v>30</v>
      </c>
      <c r="L72" s="9" t="s">
        <v>30</v>
      </c>
      <c r="M72" s="9"/>
      <c r="N72" s="9">
        <v>0.02</v>
      </c>
      <c r="O72" s="9">
        <v>0.03</v>
      </c>
      <c r="P72" s="9"/>
      <c r="Q72" s="9">
        <v>0.09</v>
      </c>
      <c r="R72" s="9">
        <v>0.17</v>
      </c>
      <c r="S72" s="9"/>
      <c r="T72" s="9"/>
      <c r="U72" s="9"/>
      <c r="V72" s="9"/>
      <c r="W72" s="9"/>
      <c r="X72" s="9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ht="11.25" customHeight="1">
      <c r="A73" s="1">
        <f t="shared" ref="A73:A74" si="6">A72+1</f>
        <v>105</v>
      </c>
      <c r="B73" s="2" t="s">
        <v>183</v>
      </c>
      <c r="C73" s="9">
        <v>0.1</v>
      </c>
      <c r="D73" s="9" t="s">
        <v>30</v>
      </c>
      <c r="E73" s="9">
        <v>0.1</v>
      </c>
      <c r="F73" s="9" t="s">
        <v>30</v>
      </c>
      <c r="G73" s="9"/>
      <c r="H73" s="9">
        <v>0.06</v>
      </c>
      <c r="I73" s="9" t="s">
        <v>30</v>
      </c>
      <c r="J73" s="9" t="s">
        <v>30</v>
      </c>
      <c r="K73" s="9" t="s">
        <v>30</v>
      </c>
      <c r="L73" s="9" t="s">
        <v>30</v>
      </c>
      <c r="M73" s="9"/>
      <c r="N73" s="9" t="s">
        <v>30</v>
      </c>
      <c r="O73" s="9" t="s">
        <v>30</v>
      </c>
      <c r="P73" s="9"/>
      <c r="Q73" s="9">
        <v>0.04</v>
      </c>
      <c r="R73" s="9">
        <v>0.1</v>
      </c>
      <c r="S73" s="9"/>
      <c r="T73" s="9"/>
      <c r="U73" s="9"/>
      <c r="V73" s="9"/>
      <c r="W73" s="9"/>
      <c r="X73" s="9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ht="11.25" customHeight="1">
      <c r="A74" s="1">
        <f t="shared" si="6"/>
        <v>106</v>
      </c>
      <c r="B74" s="42" t="s">
        <v>184</v>
      </c>
      <c r="C74" s="11">
        <v>0.7100000000000001</v>
      </c>
      <c r="D74" s="11">
        <v>1.07</v>
      </c>
      <c r="E74" s="11">
        <v>2.976666666666666</v>
      </c>
      <c r="F74" s="11"/>
      <c r="G74" s="11"/>
      <c r="H74" s="13">
        <v>0.51</v>
      </c>
      <c r="I74" s="13">
        <v>0.15</v>
      </c>
      <c r="J74" s="13">
        <v>0.02</v>
      </c>
      <c r="K74" s="13">
        <v>0.02</v>
      </c>
      <c r="L74" s="13">
        <v>0.01</v>
      </c>
      <c r="M74" s="11"/>
      <c r="N74" s="13">
        <v>0.013333333333333334</v>
      </c>
      <c r="O74" s="11">
        <v>1.0366666666666666</v>
      </c>
      <c r="P74" s="13">
        <v>0.02</v>
      </c>
      <c r="Q74" s="13">
        <v>2.483333333333333</v>
      </c>
      <c r="R74" s="13">
        <v>0.48333333333333334</v>
      </c>
      <c r="S74" s="11"/>
      <c r="T74" s="11"/>
      <c r="U74" s="11"/>
      <c r="V74" s="11"/>
      <c r="W74" s="11"/>
      <c r="X74" s="13">
        <v>0.01</v>
      </c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</row>
    <row r="75" ht="11.25" customHeight="1">
      <c r="A75" s="1">
        <v>109.0</v>
      </c>
      <c r="B75" s="2" t="s">
        <v>185</v>
      </c>
      <c r="C75" s="9" t="s">
        <v>30</v>
      </c>
      <c r="D75" s="9" t="s">
        <v>30</v>
      </c>
      <c r="E75" s="9">
        <v>0.1</v>
      </c>
      <c r="F75" s="9"/>
      <c r="G75" s="9"/>
      <c r="H75" s="9">
        <v>0.03</v>
      </c>
      <c r="I75" s="9" t="s">
        <v>30</v>
      </c>
      <c r="J75" s="9"/>
      <c r="K75" s="9"/>
      <c r="L75" s="9"/>
      <c r="M75" s="9"/>
      <c r="N75" s="9" t="s">
        <v>96</v>
      </c>
      <c r="O75" s="9" t="s">
        <v>30</v>
      </c>
      <c r="P75" s="9"/>
      <c r="Q75" s="9">
        <v>0.12</v>
      </c>
      <c r="R75" s="9" t="s">
        <v>30</v>
      </c>
      <c r="S75" s="9"/>
      <c r="T75" s="9"/>
      <c r="U75" s="9"/>
      <c r="V75" s="9"/>
      <c r="W75" s="9"/>
      <c r="X75" s="9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ht="11.25" customHeight="1">
      <c r="A76" s="1">
        <v>115.0</v>
      </c>
      <c r="B76" s="2" t="s">
        <v>186</v>
      </c>
      <c r="C76" s="9">
        <v>0.12</v>
      </c>
      <c r="D76" s="9" t="s">
        <v>30</v>
      </c>
      <c r="E76" s="9">
        <v>0.12866666666666668</v>
      </c>
      <c r="F76" s="9"/>
      <c r="G76" s="9"/>
      <c r="H76" s="9">
        <v>0.09866666666666668</v>
      </c>
      <c r="I76" s="9">
        <v>0.021333333333333333</v>
      </c>
      <c r="J76" s="9"/>
      <c r="K76" s="9"/>
      <c r="L76" s="9"/>
      <c r="M76" s="9"/>
      <c r="N76" s="9">
        <v>0.02</v>
      </c>
      <c r="O76" s="9">
        <v>0.018666666666666665</v>
      </c>
      <c r="P76" s="9"/>
      <c r="Q76" s="9">
        <v>0.05266666666666667</v>
      </c>
      <c r="R76" s="9">
        <v>0.07600000000000001</v>
      </c>
      <c r="S76" s="9"/>
      <c r="T76" s="9"/>
      <c r="U76" s="9"/>
      <c r="V76" s="9"/>
      <c r="W76" s="9"/>
      <c r="X76" s="9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ht="11.25" customHeight="1">
      <c r="A77" s="1">
        <f>A76+1</f>
        <v>116</v>
      </c>
      <c r="B77" s="2" t="s">
        <v>187</v>
      </c>
      <c r="C77" s="9">
        <v>1.0</v>
      </c>
      <c r="D77" s="9">
        <v>1.6</v>
      </c>
      <c r="E77" s="9">
        <v>3.6</v>
      </c>
      <c r="F77" s="9"/>
      <c r="G77" s="9"/>
      <c r="H77" s="9">
        <v>0.7</v>
      </c>
      <c r="I77" s="9">
        <v>0.25</v>
      </c>
      <c r="J77" s="9">
        <v>0.03</v>
      </c>
      <c r="K77" s="9">
        <v>0.03</v>
      </c>
      <c r="L77" s="9">
        <v>0.01</v>
      </c>
      <c r="M77" s="9"/>
      <c r="N77" s="9"/>
      <c r="O77" s="9">
        <v>1.52</v>
      </c>
      <c r="P77" s="9">
        <v>0.04</v>
      </c>
      <c r="Q77" s="9">
        <v>3.16</v>
      </c>
      <c r="R77" s="9">
        <v>0.38</v>
      </c>
      <c r="S77" s="9"/>
      <c r="T77" s="9"/>
      <c r="U77" s="9"/>
      <c r="V77" s="9"/>
      <c r="W77" s="9"/>
      <c r="X77" s="9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ht="11.25" customHeight="1">
      <c r="A78" s="1">
        <v>118.0</v>
      </c>
      <c r="B78" s="2" t="s">
        <v>188</v>
      </c>
      <c r="C78" s="9">
        <v>0.1</v>
      </c>
      <c r="D78" s="9" t="s">
        <v>30</v>
      </c>
      <c r="E78" s="9">
        <v>0.1</v>
      </c>
      <c r="F78" s="9"/>
      <c r="G78" s="9"/>
      <c r="H78" s="9">
        <v>0.06</v>
      </c>
      <c r="I78" s="9" t="s">
        <v>30</v>
      </c>
      <c r="J78" s="9" t="s">
        <v>30</v>
      </c>
      <c r="K78" s="9"/>
      <c r="L78" s="9"/>
      <c r="M78" s="9"/>
      <c r="N78" s="9" t="s">
        <v>30</v>
      </c>
      <c r="O78" s="9">
        <v>0.02</v>
      </c>
      <c r="P78" s="9"/>
      <c r="Q78" s="9">
        <v>0.06</v>
      </c>
      <c r="R78" s="9">
        <v>0.06</v>
      </c>
      <c r="S78" s="9"/>
      <c r="T78" s="9"/>
      <c r="U78" s="9"/>
      <c r="V78" s="9"/>
      <c r="W78" s="9"/>
      <c r="X78" s="9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ht="11.25" customHeight="1">
      <c r="A79" s="1">
        <v>120.0</v>
      </c>
      <c r="B79" s="2" t="s">
        <v>189</v>
      </c>
      <c r="C79" s="9">
        <v>0.9</v>
      </c>
      <c r="D79" s="9">
        <v>1.3</v>
      </c>
      <c r="E79" s="9">
        <v>2.9</v>
      </c>
      <c r="F79" s="9"/>
      <c r="G79" s="9"/>
      <c r="H79" s="9">
        <v>0.6</v>
      </c>
      <c r="I79" s="9">
        <v>0.22</v>
      </c>
      <c r="J79" s="9">
        <v>0.02</v>
      </c>
      <c r="K79" s="9">
        <v>0.03</v>
      </c>
      <c r="L79" s="9">
        <v>0.02</v>
      </c>
      <c r="M79" s="9"/>
      <c r="N79" s="9" t="s">
        <v>30</v>
      </c>
      <c r="O79" s="9">
        <v>1.27</v>
      </c>
      <c r="P79" s="9">
        <v>0.04</v>
      </c>
      <c r="Q79" s="9">
        <v>2.55</v>
      </c>
      <c r="R79" s="9">
        <v>0.38</v>
      </c>
      <c r="S79" s="9"/>
      <c r="T79" s="9"/>
      <c r="U79" s="9"/>
      <c r="V79" s="9"/>
      <c r="W79" s="9"/>
      <c r="X79" s="9">
        <v>0.04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ht="11.25" customHeight="1">
      <c r="A80" s="1">
        <v>121.0</v>
      </c>
      <c r="B80" s="2" t="s">
        <v>190</v>
      </c>
      <c r="C80" s="9">
        <v>0.1</v>
      </c>
      <c r="D80" s="9">
        <v>0.1</v>
      </c>
      <c r="E80" s="9" t="s">
        <v>30</v>
      </c>
      <c r="F80" s="9" t="s">
        <v>30</v>
      </c>
      <c r="G80" s="9" t="s">
        <v>30</v>
      </c>
      <c r="H80" s="9">
        <v>0.08</v>
      </c>
      <c r="I80" s="9">
        <v>0.02</v>
      </c>
      <c r="J80" s="9" t="s">
        <v>30</v>
      </c>
      <c r="K80" s="9" t="s">
        <v>30</v>
      </c>
      <c r="L80" s="9" t="s">
        <v>30</v>
      </c>
      <c r="M80" s="9" t="s">
        <v>30</v>
      </c>
      <c r="N80" s="9" t="s">
        <v>30</v>
      </c>
      <c r="O80" s="9">
        <v>0.08</v>
      </c>
      <c r="P80" s="9" t="s">
        <v>30</v>
      </c>
      <c r="Q80" s="9">
        <v>0.03</v>
      </c>
      <c r="R80" s="9">
        <v>0.01</v>
      </c>
      <c r="S80" s="9"/>
      <c r="T80" s="9"/>
      <c r="U80" s="9"/>
      <c r="V80" s="9"/>
      <c r="W80" s="9" t="s">
        <v>30</v>
      </c>
      <c r="X80" s="9">
        <v>0.1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ht="11.25" customHeight="1">
      <c r="A81" s="1">
        <f t="shared" ref="A81:A82" si="7">A80+1</f>
        <v>122</v>
      </c>
      <c r="B81" s="2" t="s">
        <v>193</v>
      </c>
      <c r="C81" s="9">
        <v>0.1</v>
      </c>
      <c r="D81" s="9">
        <v>0.1</v>
      </c>
      <c r="E81" s="9" t="s">
        <v>30</v>
      </c>
      <c r="F81" s="9" t="s">
        <v>30</v>
      </c>
      <c r="G81" s="9">
        <v>0.03</v>
      </c>
      <c r="H81" s="9">
        <v>0.09</v>
      </c>
      <c r="I81" s="9">
        <v>0.01</v>
      </c>
      <c r="J81" s="9"/>
      <c r="K81" s="9"/>
      <c r="L81" s="9"/>
      <c r="M81" s="9"/>
      <c r="N81" s="9"/>
      <c r="O81" s="9">
        <v>0.08</v>
      </c>
      <c r="P81" s="9"/>
      <c r="Q81" s="9">
        <v>0.03</v>
      </c>
      <c r="R81" s="9">
        <v>0.01</v>
      </c>
      <c r="S81" s="9"/>
      <c r="T81" s="9"/>
      <c r="U81" s="9"/>
      <c r="V81" s="9"/>
      <c r="W81" s="9"/>
      <c r="X81" s="9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ht="11.25" customHeight="1">
      <c r="A82" s="1">
        <f t="shared" si="7"/>
        <v>123</v>
      </c>
      <c r="B82" s="42" t="s">
        <v>138</v>
      </c>
      <c r="C82" s="11">
        <v>0.227</v>
      </c>
      <c r="D82" s="11">
        <v>0.18533333333333335</v>
      </c>
      <c r="E82" s="11" t="s">
        <v>30</v>
      </c>
      <c r="F82" s="13"/>
      <c r="G82" s="13"/>
      <c r="H82" s="13">
        <v>0.20366666666666666</v>
      </c>
      <c r="I82" s="13">
        <v>0.020666666666666667</v>
      </c>
      <c r="J82" s="13"/>
      <c r="K82" s="13"/>
      <c r="L82" s="13"/>
      <c r="M82" s="11"/>
      <c r="N82" s="13"/>
      <c r="O82" s="11">
        <v>0.18533333333333335</v>
      </c>
      <c r="P82" s="13"/>
      <c r="Q82" s="13">
        <v>0.036</v>
      </c>
      <c r="R82" s="11"/>
      <c r="S82" s="13"/>
      <c r="T82" s="13"/>
      <c r="U82" s="11"/>
      <c r="V82" s="13"/>
      <c r="W82" s="13"/>
      <c r="X82" s="11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</row>
    <row r="83" ht="11.25" customHeight="1">
      <c r="A83" s="1">
        <v>126.0</v>
      </c>
      <c r="B83" s="2" t="s">
        <v>220</v>
      </c>
      <c r="C83" s="9">
        <v>0.077</v>
      </c>
      <c r="D83" s="9" t="s">
        <v>30</v>
      </c>
      <c r="E83" s="9">
        <v>0.078</v>
      </c>
      <c r="F83" s="9"/>
      <c r="G83" s="9"/>
      <c r="H83" s="9">
        <v>0.077</v>
      </c>
      <c r="I83" s="9" t="s">
        <v>30</v>
      </c>
      <c r="J83" s="9" t="s">
        <v>30</v>
      </c>
      <c r="K83" s="9" t="s">
        <v>30</v>
      </c>
      <c r="L83" s="9" t="s">
        <v>30</v>
      </c>
      <c r="M83" s="9"/>
      <c r="N83" s="9"/>
      <c r="O83" s="9">
        <v>0.04466666666666667</v>
      </c>
      <c r="P83" s="9"/>
      <c r="Q83" s="9">
        <v>0.078</v>
      </c>
      <c r="R83" s="9" t="s">
        <v>30</v>
      </c>
      <c r="S83" s="9"/>
      <c r="T83" s="9"/>
      <c r="U83" s="9"/>
      <c r="V83" s="9"/>
      <c r="W83" s="9"/>
      <c r="X83" s="9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ht="11.25" customHeight="1">
      <c r="A84" s="1">
        <f t="shared" ref="A84:A90" si="8">A83+1</f>
        <v>127</v>
      </c>
      <c r="B84" s="2" t="s">
        <v>246</v>
      </c>
      <c r="C84" s="9">
        <v>0.07466666666666667</v>
      </c>
      <c r="D84" s="9">
        <v>0.05066666666666667</v>
      </c>
      <c r="E84" s="9">
        <v>0.19933333333333336</v>
      </c>
      <c r="F84" s="9"/>
      <c r="G84" s="9"/>
      <c r="H84" s="9">
        <v>0.05366666666666667</v>
      </c>
      <c r="I84" s="9">
        <v>0.021</v>
      </c>
      <c r="J84" s="9" t="s">
        <v>30</v>
      </c>
      <c r="K84" s="9" t="s">
        <v>30</v>
      </c>
      <c r="L84" s="9" t="s">
        <v>30</v>
      </c>
      <c r="M84" s="9"/>
      <c r="N84" s="9" t="s">
        <v>30</v>
      </c>
      <c r="O84" s="9">
        <v>0.05066666666666667</v>
      </c>
      <c r="P84" s="9"/>
      <c r="Q84" s="9">
        <v>0.19933333333333336</v>
      </c>
      <c r="R84" s="9" t="s">
        <v>30</v>
      </c>
      <c r="S84" s="9"/>
      <c r="T84" s="9"/>
      <c r="U84" s="9"/>
      <c r="V84" s="9"/>
      <c r="W84" s="9"/>
      <c r="X84" s="9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ht="11.25" customHeight="1">
      <c r="A85" s="1">
        <f t="shared" si="8"/>
        <v>128</v>
      </c>
      <c r="B85" s="2" t="s">
        <v>266</v>
      </c>
      <c r="C85" s="9">
        <v>0.5</v>
      </c>
      <c r="D85" s="9">
        <v>0.5</v>
      </c>
      <c r="E85" s="9">
        <v>2.1</v>
      </c>
      <c r="F85" s="9"/>
      <c r="G85" s="9"/>
      <c r="H85" s="9">
        <v>0.29</v>
      </c>
      <c r="I85" s="9">
        <v>0.13</v>
      </c>
      <c r="J85" s="9">
        <v>0.01</v>
      </c>
      <c r="K85" s="9">
        <v>0.01</v>
      </c>
      <c r="L85" s="9">
        <v>0.01</v>
      </c>
      <c r="M85" s="9"/>
      <c r="N85" s="9">
        <v>0.03</v>
      </c>
      <c r="O85" s="9">
        <v>0.48</v>
      </c>
      <c r="P85" s="9" t="s">
        <v>30</v>
      </c>
      <c r="Q85" s="9">
        <v>2.09</v>
      </c>
      <c r="R85" s="9">
        <v>0.03</v>
      </c>
      <c r="S85" s="9"/>
      <c r="T85" s="9"/>
      <c r="U85" s="9"/>
      <c r="V85" s="9"/>
      <c r="W85" s="9"/>
      <c r="X85" s="9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ht="11.25" customHeight="1">
      <c r="A86" s="1">
        <f t="shared" si="8"/>
        <v>129</v>
      </c>
      <c r="B86" s="2" t="s">
        <v>288</v>
      </c>
      <c r="C86" s="9">
        <v>0.1</v>
      </c>
      <c r="D86" s="9">
        <v>0.1</v>
      </c>
      <c r="E86" s="9">
        <v>0.1</v>
      </c>
      <c r="F86" s="9"/>
      <c r="G86" s="9"/>
      <c r="H86" s="9">
        <v>0.07</v>
      </c>
      <c r="I86" s="9" t="s">
        <v>30</v>
      </c>
      <c r="J86" s="9"/>
      <c r="K86" s="9"/>
      <c r="L86" s="9"/>
      <c r="M86" s="9"/>
      <c r="N86" s="9"/>
      <c r="O86" s="9">
        <v>0.1</v>
      </c>
      <c r="P86" s="9"/>
      <c r="Q86" s="9">
        <v>0.05</v>
      </c>
      <c r="R86" s="9">
        <v>0.01</v>
      </c>
      <c r="S86" s="9"/>
      <c r="T86" s="9"/>
      <c r="U86" s="9"/>
      <c r="V86" s="9"/>
      <c r="W86" s="9"/>
      <c r="X86" s="9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ht="11.25" customHeight="1">
      <c r="A87" s="1">
        <f t="shared" si="8"/>
        <v>130</v>
      </c>
      <c r="B87" s="2" t="s">
        <v>297</v>
      </c>
      <c r="C87" s="9">
        <v>0.062</v>
      </c>
      <c r="D87" s="9">
        <v>0.12233333333333334</v>
      </c>
      <c r="E87" s="9" t="s">
        <v>30</v>
      </c>
      <c r="F87" s="9"/>
      <c r="G87" s="9"/>
      <c r="H87" s="9">
        <v>0.062</v>
      </c>
      <c r="I87" s="9" t="s">
        <v>30</v>
      </c>
      <c r="J87" s="9" t="s">
        <v>30</v>
      </c>
      <c r="K87" s="9" t="s">
        <v>30</v>
      </c>
      <c r="L87" s="9" t="s">
        <v>30</v>
      </c>
      <c r="M87" s="9"/>
      <c r="N87" s="9" t="s">
        <v>30</v>
      </c>
      <c r="O87" s="9">
        <v>0.12233333333333334</v>
      </c>
      <c r="P87" s="9" t="s">
        <v>30</v>
      </c>
      <c r="Q87" s="9">
        <v>0.04</v>
      </c>
      <c r="R87" s="9" t="s">
        <v>30</v>
      </c>
      <c r="S87" s="9"/>
      <c r="T87" s="9"/>
      <c r="U87" s="9"/>
      <c r="V87" s="9"/>
      <c r="W87" s="9" t="s">
        <v>30</v>
      </c>
      <c r="X87" s="9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ht="11.25" customHeight="1">
      <c r="A88" s="1">
        <f t="shared" si="8"/>
        <v>131</v>
      </c>
      <c r="B88" s="2" t="s">
        <v>315</v>
      </c>
      <c r="C88" s="9">
        <v>1.9</v>
      </c>
      <c r="D88" s="9">
        <v>2.4</v>
      </c>
      <c r="E88" s="9">
        <v>2.5</v>
      </c>
      <c r="F88" s="9" t="s">
        <v>30</v>
      </c>
      <c r="G88" s="9">
        <v>0.03</v>
      </c>
      <c r="H88" s="9">
        <v>1.26</v>
      </c>
      <c r="I88" s="9">
        <v>0.54</v>
      </c>
      <c r="J88" s="9">
        <v>0.03</v>
      </c>
      <c r="K88" s="9">
        <v>0.02</v>
      </c>
      <c r="L88" s="9">
        <v>0.01</v>
      </c>
      <c r="M88" s="9"/>
      <c r="N88" s="9">
        <v>0.04</v>
      </c>
      <c r="O88" s="9">
        <v>2.38</v>
      </c>
      <c r="P88" s="9">
        <v>0.02</v>
      </c>
      <c r="Q88" s="9">
        <v>2.29</v>
      </c>
      <c r="R88" s="9">
        <v>0.19</v>
      </c>
      <c r="S88" s="9"/>
      <c r="T88" s="9"/>
      <c r="U88" s="9"/>
      <c r="V88" s="9"/>
      <c r="W88" s="9">
        <v>0.49</v>
      </c>
      <c r="X88" s="9">
        <v>0.14</v>
      </c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ht="11.25" customHeight="1">
      <c r="A89" s="1">
        <f t="shared" si="8"/>
        <v>132</v>
      </c>
      <c r="B89" s="8" t="s">
        <v>334</v>
      </c>
      <c r="C89" s="11">
        <v>1.6961</v>
      </c>
      <c r="D89" s="11">
        <v>2.7716666666666665</v>
      </c>
      <c r="E89" s="11">
        <v>6.182333333333334</v>
      </c>
      <c r="F89" s="11"/>
      <c r="G89" s="11"/>
      <c r="H89" s="13">
        <v>1.195</v>
      </c>
      <c r="I89" s="13">
        <v>0.38166666666666665</v>
      </c>
      <c r="J89" s="13">
        <v>0.03233333333333333</v>
      </c>
      <c r="K89" s="13">
        <v>0.054766666666666665</v>
      </c>
      <c r="L89" s="13">
        <v>0.021333333333333333</v>
      </c>
      <c r="M89" s="11"/>
      <c r="N89" s="11"/>
      <c r="O89" s="11">
        <v>2.7253333333333334</v>
      </c>
      <c r="P89" s="13">
        <v>0.04633333333333333</v>
      </c>
      <c r="Q89" s="13">
        <v>5.5760000000000005</v>
      </c>
      <c r="R89" s="13">
        <v>0.574</v>
      </c>
      <c r="S89" s="11"/>
      <c r="T89" s="11"/>
      <c r="U89" s="11"/>
      <c r="V89" s="11"/>
      <c r="W89" s="11"/>
      <c r="X89" s="13">
        <v>0.042666666666666665</v>
      </c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</row>
    <row r="90" ht="11.25" customHeight="1">
      <c r="A90" s="1">
        <f t="shared" si="8"/>
        <v>133</v>
      </c>
      <c r="B90" s="2" t="s">
        <v>351</v>
      </c>
      <c r="C90" s="9">
        <v>0.12933333333333333</v>
      </c>
      <c r="D90" s="9" t="s">
        <v>30</v>
      </c>
      <c r="E90" s="9">
        <v>0.26566666666666666</v>
      </c>
      <c r="F90" s="9"/>
      <c r="G90" s="9"/>
      <c r="H90" s="9">
        <v>0.11233333333333333</v>
      </c>
      <c r="I90" s="9">
        <v>0.017</v>
      </c>
      <c r="J90" s="9" t="s">
        <v>30</v>
      </c>
      <c r="K90" s="9"/>
      <c r="L90" s="9"/>
      <c r="M90" s="9"/>
      <c r="N90" s="9">
        <v>0.018333333333333337</v>
      </c>
      <c r="O90" s="9">
        <v>0.013</v>
      </c>
      <c r="P90" s="9"/>
      <c r="Q90" s="9">
        <v>0.052</v>
      </c>
      <c r="R90" s="9">
        <v>0.21366666666666667</v>
      </c>
      <c r="S90" s="9"/>
      <c r="T90" s="9"/>
      <c r="U90" s="9"/>
      <c r="V90" s="9"/>
      <c r="W90" s="9"/>
      <c r="X90" s="9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ht="11.25" customHeight="1">
      <c r="A91" s="1">
        <v>136.0</v>
      </c>
      <c r="B91" s="8" t="s">
        <v>370</v>
      </c>
      <c r="C91" s="11">
        <v>0.5586666666666666</v>
      </c>
      <c r="D91" s="11">
        <v>0.4746666666666666</v>
      </c>
      <c r="E91" s="11">
        <v>0.778</v>
      </c>
      <c r="F91" s="13">
        <v>0.024333333333333335</v>
      </c>
      <c r="G91" s="13">
        <v>0.013</v>
      </c>
      <c r="H91" s="13">
        <v>0.39833333333333326</v>
      </c>
      <c r="I91" s="13">
        <v>0.14733333333333332</v>
      </c>
      <c r="J91" s="13" t="s">
        <v>30</v>
      </c>
      <c r="K91" s="13" t="s">
        <v>30</v>
      </c>
      <c r="L91" s="13" t="s">
        <v>30</v>
      </c>
      <c r="M91" s="11"/>
      <c r="N91" s="13">
        <v>0.008666666666666666</v>
      </c>
      <c r="O91" s="11">
        <v>0.46599999999999997</v>
      </c>
      <c r="P91" s="13" t="s">
        <v>30</v>
      </c>
      <c r="Q91" s="13">
        <v>0.7243333333333334</v>
      </c>
      <c r="R91" s="13">
        <v>0.05366666666666667</v>
      </c>
      <c r="S91" s="13" t="s">
        <v>30</v>
      </c>
      <c r="T91" s="11"/>
      <c r="U91" s="11"/>
      <c r="V91" s="11"/>
      <c r="W91" s="11"/>
      <c r="X91" s="11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</row>
    <row r="92" ht="11.25" customHeight="1">
      <c r="A92" s="1">
        <v>138.0</v>
      </c>
      <c r="B92" s="2" t="s">
        <v>385</v>
      </c>
      <c r="C92" s="9">
        <v>0.1</v>
      </c>
      <c r="D92" s="9" t="s">
        <v>30</v>
      </c>
      <c r="E92" s="9">
        <v>0.1</v>
      </c>
      <c r="F92" s="9" t="s">
        <v>30</v>
      </c>
      <c r="G92" s="9" t="s">
        <v>30</v>
      </c>
      <c r="H92" s="9">
        <v>0.07</v>
      </c>
      <c r="I92" s="9" t="s">
        <v>30</v>
      </c>
      <c r="J92" s="9" t="s">
        <v>30</v>
      </c>
      <c r="K92" s="9" t="s">
        <v>30</v>
      </c>
      <c r="L92" s="9">
        <v>0.01</v>
      </c>
      <c r="M92" s="9"/>
      <c r="N92" s="9"/>
      <c r="O92" s="9">
        <v>0.03</v>
      </c>
      <c r="P92" s="9"/>
      <c r="Q92" s="9">
        <v>0.09</v>
      </c>
      <c r="R92" s="9">
        <v>0.01</v>
      </c>
      <c r="S92" s="9"/>
      <c r="T92" s="9"/>
      <c r="U92" s="9"/>
      <c r="V92" s="9"/>
      <c r="W92" s="9"/>
      <c r="X92" s="9" t="s">
        <v>30</v>
      </c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ht="11.25" customHeight="1">
      <c r="A93" s="1">
        <v>141.0</v>
      </c>
      <c r="B93" s="2" t="s">
        <v>391</v>
      </c>
      <c r="C93" s="9">
        <v>3.4</v>
      </c>
      <c r="D93" s="9">
        <v>3.0</v>
      </c>
      <c r="E93" s="9">
        <v>4.1</v>
      </c>
      <c r="F93" s="9">
        <v>0.08</v>
      </c>
      <c r="G93" s="9">
        <v>0.29</v>
      </c>
      <c r="H93" s="9">
        <v>2.0</v>
      </c>
      <c r="I93" s="9">
        <v>0.74</v>
      </c>
      <c r="J93" s="9">
        <v>0.03</v>
      </c>
      <c r="K93" s="9">
        <v>0.03</v>
      </c>
      <c r="L93" s="9"/>
      <c r="M93" s="9">
        <v>0.03</v>
      </c>
      <c r="N93" s="9">
        <v>0.08</v>
      </c>
      <c r="O93" s="9">
        <v>2.92</v>
      </c>
      <c r="P93" s="9" t="s">
        <v>96</v>
      </c>
      <c r="Q93" s="9">
        <v>3.67</v>
      </c>
      <c r="R93" s="9">
        <v>0.36</v>
      </c>
      <c r="S93" s="9"/>
      <c r="T93" s="9"/>
      <c r="U93" s="9"/>
      <c r="V93" s="9"/>
      <c r="W93" s="9">
        <v>0.63</v>
      </c>
      <c r="X93" s="9">
        <v>0.12</v>
      </c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ht="11.25" customHeight="1">
      <c r="A94" s="1">
        <v>151.0</v>
      </c>
      <c r="B94" s="46" t="s">
        <v>142</v>
      </c>
      <c r="C94" s="9">
        <v>0.1933333333333333</v>
      </c>
      <c r="D94" s="9">
        <v>0.284</v>
      </c>
      <c r="E94" s="9">
        <v>0.6806666666666666</v>
      </c>
      <c r="F94" s="9"/>
      <c r="G94" s="9"/>
      <c r="H94" s="28">
        <v>0.15166666666666664</v>
      </c>
      <c r="I94" s="28">
        <v>0.041666666666666664</v>
      </c>
      <c r="J94" s="28" t="s">
        <v>30</v>
      </c>
      <c r="K94" s="28" t="s">
        <v>30</v>
      </c>
      <c r="L94" s="28" t="s">
        <v>30</v>
      </c>
      <c r="M94" s="9"/>
      <c r="N94" s="9"/>
      <c r="O94" s="11">
        <v>0.284</v>
      </c>
      <c r="P94" s="28" t="s">
        <v>30</v>
      </c>
      <c r="Q94" s="28">
        <v>0.6086666666666667</v>
      </c>
      <c r="R94" s="28">
        <v>0.072</v>
      </c>
      <c r="S94" s="9"/>
      <c r="T94" s="9"/>
      <c r="U94" s="11"/>
      <c r="V94" s="9"/>
      <c r="W94" s="9"/>
      <c r="X94" s="28" t="s">
        <v>30</v>
      </c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ht="11.25" customHeight="1">
      <c r="A95" s="1">
        <v>153.0</v>
      </c>
      <c r="B95" s="2" t="s">
        <v>435</v>
      </c>
      <c r="C95" s="9">
        <v>0.08133333333333333</v>
      </c>
      <c r="D95" s="9" t="s">
        <v>30</v>
      </c>
      <c r="E95" s="9">
        <v>0.19566666666666666</v>
      </c>
      <c r="F95" s="9"/>
      <c r="G95" s="9"/>
      <c r="H95" s="9">
        <v>0.08133333333333333</v>
      </c>
      <c r="I95" s="9" t="s">
        <v>30</v>
      </c>
      <c r="J95" s="9" t="s">
        <v>30</v>
      </c>
      <c r="K95" s="9" t="s">
        <v>30</v>
      </c>
      <c r="L95" s="9" t="s">
        <v>30</v>
      </c>
      <c r="M95" s="9"/>
      <c r="N95" s="9" t="s">
        <v>30</v>
      </c>
      <c r="O95" s="9">
        <v>0.023000000000000003</v>
      </c>
      <c r="P95" s="9"/>
      <c r="Q95" s="9">
        <v>0.10833333333333334</v>
      </c>
      <c r="R95" s="9">
        <v>0.08733333333333333</v>
      </c>
      <c r="S95" s="9"/>
      <c r="T95" s="9"/>
      <c r="U95" s="9" t="s">
        <v>30</v>
      </c>
      <c r="V95" s="9"/>
      <c r="W95" s="9"/>
      <c r="X95" s="9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ht="11.25" customHeight="1">
      <c r="A96" s="1">
        <f t="shared" ref="A96:A98" si="9">A95+1</f>
        <v>154</v>
      </c>
      <c r="B96" s="2" t="s">
        <v>463</v>
      </c>
      <c r="C96" s="9">
        <v>0.12433333333333335</v>
      </c>
      <c r="D96" s="9">
        <v>0.22233333333333336</v>
      </c>
      <c r="E96" s="9">
        <v>0.21133333333333335</v>
      </c>
      <c r="F96" s="9"/>
      <c r="G96" s="9"/>
      <c r="H96" s="9">
        <v>0.09633333333333333</v>
      </c>
      <c r="I96" s="9">
        <v>0.028</v>
      </c>
      <c r="J96" s="9" t="s">
        <v>30</v>
      </c>
      <c r="K96" s="9" t="s">
        <v>30</v>
      </c>
      <c r="L96" s="9" t="s">
        <v>30</v>
      </c>
      <c r="M96" s="9"/>
      <c r="N96" s="9"/>
      <c r="O96" s="9">
        <v>0.22233333333333336</v>
      </c>
      <c r="P96" s="9"/>
      <c r="Q96" s="9">
        <v>0.19833333333333333</v>
      </c>
      <c r="R96" s="9">
        <v>0.013</v>
      </c>
      <c r="S96" s="9"/>
      <c r="T96" s="9"/>
      <c r="U96" s="9"/>
      <c r="V96" s="9"/>
      <c r="W96" s="9" t="s">
        <v>30</v>
      </c>
      <c r="X96" s="9" t="s">
        <v>30</v>
      </c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ht="11.25" customHeight="1">
      <c r="A97" s="1">
        <f t="shared" si="9"/>
        <v>155</v>
      </c>
      <c r="B97" s="2" t="s">
        <v>470</v>
      </c>
      <c r="C97" s="9">
        <v>0.1</v>
      </c>
      <c r="D97" s="9">
        <v>0.1</v>
      </c>
      <c r="E97" s="9">
        <v>0.3</v>
      </c>
      <c r="F97" s="9" t="s">
        <v>30</v>
      </c>
      <c r="G97" s="9" t="s">
        <v>30</v>
      </c>
      <c r="H97" s="9">
        <v>0.13</v>
      </c>
      <c r="I97" s="9">
        <v>0.02</v>
      </c>
      <c r="J97" s="9">
        <v>0.02</v>
      </c>
      <c r="K97" s="9">
        <v>0.02</v>
      </c>
      <c r="L97" s="9" t="s">
        <v>30</v>
      </c>
      <c r="M97" s="9"/>
      <c r="N97" s="9" t="s">
        <v>96</v>
      </c>
      <c r="O97" s="9">
        <v>0.04</v>
      </c>
      <c r="P97" s="9"/>
      <c r="Q97" s="9">
        <v>0.07</v>
      </c>
      <c r="R97" s="9">
        <v>0.26</v>
      </c>
      <c r="S97" s="9"/>
      <c r="T97" s="9"/>
      <c r="U97" s="9"/>
      <c r="V97" s="9"/>
      <c r="W97" s="9"/>
      <c r="X97" s="9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ht="11.25" customHeight="1">
      <c r="A98" s="1">
        <f t="shared" si="9"/>
        <v>156</v>
      </c>
      <c r="B98" s="2" t="s">
        <v>490</v>
      </c>
      <c r="C98" s="9">
        <v>0.2</v>
      </c>
      <c r="D98" s="9">
        <v>0.1</v>
      </c>
      <c r="E98" s="9">
        <v>0.4</v>
      </c>
      <c r="F98" s="9" t="s">
        <v>30</v>
      </c>
      <c r="G98" s="9" t="s">
        <v>30</v>
      </c>
      <c r="H98" s="9">
        <v>0.18</v>
      </c>
      <c r="I98" s="9">
        <v>0.04</v>
      </c>
      <c r="J98" s="9">
        <v>0.02</v>
      </c>
      <c r="K98" s="9" t="s">
        <v>30</v>
      </c>
      <c r="L98" s="9">
        <v>0.01</v>
      </c>
      <c r="M98" s="9"/>
      <c r="N98" s="9">
        <v>0.02</v>
      </c>
      <c r="O98" s="9">
        <v>0.05</v>
      </c>
      <c r="P98" s="9"/>
      <c r="Q98" s="9">
        <v>0.12</v>
      </c>
      <c r="R98" s="9">
        <v>0.25</v>
      </c>
      <c r="S98" s="9"/>
      <c r="T98" s="9"/>
      <c r="U98" s="9"/>
      <c r="V98" s="9"/>
      <c r="W98" s="9"/>
      <c r="X98" s="9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ht="11.25" customHeight="1">
      <c r="A99" s="1">
        <v>159.0</v>
      </c>
      <c r="B99" s="2" t="s">
        <v>501</v>
      </c>
      <c r="C99" s="9">
        <v>0.1</v>
      </c>
      <c r="D99" s="9">
        <v>0.1</v>
      </c>
      <c r="E99" s="9">
        <v>0.2</v>
      </c>
      <c r="F99" s="9" t="s">
        <v>30</v>
      </c>
      <c r="G99" s="9" t="s">
        <v>30</v>
      </c>
      <c r="H99" s="9">
        <v>0.06</v>
      </c>
      <c r="I99" s="9">
        <v>0.02</v>
      </c>
      <c r="J99" s="9" t="s">
        <v>30</v>
      </c>
      <c r="K99" s="9" t="s">
        <v>30</v>
      </c>
      <c r="L99" s="9" t="s">
        <v>30</v>
      </c>
      <c r="M99" s="9"/>
      <c r="N99" s="9" t="s">
        <v>30</v>
      </c>
      <c r="O99" s="9">
        <v>0.09</v>
      </c>
      <c r="P99" s="9" t="s">
        <v>30</v>
      </c>
      <c r="Q99" s="9">
        <v>0.17</v>
      </c>
      <c r="R99" s="9">
        <v>0.02</v>
      </c>
      <c r="S99" s="9"/>
      <c r="T99" s="9"/>
      <c r="U99" s="9"/>
      <c r="V99" s="9"/>
      <c r="W99" s="9" t="s">
        <v>30</v>
      </c>
      <c r="X99" s="9" t="s">
        <v>30</v>
      </c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ht="11.25" customHeight="1">
      <c r="A100" s="1">
        <v>163.0</v>
      </c>
      <c r="B100" s="2" t="s">
        <v>523</v>
      </c>
      <c r="C100" s="9">
        <v>2.3</v>
      </c>
      <c r="D100" s="9">
        <v>4.3</v>
      </c>
      <c r="E100" s="9">
        <v>1.4</v>
      </c>
      <c r="F100" s="9"/>
      <c r="G100" s="9">
        <v>0.01</v>
      </c>
      <c r="H100" s="9">
        <v>2.2</v>
      </c>
      <c r="I100" s="9">
        <v>0.1</v>
      </c>
      <c r="J100" s="9">
        <v>0.02</v>
      </c>
      <c r="K100" s="9"/>
      <c r="L100" s="9"/>
      <c r="M100" s="9"/>
      <c r="N100" s="9">
        <v>0.2</v>
      </c>
      <c r="O100" s="9">
        <v>4.12</v>
      </c>
      <c r="P100" s="9">
        <v>0.02</v>
      </c>
      <c r="Q100" s="9">
        <v>1.29</v>
      </c>
      <c r="R100" s="9">
        <v>0.08</v>
      </c>
      <c r="S100" s="9"/>
      <c r="T100" s="9"/>
      <c r="U100" s="9"/>
      <c r="V100" s="9"/>
      <c r="W100" s="9"/>
      <c r="X100" s="9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ht="11.25" customHeight="1">
      <c r="A101" s="1">
        <v>166.0</v>
      </c>
      <c r="B101" s="2" t="s">
        <v>538</v>
      </c>
      <c r="C101" s="9">
        <v>0.3</v>
      </c>
      <c r="D101" s="9">
        <v>0.1</v>
      </c>
      <c r="E101" s="9">
        <v>0.1</v>
      </c>
      <c r="F101" s="9"/>
      <c r="G101" s="9"/>
      <c r="H101" s="9">
        <v>0.3</v>
      </c>
      <c r="I101" s="9">
        <v>0.03</v>
      </c>
      <c r="J101" s="9"/>
      <c r="K101" s="9"/>
      <c r="L101" s="9"/>
      <c r="M101" s="9"/>
      <c r="N101" s="9"/>
      <c r="O101" s="9">
        <v>0.11</v>
      </c>
      <c r="P101" s="9"/>
      <c r="Q101" s="9">
        <v>0.1</v>
      </c>
      <c r="R101" s="9">
        <v>0.02</v>
      </c>
      <c r="S101" s="9"/>
      <c r="T101" s="9"/>
      <c r="U101" s="9"/>
      <c r="V101" s="9"/>
      <c r="W101" s="9"/>
      <c r="X101" s="9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ht="11.25" customHeight="1">
      <c r="A102" s="1">
        <f t="shared" ref="A102:A103" si="10">A101+1</f>
        <v>167</v>
      </c>
      <c r="B102" s="2" t="s">
        <v>561</v>
      </c>
      <c r="C102" s="9">
        <v>0.7</v>
      </c>
      <c r="D102" s="9">
        <v>1.9</v>
      </c>
      <c r="E102" s="9">
        <v>0.3</v>
      </c>
      <c r="F102" s="9"/>
      <c r="G102" s="9" t="s">
        <v>30</v>
      </c>
      <c r="H102" s="9">
        <v>0.58</v>
      </c>
      <c r="I102" s="9">
        <v>0.07</v>
      </c>
      <c r="J102" s="9" t="s">
        <v>30</v>
      </c>
      <c r="K102" s="9"/>
      <c r="L102" s="9"/>
      <c r="M102" s="9"/>
      <c r="N102" s="9">
        <v>0.07</v>
      </c>
      <c r="O102" s="9">
        <v>1.88</v>
      </c>
      <c r="P102" s="9" t="s">
        <v>30</v>
      </c>
      <c r="Q102" s="9">
        <v>0.3</v>
      </c>
      <c r="R102" s="9">
        <v>0.02</v>
      </c>
      <c r="S102" s="9"/>
      <c r="T102" s="9"/>
      <c r="U102" s="9"/>
      <c r="V102" s="9"/>
      <c r="W102" s="9"/>
      <c r="X102" s="9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ht="11.25" customHeight="1">
      <c r="A103" s="1">
        <f t="shared" si="10"/>
        <v>168</v>
      </c>
      <c r="B103" s="8" t="s">
        <v>584</v>
      </c>
      <c r="C103" s="11">
        <v>0.7313333333333334</v>
      </c>
      <c r="D103" s="11">
        <v>2.014</v>
      </c>
      <c r="E103" s="11">
        <v>0.37699999999999995</v>
      </c>
      <c r="F103" s="11"/>
      <c r="G103" s="11" t="s">
        <v>30</v>
      </c>
      <c r="H103" s="11">
        <v>0.6566666666666667</v>
      </c>
      <c r="I103" s="11">
        <v>0.06866666666666667</v>
      </c>
      <c r="J103" s="11" t="s">
        <v>30</v>
      </c>
      <c r="K103" s="11"/>
      <c r="L103" s="11"/>
      <c r="M103" s="11"/>
      <c r="N103" s="11">
        <v>0.08333333333333333</v>
      </c>
      <c r="O103" s="11">
        <v>1.9306666666666665</v>
      </c>
      <c r="P103" s="11"/>
      <c r="Q103" s="11">
        <v>0.3539999999999999</v>
      </c>
      <c r="R103" s="11">
        <v>0.023000000000000003</v>
      </c>
      <c r="S103" s="11"/>
      <c r="T103" s="11"/>
      <c r="U103" s="11"/>
      <c r="V103" s="11"/>
      <c r="W103" s="11"/>
      <c r="X103" s="11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</row>
    <row r="104" ht="11.25" customHeight="1">
      <c r="A104" s="1">
        <v>173.0</v>
      </c>
      <c r="B104" s="2" t="s">
        <v>599</v>
      </c>
      <c r="C104" s="9">
        <v>0.1</v>
      </c>
      <c r="D104" s="9" t="s">
        <v>30</v>
      </c>
      <c r="E104" s="9">
        <v>0.1</v>
      </c>
      <c r="F104" s="9"/>
      <c r="G104" s="9"/>
      <c r="H104" s="9">
        <v>0.07</v>
      </c>
      <c r="I104" s="9">
        <v>0.02</v>
      </c>
      <c r="J104" s="9">
        <v>0.01</v>
      </c>
      <c r="K104" s="9"/>
      <c r="L104" s="9"/>
      <c r="M104" s="9"/>
      <c r="N104" s="9"/>
      <c r="O104" s="9">
        <v>0.03</v>
      </c>
      <c r="P104" s="9">
        <v>0.01</v>
      </c>
      <c r="Q104" s="9">
        <v>0.07</v>
      </c>
      <c r="R104" s="9">
        <v>0.01</v>
      </c>
      <c r="S104" s="9"/>
      <c r="T104" s="9"/>
      <c r="U104" s="9"/>
      <c r="V104" s="9"/>
      <c r="W104" s="9"/>
      <c r="X104" s="9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ht="11.25" customHeight="1">
      <c r="A105" s="1">
        <f>A104+1</f>
        <v>174</v>
      </c>
      <c r="B105" s="2" t="s">
        <v>622</v>
      </c>
      <c r="C105" s="9">
        <v>0.1</v>
      </c>
      <c r="D105" s="9" t="s">
        <v>30</v>
      </c>
      <c r="E105" s="9">
        <v>0.1</v>
      </c>
      <c r="F105" s="9"/>
      <c r="G105" s="9"/>
      <c r="H105" s="9">
        <v>0.09</v>
      </c>
      <c r="I105" s="9">
        <v>0.03</v>
      </c>
      <c r="J105" s="9" t="s">
        <v>30</v>
      </c>
      <c r="K105" s="9" t="s">
        <v>30</v>
      </c>
      <c r="L105" s="9" t="s">
        <v>30</v>
      </c>
      <c r="M105" s="9"/>
      <c r="N105" s="9"/>
      <c r="O105" s="9">
        <v>0.01</v>
      </c>
      <c r="P105" s="9"/>
      <c r="Q105" s="9">
        <v>0.06</v>
      </c>
      <c r="R105" s="9">
        <v>0.04</v>
      </c>
      <c r="S105" s="9"/>
      <c r="T105" s="9"/>
      <c r="U105" s="9"/>
      <c r="V105" s="9"/>
      <c r="W105" s="9"/>
      <c r="X105" s="9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ht="11.25" customHeight="1">
      <c r="A106" s="1">
        <v>191.0</v>
      </c>
      <c r="B106" s="2" t="s">
        <v>643</v>
      </c>
      <c r="C106" s="9">
        <v>0.2</v>
      </c>
      <c r="D106" s="9" t="s">
        <v>30</v>
      </c>
      <c r="E106" s="9">
        <v>0.1</v>
      </c>
      <c r="F106" s="9"/>
      <c r="G106" s="9">
        <v>0.01</v>
      </c>
      <c r="H106" s="9">
        <v>0.11</v>
      </c>
      <c r="I106" s="9">
        <v>0.02</v>
      </c>
      <c r="J106" s="9"/>
      <c r="K106" s="9" t="s">
        <v>30</v>
      </c>
      <c r="L106" s="9" t="s">
        <v>30</v>
      </c>
      <c r="M106" s="9"/>
      <c r="N106" s="9"/>
      <c r="O106" s="9">
        <v>0.02</v>
      </c>
      <c r="P106" s="9"/>
      <c r="Q106" s="9">
        <v>0.07</v>
      </c>
      <c r="R106" s="9">
        <v>0.03</v>
      </c>
      <c r="S106" s="9"/>
      <c r="T106" s="9"/>
      <c r="U106" s="9"/>
      <c r="V106" s="9"/>
      <c r="W106" s="9"/>
      <c r="X106" s="9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ht="11.25" customHeight="1">
      <c r="A107" s="1">
        <f t="shared" ref="A107:A108" si="11">A106+1</f>
        <v>192</v>
      </c>
      <c r="B107" s="46" t="s">
        <v>665</v>
      </c>
      <c r="C107" s="9">
        <v>0.4</v>
      </c>
      <c r="D107" s="9">
        <v>0.2</v>
      </c>
      <c r="E107" s="9">
        <v>0.1</v>
      </c>
      <c r="F107" s="9"/>
      <c r="G107" s="28" t="s">
        <v>30</v>
      </c>
      <c r="H107" s="28">
        <v>0.37</v>
      </c>
      <c r="I107" s="28">
        <v>0.04</v>
      </c>
      <c r="J107" s="28" t="s">
        <v>30</v>
      </c>
      <c r="K107" s="28" t="s">
        <v>30</v>
      </c>
      <c r="L107" s="28" t="s">
        <v>30</v>
      </c>
      <c r="M107" s="9"/>
      <c r="N107" s="9">
        <v>0.01</v>
      </c>
      <c r="O107" s="9">
        <v>0.2</v>
      </c>
      <c r="P107" s="9"/>
      <c r="Q107" s="28">
        <v>0.03</v>
      </c>
      <c r="R107" s="28">
        <v>0.09</v>
      </c>
      <c r="S107" s="9"/>
      <c r="T107" s="9"/>
      <c r="U107" s="9"/>
      <c r="V107" s="9"/>
      <c r="W107" s="9"/>
      <c r="X107" s="28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ht="11.25" customHeight="1">
      <c r="A108" s="1">
        <f t="shared" si="11"/>
        <v>193</v>
      </c>
      <c r="B108" s="2" t="s">
        <v>680</v>
      </c>
      <c r="C108" s="9">
        <v>0.3</v>
      </c>
      <c r="D108" s="9">
        <v>0.1</v>
      </c>
      <c r="E108" s="9" t="s">
        <v>30</v>
      </c>
      <c r="F108" s="9"/>
      <c r="G108" s="9" t="s">
        <v>30</v>
      </c>
      <c r="H108" s="9">
        <v>0.26</v>
      </c>
      <c r="I108" s="9">
        <v>0.03</v>
      </c>
      <c r="J108" s="9" t="s">
        <v>30</v>
      </c>
      <c r="K108" s="9" t="s">
        <v>30</v>
      </c>
      <c r="L108" s="9" t="s">
        <v>30</v>
      </c>
      <c r="M108" s="9"/>
      <c r="N108" s="9" t="s">
        <v>30</v>
      </c>
      <c r="O108" s="9">
        <v>0.13</v>
      </c>
      <c r="P108" s="9" t="s">
        <v>30</v>
      </c>
      <c r="Q108" s="9">
        <v>0.01</v>
      </c>
      <c r="R108" s="9">
        <v>0.03</v>
      </c>
      <c r="S108" s="9"/>
      <c r="T108" s="9"/>
      <c r="U108" s="9"/>
      <c r="V108" s="9"/>
      <c r="W108" s="9" t="s">
        <v>30</v>
      </c>
      <c r="X108" s="9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ht="11.25" customHeight="1">
      <c r="A109" s="1">
        <v>196.0</v>
      </c>
      <c r="B109" s="2" t="s">
        <v>699</v>
      </c>
      <c r="C109" s="9">
        <v>0.1</v>
      </c>
      <c r="D109" s="9" t="s">
        <v>30</v>
      </c>
      <c r="E109" s="9" t="s">
        <v>30</v>
      </c>
      <c r="F109" s="9"/>
      <c r="G109" s="9"/>
      <c r="H109" s="9">
        <v>0.08</v>
      </c>
      <c r="I109" s="28" t="s">
        <v>30</v>
      </c>
      <c r="J109" s="28" t="s">
        <v>30</v>
      </c>
      <c r="K109" s="28" t="s">
        <v>30</v>
      </c>
      <c r="L109" s="28" t="s">
        <v>30</v>
      </c>
      <c r="M109" s="9"/>
      <c r="N109" s="9"/>
      <c r="O109" s="9">
        <v>0.02</v>
      </c>
      <c r="P109" s="9"/>
      <c r="Q109" s="9">
        <v>0.01</v>
      </c>
      <c r="R109" s="9">
        <v>0.02</v>
      </c>
      <c r="S109" s="9"/>
      <c r="T109" s="9"/>
      <c r="U109" s="9"/>
      <c r="V109" s="9"/>
      <c r="W109" s="9"/>
      <c r="X109" s="9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ht="11.25" customHeight="1">
      <c r="A110" s="1">
        <f>A109+1</f>
        <v>197</v>
      </c>
      <c r="B110" s="2" t="s">
        <v>723</v>
      </c>
      <c r="C110" s="9">
        <v>0.05666666666666667</v>
      </c>
      <c r="D110" s="9" t="s">
        <v>30</v>
      </c>
      <c r="E110" s="9">
        <v>0.23199999999999998</v>
      </c>
      <c r="F110" s="9"/>
      <c r="G110" s="9"/>
      <c r="H110" s="9">
        <v>0.04033333333333333</v>
      </c>
      <c r="I110" s="28">
        <v>0.016333333333333335</v>
      </c>
      <c r="J110" s="28" t="s">
        <v>30</v>
      </c>
      <c r="K110" s="28"/>
      <c r="L110" s="28" t="s">
        <v>30</v>
      </c>
      <c r="M110" s="9"/>
      <c r="N110" s="9"/>
      <c r="O110" s="9">
        <v>0.032</v>
      </c>
      <c r="P110" s="9"/>
      <c r="Q110" s="9">
        <v>0.23199999999999998</v>
      </c>
      <c r="R110" s="28" t="s">
        <v>30</v>
      </c>
      <c r="S110" s="9"/>
      <c r="T110" s="9"/>
      <c r="U110" s="9"/>
      <c r="V110" s="9"/>
      <c r="W110" s="9"/>
      <c r="X110" s="9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ht="11.25" customHeight="1">
      <c r="A111" s="1">
        <v>200.0</v>
      </c>
      <c r="B111" s="2" t="s">
        <v>727</v>
      </c>
      <c r="C111" s="9">
        <v>0.05366666666666666</v>
      </c>
      <c r="D111" s="9" t="s">
        <v>30</v>
      </c>
      <c r="E111" s="9">
        <v>0.25666666666666665</v>
      </c>
      <c r="F111" s="9"/>
      <c r="G111" s="9"/>
      <c r="H111" s="9">
        <v>0.036333333333333336</v>
      </c>
      <c r="I111" s="9">
        <v>0.017333333333333333</v>
      </c>
      <c r="J111" s="9" t="s">
        <v>30</v>
      </c>
      <c r="K111" s="9"/>
      <c r="L111" s="9" t="s">
        <v>30</v>
      </c>
      <c r="M111" s="9"/>
      <c r="N111" s="9"/>
      <c r="O111" s="9">
        <v>0.044333333333333336</v>
      </c>
      <c r="P111" s="9"/>
      <c r="Q111" s="9">
        <v>0.25666666666666665</v>
      </c>
      <c r="R111" s="9" t="s">
        <v>30</v>
      </c>
      <c r="S111" s="9"/>
      <c r="T111" s="9"/>
      <c r="U111" s="9"/>
      <c r="V111" s="9"/>
      <c r="W111" s="9"/>
      <c r="X111" s="9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ht="11.25" customHeight="1">
      <c r="A112" s="1">
        <f>A111+1</f>
        <v>201</v>
      </c>
      <c r="B112" s="2" t="s">
        <v>751</v>
      </c>
      <c r="C112" s="9" t="s">
        <v>30</v>
      </c>
      <c r="D112" s="9">
        <v>0.1</v>
      </c>
      <c r="E112" s="9" t="s">
        <v>30</v>
      </c>
      <c r="F112" s="9"/>
      <c r="G112" s="9"/>
      <c r="H112" s="9">
        <v>0.05</v>
      </c>
      <c r="I112" s="9" t="s">
        <v>30</v>
      </c>
      <c r="J112" s="9"/>
      <c r="K112" s="9"/>
      <c r="L112" s="9"/>
      <c r="M112" s="9"/>
      <c r="N112" s="9"/>
      <c r="O112" s="9">
        <v>0.08</v>
      </c>
      <c r="P112" s="9"/>
      <c r="Q112" s="9">
        <v>0.01</v>
      </c>
      <c r="R112" s="9">
        <v>0.02</v>
      </c>
      <c r="S112" s="9"/>
      <c r="T112" s="9"/>
      <c r="U112" s="9"/>
      <c r="V112" s="9"/>
      <c r="W112" s="9"/>
      <c r="X112" s="9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ht="11.25" customHeight="1">
      <c r="A113" s="1">
        <v>204.0</v>
      </c>
      <c r="B113" s="2" t="s">
        <v>768</v>
      </c>
      <c r="C113" s="9">
        <v>0.1</v>
      </c>
      <c r="D113" s="9">
        <v>0.1</v>
      </c>
      <c r="E113" s="9" t="s">
        <v>30</v>
      </c>
      <c r="F113" s="9"/>
      <c r="G113" s="9"/>
      <c r="H113" s="9">
        <v>0.09</v>
      </c>
      <c r="I113" s="9" t="s">
        <v>30</v>
      </c>
      <c r="J113" s="9" t="s">
        <v>30</v>
      </c>
      <c r="K113" s="9" t="s">
        <v>30</v>
      </c>
      <c r="L113" s="9" t="s">
        <v>30</v>
      </c>
      <c r="M113" s="9"/>
      <c r="N113" s="9" t="s">
        <v>30</v>
      </c>
      <c r="O113" s="9">
        <v>0.07</v>
      </c>
      <c r="P113" s="9"/>
      <c r="Q113" s="9" t="s">
        <v>30</v>
      </c>
      <c r="R113" s="9">
        <v>0.02</v>
      </c>
      <c r="S113" s="9"/>
      <c r="T113" s="9"/>
      <c r="U113" s="9"/>
      <c r="V113" s="9"/>
      <c r="W113" s="9"/>
      <c r="X113" s="9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ht="11.25" customHeight="1">
      <c r="A114" s="1">
        <v>207.0</v>
      </c>
      <c r="B114" s="2" t="s">
        <v>777</v>
      </c>
      <c r="C114" s="9">
        <v>0.05833333333333333</v>
      </c>
      <c r="D114" s="9">
        <v>0.09900000000000002</v>
      </c>
      <c r="E114" s="9">
        <v>0.3486666666666666</v>
      </c>
      <c r="F114" s="9"/>
      <c r="G114" s="9"/>
      <c r="H114" s="9">
        <v>0.03566666666666667</v>
      </c>
      <c r="I114" s="9">
        <v>0.02266666666666667</v>
      </c>
      <c r="J114" s="9" t="s">
        <v>30</v>
      </c>
      <c r="K114" s="9"/>
      <c r="L114" s="9"/>
      <c r="M114" s="9"/>
      <c r="N114" s="9" t="s">
        <v>30</v>
      </c>
      <c r="O114" s="9">
        <v>0.09900000000000002</v>
      </c>
      <c r="P114" s="9"/>
      <c r="Q114" s="9">
        <v>0.06</v>
      </c>
      <c r="R114" s="9">
        <v>0.2886666666666666</v>
      </c>
      <c r="S114" s="9"/>
      <c r="T114" s="9"/>
      <c r="U114" s="9"/>
      <c r="V114" s="9"/>
      <c r="W114" s="9"/>
      <c r="X114" s="9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ht="11.25" customHeight="1">
      <c r="A115" s="1">
        <v>221.0</v>
      </c>
      <c r="B115" s="46" t="s">
        <v>793</v>
      </c>
      <c r="C115" s="9">
        <v>0.1</v>
      </c>
      <c r="D115" s="9" t="s">
        <v>30</v>
      </c>
      <c r="E115" s="9" t="s">
        <v>30</v>
      </c>
      <c r="F115" s="9"/>
      <c r="G115" s="9" t="s">
        <v>30</v>
      </c>
      <c r="H115" s="28">
        <v>0.04</v>
      </c>
      <c r="I115" s="28">
        <v>0.02</v>
      </c>
      <c r="J115" s="9" t="s">
        <v>30</v>
      </c>
      <c r="K115" s="9" t="s">
        <v>30</v>
      </c>
      <c r="L115" s="9" t="s">
        <v>30</v>
      </c>
      <c r="M115" s="9"/>
      <c r="N115" s="9" t="s">
        <v>30</v>
      </c>
      <c r="O115" s="9">
        <v>0.02</v>
      </c>
      <c r="P115" s="9"/>
      <c r="Q115" s="28">
        <v>0.04</v>
      </c>
      <c r="R115" s="28">
        <v>0.01</v>
      </c>
      <c r="S115" s="9"/>
      <c r="T115" s="9"/>
      <c r="U115" s="9"/>
      <c r="V115" s="9"/>
      <c r="W115" s="9"/>
      <c r="X115" s="28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ht="11.25" customHeight="1">
      <c r="A116" s="1">
        <v>223.0</v>
      </c>
      <c r="B116" s="2" t="s">
        <v>797</v>
      </c>
      <c r="C116" s="9">
        <v>7.1</v>
      </c>
      <c r="D116" s="9">
        <v>25.3</v>
      </c>
      <c r="E116" s="9">
        <v>6.5</v>
      </c>
      <c r="F116" s="9"/>
      <c r="G116" s="9">
        <v>0.04</v>
      </c>
      <c r="H116" s="9">
        <v>6.01</v>
      </c>
      <c r="I116" s="9">
        <v>0.97</v>
      </c>
      <c r="J116" s="9">
        <v>0.05</v>
      </c>
      <c r="K116" s="9"/>
      <c r="L116" s="9"/>
      <c r="M116" s="9"/>
      <c r="N116" s="9">
        <v>0.67</v>
      </c>
      <c r="O116" s="9">
        <v>24.57</v>
      </c>
      <c r="P116" s="9">
        <v>0.04</v>
      </c>
      <c r="Q116" s="9">
        <v>6.18</v>
      </c>
      <c r="R116" s="9">
        <v>0.3</v>
      </c>
      <c r="S116" s="9"/>
      <c r="T116" s="9"/>
      <c r="U116" s="9"/>
      <c r="V116" s="9"/>
      <c r="W116" s="9"/>
      <c r="X116" s="9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ht="11.25" customHeight="1">
      <c r="A117" s="1">
        <v>228.0</v>
      </c>
      <c r="B117" s="2" t="s">
        <v>820</v>
      </c>
      <c r="C117" s="9">
        <v>0.1</v>
      </c>
      <c r="D117" s="9">
        <v>0.1</v>
      </c>
      <c r="E117" s="9" t="s">
        <v>30</v>
      </c>
      <c r="F117" s="9" t="s">
        <v>30</v>
      </c>
      <c r="G117" s="9" t="s">
        <v>30</v>
      </c>
      <c r="H117" s="9">
        <v>0.07</v>
      </c>
      <c r="I117" s="9" t="s">
        <v>30</v>
      </c>
      <c r="J117" s="9" t="s">
        <v>30</v>
      </c>
      <c r="K117" s="9" t="s">
        <v>30</v>
      </c>
      <c r="L117" s="9" t="s">
        <v>30</v>
      </c>
      <c r="M117" s="9"/>
      <c r="N117" s="9">
        <v>0.04</v>
      </c>
      <c r="O117" s="9">
        <v>0.05</v>
      </c>
      <c r="P117" s="9" t="s">
        <v>30</v>
      </c>
      <c r="Q117" s="9">
        <v>0.02</v>
      </c>
      <c r="R117" s="9">
        <v>0.02</v>
      </c>
      <c r="S117" s="9"/>
      <c r="T117" s="9"/>
      <c r="U117" s="9"/>
      <c r="V117" s="9"/>
      <c r="W117" s="9"/>
      <c r="X117" s="9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ht="11.25" customHeight="1">
      <c r="A118" s="1">
        <v>230.0</v>
      </c>
      <c r="B118" s="46" t="s">
        <v>831</v>
      </c>
      <c r="C118" s="9">
        <v>0.1</v>
      </c>
      <c r="D118" s="9">
        <v>0.1</v>
      </c>
      <c r="E118" s="9" t="s">
        <v>30</v>
      </c>
      <c r="F118" s="9"/>
      <c r="G118" s="9">
        <v>0.01</v>
      </c>
      <c r="H118" s="9">
        <v>0.07</v>
      </c>
      <c r="I118" s="9" t="s">
        <v>30</v>
      </c>
      <c r="J118" s="9"/>
      <c r="K118" s="9"/>
      <c r="L118" s="9"/>
      <c r="M118" s="9"/>
      <c r="N118" s="9">
        <v>0.03</v>
      </c>
      <c r="O118" s="9">
        <v>0.05</v>
      </c>
      <c r="P118" s="9"/>
      <c r="Q118" s="9">
        <v>0.01</v>
      </c>
      <c r="R118" s="9">
        <v>0.02</v>
      </c>
      <c r="S118" s="9"/>
      <c r="T118" s="9"/>
      <c r="U118" s="9"/>
      <c r="V118" s="9"/>
      <c r="W118" s="9"/>
      <c r="X118" s="9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ht="11.25" customHeight="1">
      <c r="A119" s="1">
        <f t="shared" ref="A119:A120" si="12">A118+1</f>
        <v>231</v>
      </c>
      <c r="B119" s="2" t="s">
        <v>852</v>
      </c>
      <c r="C119" s="9">
        <v>0.1</v>
      </c>
      <c r="D119" s="9">
        <v>0.1</v>
      </c>
      <c r="E119" s="9" t="s">
        <v>30</v>
      </c>
      <c r="F119" s="9" t="s">
        <v>30</v>
      </c>
      <c r="G119" s="9">
        <v>0.03</v>
      </c>
      <c r="H119" s="9">
        <v>0.05</v>
      </c>
      <c r="I119" s="9" t="s">
        <v>30</v>
      </c>
      <c r="J119" s="9" t="s">
        <v>30</v>
      </c>
      <c r="K119" s="9" t="s">
        <v>30</v>
      </c>
      <c r="L119" s="9" t="s">
        <v>30</v>
      </c>
      <c r="M119" s="9"/>
      <c r="N119" s="9">
        <v>0.04</v>
      </c>
      <c r="O119" s="9">
        <v>0.04</v>
      </c>
      <c r="P119" s="9" t="s">
        <v>30</v>
      </c>
      <c r="Q119" s="9" t="s">
        <v>30</v>
      </c>
      <c r="R119" s="9">
        <v>0.04</v>
      </c>
      <c r="S119" s="9"/>
      <c r="T119" s="9"/>
      <c r="U119" s="9"/>
      <c r="V119" s="9"/>
      <c r="W119" s="9" t="s">
        <v>30</v>
      </c>
      <c r="X119" s="9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ht="11.25" customHeight="1">
      <c r="A120" s="1">
        <f t="shared" si="12"/>
        <v>232</v>
      </c>
      <c r="B120" s="2" t="s">
        <v>877</v>
      </c>
      <c r="C120" s="9">
        <v>0.22033333333333335</v>
      </c>
      <c r="D120" s="9">
        <v>0.27566666666666667</v>
      </c>
      <c r="E120" s="9">
        <v>0.9380000000000001</v>
      </c>
      <c r="F120" s="9"/>
      <c r="G120" s="9"/>
      <c r="H120" s="9">
        <v>0.17</v>
      </c>
      <c r="I120" s="9">
        <v>0.05033333333333334</v>
      </c>
      <c r="J120" s="9" t="s">
        <v>30</v>
      </c>
      <c r="K120" s="9"/>
      <c r="L120" s="9"/>
      <c r="M120" s="9"/>
      <c r="N120" s="9" t="s">
        <v>30</v>
      </c>
      <c r="O120" s="9">
        <v>0.27566666666666667</v>
      </c>
      <c r="P120" s="9"/>
      <c r="Q120" s="9">
        <v>0.915</v>
      </c>
      <c r="R120" s="9">
        <v>0.023000000000000003</v>
      </c>
      <c r="S120" s="9"/>
      <c r="T120" s="9"/>
      <c r="U120" s="9"/>
      <c r="V120" s="9"/>
      <c r="W120" s="9"/>
      <c r="X120" s="9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ht="11.25" customHeight="1">
      <c r="A121" s="1">
        <v>242.0</v>
      </c>
      <c r="B121" s="46" t="s">
        <v>887</v>
      </c>
      <c r="C121" s="9">
        <v>0.1</v>
      </c>
      <c r="D121" s="9" t="s">
        <v>30</v>
      </c>
      <c r="E121" s="9">
        <v>0.1</v>
      </c>
      <c r="F121" s="9"/>
      <c r="G121" s="9" t="s">
        <v>30</v>
      </c>
      <c r="H121" s="28">
        <v>0.05</v>
      </c>
      <c r="I121" s="28">
        <v>0.01</v>
      </c>
      <c r="J121" s="28">
        <v>0.01</v>
      </c>
      <c r="K121" s="28">
        <v>0.01</v>
      </c>
      <c r="L121" s="28">
        <v>0.01</v>
      </c>
      <c r="M121" s="9"/>
      <c r="N121" s="9" t="s">
        <v>30</v>
      </c>
      <c r="O121" s="9">
        <v>0.02</v>
      </c>
      <c r="P121" s="9" t="s">
        <v>30</v>
      </c>
      <c r="Q121" s="28">
        <v>0.05</v>
      </c>
      <c r="R121" s="28">
        <v>0.01</v>
      </c>
      <c r="S121" s="9"/>
      <c r="T121" s="9"/>
      <c r="U121" s="9"/>
      <c r="V121" s="9"/>
      <c r="W121" s="9"/>
      <c r="X121" s="28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ht="11.25" customHeight="1">
      <c r="A122" s="1">
        <v>246.0</v>
      </c>
      <c r="B122" s="2" t="s">
        <v>906</v>
      </c>
      <c r="C122" s="9">
        <v>0.1</v>
      </c>
      <c r="D122" s="9" t="s">
        <v>30</v>
      </c>
      <c r="E122" s="9">
        <v>0.1</v>
      </c>
      <c r="F122" s="9"/>
      <c r="G122" s="9"/>
      <c r="H122" s="9">
        <v>0.08</v>
      </c>
      <c r="I122" s="9">
        <v>0.01</v>
      </c>
      <c r="J122" s="9"/>
      <c r="K122" s="9" t="s">
        <v>30</v>
      </c>
      <c r="L122" s="9" t="s">
        <v>30</v>
      </c>
      <c r="M122" s="9"/>
      <c r="N122" s="9"/>
      <c r="O122" s="9">
        <v>0.03</v>
      </c>
      <c r="P122" s="9"/>
      <c r="Q122" s="9">
        <v>0.08</v>
      </c>
      <c r="R122" s="9">
        <v>0.04</v>
      </c>
      <c r="S122" s="9"/>
      <c r="T122" s="9"/>
      <c r="U122" s="9"/>
      <c r="V122" s="9"/>
      <c r="W122" s="9"/>
      <c r="X122" s="9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ht="11.25" customHeight="1">
      <c r="A123" s="1">
        <v>250.0</v>
      </c>
      <c r="B123" s="2" t="s">
        <v>913</v>
      </c>
      <c r="C123" s="9">
        <v>0.1</v>
      </c>
      <c r="D123" s="9">
        <v>0.2</v>
      </c>
      <c r="E123" s="9" t="s">
        <v>30</v>
      </c>
      <c r="F123" s="9"/>
      <c r="G123" s="9" t="s">
        <v>30</v>
      </c>
      <c r="H123" s="9">
        <v>0.09</v>
      </c>
      <c r="I123" s="9">
        <v>0.01</v>
      </c>
      <c r="J123" s="9" t="s">
        <v>30</v>
      </c>
      <c r="K123" s="9" t="s">
        <v>30</v>
      </c>
      <c r="L123" s="9" t="s">
        <v>30</v>
      </c>
      <c r="M123" s="9"/>
      <c r="N123" s="9" t="s">
        <v>30</v>
      </c>
      <c r="O123" s="9">
        <v>0.18</v>
      </c>
      <c r="P123" s="9" t="s">
        <v>30</v>
      </c>
      <c r="Q123" s="9">
        <v>0.02</v>
      </c>
      <c r="R123" s="9">
        <v>0.02</v>
      </c>
      <c r="S123" s="9"/>
      <c r="T123" s="9"/>
      <c r="U123" s="9"/>
      <c r="V123" s="9"/>
      <c r="W123" s="9" t="s">
        <v>30</v>
      </c>
      <c r="X123" s="9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ht="11.25" customHeight="1">
      <c r="A124" s="1">
        <v>253.0</v>
      </c>
      <c r="B124" s="46" t="s">
        <v>931</v>
      </c>
      <c r="C124" s="9">
        <v>4.693</v>
      </c>
      <c r="D124" s="9">
        <v>9.681</v>
      </c>
      <c r="E124" s="9">
        <v>0.8803333333333333</v>
      </c>
      <c r="F124" s="9"/>
      <c r="G124" s="28">
        <v>0.018</v>
      </c>
      <c r="H124" s="28">
        <v>3.1843333333333335</v>
      </c>
      <c r="I124" s="28">
        <v>1.1853333333333333</v>
      </c>
      <c r="J124" s="28">
        <v>0.25433333333333336</v>
      </c>
      <c r="K124" s="28">
        <v>0.018</v>
      </c>
      <c r="L124" s="28">
        <v>0.018</v>
      </c>
      <c r="M124" s="9"/>
      <c r="N124" s="9"/>
      <c r="O124" s="11">
        <v>9.62</v>
      </c>
      <c r="P124" s="28">
        <v>0.061</v>
      </c>
      <c r="Q124" s="28">
        <v>0.30033333333333334</v>
      </c>
      <c r="R124" s="28">
        <v>0.58</v>
      </c>
      <c r="S124" s="9"/>
      <c r="T124" s="9"/>
      <c r="U124" s="11"/>
      <c r="V124" s="9"/>
      <c r="W124" s="9"/>
      <c r="X124" s="9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ht="11.25" customHeight="1">
      <c r="A125" s="1">
        <v>259.0</v>
      </c>
      <c r="B125" s="2" t="s">
        <v>941</v>
      </c>
      <c r="C125" s="9">
        <v>43.1</v>
      </c>
      <c r="D125" s="9">
        <v>40.1</v>
      </c>
      <c r="E125" s="9">
        <v>16.6</v>
      </c>
      <c r="F125" s="9">
        <v>0.28</v>
      </c>
      <c r="G125" s="9">
        <v>0.79</v>
      </c>
      <c r="H125" s="9">
        <v>36.77</v>
      </c>
      <c r="I125" s="9">
        <v>4.61</v>
      </c>
      <c r="J125" s="9">
        <v>0.35</v>
      </c>
      <c r="K125" s="9">
        <v>0.1</v>
      </c>
      <c r="L125" s="9">
        <v>0.08</v>
      </c>
      <c r="M125" s="9"/>
      <c r="N125" s="9">
        <v>0.14</v>
      </c>
      <c r="O125" s="9">
        <v>39.86</v>
      </c>
      <c r="P125" s="9">
        <v>0.24</v>
      </c>
      <c r="Q125" s="9">
        <v>15.69</v>
      </c>
      <c r="R125" s="9">
        <v>0.83</v>
      </c>
      <c r="S125" s="9"/>
      <c r="T125" s="9"/>
      <c r="U125" s="9"/>
      <c r="V125" s="9"/>
      <c r="W125" s="9"/>
      <c r="X125" s="9">
        <v>0.14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ht="11.25" customHeight="1">
      <c r="A126" s="1">
        <f t="shared" ref="A126:A129" si="13">A125+1</f>
        <v>260</v>
      </c>
      <c r="B126" s="2" t="s">
        <v>966</v>
      </c>
      <c r="C126" s="9">
        <v>14.9</v>
      </c>
      <c r="D126" s="9">
        <v>75.5</v>
      </c>
      <c r="E126" s="9">
        <v>9.5</v>
      </c>
      <c r="F126" s="9"/>
      <c r="G126" s="9"/>
      <c r="H126" s="9">
        <v>11.3</v>
      </c>
      <c r="I126" s="9">
        <v>2.96</v>
      </c>
      <c r="J126" s="9">
        <v>0.38</v>
      </c>
      <c r="K126" s="9">
        <v>0.12</v>
      </c>
      <c r="L126" s="9">
        <v>0.05</v>
      </c>
      <c r="M126" s="9"/>
      <c r="N126" s="9">
        <v>1.09</v>
      </c>
      <c r="O126" s="9">
        <v>74.01</v>
      </c>
      <c r="P126" s="9">
        <v>0.25</v>
      </c>
      <c r="Q126" s="9">
        <v>8.74</v>
      </c>
      <c r="R126" s="9">
        <v>0.75</v>
      </c>
      <c r="S126" s="9"/>
      <c r="T126" s="9"/>
      <c r="U126" s="9"/>
      <c r="V126" s="9"/>
      <c r="W126" s="9"/>
      <c r="X126" s="9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ht="11.25" customHeight="1">
      <c r="A127" s="1">
        <f t="shared" si="13"/>
        <v>261</v>
      </c>
      <c r="B127" s="2" t="s">
        <v>991</v>
      </c>
      <c r="C127" s="9">
        <v>49.2</v>
      </c>
      <c r="D127" s="9">
        <v>20.4</v>
      </c>
      <c r="E127" s="9">
        <v>1.2</v>
      </c>
      <c r="F127" s="9">
        <v>2.09</v>
      </c>
      <c r="G127" s="9">
        <v>8.06</v>
      </c>
      <c r="H127" s="9">
        <v>23.01</v>
      </c>
      <c r="I127" s="9">
        <v>9.3</v>
      </c>
      <c r="J127" s="9">
        <v>0.15</v>
      </c>
      <c r="K127" s="9"/>
      <c r="L127" s="9"/>
      <c r="M127" s="9">
        <v>0.81</v>
      </c>
      <c r="N127" s="9">
        <v>0.98</v>
      </c>
      <c r="O127" s="9">
        <v>17.94</v>
      </c>
      <c r="P127" s="9">
        <v>0.13</v>
      </c>
      <c r="Q127" s="9">
        <v>0.89</v>
      </c>
      <c r="R127" s="9">
        <v>0.27</v>
      </c>
      <c r="S127" s="9"/>
      <c r="T127" s="9"/>
      <c r="U127" s="9"/>
      <c r="V127" s="9"/>
      <c r="W127" s="9">
        <v>2.5</v>
      </c>
      <c r="X127" s="9">
        <v>0.8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ht="11.25" customHeight="1">
      <c r="A128" s="1">
        <f t="shared" si="13"/>
        <v>262</v>
      </c>
      <c r="B128" s="2" t="s">
        <v>1011</v>
      </c>
      <c r="C128" s="9">
        <v>51.5</v>
      </c>
      <c r="D128" s="9">
        <v>21.9</v>
      </c>
      <c r="E128" s="9">
        <v>1.5</v>
      </c>
      <c r="F128" s="9">
        <v>2.11</v>
      </c>
      <c r="G128" s="9">
        <v>7.96</v>
      </c>
      <c r="H128" s="9">
        <v>23.87</v>
      </c>
      <c r="I128" s="9">
        <v>9.64</v>
      </c>
      <c r="J128" s="9">
        <v>0.14</v>
      </c>
      <c r="K128" s="9"/>
      <c r="L128" s="9"/>
      <c r="M128" s="9">
        <v>0.78</v>
      </c>
      <c r="N128" s="9">
        <v>0.98</v>
      </c>
      <c r="O128" s="9">
        <v>19.8</v>
      </c>
      <c r="P128" s="9">
        <v>0.12</v>
      </c>
      <c r="Q128" s="9">
        <v>1.22</v>
      </c>
      <c r="R128" s="9">
        <v>0.27</v>
      </c>
      <c r="S128" s="9"/>
      <c r="T128" s="9"/>
      <c r="U128" s="9"/>
      <c r="V128" s="9"/>
      <c r="W128" s="9">
        <v>2.31</v>
      </c>
      <c r="X128" s="9">
        <v>0.51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ht="11.25" customHeight="1">
      <c r="A129" s="1">
        <f t="shared" si="13"/>
        <v>263</v>
      </c>
      <c r="B129" s="2" t="s">
        <v>1022</v>
      </c>
      <c r="C129" s="9">
        <v>14.9</v>
      </c>
      <c r="D129" s="9">
        <v>18.2</v>
      </c>
      <c r="E129" s="9">
        <v>21.4</v>
      </c>
      <c r="F129" s="9">
        <v>0.06</v>
      </c>
      <c r="G129" s="9">
        <v>0.11</v>
      </c>
      <c r="H129" s="9">
        <v>8.29</v>
      </c>
      <c r="I129" s="9">
        <v>5.75</v>
      </c>
      <c r="J129" s="9">
        <v>0.23</v>
      </c>
      <c r="K129" s="9">
        <v>0.28</v>
      </c>
      <c r="L129" s="9">
        <v>0.09</v>
      </c>
      <c r="M129" s="9"/>
      <c r="N129" s="9">
        <v>0.05</v>
      </c>
      <c r="O129" s="9">
        <v>17.87</v>
      </c>
      <c r="P129" s="9">
        <v>0.28</v>
      </c>
      <c r="Q129" s="9">
        <v>19.48</v>
      </c>
      <c r="R129" s="9">
        <v>1.74</v>
      </c>
      <c r="S129" s="9"/>
      <c r="T129" s="9"/>
      <c r="U129" s="9"/>
      <c r="V129" s="9"/>
      <c r="W129" s="9">
        <v>8.69</v>
      </c>
      <c r="X129" s="9">
        <v>1.3</v>
      </c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ht="11.25" customHeight="1">
      <c r="A130" s="1">
        <v>265.0</v>
      </c>
      <c r="B130" s="2" t="s">
        <v>1040</v>
      </c>
      <c r="C130" s="9">
        <v>21.9</v>
      </c>
      <c r="D130" s="9">
        <v>15.0</v>
      </c>
      <c r="E130" s="9">
        <v>27.6</v>
      </c>
      <c r="F130" s="9">
        <v>2.5</v>
      </c>
      <c r="G130" s="9">
        <v>1.0</v>
      </c>
      <c r="H130" s="9">
        <v>12.91</v>
      </c>
      <c r="I130" s="9">
        <v>4.35</v>
      </c>
      <c r="J130" s="9">
        <v>0.21</v>
      </c>
      <c r="K130" s="9">
        <v>0.2</v>
      </c>
      <c r="L130" s="9">
        <v>0.08</v>
      </c>
      <c r="M130" s="9"/>
      <c r="N130" s="9">
        <v>0.06</v>
      </c>
      <c r="O130" s="9">
        <v>14.7</v>
      </c>
      <c r="P130" s="9">
        <v>0.26</v>
      </c>
      <c r="Q130" s="9">
        <v>24.85</v>
      </c>
      <c r="R130" s="9">
        <v>2.64</v>
      </c>
      <c r="S130" s="9"/>
      <c r="T130" s="9"/>
      <c r="U130" s="9"/>
      <c r="V130" s="9"/>
      <c r="W130" s="9">
        <v>0.09</v>
      </c>
      <c r="X130" s="9">
        <v>0.24</v>
      </c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ht="11.25" customHeight="1">
      <c r="A131" s="1">
        <f t="shared" ref="A131:A251" si="14">A130+1</f>
        <v>266</v>
      </c>
      <c r="B131" s="2" t="s">
        <v>1055</v>
      </c>
      <c r="C131" s="9">
        <v>20.9</v>
      </c>
      <c r="D131" s="9">
        <v>14.4</v>
      </c>
      <c r="E131" s="9">
        <v>26.5</v>
      </c>
      <c r="F131" s="9">
        <v>2.35</v>
      </c>
      <c r="G131" s="9">
        <v>0.94</v>
      </c>
      <c r="H131" s="9">
        <v>12.41</v>
      </c>
      <c r="I131" s="9">
        <v>4.15</v>
      </c>
      <c r="J131" s="9">
        <v>0.2</v>
      </c>
      <c r="K131" s="9">
        <v>0.19</v>
      </c>
      <c r="L131" s="9">
        <v>0.08</v>
      </c>
      <c r="M131" s="9"/>
      <c r="N131" s="9">
        <v>0.05</v>
      </c>
      <c r="O131" s="9">
        <v>14.07</v>
      </c>
      <c r="P131" s="9">
        <v>0.25</v>
      </c>
      <c r="Q131" s="9">
        <v>23.79</v>
      </c>
      <c r="R131" s="9">
        <v>2.58</v>
      </c>
      <c r="S131" s="9"/>
      <c r="T131" s="9"/>
      <c r="U131" s="9"/>
      <c r="V131" s="9"/>
      <c r="W131" s="9">
        <v>0.12</v>
      </c>
      <c r="X131" s="9">
        <v>0.2</v>
      </c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ht="11.25" customHeight="1">
      <c r="A132" s="1">
        <f t="shared" si="14"/>
        <v>267</v>
      </c>
      <c r="B132" s="2" t="s">
        <v>1066</v>
      </c>
      <c r="C132" s="9">
        <v>50.9</v>
      </c>
      <c r="D132" s="9">
        <v>18.6</v>
      </c>
      <c r="E132" s="9">
        <v>30.2</v>
      </c>
      <c r="F132" s="9">
        <v>25.03</v>
      </c>
      <c r="G132" s="9">
        <v>7.92</v>
      </c>
      <c r="H132" s="9">
        <v>9.46</v>
      </c>
      <c r="I132" s="9">
        <v>3.14</v>
      </c>
      <c r="J132" s="9">
        <v>0.17</v>
      </c>
      <c r="K132" s="9">
        <v>0.21</v>
      </c>
      <c r="L132" s="9">
        <v>0.07</v>
      </c>
      <c r="M132" s="9"/>
      <c r="N132" s="9"/>
      <c r="O132" s="9">
        <v>18.51</v>
      </c>
      <c r="P132" s="9">
        <v>0.25</v>
      </c>
      <c r="Q132" s="9">
        <v>27.17</v>
      </c>
      <c r="R132" s="9">
        <v>2.86</v>
      </c>
      <c r="S132" s="9"/>
      <c r="T132" s="9"/>
      <c r="U132" s="9"/>
      <c r="V132" s="9"/>
      <c r="W132" s="9"/>
      <c r="X132" s="9">
        <v>0.19</v>
      </c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ht="11.25" customHeight="1">
      <c r="A133" s="1">
        <f t="shared" si="14"/>
        <v>268</v>
      </c>
      <c r="B133" s="2" t="s">
        <v>1082</v>
      </c>
      <c r="C133" s="9">
        <v>7.9</v>
      </c>
      <c r="D133" s="9">
        <v>62.6</v>
      </c>
      <c r="E133" s="9">
        <v>28.4</v>
      </c>
      <c r="F133" s="9"/>
      <c r="G133" s="9">
        <v>0.06</v>
      </c>
      <c r="H133" s="9">
        <v>4.59</v>
      </c>
      <c r="I133" s="9">
        <v>2.21</v>
      </c>
      <c r="J133" s="9">
        <v>0.57</v>
      </c>
      <c r="K133" s="9">
        <v>0.3</v>
      </c>
      <c r="L133" s="9">
        <v>0.15</v>
      </c>
      <c r="M133" s="9"/>
      <c r="N133" s="9">
        <v>0.2</v>
      </c>
      <c r="O133" s="9">
        <v>61.14</v>
      </c>
      <c r="P133" s="9">
        <v>1.11</v>
      </c>
      <c r="Q133" s="9">
        <v>20.87</v>
      </c>
      <c r="R133" s="9">
        <v>6.78</v>
      </c>
      <c r="S133" s="9"/>
      <c r="T133" s="9"/>
      <c r="U133" s="9"/>
      <c r="V133" s="9"/>
      <c r="W133" s="9"/>
      <c r="X133" s="9">
        <v>0.37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ht="11.25" customHeight="1">
      <c r="A134" s="1">
        <f t="shared" si="14"/>
        <v>269</v>
      </c>
      <c r="B134" s="2" t="s">
        <v>1093</v>
      </c>
      <c r="C134" s="9">
        <v>10.8</v>
      </c>
      <c r="D134" s="9">
        <v>25.4</v>
      </c>
      <c r="E134" s="9">
        <v>62.6</v>
      </c>
      <c r="F134" s="9"/>
      <c r="G134" s="9">
        <v>0.07</v>
      </c>
      <c r="H134" s="9">
        <v>6.1</v>
      </c>
      <c r="I134" s="9">
        <v>3.42</v>
      </c>
      <c r="J134" s="9">
        <v>0.26</v>
      </c>
      <c r="K134" s="9">
        <v>0.67</v>
      </c>
      <c r="L134" s="9">
        <v>0.25</v>
      </c>
      <c r="M134" s="9"/>
      <c r="N134" s="9">
        <v>0.08</v>
      </c>
      <c r="O134" s="9">
        <v>25.15</v>
      </c>
      <c r="P134" s="9">
        <v>0.18</v>
      </c>
      <c r="Q134" s="9">
        <v>62.22</v>
      </c>
      <c r="R134" s="9">
        <v>0.39</v>
      </c>
      <c r="S134" s="9"/>
      <c r="T134" s="9"/>
      <c r="U134" s="9"/>
      <c r="V134" s="9"/>
      <c r="W134" s="9"/>
      <c r="X134" s="9">
        <v>1.14</v>
      </c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ht="11.25" customHeight="1">
      <c r="A135" s="1">
        <f t="shared" si="14"/>
        <v>270</v>
      </c>
      <c r="B135" s="2" t="s">
        <v>1103</v>
      </c>
      <c r="C135" s="9">
        <v>15.2</v>
      </c>
      <c r="D135" s="9">
        <v>33.4</v>
      </c>
      <c r="E135" s="9">
        <v>50.9</v>
      </c>
      <c r="F135" s="9"/>
      <c r="G135" s="9"/>
      <c r="H135" s="9">
        <v>12.12</v>
      </c>
      <c r="I135" s="9">
        <v>2.18</v>
      </c>
      <c r="J135" s="9">
        <v>0.49</v>
      </c>
      <c r="K135" s="9">
        <v>0.18</v>
      </c>
      <c r="L135" s="9">
        <v>0.19</v>
      </c>
      <c r="M135" s="9"/>
      <c r="N135" s="9">
        <v>0.12</v>
      </c>
      <c r="O135" s="9">
        <v>33.04</v>
      </c>
      <c r="P135" s="9">
        <v>0.23</v>
      </c>
      <c r="Q135" s="9">
        <v>49.94</v>
      </c>
      <c r="R135" s="9">
        <v>0.96</v>
      </c>
      <c r="S135" s="9"/>
      <c r="T135" s="9"/>
      <c r="U135" s="9"/>
      <c r="V135" s="9"/>
      <c r="W135" s="9"/>
      <c r="X135" s="9">
        <v>0.48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ht="11.25" customHeight="1">
      <c r="A136" s="1">
        <f t="shared" si="14"/>
        <v>271</v>
      </c>
      <c r="B136" s="2" t="s">
        <v>1119</v>
      </c>
      <c r="C136" s="9">
        <v>39.9</v>
      </c>
      <c r="D136" s="9">
        <v>55.8</v>
      </c>
      <c r="E136" s="9">
        <v>4.2</v>
      </c>
      <c r="F136" s="9"/>
      <c r="G136" s="9">
        <v>0.09</v>
      </c>
      <c r="H136" s="9">
        <v>37.37</v>
      </c>
      <c r="I136" s="9">
        <v>2.08</v>
      </c>
      <c r="J136" s="9">
        <v>0.19</v>
      </c>
      <c r="K136" s="9">
        <v>0.05</v>
      </c>
      <c r="L136" s="9">
        <v>0.06</v>
      </c>
      <c r="M136" s="9"/>
      <c r="N136" s="9">
        <v>0.83</v>
      </c>
      <c r="O136" s="9">
        <v>54.73</v>
      </c>
      <c r="P136" s="9">
        <v>0.14</v>
      </c>
      <c r="Q136" s="9">
        <v>3.74</v>
      </c>
      <c r="R136" s="9">
        <v>0.51</v>
      </c>
      <c r="S136" s="9"/>
      <c r="T136" s="9"/>
      <c r="U136" s="9"/>
      <c r="V136" s="9"/>
      <c r="W136" s="9"/>
      <c r="X136" s="9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ht="11.25" customHeight="1">
      <c r="A137" s="1">
        <f t="shared" si="14"/>
        <v>272</v>
      </c>
      <c r="B137" s="2" t="s">
        <v>1131</v>
      </c>
      <c r="C137" s="9">
        <v>15.2</v>
      </c>
      <c r="D137" s="9">
        <v>23.3</v>
      </c>
      <c r="E137" s="9">
        <v>60.0</v>
      </c>
      <c r="F137" s="9"/>
      <c r="G137" s="9">
        <v>0.08</v>
      </c>
      <c r="H137" s="9">
        <v>10.83</v>
      </c>
      <c r="I137" s="9">
        <v>3.36</v>
      </c>
      <c r="J137" s="9">
        <v>0.33</v>
      </c>
      <c r="K137" s="9">
        <v>0.43</v>
      </c>
      <c r="L137" s="9">
        <v>0.14</v>
      </c>
      <c r="M137" s="9"/>
      <c r="N137" s="9">
        <v>0.09</v>
      </c>
      <c r="O137" s="9">
        <v>22.98</v>
      </c>
      <c r="P137" s="9">
        <v>0.6</v>
      </c>
      <c r="Q137" s="9">
        <v>53.85</v>
      </c>
      <c r="R137" s="9">
        <v>5.72</v>
      </c>
      <c r="S137" s="9"/>
      <c r="T137" s="9"/>
      <c r="U137" s="9"/>
      <c r="V137" s="9"/>
      <c r="W137" s="9"/>
      <c r="X137" s="9">
        <v>0.5</v>
      </c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ht="11.25" customHeight="1">
      <c r="A138" s="23">
        <f t="shared" si="14"/>
        <v>273</v>
      </c>
      <c r="B138" s="8" t="s">
        <v>1156</v>
      </c>
      <c r="C138" s="11">
        <v>0.5743333333333334</v>
      </c>
      <c r="D138" s="11">
        <v>0.3453333333333333</v>
      </c>
      <c r="E138" s="11">
        <v>0.14566666666666667</v>
      </c>
      <c r="F138" s="11"/>
      <c r="G138" s="13">
        <v>0.014333333333333332</v>
      </c>
      <c r="H138" s="13">
        <v>0.4366666666666667</v>
      </c>
      <c r="I138" s="13">
        <v>0.107</v>
      </c>
      <c r="J138" s="11"/>
      <c r="K138" s="11"/>
      <c r="L138" s="11"/>
      <c r="M138" s="11"/>
      <c r="N138" s="13">
        <v>0.019333333333333338</v>
      </c>
      <c r="O138" s="11">
        <v>0.2873333333333334</v>
      </c>
      <c r="P138" s="13">
        <v>0.021333333333333333</v>
      </c>
      <c r="Q138" s="13">
        <v>0.019666666666666666</v>
      </c>
      <c r="R138" s="13" t="s">
        <v>30</v>
      </c>
      <c r="S138" s="13" t="s">
        <v>30</v>
      </c>
      <c r="T138" s="13">
        <v>0.059666666666666666</v>
      </c>
      <c r="U138" s="11" t="s">
        <v>30</v>
      </c>
      <c r="V138" s="13">
        <v>0.06633333333333334</v>
      </c>
      <c r="W138" s="13" t="s">
        <v>30</v>
      </c>
      <c r="X138" s="11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</row>
    <row r="139" ht="11.25" customHeight="1">
      <c r="A139" s="23">
        <f t="shared" si="14"/>
        <v>274</v>
      </c>
      <c r="B139" s="8" t="s">
        <v>1189</v>
      </c>
      <c r="C139" s="11">
        <v>0.38099999999999995</v>
      </c>
      <c r="D139" s="11">
        <v>0.25933333333333336</v>
      </c>
      <c r="E139" s="11">
        <v>0.174</v>
      </c>
      <c r="F139" s="11"/>
      <c r="G139" s="13" t="s">
        <v>30</v>
      </c>
      <c r="H139" s="13">
        <v>0.28833333333333333</v>
      </c>
      <c r="I139" s="13">
        <v>0.08133333333333333</v>
      </c>
      <c r="J139" s="11"/>
      <c r="K139" s="11"/>
      <c r="L139" s="11"/>
      <c r="M139" s="11"/>
      <c r="N139" s="13">
        <v>0.011333333333333334</v>
      </c>
      <c r="O139" s="11">
        <v>0.22166666666666668</v>
      </c>
      <c r="P139" s="13">
        <v>0.015333333333333332</v>
      </c>
      <c r="Q139" s="13">
        <v>0.028</v>
      </c>
      <c r="R139" s="11"/>
      <c r="S139" s="13" t="s">
        <v>30</v>
      </c>
      <c r="T139" s="13">
        <v>0.06233333333333333</v>
      </c>
      <c r="U139" s="11" t="s">
        <v>30</v>
      </c>
      <c r="V139" s="13">
        <v>0.08366666666666667</v>
      </c>
      <c r="W139" s="11"/>
      <c r="X139" s="11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</row>
    <row r="140" ht="11.25" customHeight="1">
      <c r="A140" s="23">
        <f t="shared" si="14"/>
        <v>275</v>
      </c>
      <c r="B140" s="2" t="s">
        <v>1207</v>
      </c>
      <c r="C140" s="28">
        <v>0.1</v>
      </c>
      <c r="D140" s="28" t="s">
        <v>30</v>
      </c>
      <c r="E140" s="28">
        <v>0.1</v>
      </c>
      <c r="F140" s="28" t="s">
        <v>30</v>
      </c>
      <c r="G140" s="28" t="s">
        <v>30</v>
      </c>
      <c r="H140" s="28">
        <v>0.06</v>
      </c>
      <c r="I140" s="28">
        <v>0.02</v>
      </c>
      <c r="J140" s="9"/>
      <c r="K140" s="9"/>
      <c r="L140" s="9"/>
      <c r="M140" s="9"/>
      <c r="N140" s="9" t="s">
        <v>30</v>
      </c>
      <c r="O140" s="9">
        <v>0.04</v>
      </c>
      <c r="P140" s="9" t="s">
        <v>30</v>
      </c>
      <c r="Q140" s="28" t="s">
        <v>30</v>
      </c>
      <c r="R140" s="9"/>
      <c r="S140" s="28">
        <v>0.01</v>
      </c>
      <c r="T140" s="28">
        <v>0.01</v>
      </c>
      <c r="U140" s="9" t="s">
        <v>30</v>
      </c>
      <c r="V140" s="28">
        <v>0.08</v>
      </c>
      <c r="W140" s="9"/>
      <c r="X140" s="28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ht="11.25" customHeight="1">
      <c r="A141" s="23">
        <f t="shared" si="14"/>
        <v>276</v>
      </c>
      <c r="B141" s="8" t="s">
        <v>1229</v>
      </c>
      <c r="C141" s="11">
        <v>0.5546666666666666</v>
      </c>
      <c r="D141" s="11">
        <v>0.32266666666666666</v>
      </c>
      <c r="E141" s="11">
        <v>0.5623333333333334</v>
      </c>
      <c r="F141" s="11"/>
      <c r="G141" s="13">
        <v>0.013333333333333334</v>
      </c>
      <c r="H141" s="13">
        <v>0.41933333333333334</v>
      </c>
      <c r="I141" s="13">
        <v>0.10566666666666667</v>
      </c>
      <c r="J141" s="11"/>
      <c r="K141" s="11"/>
      <c r="L141" s="11"/>
      <c r="M141" s="11"/>
      <c r="N141" s="13">
        <v>0.014666666666666666</v>
      </c>
      <c r="O141" s="11">
        <v>0.27466666666666667</v>
      </c>
      <c r="P141" s="13">
        <v>0.015666666666666666</v>
      </c>
      <c r="Q141" s="13">
        <v>0.020666666666666667</v>
      </c>
      <c r="R141" s="13">
        <v>0.021333333333333333</v>
      </c>
      <c r="S141" s="13" t="s">
        <v>30</v>
      </c>
      <c r="T141" s="13">
        <v>0.103</v>
      </c>
      <c r="U141" s="11"/>
      <c r="V141" s="13">
        <v>0.41733333333333333</v>
      </c>
      <c r="W141" s="11"/>
      <c r="X141" s="11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</row>
    <row r="142" ht="11.25" customHeight="1">
      <c r="A142" s="23">
        <f t="shared" si="14"/>
        <v>277</v>
      </c>
      <c r="B142" s="2" t="s">
        <v>1251</v>
      </c>
      <c r="C142" s="9">
        <v>1.0</v>
      </c>
      <c r="D142" s="9">
        <v>1.3</v>
      </c>
      <c r="E142" s="9">
        <v>3.2</v>
      </c>
      <c r="F142" s="9"/>
      <c r="G142" s="9">
        <v>0.02</v>
      </c>
      <c r="H142" s="9">
        <v>0.7</v>
      </c>
      <c r="I142" s="9">
        <v>0.26</v>
      </c>
      <c r="J142" s="9">
        <v>0.02</v>
      </c>
      <c r="K142" s="9">
        <v>0.02</v>
      </c>
      <c r="L142" s="9"/>
      <c r="M142" s="9"/>
      <c r="N142" s="9">
        <v>0.02</v>
      </c>
      <c r="O142" s="9">
        <v>1.27</v>
      </c>
      <c r="P142" s="9">
        <v>0.02</v>
      </c>
      <c r="Q142" s="9">
        <v>2.68</v>
      </c>
      <c r="R142" s="9">
        <v>0.29</v>
      </c>
      <c r="S142" s="9">
        <v>0.03</v>
      </c>
      <c r="T142" s="9">
        <v>0.03</v>
      </c>
      <c r="U142" s="9"/>
      <c r="V142" s="9">
        <v>0.19</v>
      </c>
      <c r="W142" s="9"/>
      <c r="X142" s="9">
        <v>0.04</v>
      </c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ht="11.25" customHeight="1">
      <c r="A143" s="23">
        <f t="shared" si="14"/>
        <v>278</v>
      </c>
      <c r="B143" s="2" t="s">
        <v>1268</v>
      </c>
      <c r="C143" s="28">
        <v>0.5</v>
      </c>
      <c r="D143" s="28">
        <v>0.2</v>
      </c>
      <c r="E143" s="28" t="s">
        <v>30</v>
      </c>
      <c r="F143" s="9"/>
      <c r="G143" s="9">
        <v>0.01</v>
      </c>
      <c r="H143" s="9">
        <v>0.27</v>
      </c>
      <c r="I143" s="9">
        <v>0.17</v>
      </c>
      <c r="J143" s="9" t="s">
        <v>30</v>
      </c>
      <c r="K143" s="9" t="s">
        <v>30</v>
      </c>
      <c r="L143" s="9" t="s">
        <v>30</v>
      </c>
      <c r="M143" s="9"/>
      <c r="N143" s="9">
        <v>0.02</v>
      </c>
      <c r="O143" s="9">
        <v>0.18</v>
      </c>
      <c r="P143" s="9" t="s">
        <v>30</v>
      </c>
      <c r="Q143" s="9">
        <v>0.01</v>
      </c>
      <c r="R143" s="9">
        <v>0.01</v>
      </c>
      <c r="S143" s="9" t="s">
        <v>30</v>
      </c>
      <c r="T143" s="9" t="s">
        <v>30</v>
      </c>
      <c r="U143" s="9"/>
      <c r="V143" s="9">
        <v>0.01</v>
      </c>
      <c r="W143" s="9" t="s">
        <v>30</v>
      </c>
      <c r="X143" s="9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ht="11.25" customHeight="1">
      <c r="A144" s="23">
        <f t="shared" si="14"/>
        <v>279</v>
      </c>
      <c r="B144" s="2" t="s">
        <v>1286</v>
      </c>
      <c r="C144" s="28">
        <v>0.6</v>
      </c>
      <c r="D144" s="28">
        <v>0.3</v>
      </c>
      <c r="E144" s="28">
        <v>0.2</v>
      </c>
      <c r="F144" s="9" t="s">
        <v>30</v>
      </c>
      <c r="G144" s="9">
        <v>0.03</v>
      </c>
      <c r="H144" s="9">
        <v>0.43</v>
      </c>
      <c r="I144" s="9">
        <v>0.14</v>
      </c>
      <c r="J144" s="9"/>
      <c r="K144" s="9" t="s">
        <v>30</v>
      </c>
      <c r="L144" s="9" t="s">
        <v>30</v>
      </c>
      <c r="M144" s="9"/>
      <c r="N144" s="9">
        <v>0.03</v>
      </c>
      <c r="O144" s="9">
        <v>0.28</v>
      </c>
      <c r="P144" s="9" t="s">
        <v>30</v>
      </c>
      <c r="Q144" s="9">
        <v>0.02</v>
      </c>
      <c r="R144" s="9">
        <v>0.08</v>
      </c>
      <c r="S144" s="9">
        <v>0.03</v>
      </c>
      <c r="T144" s="9">
        <v>0.02</v>
      </c>
      <c r="U144" s="9"/>
      <c r="V144" s="9">
        <v>0.06</v>
      </c>
      <c r="W144" s="9" t="s">
        <v>30</v>
      </c>
      <c r="X144" s="9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ht="11.25" customHeight="1">
      <c r="A145" s="23">
        <f t="shared" si="14"/>
        <v>280</v>
      </c>
      <c r="B145" s="2" t="s">
        <v>1307</v>
      </c>
      <c r="C145" s="9">
        <v>0.9</v>
      </c>
      <c r="D145" s="9">
        <v>1.1</v>
      </c>
      <c r="E145" s="9">
        <v>1.2</v>
      </c>
      <c r="F145" s="9"/>
      <c r="G145" s="9">
        <v>0.02</v>
      </c>
      <c r="H145" s="9">
        <v>0.65</v>
      </c>
      <c r="I145" s="9">
        <v>0.23</v>
      </c>
      <c r="J145" s="9">
        <v>0.02</v>
      </c>
      <c r="K145" s="9">
        <v>0.02</v>
      </c>
      <c r="L145" s="9" t="s">
        <v>30</v>
      </c>
      <c r="M145" s="9"/>
      <c r="N145" s="9">
        <v>0.02</v>
      </c>
      <c r="O145" s="9">
        <v>1.01</v>
      </c>
      <c r="P145" s="9">
        <v>0.03</v>
      </c>
      <c r="Q145" s="9">
        <v>1.08</v>
      </c>
      <c r="R145" s="9">
        <v>0.07</v>
      </c>
      <c r="S145" s="9" t="s">
        <v>30</v>
      </c>
      <c r="T145" s="9">
        <v>0.04</v>
      </c>
      <c r="U145" s="9"/>
      <c r="V145" s="9">
        <v>0.04</v>
      </c>
      <c r="W145" s="9">
        <v>0.03</v>
      </c>
      <c r="X145" s="9">
        <v>0.01</v>
      </c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ht="11.25" customHeight="1">
      <c r="A146" s="23">
        <f t="shared" si="14"/>
        <v>281</v>
      </c>
      <c r="B146" s="8" t="s">
        <v>1328</v>
      </c>
      <c r="C146" s="11">
        <v>1.496</v>
      </c>
      <c r="D146" s="11">
        <v>2.212666666666667</v>
      </c>
      <c r="E146" s="11">
        <v>5.216333333333335</v>
      </c>
      <c r="F146" s="11"/>
      <c r="G146" s="13">
        <v>0.005999999999999999</v>
      </c>
      <c r="H146" s="13">
        <v>1.0273333333333332</v>
      </c>
      <c r="I146" s="13">
        <v>0.3706666666666667</v>
      </c>
      <c r="J146" s="13">
        <v>0.02666666666666667</v>
      </c>
      <c r="K146" s="13">
        <v>0.041666666666666664</v>
      </c>
      <c r="L146" s="13">
        <v>0.017666666666666667</v>
      </c>
      <c r="M146" s="11"/>
      <c r="N146" s="13">
        <v>0.005999999999999999</v>
      </c>
      <c r="O146" s="11">
        <v>2.168</v>
      </c>
      <c r="P146" s="13">
        <v>0.02666666666666667</v>
      </c>
      <c r="Q146" s="13">
        <v>4.62</v>
      </c>
      <c r="R146" s="13">
        <v>0.46900000000000003</v>
      </c>
      <c r="S146" s="13">
        <v>0.017666666666666667</v>
      </c>
      <c r="T146" s="13">
        <v>0.011666666666666667</v>
      </c>
      <c r="U146" s="11">
        <v>0.017666666666666667</v>
      </c>
      <c r="V146" s="13">
        <v>0.06566666666666666</v>
      </c>
      <c r="W146" s="11"/>
      <c r="X146" s="11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</row>
    <row r="147" ht="11.25" customHeight="1">
      <c r="A147" s="23">
        <f t="shared" si="14"/>
        <v>282</v>
      </c>
      <c r="B147" s="2" t="s">
        <v>1341</v>
      </c>
      <c r="C147" s="9">
        <v>0.2</v>
      </c>
      <c r="D147" s="9">
        <v>0.1</v>
      </c>
      <c r="E147" s="9">
        <v>0.2</v>
      </c>
      <c r="F147" s="9"/>
      <c r="G147" s="9"/>
      <c r="H147" s="9">
        <v>0.07</v>
      </c>
      <c r="I147" s="9">
        <v>0.12</v>
      </c>
      <c r="J147" s="9"/>
      <c r="K147" s="9"/>
      <c r="L147" s="9"/>
      <c r="M147" s="9"/>
      <c r="N147" s="9" t="s">
        <v>30</v>
      </c>
      <c r="O147" s="9">
        <v>0.08</v>
      </c>
      <c r="P147" s="9">
        <v>0.01</v>
      </c>
      <c r="Q147" s="9" t="s">
        <v>30</v>
      </c>
      <c r="R147" s="9"/>
      <c r="S147" s="9">
        <v>0.03</v>
      </c>
      <c r="T147" s="9">
        <v>0.01</v>
      </c>
      <c r="U147" s="9">
        <v>0.01</v>
      </c>
      <c r="V147" s="9">
        <v>0.12</v>
      </c>
      <c r="W147" s="9"/>
      <c r="X147" s="9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ht="11.25" customHeight="1">
      <c r="A148" s="23">
        <f t="shared" si="14"/>
        <v>283</v>
      </c>
      <c r="B148" s="2" t="s">
        <v>1353</v>
      </c>
      <c r="C148" s="28">
        <v>0.1</v>
      </c>
      <c r="D148" s="28">
        <v>0.1</v>
      </c>
      <c r="E148" s="28">
        <v>0.2</v>
      </c>
      <c r="F148" s="28" t="s">
        <v>30</v>
      </c>
      <c r="G148" s="28" t="s">
        <v>30</v>
      </c>
      <c r="H148" s="28">
        <v>0.07</v>
      </c>
      <c r="I148" s="28">
        <v>0.07</v>
      </c>
      <c r="J148" s="9"/>
      <c r="K148" s="9"/>
      <c r="L148" s="9"/>
      <c r="M148" s="9"/>
      <c r="N148" s="9" t="s">
        <v>30</v>
      </c>
      <c r="O148" s="9">
        <v>0.06</v>
      </c>
      <c r="P148" s="28">
        <v>0.01</v>
      </c>
      <c r="Q148" s="28" t="s">
        <v>30</v>
      </c>
      <c r="R148" s="9"/>
      <c r="S148" s="28">
        <v>0.02</v>
      </c>
      <c r="T148" s="28">
        <v>0.02</v>
      </c>
      <c r="U148" s="28">
        <v>0.02</v>
      </c>
      <c r="V148" s="28">
        <v>0.1</v>
      </c>
      <c r="W148" s="28"/>
      <c r="X148" s="9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ht="11.25" customHeight="1">
      <c r="A149" s="23">
        <f t="shared" si="14"/>
        <v>284</v>
      </c>
      <c r="B149" s="2" t="s">
        <v>1369</v>
      </c>
      <c r="C149" s="9">
        <v>0.4</v>
      </c>
      <c r="D149" s="9">
        <v>0.2</v>
      </c>
      <c r="E149" s="9">
        <v>0.2</v>
      </c>
      <c r="F149" s="9"/>
      <c r="G149" s="9">
        <v>0.01</v>
      </c>
      <c r="H149" s="9">
        <v>0.23</v>
      </c>
      <c r="I149" s="9">
        <v>0.14</v>
      </c>
      <c r="J149" s="9">
        <v>0.01</v>
      </c>
      <c r="K149" s="9">
        <v>0.01</v>
      </c>
      <c r="L149" s="9" t="s">
        <v>30</v>
      </c>
      <c r="M149" s="9"/>
      <c r="N149" s="9">
        <v>0.05</v>
      </c>
      <c r="O149" s="9">
        <v>0.16</v>
      </c>
      <c r="P149" s="9">
        <v>0.01</v>
      </c>
      <c r="Q149" s="9">
        <v>0.03</v>
      </c>
      <c r="R149" s="9" t="s">
        <v>30</v>
      </c>
      <c r="S149" s="9">
        <v>0.04</v>
      </c>
      <c r="T149" s="9">
        <v>0.08</v>
      </c>
      <c r="U149" s="9">
        <v>0.01</v>
      </c>
      <c r="V149" s="9">
        <v>0.09</v>
      </c>
      <c r="W149" s="9">
        <v>0.01</v>
      </c>
      <c r="X149" s="9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ht="11.25" customHeight="1">
      <c r="A150" s="23">
        <f t="shared" si="14"/>
        <v>285</v>
      </c>
      <c r="B150" s="2" t="s">
        <v>1384</v>
      </c>
      <c r="C150" s="9">
        <v>0.1</v>
      </c>
      <c r="D150" s="9">
        <v>0.1</v>
      </c>
      <c r="E150" s="9">
        <v>0.2</v>
      </c>
      <c r="F150" s="9"/>
      <c r="G150" s="9" t="s">
        <v>30</v>
      </c>
      <c r="H150" s="9">
        <v>0.08</v>
      </c>
      <c r="I150" s="9">
        <v>0.04</v>
      </c>
      <c r="J150" s="9" t="s">
        <v>30</v>
      </c>
      <c r="K150" s="9"/>
      <c r="L150" s="9"/>
      <c r="M150" s="9"/>
      <c r="N150" s="9">
        <v>0.02</v>
      </c>
      <c r="O150" s="9">
        <v>0.06</v>
      </c>
      <c r="P150" s="9" t="s">
        <v>30</v>
      </c>
      <c r="Q150" s="9">
        <v>0.02</v>
      </c>
      <c r="R150" s="9" t="s">
        <v>30</v>
      </c>
      <c r="S150" s="9">
        <v>0.02</v>
      </c>
      <c r="T150" s="9">
        <v>0.08</v>
      </c>
      <c r="U150" s="9">
        <v>0.01</v>
      </c>
      <c r="V150" s="9"/>
      <c r="W150" s="9" t="s">
        <v>30</v>
      </c>
      <c r="X150" s="9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ht="11.25" customHeight="1">
      <c r="A151" s="23">
        <f t="shared" si="14"/>
        <v>286</v>
      </c>
      <c r="B151" s="46" t="s">
        <v>1393</v>
      </c>
      <c r="C151" s="11">
        <v>2.4683333333333333</v>
      </c>
      <c r="D151" s="11">
        <v>3.6086666666666667</v>
      </c>
      <c r="E151" s="11">
        <v>8.826333333333334</v>
      </c>
      <c r="F151" s="11"/>
      <c r="G151" s="11"/>
      <c r="H151" s="13">
        <v>1.692</v>
      </c>
      <c r="I151" s="13">
        <v>0.5873333333333334</v>
      </c>
      <c r="J151" s="13">
        <v>0.045</v>
      </c>
      <c r="K151" s="13">
        <v>0.08466666666666667</v>
      </c>
      <c r="L151" s="13">
        <v>0.029666666666666664</v>
      </c>
      <c r="M151" s="11"/>
      <c r="N151" s="13">
        <v>0.045</v>
      </c>
      <c r="O151" s="11">
        <v>3.544</v>
      </c>
      <c r="P151" s="11"/>
      <c r="Q151" s="13">
        <v>7.760666666666666</v>
      </c>
      <c r="R151" s="13">
        <v>0.8216666666666667</v>
      </c>
      <c r="S151" s="13">
        <v>0.045</v>
      </c>
      <c r="T151" s="13">
        <v>0.08466666666666667</v>
      </c>
      <c r="U151" s="11"/>
      <c r="V151" s="13">
        <v>0.09933333333333333</v>
      </c>
      <c r="W151" s="11"/>
      <c r="X151" s="11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</row>
    <row r="152" ht="11.25" customHeight="1">
      <c r="A152" s="23">
        <f t="shared" si="14"/>
        <v>287</v>
      </c>
      <c r="B152" s="2" t="s">
        <v>1414</v>
      </c>
      <c r="C152" s="9">
        <v>0.2</v>
      </c>
      <c r="D152" s="9">
        <v>0.2</v>
      </c>
      <c r="E152" s="9" t="s">
        <v>30</v>
      </c>
      <c r="F152" s="9"/>
      <c r="G152" s="9"/>
      <c r="H152" s="9">
        <v>0.1</v>
      </c>
      <c r="I152" s="9">
        <v>0.09</v>
      </c>
      <c r="J152" s="9">
        <v>0.01</v>
      </c>
      <c r="K152" s="9">
        <v>0.01</v>
      </c>
      <c r="L152" s="9"/>
      <c r="M152" s="9"/>
      <c r="N152" s="9">
        <v>0.01</v>
      </c>
      <c r="O152" s="9">
        <v>0.14</v>
      </c>
      <c r="P152" s="9"/>
      <c r="Q152" s="9">
        <v>0.03</v>
      </c>
      <c r="R152" s="9" t="s">
        <v>30</v>
      </c>
      <c r="S152" s="9"/>
      <c r="T152" s="9"/>
      <c r="U152" s="9"/>
      <c r="V152" s="9"/>
      <c r="W152" s="9"/>
      <c r="X152" s="9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ht="11.25" customHeight="1">
      <c r="A153" s="23">
        <f t="shared" si="14"/>
        <v>288</v>
      </c>
      <c r="B153" s="2" t="s">
        <v>1434</v>
      </c>
      <c r="C153" s="28">
        <v>2.5</v>
      </c>
      <c r="D153" s="28">
        <v>2.3</v>
      </c>
      <c r="E153" s="28">
        <v>0.3</v>
      </c>
      <c r="F153" s="9"/>
      <c r="G153" s="9">
        <v>0.3</v>
      </c>
      <c r="H153" s="9">
        <v>1.57</v>
      </c>
      <c r="I153" s="9">
        <v>0.31</v>
      </c>
      <c r="J153" s="9">
        <v>0.01</v>
      </c>
      <c r="K153" s="9">
        <v>0.02</v>
      </c>
      <c r="L153" s="9"/>
      <c r="M153" s="9"/>
      <c r="N153" s="9">
        <v>1.21</v>
      </c>
      <c r="O153" s="9">
        <v>1.02</v>
      </c>
      <c r="P153" s="9">
        <v>0.01</v>
      </c>
      <c r="Q153" s="9">
        <v>0.09</v>
      </c>
      <c r="R153" s="9">
        <v>0.12</v>
      </c>
      <c r="S153" s="9">
        <v>0.03</v>
      </c>
      <c r="T153" s="9">
        <v>0.04</v>
      </c>
      <c r="U153" s="9">
        <v>0.01</v>
      </c>
      <c r="V153" s="9">
        <v>0.03</v>
      </c>
      <c r="W153" s="9">
        <v>0.04</v>
      </c>
      <c r="X153" s="9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ht="11.25" customHeight="1">
      <c r="A154" s="23">
        <f t="shared" si="14"/>
        <v>289</v>
      </c>
      <c r="B154" s="42" t="s">
        <v>1447</v>
      </c>
      <c r="C154" s="11">
        <v>4.8</v>
      </c>
      <c r="D154" s="11">
        <v>6.393333333333333</v>
      </c>
      <c r="E154" s="11">
        <v>2.5833333333333335</v>
      </c>
      <c r="F154" s="11"/>
      <c r="G154" s="13">
        <v>0.51</v>
      </c>
      <c r="H154" s="13">
        <v>3.2533333333333334</v>
      </c>
      <c r="I154" s="13">
        <v>0.83</v>
      </c>
      <c r="J154" s="11"/>
      <c r="K154" s="11"/>
      <c r="L154" s="11"/>
      <c r="M154" s="11"/>
      <c r="N154" s="13">
        <v>2.91</v>
      </c>
      <c r="O154" s="11">
        <v>3.2199999999999998</v>
      </c>
      <c r="P154" s="13">
        <v>0.26333333333333336</v>
      </c>
      <c r="Q154" s="13">
        <v>0.43</v>
      </c>
      <c r="R154" s="13">
        <v>0.16666666666666666</v>
      </c>
      <c r="S154" s="13">
        <v>0.16</v>
      </c>
      <c r="T154" s="13">
        <v>0.8366666666666666</v>
      </c>
      <c r="U154" s="11">
        <v>0.32666666666666666</v>
      </c>
      <c r="V154" s="13">
        <v>0.25666666666666665</v>
      </c>
      <c r="W154" s="11"/>
      <c r="X154" s="11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</row>
    <row r="155" ht="11.25" customHeight="1">
      <c r="A155" s="23">
        <f t="shared" si="14"/>
        <v>290</v>
      </c>
      <c r="B155" s="42" t="s">
        <v>1459</v>
      </c>
      <c r="C155" s="11">
        <v>4.45</v>
      </c>
      <c r="D155" s="11">
        <v>6.473333333333334</v>
      </c>
      <c r="E155" s="11">
        <v>2.2833333333333337</v>
      </c>
      <c r="F155" s="11"/>
      <c r="G155" s="13">
        <v>0.5233333333333333</v>
      </c>
      <c r="H155" s="13">
        <v>3.1466666666666665</v>
      </c>
      <c r="I155" s="13">
        <v>0.6766666666666666</v>
      </c>
      <c r="J155" s="11"/>
      <c r="K155" s="11"/>
      <c r="L155" s="11"/>
      <c r="M155" s="11"/>
      <c r="N155" s="13">
        <v>3.1233333333333335</v>
      </c>
      <c r="O155" s="11">
        <v>3.106666666666667</v>
      </c>
      <c r="P155" s="13">
        <v>0.24333333333333332</v>
      </c>
      <c r="Q155" s="13">
        <v>0.2066666666666667</v>
      </c>
      <c r="R155" s="13">
        <v>0.17</v>
      </c>
      <c r="S155" s="13">
        <v>0.16333333333333333</v>
      </c>
      <c r="T155" s="13">
        <v>0.8933333333333334</v>
      </c>
      <c r="U155" s="11">
        <v>0.3633333333333333</v>
      </c>
      <c r="V155" s="13">
        <v>0.2866666666666667</v>
      </c>
      <c r="W155" s="11"/>
      <c r="X155" s="11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</row>
    <row r="156" ht="11.25" customHeight="1">
      <c r="A156" s="23">
        <f t="shared" si="14"/>
        <v>291</v>
      </c>
      <c r="B156" s="2" t="s">
        <v>1477</v>
      </c>
      <c r="C156" s="28">
        <v>1.2</v>
      </c>
      <c r="D156" s="28">
        <v>0.7</v>
      </c>
      <c r="E156" s="28">
        <v>0.1</v>
      </c>
      <c r="F156" s="9"/>
      <c r="G156" s="9">
        <v>0.04</v>
      </c>
      <c r="H156" s="9">
        <v>0.75</v>
      </c>
      <c r="I156" s="9">
        <v>0.26</v>
      </c>
      <c r="J156" s="9">
        <v>0.01</v>
      </c>
      <c r="K156" s="9">
        <v>0.01</v>
      </c>
      <c r="L156" s="9">
        <v>0.01</v>
      </c>
      <c r="M156" s="9"/>
      <c r="N156" s="9">
        <v>0.18</v>
      </c>
      <c r="O156" s="9">
        <v>0.49</v>
      </c>
      <c r="P156" s="9" t="s">
        <v>30</v>
      </c>
      <c r="Q156" s="9">
        <v>0.04</v>
      </c>
      <c r="R156" s="9">
        <v>0.03</v>
      </c>
      <c r="S156" s="9">
        <v>0.02</v>
      </c>
      <c r="T156" s="9">
        <v>0.01</v>
      </c>
      <c r="U156" s="9" t="s">
        <v>30</v>
      </c>
      <c r="V156" s="9" t="s">
        <v>30</v>
      </c>
      <c r="W156" s="9">
        <v>0.01</v>
      </c>
      <c r="X156" s="9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ht="11.25" customHeight="1">
      <c r="A157" s="23">
        <f t="shared" si="14"/>
        <v>292</v>
      </c>
      <c r="B157" s="2" t="s">
        <v>1496</v>
      </c>
      <c r="C157" s="28">
        <v>0.7</v>
      </c>
      <c r="D157" s="28">
        <v>0.5</v>
      </c>
      <c r="E157" s="28">
        <v>0.1</v>
      </c>
      <c r="F157" s="9"/>
      <c r="G157" s="9">
        <v>0.05</v>
      </c>
      <c r="H157" s="9">
        <v>0.46</v>
      </c>
      <c r="I157" s="9">
        <v>0.13</v>
      </c>
      <c r="J157" s="9">
        <v>0.01</v>
      </c>
      <c r="K157" s="9" t="s">
        <v>30</v>
      </c>
      <c r="L157" s="9">
        <v>0.01</v>
      </c>
      <c r="M157" s="9"/>
      <c r="N157" s="9">
        <v>0.2</v>
      </c>
      <c r="O157" s="9">
        <v>0.27</v>
      </c>
      <c r="P157" s="9">
        <v>0.02</v>
      </c>
      <c r="Q157" s="9">
        <v>0.01</v>
      </c>
      <c r="R157" s="9">
        <v>0.02</v>
      </c>
      <c r="S157" s="9">
        <v>0.02</v>
      </c>
      <c r="T157" s="9">
        <v>0.03</v>
      </c>
      <c r="U157" s="9">
        <v>0.03</v>
      </c>
      <c r="V157" s="9">
        <v>0.04</v>
      </c>
      <c r="W157" s="9">
        <v>0.01</v>
      </c>
      <c r="X157" s="9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ht="11.25" customHeight="1">
      <c r="A158" s="23">
        <f t="shared" si="14"/>
        <v>293</v>
      </c>
      <c r="B158" s="2" t="s">
        <v>1505</v>
      </c>
      <c r="C158" s="9">
        <v>1.5</v>
      </c>
      <c r="D158" s="9">
        <v>1.2</v>
      </c>
      <c r="E158" s="9">
        <v>0.3</v>
      </c>
      <c r="F158" s="9"/>
      <c r="G158" s="9">
        <v>0.12</v>
      </c>
      <c r="H158" s="9">
        <v>0.99</v>
      </c>
      <c r="I158" s="9">
        <v>0.32</v>
      </c>
      <c r="J158" s="9">
        <v>0.02</v>
      </c>
      <c r="K158" s="9">
        <v>0.01</v>
      </c>
      <c r="L158" s="9" t="s">
        <v>30</v>
      </c>
      <c r="M158" s="9">
        <v>0.01</v>
      </c>
      <c r="N158" s="9">
        <v>0.42</v>
      </c>
      <c r="O158" s="9">
        <v>0.69</v>
      </c>
      <c r="P158" s="9">
        <v>0.03</v>
      </c>
      <c r="Q158" s="9">
        <v>0.03</v>
      </c>
      <c r="R158" s="9"/>
      <c r="S158" s="9">
        <v>0.04</v>
      </c>
      <c r="T158" s="9">
        <v>0.05</v>
      </c>
      <c r="U158" s="9">
        <v>0.04</v>
      </c>
      <c r="V158" s="9">
        <v>0.05</v>
      </c>
      <c r="W158" s="9">
        <v>0.02</v>
      </c>
      <c r="X158" s="9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ht="11.25" customHeight="1">
      <c r="A159" s="23">
        <f t="shared" si="14"/>
        <v>294</v>
      </c>
      <c r="B159" s="42" t="s">
        <v>1519</v>
      </c>
      <c r="C159" s="11">
        <v>0.7466666666666666</v>
      </c>
      <c r="D159" s="11">
        <v>0.62</v>
      </c>
      <c r="E159" s="11">
        <v>0.6266666666666667</v>
      </c>
      <c r="F159" s="11"/>
      <c r="G159" s="13">
        <v>0.056666666666666664</v>
      </c>
      <c r="H159" s="13">
        <v>0.49</v>
      </c>
      <c r="I159" s="13">
        <v>0.16666666666666666</v>
      </c>
      <c r="J159" s="11"/>
      <c r="K159" s="11"/>
      <c r="L159" s="11"/>
      <c r="M159" s="11"/>
      <c r="N159" s="13">
        <v>0.23</v>
      </c>
      <c r="O159" s="11">
        <v>0.33333333333333337</v>
      </c>
      <c r="P159" s="13">
        <v>0.02666666666666667</v>
      </c>
      <c r="Q159" s="13">
        <v>0.02</v>
      </c>
      <c r="R159" s="13">
        <v>0.013333333333333334</v>
      </c>
      <c r="S159" s="13">
        <v>0.08666666666666667</v>
      </c>
      <c r="T159" s="13">
        <v>0.17333333333333334</v>
      </c>
      <c r="U159" s="11">
        <v>0.1</v>
      </c>
      <c r="V159" s="13">
        <v>0.20333333333333334</v>
      </c>
      <c r="W159" s="13">
        <v>0.01</v>
      </c>
      <c r="X159" s="11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</row>
    <row r="160" ht="11.25" customHeight="1">
      <c r="A160" s="23">
        <f t="shared" si="14"/>
        <v>295</v>
      </c>
      <c r="B160" s="42" t="s">
        <v>1537</v>
      </c>
      <c r="C160" s="11">
        <v>2.9736666666666665</v>
      </c>
      <c r="D160" s="11">
        <v>1.4186666666666667</v>
      </c>
      <c r="E160" s="11">
        <v>0.357</v>
      </c>
      <c r="F160" s="13">
        <v>0.005</v>
      </c>
      <c r="G160" s="13">
        <v>0.19299999999999998</v>
      </c>
      <c r="H160" s="13">
        <v>1.848</v>
      </c>
      <c r="I160" s="13">
        <v>0.66</v>
      </c>
      <c r="J160" s="13">
        <v>0.028666666666666663</v>
      </c>
      <c r="K160" s="13">
        <v>0.04566666666666667</v>
      </c>
      <c r="L160" s="13">
        <v>0.037333333333333336</v>
      </c>
      <c r="M160" s="11"/>
      <c r="N160" s="13">
        <v>0.29466666666666663</v>
      </c>
      <c r="O160" s="11">
        <v>1.0493333333333335</v>
      </c>
      <c r="P160" s="13">
        <v>0.07466666666666667</v>
      </c>
      <c r="Q160" s="13">
        <v>0.137</v>
      </c>
      <c r="R160" s="11"/>
      <c r="S160" s="13">
        <v>0.06266666666666666</v>
      </c>
      <c r="T160" s="13">
        <v>0.022000000000000002</v>
      </c>
      <c r="U160" s="11">
        <v>0.025333333333333333</v>
      </c>
      <c r="V160" s="13">
        <v>0.044000000000000004</v>
      </c>
      <c r="W160" s="13">
        <v>0.02033333333333333</v>
      </c>
      <c r="X160" s="11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</row>
    <row r="161" ht="11.25" customHeight="1">
      <c r="A161" s="23">
        <f t="shared" si="14"/>
        <v>296</v>
      </c>
      <c r="B161" s="2" t="s">
        <v>1560</v>
      </c>
      <c r="C161" s="9">
        <v>2.0</v>
      </c>
      <c r="D161" s="9">
        <v>2.2</v>
      </c>
      <c r="E161" s="9">
        <v>1.2</v>
      </c>
      <c r="F161" s="9">
        <v>0.02</v>
      </c>
      <c r="G161" s="9">
        <v>0.16</v>
      </c>
      <c r="H161" s="9">
        <v>1.24</v>
      </c>
      <c r="I161" s="9">
        <v>0.47</v>
      </c>
      <c r="J161" s="9">
        <v>0.02</v>
      </c>
      <c r="K161" s="9">
        <v>0.04</v>
      </c>
      <c r="L161" s="9"/>
      <c r="M161" s="9"/>
      <c r="N161" s="9">
        <v>0.34</v>
      </c>
      <c r="O161" s="9">
        <v>1.82</v>
      </c>
      <c r="P161" s="9">
        <v>0.02</v>
      </c>
      <c r="Q161" s="9">
        <v>0.49</v>
      </c>
      <c r="R161" s="9">
        <v>0.17</v>
      </c>
      <c r="S161" s="9">
        <v>0.21</v>
      </c>
      <c r="T161" s="9">
        <v>0.13</v>
      </c>
      <c r="U161" s="9">
        <v>0.06</v>
      </c>
      <c r="V161" s="9">
        <v>0.18</v>
      </c>
      <c r="W161" s="9">
        <v>0.01</v>
      </c>
      <c r="X161" s="9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ht="11.25" customHeight="1">
      <c r="A162" s="23">
        <f t="shared" si="14"/>
        <v>297</v>
      </c>
      <c r="B162" s="2" t="s">
        <v>1602</v>
      </c>
      <c r="C162" s="9">
        <v>5.5</v>
      </c>
      <c r="D162" s="9">
        <v>7.0</v>
      </c>
      <c r="E162" s="9">
        <v>8.1</v>
      </c>
      <c r="F162" s="9"/>
      <c r="G162" s="9">
        <v>0.22</v>
      </c>
      <c r="H162" s="9">
        <v>3.4</v>
      </c>
      <c r="I162" s="9">
        <v>1.39</v>
      </c>
      <c r="J162" s="9">
        <v>0.09</v>
      </c>
      <c r="K162" s="9">
        <v>0.12</v>
      </c>
      <c r="L162" s="9">
        <v>0.04</v>
      </c>
      <c r="M162" s="9">
        <v>0.04</v>
      </c>
      <c r="N162" s="9">
        <v>0.02</v>
      </c>
      <c r="O162" s="9">
        <v>6.72</v>
      </c>
      <c r="P162" s="9">
        <v>0.11</v>
      </c>
      <c r="Q162" s="9">
        <v>6.43</v>
      </c>
      <c r="R162" s="9">
        <v>0.78</v>
      </c>
      <c r="S162" s="9">
        <v>0.34</v>
      </c>
      <c r="T162" s="9">
        <v>0.03</v>
      </c>
      <c r="U162" s="9">
        <v>0.08</v>
      </c>
      <c r="V162" s="9">
        <v>0.23</v>
      </c>
      <c r="W162" s="9">
        <v>0.04</v>
      </c>
      <c r="X162" s="9">
        <v>0.06</v>
      </c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ht="11.25" customHeight="1">
      <c r="A163" s="23">
        <f t="shared" si="14"/>
        <v>298</v>
      </c>
      <c r="B163" s="8" t="s">
        <v>1627</v>
      </c>
      <c r="C163" s="11">
        <v>3.4033333333333333</v>
      </c>
      <c r="D163" s="11">
        <v>3.2840000000000003</v>
      </c>
      <c r="E163" s="11">
        <v>1.1023333333333332</v>
      </c>
      <c r="F163" s="13">
        <v>0.025333333333333336</v>
      </c>
      <c r="G163" s="13">
        <v>0.14933333333333332</v>
      </c>
      <c r="H163" s="13">
        <v>2.1060000000000003</v>
      </c>
      <c r="I163" s="13">
        <v>0.8826666666666667</v>
      </c>
      <c r="J163" s="13">
        <v>0.042333333333333334</v>
      </c>
      <c r="K163" s="13">
        <v>0.025333333333333336</v>
      </c>
      <c r="L163" s="13">
        <v>0.042333333333333334</v>
      </c>
      <c r="M163" s="11"/>
      <c r="N163" s="13">
        <v>0.38633333333333336</v>
      </c>
      <c r="O163" s="11">
        <v>2.8356666666666666</v>
      </c>
      <c r="P163" s="13">
        <v>0.050666666666666665</v>
      </c>
      <c r="Q163" s="13">
        <v>0.5723333333333332</v>
      </c>
      <c r="R163" s="11"/>
      <c r="S163" s="13">
        <v>0.11833333333333333</v>
      </c>
      <c r="T163" s="13">
        <v>0.09866666666666667</v>
      </c>
      <c r="U163" s="11">
        <v>0.04766666666666667</v>
      </c>
      <c r="V163" s="13">
        <v>0.121</v>
      </c>
      <c r="W163" s="13">
        <v>0.08466666666666667</v>
      </c>
      <c r="X163" s="13">
        <v>0.02266666666666667</v>
      </c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</row>
    <row r="164" ht="11.25" customHeight="1">
      <c r="A164" s="23">
        <f t="shared" si="14"/>
        <v>299</v>
      </c>
      <c r="B164" s="8" t="s">
        <v>1655</v>
      </c>
      <c r="C164" s="11">
        <v>5.463333333333333</v>
      </c>
      <c r="D164" s="11">
        <v>5.363666666666666</v>
      </c>
      <c r="E164" s="11">
        <v>10.425333333333334</v>
      </c>
      <c r="F164" s="11"/>
      <c r="G164" s="13">
        <v>0.2806666666666667</v>
      </c>
      <c r="H164" s="13">
        <v>3.736666666666667</v>
      </c>
      <c r="I164" s="13">
        <v>1.08</v>
      </c>
      <c r="J164" s="13">
        <v>0.08633333333333333</v>
      </c>
      <c r="K164" s="13">
        <v>0.10766666666666667</v>
      </c>
      <c r="L164" s="13">
        <v>0.043333333333333335</v>
      </c>
      <c r="M164" s="11"/>
      <c r="N164" s="13">
        <v>0.30266666666666664</v>
      </c>
      <c r="O164" s="11">
        <v>4.902666666666667</v>
      </c>
      <c r="P164" s="13">
        <v>0.09366666666666668</v>
      </c>
      <c r="Q164" s="13">
        <v>7.530666666666666</v>
      </c>
      <c r="R164" s="13">
        <v>0.8423333333333334</v>
      </c>
      <c r="S164" s="13">
        <v>0.08633333333333333</v>
      </c>
      <c r="T164" s="13">
        <v>0.43933333333333335</v>
      </c>
      <c r="U164" s="11">
        <v>0.17299999999999996</v>
      </c>
      <c r="V164" s="13">
        <v>1.1596666666666666</v>
      </c>
      <c r="W164" s="11"/>
      <c r="X164" s="13">
        <v>0.043333333333333335</v>
      </c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</row>
    <row r="165" ht="11.25" customHeight="1">
      <c r="A165" s="23">
        <f t="shared" si="14"/>
        <v>300</v>
      </c>
      <c r="B165" s="2" t="s">
        <v>1692</v>
      </c>
      <c r="C165" s="9">
        <v>5.3</v>
      </c>
      <c r="D165" s="9">
        <v>6.0</v>
      </c>
      <c r="E165" s="9">
        <v>11.7</v>
      </c>
      <c r="F165" s="9"/>
      <c r="G165" s="9">
        <v>0.21</v>
      </c>
      <c r="H165" s="9">
        <v>3.59</v>
      </c>
      <c r="I165" s="9">
        <v>1.17</v>
      </c>
      <c r="J165" s="9">
        <v>0.09</v>
      </c>
      <c r="K165" s="9">
        <v>0.13</v>
      </c>
      <c r="L165" s="9">
        <v>0.06</v>
      </c>
      <c r="M165" s="9"/>
      <c r="N165" s="9">
        <v>0.23</v>
      </c>
      <c r="O165" s="9">
        <v>5.53</v>
      </c>
      <c r="P165" s="9">
        <v>0.15</v>
      </c>
      <c r="Q165" s="9">
        <v>8.92</v>
      </c>
      <c r="R165" s="9">
        <v>0.87</v>
      </c>
      <c r="S165" s="9">
        <v>0.08</v>
      </c>
      <c r="T165" s="9">
        <v>0.35</v>
      </c>
      <c r="U165" s="9">
        <v>0.14</v>
      </c>
      <c r="V165" s="9">
        <v>1.13</v>
      </c>
      <c r="W165" s="9"/>
      <c r="X165" s="9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ht="11.25" customHeight="1">
      <c r="A166" s="23">
        <f t="shared" si="14"/>
        <v>301</v>
      </c>
      <c r="B166" s="2" t="s">
        <v>1710</v>
      </c>
      <c r="C166" s="9">
        <v>0.2</v>
      </c>
      <c r="D166" s="9">
        <v>0.1</v>
      </c>
      <c r="E166" s="9">
        <v>0.3</v>
      </c>
      <c r="F166" s="9"/>
      <c r="G166" s="9"/>
      <c r="H166" s="9">
        <v>0.12</v>
      </c>
      <c r="I166" s="9">
        <v>0.06</v>
      </c>
      <c r="J166" s="9"/>
      <c r="K166" s="9"/>
      <c r="L166" s="9" t="s">
        <v>30</v>
      </c>
      <c r="M166" s="9"/>
      <c r="N166" s="9" t="s">
        <v>30</v>
      </c>
      <c r="O166" s="9">
        <v>0.1</v>
      </c>
      <c r="P166" s="9" t="s">
        <v>30</v>
      </c>
      <c r="Q166" s="9">
        <v>0.02</v>
      </c>
      <c r="R166" s="9"/>
      <c r="S166" s="9">
        <v>0.02</v>
      </c>
      <c r="T166" s="9">
        <v>0.03</v>
      </c>
      <c r="U166" s="9" t="s">
        <v>30</v>
      </c>
      <c r="V166" s="9">
        <v>0.23</v>
      </c>
      <c r="W166" s="9"/>
      <c r="X166" s="9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ht="11.25" customHeight="1">
      <c r="A167" s="23">
        <f t="shared" si="14"/>
        <v>302</v>
      </c>
      <c r="B167" s="2" t="s">
        <v>1723</v>
      </c>
      <c r="C167" s="28">
        <v>0.9</v>
      </c>
      <c r="D167" s="28">
        <v>0.5</v>
      </c>
      <c r="E167" s="28">
        <v>0.4</v>
      </c>
      <c r="F167" s="9"/>
      <c r="G167" s="9">
        <v>0.17</v>
      </c>
      <c r="H167" s="9">
        <v>0.59</v>
      </c>
      <c r="I167" s="9">
        <v>0.08</v>
      </c>
      <c r="J167" s="9" t="s">
        <v>30</v>
      </c>
      <c r="K167" s="9"/>
      <c r="L167" s="9">
        <v>0.02</v>
      </c>
      <c r="M167" s="9"/>
      <c r="N167" s="9">
        <v>0.15</v>
      </c>
      <c r="O167" s="9">
        <v>0.35</v>
      </c>
      <c r="P167" s="9" t="s">
        <v>30</v>
      </c>
      <c r="Q167" s="9">
        <v>0.03</v>
      </c>
      <c r="R167" s="9">
        <v>0.05</v>
      </c>
      <c r="S167" s="9">
        <v>0.02</v>
      </c>
      <c r="T167" s="9">
        <v>0.03</v>
      </c>
      <c r="U167" s="9">
        <v>0.02</v>
      </c>
      <c r="V167" s="9">
        <v>0.11</v>
      </c>
      <c r="W167" s="9"/>
      <c r="X167" s="9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ht="11.25" customHeight="1">
      <c r="A168" s="23">
        <f t="shared" si="14"/>
        <v>303</v>
      </c>
      <c r="B168" s="8" t="s">
        <v>1745</v>
      </c>
      <c r="C168" s="11">
        <v>1.4000000000000001</v>
      </c>
      <c r="D168" s="11">
        <v>2.086666666666667</v>
      </c>
      <c r="E168" s="11">
        <v>4.2733333333333325</v>
      </c>
      <c r="F168" s="13"/>
      <c r="G168" s="13">
        <v>0.08</v>
      </c>
      <c r="H168" s="13">
        <v>1.0333333333333334</v>
      </c>
      <c r="I168" s="13">
        <v>0.26</v>
      </c>
      <c r="J168" s="13"/>
      <c r="K168" s="13">
        <v>0.02666666666666667</v>
      </c>
      <c r="L168" s="13"/>
      <c r="M168" s="11"/>
      <c r="N168" s="13">
        <v>0.1366666666666667</v>
      </c>
      <c r="O168" s="11">
        <v>1.7733333333333334</v>
      </c>
      <c r="P168" s="13">
        <v>0.09666666666666668</v>
      </c>
      <c r="Q168" s="13">
        <v>3.07</v>
      </c>
      <c r="R168" s="11">
        <v>0.35666666666666663</v>
      </c>
      <c r="S168" s="13"/>
      <c r="T168" s="13">
        <v>0.19</v>
      </c>
      <c r="U168" s="11" t="s">
        <v>30</v>
      </c>
      <c r="V168" s="13">
        <v>0.6</v>
      </c>
      <c r="W168" s="13"/>
      <c r="X168" s="11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</row>
    <row r="169" ht="11.25" customHeight="1">
      <c r="A169" s="23">
        <f t="shared" si="14"/>
        <v>304</v>
      </c>
      <c r="B169" s="2" t="s">
        <v>1765</v>
      </c>
      <c r="C169" s="28">
        <v>0.8</v>
      </c>
      <c r="D169" s="28">
        <v>2.4</v>
      </c>
      <c r="E169" s="28">
        <v>0.9</v>
      </c>
      <c r="F169" s="9"/>
      <c r="G169" s="9">
        <v>0.04</v>
      </c>
      <c r="H169" s="9">
        <v>0.4</v>
      </c>
      <c r="I169" s="9">
        <v>0.22</v>
      </c>
      <c r="J169" s="9">
        <v>0.02</v>
      </c>
      <c r="K169" s="9">
        <v>0.01</v>
      </c>
      <c r="L169" s="9">
        <v>0.01</v>
      </c>
      <c r="M169" s="9"/>
      <c r="N169" s="9">
        <v>0.75</v>
      </c>
      <c r="O169" s="9">
        <v>1.61</v>
      </c>
      <c r="P169" s="9" t="s">
        <v>30</v>
      </c>
      <c r="Q169" s="9">
        <v>0.04</v>
      </c>
      <c r="R169" s="9">
        <v>0.05</v>
      </c>
      <c r="S169" s="9">
        <v>0.05</v>
      </c>
      <c r="T169" s="9">
        <v>0.18</v>
      </c>
      <c r="U169" s="9">
        <v>0.13</v>
      </c>
      <c r="V169" s="9">
        <v>0.43</v>
      </c>
      <c r="W169" s="9">
        <v>0.01</v>
      </c>
      <c r="X169" s="9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ht="11.25" customHeight="1">
      <c r="A170" s="23">
        <f t="shared" si="14"/>
        <v>305</v>
      </c>
      <c r="B170" s="2" t="s">
        <v>1784</v>
      </c>
      <c r="C170" s="9">
        <v>2.3</v>
      </c>
      <c r="D170" s="9">
        <v>3.2</v>
      </c>
      <c r="E170" s="9">
        <v>5.2</v>
      </c>
      <c r="F170" s="9"/>
      <c r="G170" s="9">
        <v>0.14</v>
      </c>
      <c r="H170" s="9">
        <v>1.55</v>
      </c>
      <c r="I170" s="9">
        <v>0.48</v>
      </c>
      <c r="J170" s="9">
        <v>0.04</v>
      </c>
      <c r="K170" s="9">
        <v>0.05</v>
      </c>
      <c r="L170" s="9">
        <v>0.02</v>
      </c>
      <c r="M170" s="9"/>
      <c r="N170" s="9">
        <v>0.16</v>
      </c>
      <c r="O170" s="9">
        <v>2.78</v>
      </c>
      <c r="P170" s="9">
        <v>0.19</v>
      </c>
      <c r="Q170" s="9">
        <v>4.21</v>
      </c>
      <c r="R170" s="9">
        <v>0.41</v>
      </c>
      <c r="S170" s="9">
        <v>0.02</v>
      </c>
      <c r="T170" s="9">
        <v>0.01</v>
      </c>
      <c r="U170" s="9">
        <v>0.03</v>
      </c>
      <c r="V170" s="9">
        <v>0.45</v>
      </c>
      <c r="W170" s="9">
        <v>0.01</v>
      </c>
      <c r="X170" s="9">
        <v>0.06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ht="11.25" customHeight="1">
      <c r="A171" s="23">
        <f t="shared" si="14"/>
        <v>306</v>
      </c>
      <c r="B171" s="8" t="s">
        <v>1793</v>
      </c>
      <c r="C171" s="11">
        <v>2.1766666666666667</v>
      </c>
      <c r="D171" s="11">
        <v>4.4399999999999995</v>
      </c>
      <c r="E171" s="11">
        <v>9.053333333333335</v>
      </c>
      <c r="F171" s="13"/>
      <c r="G171" s="13"/>
      <c r="H171" s="13">
        <v>1.5466666666666666</v>
      </c>
      <c r="I171" s="13">
        <v>0.5266666666666667</v>
      </c>
      <c r="J171" s="13">
        <v>0.043333333333333335</v>
      </c>
      <c r="K171" s="13">
        <v>0.06</v>
      </c>
      <c r="L171" s="13"/>
      <c r="M171" s="11"/>
      <c r="N171" s="13">
        <v>0.46</v>
      </c>
      <c r="O171" s="11">
        <v>3.913333333333333</v>
      </c>
      <c r="P171" s="13">
        <v>0.06666666666666667</v>
      </c>
      <c r="Q171" s="13">
        <v>6.626666666666668</v>
      </c>
      <c r="R171" s="11">
        <v>0.7533333333333333</v>
      </c>
      <c r="S171" s="13">
        <v>0.05333333333333334</v>
      </c>
      <c r="T171" s="13">
        <v>0.2233333333333333</v>
      </c>
      <c r="U171" s="11">
        <v>0.08333333333333333</v>
      </c>
      <c r="V171" s="13">
        <v>0.54</v>
      </c>
      <c r="W171" s="13"/>
      <c r="X171" s="11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</row>
    <row r="172" ht="11.25" customHeight="1">
      <c r="A172" s="23">
        <f t="shared" si="14"/>
        <v>307</v>
      </c>
      <c r="B172" s="2" t="s">
        <v>1818</v>
      </c>
      <c r="C172" s="28">
        <v>0.9</v>
      </c>
      <c r="D172" s="28">
        <v>2.3</v>
      </c>
      <c r="E172" s="28">
        <v>0.3</v>
      </c>
      <c r="F172" s="9"/>
      <c r="G172" s="9">
        <v>0.05</v>
      </c>
      <c r="H172" s="9">
        <v>0.47</v>
      </c>
      <c r="I172" s="9">
        <v>0.24</v>
      </c>
      <c r="J172" s="9">
        <v>0.02</v>
      </c>
      <c r="K172" s="9">
        <v>0.01</v>
      </c>
      <c r="L172" s="9">
        <v>0.01</v>
      </c>
      <c r="M172" s="9"/>
      <c r="N172" s="9">
        <v>0.77</v>
      </c>
      <c r="O172" s="9">
        <v>1.51</v>
      </c>
      <c r="P172" s="9" t="s">
        <v>30</v>
      </c>
      <c r="Q172" s="9">
        <v>0.03</v>
      </c>
      <c r="R172" s="9">
        <v>0.04</v>
      </c>
      <c r="S172" s="9">
        <v>0.02</v>
      </c>
      <c r="T172" s="9">
        <v>0.06</v>
      </c>
      <c r="U172" s="9">
        <v>0.04</v>
      </c>
      <c r="V172" s="9">
        <v>0.13</v>
      </c>
      <c r="W172" s="9">
        <v>0.01</v>
      </c>
      <c r="X172" s="9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ht="11.25" customHeight="1">
      <c r="A173" s="23">
        <f t="shared" si="14"/>
        <v>308</v>
      </c>
      <c r="B173" s="2" t="s">
        <v>1835</v>
      </c>
      <c r="C173" s="9">
        <v>1.0</v>
      </c>
      <c r="D173" s="9">
        <v>1.1</v>
      </c>
      <c r="E173" s="9">
        <v>1.2</v>
      </c>
      <c r="F173" s="9"/>
      <c r="G173" s="9">
        <v>0.06</v>
      </c>
      <c r="H173" s="9">
        <v>0.64</v>
      </c>
      <c r="I173" s="9">
        <v>0.23</v>
      </c>
      <c r="J173" s="9">
        <v>0.02</v>
      </c>
      <c r="K173" s="9">
        <v>0.01</v>
      </c>
      <c r="L173" s="9" t="s">
        <v>30</v>
      </c>
      <c r="M173" s="9"/>
      <c r="N173" s="9">
        <v>0.1</v>
      </c>
      <c r="O173" s="9">
        <v>0.98</v>
      </c>
      <c r="P173" s="9">
        <v>0.04</v>
      </c>
      <c r="Q173" s="9">
        <v>0.87</v>
      </c>
      <c r="R173" s="9">
        <v>0.07</v>
      </c>
      <c r="S173" s="9">
        <v>0.02</v>
      </c>
      <c r="T173" s="9">
        <v>0.02</v>
      </c>
      <c r="U173" s="9">
        <v>0.01</v>
      </c>
      <c r="V173" s="9">
        <v>0.12</v>
      </c>
      <c r="W173" s="9">
        <v>0.02</v>
      </c>
      <c r="X173" s="9">
        <v>0.01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ht="11.25" customHeight="1">
      <c r="A174" s="23">
        <f t="shared" si="14"/>
        <v>309</v>
      </c>
      <c r="B174" s="8" t="s">
        <v>1850</v>
      </c>
      <c r="C174" s="11">
        <v>1.3066666666666666</v>
      </c>
      <c r="D174" s="11">
        <v>2.9466666666666663</v>
      </c>
      <c r="E174" s="11">
        <v>4.3</v>
      </c>
      <c r="F174" s="13"/>
      <c r="G174" s="13"/>
      <c r="H174" s="13">
        <v>0.9633333333333333</v>
      </c>
      <c r="I174" s="13">
        <v>0.2833333333333333</v>
      </c>
      <c r="J174" s="13">
        <v>0.02666666666666667</v>
      </c>
      <c r="K174" s="13">
        <v>0.03333333333333333</v>
      </c>
      <c r="L174" s="13"/>
      <c r="M174" s="11"/>
      <c r="N174" s="13">
        <v>0.09</v>
      </c>
      <c r="O174" s="11">
        <v>2.82</v>
      </c>
      <c r="P174" s="13">
        <v>0.03666666666666667</v>
      </c>
      <c r="Q174" s="13">
        <v>3.7466666666666666</v>
      </c>
      <c r="R174" s="11">
        <v>0.4066666666666667</v>
      </c>
      <c r="S174" s="13"/>
      <c r="T174" s="13">
        <v>0.03</v>
      </c>
      <c r="U174" s="11">
        <v>0.016666666666666666</v>
      </c>
      <c r="V174" s="13">
        <v>0.1</v>
      </c>
      <c r="W174" s="13"/>
      <c r="X174" s="11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</row>
    <row r="175" ht="11.25" customHeight="1">
      <c r="A175" s="23">
        <f t="shared" si="14"/>
        <v>310</v>
      </c>
      <c r="B175" s="2" t="s">
        <v>1871</v>
      </c>
      <c r="C175" s="9">
        <v>0.3</v>
      </c>
      <c r="D175" s="9">
        <v>0.2</v>
      </c>
      <c r="E175" s="9">
        <v>0.4</v>
      </c>
      <c r="F175" s="9"/>
      <c r="G175" s="9">
        <v>0.02</v>
      </c>
      <c r="H175" s="9">
        <v>0.19</v>
      </c>
      <c r="I175" s="9">
        <v>0.05</v>
      </c>
      <c r="J175" s="9"/>
      <c r="K175" s="9"/>
      <c r="L175" s="9" t="s">
        <v>30</v>
      </c>
      <c r="M175" s="9"/>
      <c r="N175" s="9">
        <v>0.03</v>
      </c>
      <c r="O175" s="9">
        <v>0.15</v>
      </c>
      <c r="P175" s="9">
        <v>0.01</v>
      </c>
      <c r="Q175" s="9">
        <v>0.01</v>
      </c>
      <c r="R175" s="9">
        <v>0.01</v>
      </c>
      <c r="S175" s="9">
        <v>0.01</v>
      </c>
      <c r="T175" s="9">
        <v>0.09</v>
      </c>
      <c r="U175" s="9">
        <v>0.01</v>
      </c>
      <c r="V175" s="9">
        <v>0.23</v>
      </c>
      <c r="W175" s="9"/>
      <c r="X175" s="9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ht="11.25" customHeight="1">
      <c r="A176" s="23">
        <f t="shared" si="14"/>
        <v>311</v>
      </c>
      <c r="B176" s="2" t="s">
        <v>1897</v>
      </c>
      <c r="C176" s="9">
        <v>1.8</v>
      </c>
      <c r="D176" s="9">
        <v>1.3</v>
      </c>
      <c r="E176" s="9">
        <v>0.3</v>
      </c>
      <c r="F176" s="9" t="s">
        <v>30</v>
      </c>
      <c r="G176" s="9">
        <v>0.16</v>
      </c>
      <c r="H176" s="9">
        <v>1.05</v>
      </c>
      <c r="I176" s="9">
        <v>0.46</v>
      </c>
      <c r="J176" s="9">
        <v>0.02</v>
      </c>
      <c r="K176" s="9">
        <v>0.01</v>
      </c>
      <c r="L176" s="9"/>
      <c r="M176" s="9">
        <v>0.02</v>
      </c>
      <c r="N176" s="9">
        <v>0.18</v>
      </c>
      <c r="O176" s="9">
        <v>0.97</v>
      </c>
      <c r="P176" s="9">
        <v>0.06</v>
      </c>
      <c r="Q176" s="9">
        <v>0.12</v>
      </c>
      <c r="R176" s="9">
        <v>0.06</v>
      </c>
      <c r="S176" s="9">
        <v>0.04</v>
      </c>
      <c r="T176" s="9">
        <v>0.01</v>
      </c>
      <c r="U176" s="9"/>
      <c r="V176" s="9">
        <v>0.02</v>
      </c>
      <c r="W176" s="9" t="s">
        <v>30</v>
      </c>
      <c r="X176" s="9">
        <v>0.01</v>
      </c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ht="11.25" customHeight="1">
      <c r="A177" s="23">
        <f t="shared" si="14"/>
        <v>312</v>
      </c>
      <c r="B177" s="2" t="s">
        <v>1917</v>
      </c>
      <c r="C177" s="28">
        <v>0.6</v>
      </c>
      <c r="D177" s="28">
        <v>0.4</v>
      </c>
      <c r="E177" s="28">
        <v>0.1</v>
      </c>
      <c r="F177" s="9"/>
      <c r="G177" s="9">
        <v>0.03</v>
      </c>
      <c r="H177" s="9">
        <v>0.4</v>
      </c>
      <c r="I177" s="9">
        <v>0.12</v>
      </c>
      <c r="J177" s="9" t="s">
        <v>30</v>
      </c>
      <c r="K177" s="9" t="s">
        <v>30</v>
      </c>
      <c r="L177" s="9" t="s">
        <v>30</v>
      </c>
      <c r="M177" s="9"/>
      <c r="N177" s="9">
        <v>0.12</v>
      </c>
      <c r="O177" s="9">
        <v>0.32</v>
      </c>
      <c r="P177" s="9" t="s">
        <v>30</v>
      </c>
      <c r="Q177" s="9">
        <v>0.02</v>
      </c>
      <c r="R177" s="9">
        <v>0.02</v>
      </c>
      <c r="S177" s="9">
        <v>0.01</v>
      </c>
      <c r="T177" s="9">
        <v>0.01</v>
      </c>
      <c r="U177" s="9">
        <v>0.01</v>
      </c>
      <c r="V177" s="9">
        <v>0.01</v>
      </c>
      <c r="W177" s="9" t="s">
        <v>30</v>
      </c>
      <c r="X177" s="9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ht="11.25" customHeight="1">
      <c r="A178" s="23">
        <f t="shared" si="14"/>
        <v>313</v>
      </c>
      <c r="B178" s="2" t="s">
        <v>1933</v>
      </c>
      <c r="C178" s="9">
        <v>1.1</v>
      </c>
      <c r="D178" s="9">
        <v>0.7</v>
      </c>
      <c r="E178" s="9">
        <v>0.2</v>
      </c>
      <c r="F178" s="9" t="s">
        <v>30</v>
      </c>
      <c r="G178" s="9">
        <v>0.04</v>
      </c>
      <c r="H178" s="9">
        <v>0.61</v>
      </c>
      <c r="I178" s="9">
        <v>0.34</v>
      </c>
      <c r="J178" s="9">
        <v>0.01</v>
      </c>
      <c r="K178" s="9">
        <v>0.01</v>
      </c>
      <c r="L178" s="9"/>
      <c r="M178" s="9">
        <v>0.01</v>
      </c>
      <c r="N178" s="9">
        <v>0.09</v>
      </c>
      <c r="O178" s="9">
        <v>0.5</v>
      </c>
      <c r="P178" s="9">
        <v>0.03</v>
      </c>
      <c r="Q178" s="9">
        <v>0.09</v>
      </c>
      <c r="R178" s="9">
        <v>0.02</v>
      </c>
      <c r="S178" s="9">
        <v>0.02</v>
      </c>
      <c r="T178" s="9">
        <v>0.01</v>
      </c>
      <c r="U178" s="9" t="s">
        <v>30</v>
      </c>
      <c r="V178" s="9" t="s">
        <v>30</v>
      </c>
      <c r="W178" s="9" t="s">
        <v>30</v>
      </c>
      <c r="X178" s="9" t="s">
        <v>30</v>
      </c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ht="11.25" customHeight="1">
      <c r="A179" s="23">
        <f t="shared" si="14"/>
        <v>314</v>
      </c>
      <c r="B179" s="2" t="s">
        <v>1954</v>
      </c>
      <c r="C179" s="28">
        <v>0.4</v>
      </c>
      <c r="D179" s="28">
        <v>0.1</v>
      </c>
      <c r="E179" s="28" t="s">
        <v>30</v>
      </c>
      <c r="F179" s="9" t="s">
        <v>30</v>
      </c>
      <c r="G179" s="9">
        <v>0.01</v>
      </c>
      <c r="H179" s="9">
        <v>0.19</v>
      </c>
      <c r="I179" s="9">
        <v>0.14</v>
      </c>
      <c r="J179" s="9" t="s">
        <v>30</v>
      </c>
      <c r="K179" s="9" t="s">
        <v>30</v>
      </c>
      <c r="L179" s="9" t="s">
        <v>30</v>
      </c>
      <c r="M179" s="9"/>
      <c r="N179" s="9">
        <v>0.01</v>
      </c>
      <c r="O179" s="9">
        <v>0.11</v>
      </c>
      <c r="P179" s="9" t="s">
        <v>30</v>
      </c>
      <c r="Q179" s="9">
        <v>0.02</v>
      </c>
      <c r="R179" s="9" t="s">
        <v>30</v>
      </c>
      <c r="S179" s="9" t="s">
        <v>30</v>
      </c>
      <c r="T179" s="9" t="s">
        <v>30</v>
      </c>
      <c r="U179" s="9"/>
      <c r="V179" s="9" t="s">
        <v>30</v>
      </c>
      <c r="W179" s="9" t="s">
        <v>30</v>
      </c>
      <c r="X179" s="9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ht="11.25" customHeight="1">
      <c r="A180" s="23">
        <f t="shared" si="14"/>
        <v>315</v>
      </c>
      <c r="B180" s="8" t="s">
        <v>1973</v>
      </c>
      <c r="C180" s="11">
        <v>3.14</v>
      </c>
      <c r="D180" s="11">
        <v>4.36</v>
      </c>
      <c r="E180" s="11">
        <v>6.970000000000001</v>
      </c>
      <c r="F180" s="13"/>
      <c r="G180" s="13">
        <v>0.5066666666666667</v>
      </c>
      <c r="H180" s="13">
        <v>2.0233333333333334</v>
      </c>
      <c r="I180" s="13">
        <v>0.61</v>
      </c>
      <c r="J180" s="13"/>
      <c r="K180" s="13"/>
      <c r="L180" s="13"/>
      <c r="M180" s="11"/>
      <c r="N180" s="13">
        <v>0.6933333333333334</v>
      </c>
      <c r="O180" s="11">
        <v>3.3700000000000006</v>
      </c>
      <c r="P180" s="13">
        <v>0.23</v>
      </c>
      <c r="Q180" s="13">
        <v>2.99</v>
      </c>
      <c r="R180" s="11">
        <v>0.39666666666666667</v>
      </c>
      <c r="S180" s="13">
        <v>0.09333333333333334</v>
      </c>
      <c r="T180" s="13">
        <v>1.2066666666666668</v>
      </c>
      <c r="U180" s="11">
        <v>0.5933333333333334</v>
      </c>
      <c r="V180" s="13">
        <v>1.22</v>
      </c>
      <c r="W180" s="13"/>
      <c r="X180" s="11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</row>
    <row r="181" ht="11.25" customHeight="1">
      <c r="A181" s="23">
        <f t="shared" si="14"/>
        <v>316</v>
      </c>
      <c r="B181" s="8" t="s">
        <v>1992</v>
      </c>
      <c r="C181" s="11">
        <v>2.472333333333333</v>
      </c>
      <c r="D181" s="11">
        <v>2.9</v>
      </c>
      <c r="E181" s="11">
        <v>3.1326666666666667</v>
      </c>
      <c r="F181" s="13">
        <v>0.012333333333333333</v>
      </c>
      <c r="G181" s="13">
        <v>0.3013333333333334</v>
      </c>
      <c r="H181" s="13">
        <v>1.389333333333333</v>
      </c>
      <c r="I181" s="13">
        <v>0.49333333333333335</v>
      </c>
      <c r="J181" s="13">
        <v>0.042</v>
      </c>
      <c r="K181" s="13">
        <v>0.11933333333333333</v>
      </c>
      <c r="L181" s="13">
        <v>0.068</v>
      </c>
      <c r="M181" s="11"/>
      <c r="N181" s="13">
        <v>0.363</v>
      </c>
      <c r="O181" s="11">
        <v>2.2556666666666665</v>
      </c>
      <c r="P181" s="13">
        <v>0.18933333333333335</v>
      </c>
      <c r="Q181" s="13">
        <v>1.7343333333333335</v>
      </c>
      <c r="R181" s="13">
        <v>0.02666666666666667</v>
      </c>
      <c r="S181" s="13">
        <v>0.044333333333333336</v>
      </c>
      <c r="T181" s="13">
        <v>0.429</v>
      </c>
      <c r="U181" s="11">
        <v>0.217</v>
      </c>
      <c r="V181" s="13">
        <v>0.4613333333333333</v>
      </c>
      <c r="W181" s="11"/>
      <c r="X181" s="11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</row>
    <row r="182" ht="11.25" customHeight="1">
      <c r="A182" s="23">
        <f t="shared" si="14"/>
        <v>317</v>
      </c>
      <c r="B182" s="8" t="s">
        <v>2039</v>
      </c>
      <c r="C182" s="11">
        <v>3.578666666666667</v>
      </c>
      <c r="D182" s="11">
        <v>4.145666666666667</v>
      </c>
      <c r="E182" s="11">
        <v>4.979333333333333</v>
      </c>
      <c r="F182" s="13">
        <v>0.013</v>
      </c>
      <c r="G182" s="13">
        <v>0.423</v>
      </c>
      <c r="H182" s="13">
        <v>2.000666666666667</v>
      </c>
      <c r="I182" s="13">
        <v>0.7323333333333334</v>
      </c>
      <c r="J182" s="13">
        <v>0.052</v>
      </c>
      <c r="K182" s="13">
        <v>0.17466666666666666</v>
      </c>
      <c r="L182" s="13">
        <v>0.10466666666666667</v>
      </c>
      <c r="M182" s="11"/>
      <c r="N182" s="13">
        <v>0.5363333333333334</v>
      </c>
      <c r="O182" s="11">
        <v>3.1823333333333337</v>
      </c>
      <c r="P182" s="13">
        <v>0.2876666666666667</v>
      </c>
      <c r="Q182" s="13">
        <v>2.4330000000000003</v>
      </c>
      <c r="R182" s="13">
        <v>0.3313333333333333</v>
      </c>
      <c r="S182" s="13">
        <v>0.07400000000000001</v>
      </c>
      <c r="T182" s="13">
        <v>0.7153333333333333</v>
      </c>
      <c r="U182" s="11">
        <v>0.35733333333333334</v>
      </c>
      <c r="V182" s="13">
        <v>0.7456666666666667</v>
      </c>
      <c r="W182" s="13">
        <v>0.021666666666666667</v>
      </c>
      <c r="X182" s="11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</row>
    <row r="183" ht="11.25" customHeight="1">
      <c r="A183" s="23">
        <f t="shared" si="14"/>
        <v>318</v>
      </c>
      <c r="B183" s="2" t="s">
        <v>2062</v>
      </c>
      <c r="C183" s="9">
        <v>1.7</v>
      </c>
      <c r="D183" s="9">
        <v>0.5</v>
      </c>
      <c r="E183" s="9">
        <v>0.3</v>
      </c>
      <c r="F183" s="9"/>
      <c r="G183" s="9">
        <v>0.16</v>
      </c>
      <c r="H183" s="9">
        <v>1.07</v>
      </c>
      <c r="I183" s="9">
        <v>0.36</v>
      </c>
      <c r="J183" s="9">
        <v>0.03</v>
      </c>
      <c r="K183" s="9">
        <v>0.02</v>
      </c>
      <c r="L183" s="9">
        <v>0.01</v>
      </c>
      <c r="M183" s="9" t="s">
        <v>30</v>
      </c>
      <c r="N183" s="9">
        <v>0.11</v>
      </c>
      <c r="O183" s="9">
        <v>0.33</v>
      </c>
      <c r="P183" s="9">
        <v>0.02</v>
      </c>
      <c r="Q183" s="9">
        <v>0.04</v>
      </c>
      <c r="R183" s="9">
        <v>0.02</v>
      </c>
      <c r="S183" s="9">
        <v>0.02</v>
      </c>
      <c r="T183" s="9">
        <v>0.05</v>
      </c>
      <c r="U183" s="9" t="s">
        <v>30</v>
      </c>
      <c r="V183" s="9">
        <v>0.18</v>
      </c>
      <c r="W183" s="9"/>
      <c r="X183" s="9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ht="11.25" customHeight="1">
      <c r="A184" s="23">
        <f t="shared" si="14"/>
        <v>319</v>
      </c>
      <c r="B184" s="2" t="s">
        <v>2080</v>
      </c>
      <c r="C184" s="9">
        <v>4.1</v>
      </c>
      <c r="D184" s="9">
        <v>5.5</v>
      </c>
      <c r="E184" s="9">
        <v>11.9</v>
      </c>
      <c r="F184" s="9"/>
      <c r="G184" s="9">
        <v>0.32</v>
      </c>
      <c r="H184" s="9">
        <v>2.66</v>
      </c>
      <c r="I184" s="9">
        <v>0.84</v>
      </c>
      <c r="J184" s="9">
        <v>0.11</v>
      </c>
      <c r="K184" s="9">
        <v>0.11</v>
      </c>
      <c r="L184" s="9">
        <v>0.04</v>
      </c>
      <c r="M184" s="9"/>
      <c r="N184" s="9">
        <v>0.33</v>
      </c>
      <c r="O184" s="9">
        <v>5.03</v>
      </c>
      <c r="P184" s="9">
        <v>0.09</v>
      </c>
      <c r="Q184" s="9">
        <v>9.78</v>
      </c>
      <c r="R184" s="9">
        <v>0.99</v>
      </c>
      <c r="S184" s="9">
        <v>0.09</v>
      </c>
      <c r="T184" s="9">
        <v>0.44</v>
      </c>
      <c r="U184" s="9">
        <v>0.06</v>
      </c>
      <c r="V184" s="9">
        <v>0.46</v>
      </c>
      <c r="W184" s="9"/>
      <c r="X184" s="9">
        <v>0.07</v>
      </c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ht="11.25" customHeight="1">
      <c r="A185" s="23">
        <f t="shared" si="14"/>
        <v>320</v>
      </c>
      <c r="B185" s="2" t="s">
        <v>2106</v>
      </c>
      <c r="C185" s="9">
        <v>2.6</v>
      </c>
      <c r="D185" s="9">
        <v>3.1</v>
      </c>
      <c r="E185" s="9">
        <v>6.1</v>
      </c>
      <c r="F185" s="9"/>
      <c r="G185" s="9">
        <v>0.07</v>
      </c>
      <c r="H185" s="9">
        <v>1.71</v>
      </c>
      <c r="I185" s="9">
        <v>0.62</v>
      </c>
      <c r="J185" s="9">
        <v>0.06</v>
      </c>
      <c r="K185" s="9">
        <v>0.07</v>
      </c>
      <c r="L185" s="9">
        <v>0.02</v>
      </c>
      <c r="M185" s="9"/>
      <c r="N185" s="9">
        <v>0.06</v>
      </c>
      <c r="O185" s="9">
        <v>2.92</v>
      </c>
      <c r="P185" s="9">
        <v>0.04</v>
      </c>
      <c r="Q185" s="9">
        <v>5.13</v>
      </c>
      <c r="R185" s="9">
        <v>0.43</v>
      </c>
      <c r="S185" s="9">
        <v>0.03</v>
      </c>
      <c r="T185" s="9">
        <v>0.09</v>
      </c>
      <c r="U185" s="9">
        <v>0.01</v>
      </c>
      <c r="V185" s="9">
        <v>0.36</v>
      </c>
      <c r="W185" s="9"/>
      <c r="X185" s="9">
        <v>0.09</v>
      </c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ht="11.25" customHeight="1">
      <c r="A186" s="23">
        <f t="shared" si="14"/>
        <v>321</v>
      </c>
      <c r="B186" s="2" t="s">
        <v>2131</v>
      </c>
      <c r="C186" s="28">
        <v>1.7</v>
      </c>
      <c r="D186" s="28">
        <v>0.5</v>
      </c>
      <c r="E186" s="28">
        <v>0.2</v>
      </c>
      <c r="F186" s="9" t="s">
        <v>30</v>
      </c>
      <c r="G186" s="9">
        <v>0.21</v>
      </c>
      <c r="H186" s="9">
        <v>1.0</v>
      </c>
      <c r="I186" s="9">
        <v>0.27</v>
      </c>
      <c r="J186" s="9">
        <v>0.02</v>
      </c>
      <c r="K186" s="9">
        <v>0.01</v>
      </c>
      <c r="L186" s="9">
        <v>0.01</v>
      </c>
      <c r="M186" s="9"/>
      <c r="N186" s="9">
        <v>0.13</v>
      </c>
      <c r="O186" s="9">
        <v>0.28</v>
      </c>
      <c r="P186" s="9">
        <v>0.02</v>
      </c>
      <c r="Q186" s="9">
        <v>0.03</v>
      </c>
      <c r="R186" s="9">
        <v>0.02</v>
      </c>
      <c r="S186" s="9">
        <v>0.01</v>
      </c>
      <c r="T186" s="9">
        <v>0.03</v>
      </c>
      <c r="U186" s="9" t="s">
        <v>30</v>
      </c>
      <c r="V186" s="9">
        <v>0.06</v>
      </c>
      <c r="W186" s="9" t="s">
        <v>30</v>
      </c>
      <c r="X186" s="9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ht="11.25" customHeight="1">
      <c r="A187" s="23">
        <f t="shared" si="14"/>
        <v>322</v>
      </c>
      <c r="B187" s="2" t="s">
        <v>2149</v>
      </c>
      <c r="C187" s="9">
        <v>0.6</v>
      </c>
      <c r="D187" s="9">
        <v>0.4</v>
      </c>
      <c r="E187" s="9">
        <v>0.4</v>
      </c>
      <c r="F187" s="9" t="s">
        <v>30</v>
      </c>
      <c r="G187" s="9">
        <v>0.03</v>
      </c>
      <c r="H187" s="9">
        <v>0.37</v>
      </c>
      <c r="I187" s="9">
        <v>0.17</v>
      </c>
      <c r="J187" s="9">
        <v>0.01</v>
      </c>
      <c r="K187" s="9">
        <v>0.02</v>
      </c>
      <c r="L187" s="9" t="s">
        <v>30</v>
      </c>
      <c r="M187" s="9"/>
      <c r="N187" s="9">
        <v>0.08</v>
      </c>
      <c r="O187" s="9">
        <v>0.26</v>
      </c>
      <c r="P187" s="9">
        <v>0.01</v>
      </c>
      <c r="Q187" s="9">
        <v>0.09</v>
      </c>
      <c r="R187" s="9">
        <v>0.02</v>
      </c>
      <c r="S187" s="9">
        <v>0.1</v>
      </c>
      <c r="T187" s="9"/>
      <c r="U187" s="9">
        <v>0.02</v>
      </c>
      <c r="V187" s="9">
        <v>0.12</v>
      </c>
      <c r="W187" s="9">
        <v>0.01</v>
      </c>
      <c r="X187" s="9" t="s">
        <v>30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ht="11.25" customHeight="1">
      <c r="A188" s="23">
        <f t="shared" si="14"/>
        <v>323</v>
      </c>
      <c r="B188" s="42" t="s">
        <v>154</v>
      </c>
      <c r="C188" s="13">
        <v>1.9333333333333333</v>
      </c>
      <c r="D188" s="13">
        <v>2.5866666666666664</v>
      </c>
      <c r="E188" s="13">
        <v>1.1333333333333333</v>
      </c>
      <c r="F188" s="11"/>
      <c r="G188" s="13">
        <v>0.06666666666666667</v>
      </c>
      <c r="H188" s="13">
        <v>1.2333333333333334</v>
      </c>
      <c r="I188" s="13">
        <v>0.6133333333333334</v>
      </c>
      <c r="J188" s="11"/>
      <c r="K188" s="11"/>
      <c r="L188" s="11"/>
      <c r="M188" s="11"/>
      <c r="N188" s="13">
        <v>0.13333333333333333</v>
      </c>
      <c r="O188" s="11">
        <v>2.393333333333333</v>
      </c>
      <c r="P188" s="13">
        <v>0.043333333333333335</v>
      </c>
      <c r="Q188" s="13">
        <v>1.0033333333333334</v>
      </c>
      <c r="R188" s="13">
        <v>0.043333333333333335</v>
      </c>
      <c r="S188" s="11"/>
      <c r="T188" s="11"/>
      <c r="U188" s="11"/>
      <c r="V188" s="11"/>
      <c r="W188" s="11"/>
      <c r="X188" s="11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</row>
    <row r="189" ht="11.25" customHeight="1">
      <c r="A189" s="1">
        <f t="shared" si="14"/>
        <v>324</v>
      </c>
      <c r="B189" s="2" t="s">
        <v>2177</v>
      </c>
      <c r="C189" s="9">
        <v>7.8</v>
      </c>
      <c r="D189" s="9">
        <v>2.5</v>
      </c>
      <c r="E189" s="9">
        <v>0.1</v>
      </c>
      <c r="F189" s="9"/>
      <c r="G189" s="9">
        <v>0.14</v>
      </c>
      <c r="H189" s="9">
        <v>3.91</v>
      </c>
      <c r="I189" s="9">
        <v>3.64</v>
      </c>
      <c r="J189" s="9">
        <v>0.05</v>
      </c>
      <c r="K189" s="9">
        <v>0.02</v>
      </c>
      <c r="L189" s="9"/>
      <c r="M189" s="9"/>
      <c r="N189" s="9">
        <v>0.03</v>
      </c>
      <c r="O189" s="9">
        <v>2.47</v>
      </c>
      <c r="P189" s="9"/>
      <c r="Q189" s="9">
        <v>0.13</v>
      </c>
      <c r="R189" s="9"/>
      <c r="S189" s="9"/>
      <c r="T189" s="9"/>
      <c r="U189" s="9"/>
      <c r="V189" s="9"/>
      <c r="W189" s="9">
        <v>5.32</v>
      </c>
      <c r="X189" s="9">
        <v>0.1</v>
      </c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ht="11.25" customHeight="1">
      <c r="A190" s="1">
        <f t="shared" si="14"/>
        <v>325</v>
      </c>
      <c r="B190" s="2" t="s">
        <v>2211</v>
      </c>
      <c r="C190" s="9">
        <v>9.4</v>
      </c>
      <c r="D190" s="9">
        <v>3.2</v>
      </c>
      <c r="E190" s="9">
        <v>0.2</v>
      </c>
      <c r="F190" s="9">
        <v>0.09</v>
      </c>
      <c r="G190" s="9">
        <v>0.12</v>
      </c>
      <c r="H190" s="9">
        <v>3.98</v>
      </c>
      <c r="I190" s="9">
        <v>5.07</v>
      </c>
      <c r="J190" s="9">
        <v>0.07</v>
      </c>
      <c r="K190" s="9">
        <v>0.05</v>
      </c>
      <c r="L190" s="9">
        <v>0.02</v>
      </c>
      <c r="M190" s="9"/>
      <c r="N190" s="9">
        <v>0.04</v>
      </c>
      <c r="O190" s="9">
        <v>3.14</v>
      </c>
      <c r="P190" s="9" t="s">
        <v>96</v>
      </c>
      <c r="Q190" s="9">
        <v>0.25</v>
      </c>
      <c r="R190" s="9"/>
      <c r="S190" s="9"/>
      <c r="T190" s="9"/>
      <c r="U190" s="9"/>
      <c r="V190" s="9"/>
      <c r="W190" s="9">
        <v>6.19</v>
      </c>
      <c r="X190" s="9">
        <v>0.11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ht="11.25" customHeight="1">
      <c r="A191" s="1">
        <f t="shared" si="14"/>
        <v>326</v>
      </c>
      <c r="B191" s="2" t="s">
        <v>2239</v>
      </c>
      <c r="C191" s="9">
        <v>4.8</v>
      </c>
      <c r="D191" s="9">
        <v>4.6</v>
      </c>
      <c r="E191" s="9">
        <v>0.3</v>
      </c>
      <c r="F191" s="9"/>
      <c r="G191" s="9">
        <v>0.27</v>
      </c>
      <c r="H191" s="9">
        <v>2.5</v>
      </c>
      <c r="I191" s="9">
        <v>1.83</v>
      </c>
      <c r="J191" s="9">
        <v>0.01</v>
      </c>
      <c r="K191" s="9">
        <v>0.01</v>
      </c>
      <c r="L191" s="9"/>
      <c r="M191" s="9"/>
      <c r="N191" s="9">
        <v>0.33</v>
      </c>
      <c r="O191" s="9">
        <v>4.17</v>
      </c>
      <c r="P191" s="9">
        <v>0.03</v>
      </c>
      <c r="Q191" s="9">
        <v>0.22</v>
      </c>
      <c r="R191" s="9">
        <v>0.02</v>
      </c>
      <c r="S191" s="9">
        <v>0.02</v>
      </c>
      <c r="T191" s="9"/>
      <c r="U191" s="9"/>
      <c r="V191" s="9"/>
      <c r="W191" s="9">
        <v>0.22</v>
      </c>
      <c r="X191" s="9">
        <v>0.02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ht="11.25" customHeight="1">
      <c r="A192" s="1">
        <f t="shared" si="14"/>
        <v>327</v>
      </c>
      <c r="B192" s="2" t="s">
        <v>2252</v>
      </c>
      <c r="C192" s="9">
        <v>2.7</v>
      </c>
      <c r="D192" s="9">
        <v>2.4</v>
      </c>
      <c r="E192" s="9">
        <v>0.1</v>
      </c>
      <c r="F192" s="9"/>
      <c r="G192" s="9">
        <v>0.14</v>
      </c>
      <c r="H192" s="9">
        <v>1.35</v>
      </c>
      <c r="I192" s="9">
        <v>1.09</v>
      </c>
      <c r="J192" s="9">
        <v>0.01</v>
      </c>
      <c r="K192" s="9">
        <v>0.01</v>
      </c>
      <c r="L192" s="9"/>
      <c r="M192" s="9"/>
      <c r="N192" s="9">
        <v>0.18</v>
      </c>
      <c r="O192" s="9">
        <v>2.22</v>
      </c>
      <c r="P192" s="9">
        <v>0.01</v>
      </c>
      <c r="Q192" s="9">
        <v>0.12</v>
      </c>
      <c r="R192" s="9">
        <v>0.01</v>
      </c>
      <c r="S192" s="9">
        <v>0.01</v>
      </c>
      <c r="T192" s="9"/>
      <c r="U192" s="9"/>
      <c r="V192" s="9"/>
      <c r="W192" s="9">
        <v>0.1</v>
      </c>
      <c r="X192" s="9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ht="11.25" customHeight="1">
      <c r="A193" s="1">
        <f t="shared" si="14"/>
        <v>328</v>
      </c>
      <c r="B193" s="2" t="s">
        <v>2279</v>
      </c>
      <c r="C193" s="9">
        <v>5.5</v>
      </c>
      <c r="D193" s="9">
        <v>3.7</v>
      </c>
      <c r="E193" s="9">
        <v>0.3</v>
      </c>
      <c r="F193" s="9">
        <v>0.01</v>
      </c>
      <c r="G193" s="9">
        <v>0.36</v>
      </c>
      <c r="H193" s="9">
        <v>2.68</v>
      </c>
      <c r="I193" s="9">
        <v>2.16</v>
      </c>
      <c r="J193" s="9">
        <v>0.01</v>
      </c>
      <c r="K193" s="9">
        <v>0.01</v>
      </c>
      <c r="L193" s="9"/>
      <c r="M193" s="9"/>
      <c r="N193" s="9">
        <v>0.33</v>
      </c>
      <c r="O193" s="9">
        <v>3.32</v>
      </c>
      <c r="P193" s="9">
        <v>0.04</v>
      </c>
      <c r="Q193" s="9">
        <v>0.22</v>
      </c>
      <c r="R193" s="9">
        <v>0.03</v>
      </c>
      <c r="S193" s="9">
        <v>0.01</v>
      </c>
      <c r="T193" s="9"/>
      <c r="U193" s="9"/>
      <c r="V193" s="9"/>
      <c r="W193" s="9">
        <v>0.28</v>
      </c>
      <c r="X193" s="9">
        <v>0.02</v>
      </c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ht="11.25" customHeight="1">
      <c r="A194" s="1">
        <f t="shared" si="14"/>
        <v>329</v>
      </c>
      <c r="B194" s="2" t="s">
        <v>2304</v>
      </c>
      <c r="C194" s="9">
        <v>2.8</v>
      </c>
      <c r="D194" s="9">
        <v>2.3</v>
      </c>
      <c r="E194" s="9">
        <v>0.2</v>
      </c>
      <c r="F194" s="9"/>
      <c r="G194" s="9">
        <v>0.14</v>
      </c>
      <c r="H194" s="9">
        <v>1.33</v>
      </c>
      <c r="I194" s="9">
        <v>1.19</v>
      </c>
      <c r="J194" s="9">
        <v>0.01</v>
      </c>
      <c r="K194" s="9"/>
      <c r="L194" s="9"/>
      <c r="M194" s="9"/>
      <c r="N194" s="9">
        <v>0.16</v>
      </c>
      <c r="O194" s="9">
        <v>2.12</v>
      </c>
      <c r="P194" s="9">
        <v>0.01</v>
      </c>
      <c r="Q194" s="9">
        <v>0.14</v>
      </c>
      <c r="R194" s="9">
        <v>0.02</v>
      </c>
      <c r="S194" s="9">
        <v>0.02</v>
      </c>
      <c r="T194" s="9">
        <v>0.01</v>
      </c>
      <c r="U194" s="9"/>
      <c r="V194" s="9"/>
      <c r="W194" s="9">
        <v>0.17</v>
      </c>
      <c r="X194" s="9">
        <v>0.02</v>
      </c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ht="11.25" customHeight="1">
      <c r="A195" s="1">
        <f t="shared" si="14"/>
        <v>330</v>
      </c>
      <c r="B195" s="2" t="s">
        <v>2322</v>
      </c>
      <c r="C195" s="9">
        <v>3.9</v>
      </c>
      <c r="D195" s="9">
        <v>3.5</v>
      </c>
      <c r="E195" s="9">
        <v>0.9</v>
      </c>
      <c r="F195" s="9">
        <v>0.01</v>
      </c>
      <c r="G195" s="9">
        <v>0.25</v>
      </c>
      <c r="H195" s="9">
        <v>2.1</v>
      </c>
      <c r="I195" s="9">
        <v>1.42</v>
      </c>
      <c r="J195" s="9">
        <v>0.02</v>
      </c>
      <c r="K195" s="9">
        <v>0.02</v>
      </c>
      <c r="L195" s="9"/>
      <c r="M195" s="9"/>
      <c r="N195" s="9">
        <v>0.29</v>
      </c>
      <c r="O195" s="9">
        <v>3.22</v>
      </c>
      <c r="P195" s="9">
        <v>0.02</v>
      </c>
      <c r="Q195" s="9">
        <v>0.81</v>
      </c>
      <c r="R195" s="9">
        <v>0.09</v>
      </c>
      <c r="S195" s="9">
        <v>0.02</v>
      </c>
      <c r="T195" s="9"/>
      <c r="U195" s="9"/>
      <c r="V195" s="9"/>
      <c r="W195" s="9">
        <v>0.25</v>
      </c>
      <c r="X195" s="9">
        <v>0.11</v>
      </c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ht="11.25" customHeight="1">
      <c r="A196" s="1">
        <f t="shared" si="14"/>
        <v>331</v>
      </c>
      <c r="B196" s="2" t="s">
        <v>2343</v>
      </c>
      <c r="C196" s="9">
        <v>4.2</v>
      </c>
      <c r="D196" s="9">
        <v>5.0</v>
      </c>
      <c r="E196" s="9">
        <v>5.5</v>
      </c>
      <c r="F196" s="9"/>
      <c r="G196" s="9">
        <v>0.17</v>
      </c>
      <c r="H196" s="9">
        <v>2.47</v>
      </c>
      <c r="I196" s="9">
        <v>1.4</v>
      </c>
      <c r="J196" s="9">
        <v>0.05</v>
      </c>
      <c r="K196" s="9">
        <v>0.06</v>
      </c>
      <c r="L196" s="9">
        <v>0.02</v>
      </c>
      <c r="M196" s="9">
        <v>0.05</v>
      </c>
      <c r="N196" s="9">
        <v>0.27</v>
      </c>
      <c r="O196" s="9">
        <v>4.59</v>
      </c>
      <c r="P196" s="9">
        <v>0.05</v>
      </c>
      <c r="Q196" s="9">
        <v>4.89</v>
      </c>
      <c r="R196" s="9">
        <v>0.52</v>
      </c>
      <c r="S196" s="9">
        <v>0.03</v>
      </c>
      <c r="T196" s="9"/>
      <c r="U196" s="9"/>
      <c r="V196" s="9"/>
      <c r="W196" s="9">
        <v>0.17</v>
      </c>
      <c r="X196" s="9">
        <v>0.05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ht="11.25" customHeight="1">
      <c r="A197" s="1">
        <f t="shared" si="14"/>
        <v>332</v>
      </c>
      <c r="B197" s="2" t="s">
        <v>2362</v>
      </c>
      <c r="C197" s="9">
        <v>2.4</v>
      </c>
      <c r="D197" s="9">
        <v>1.4</v>
      </c>
      <c r="E197" s="9">
        <v>0.1</v>
      </c>
      <c r="F197" s="9"/>
      <c r="G197" s="9">
        <v>0.11</v>
      </c>
      <c r="H197" s="9">
        <v>1.08</v>
      </c>
      <c r="I197" s="9">
        <v>1.1</v>
      </c>
      <c r="J197" s="9">
        <v>0.01</v>
      </c>
      <c r="K197" s="9"/>
      <c r="L197" s="9">
        <v>0.01</v>
      </c>
      <c r="M197" s="9"/>
      <c r="N197" s="9">
        <v>0.09</v>
      </c>
      <c r="O197" s="9">
        <v>1.29</v>
      </c>
      <c r="P197" s="9"/>
      <c r="Q197" s="9">
        <v>0.07</v>
      </c>
      <c r="R197" s="9">
        <v>0.01</v>
      </c>
      <c r="S197" s="9">
        <v>0.01</v>
      </c>
      <c r="T197" s="9"/>
      <c r="U197" s="9"/>
      <c r="V197" s="9"/>
      <c r="W197" s="9">
        <v>0.13</v>
      </c>
      <c r="X197" s="9">
        <v>0.01</v>
      </c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ht="11.25" customHeight="1">
      <c r="A198" s="1">
        <f t="shared" si="14"/>
        <v>333</v>
      </c>
      <c r="B198" s="2" t="s">
        <v>2377</v>
      </c>
      <c r="C198" s="9">
        <v>3.3</v>
      </c>
      <c r="D198" s="9">
        <v>1.4</v>
      </c>
      <c r="E198" s="9">
        <v>0.1</v>
      </c>
      <c r="F198" s="9">
        <v>0.01</v>
      </c>
      <c r="G198" s="9">
        <v>0.07</v>
      </c>
      <c r="H198" s="9">
        <v>1.52</v>
      </c>
      <c r="I198" s="9">
        <v>1.49</v>
      </c>
      <c r="J198" s="9">
        <v>0.01</v>
      </c>
      <c r="K198" s="9"/>
      <c r="L198" s="9">
        <v>0.02</v>
      </c>
      <c r="M198" s="9"/>
      <c r="N198" s="9">
        <v>0.14</v>
      </c>
      <c r="O198" s="9">
        <v>1.26</v>
      </c>
      <c r="P198" s="9">
        <v>0.01</v>
      </c>
      <c r="Q198" s="9">
        <v>0.09</v>
      </c>
      <c r="R198" s="9">
        <v>0.01</v>
      </c>
      <c r="S198" s="9">
        <v>0.01</v>
      </c>
      <c r="T198" s="9"/>
      <c r="U198" s="9"/>
      <c r="V198" s="9"/>
      <c r="W198" s="9">
        <v>0.07</v>
      </c>
      <c r="X198" s="9">
        <v>0.01</v>
      </c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ht="11.25" customHeight="1">
      <c r="A199" s="1">
        <f t="shared" si="14"/>
        <v>334</v>
      </c>
      <c r="B199" s="2" t="s">
        <v>2389</v>
      </c>
      <c r="C199" s="9">
        <v>6.9</v>
      </c>
      <c r="D199" s="9">
        <v>6.2</v>
      </c>
      <c r="E199" s="9">
        <v>0.1</v>
      </c>
      <c r="F199" s="9">
        <v>0.01</v>
      </c>
      <c r="G199" s="9">
        <v>0.53</v>
      </c>
      <c r="H199" s="9">
        <v>3.82</v>
      </c>
      <c r="I199" s="9">
        <v>2.03</v>
      </c>
      <c r="J199" s="9">
        <v>0.01</v>
      </c>
      <c r="K199" s="9"/>
      <c r="L199" s="9"/>
      <c r="M199" s="9"/>
      <c r="N199" s="9">
        <v>0.73</v>
      </c>
      <c r="O199" s="9">
        <v>5.33</v>
      </c>
      <c r="P199" s="9">
        <v>0.01</v>
      </c>
      <c r="Q199" s="9">
        <v>0.14</v>
      </c>
      <c r="R199" s="9"/>
      <c r="S199" s="9">
        <v>0.01</v>
      </c>
      <c r="T199" s="9"/>
      <c r="U199" s="9"/>
      <c r="V199" s="9"/>
      <c r="W199" s="9">
        <v>0.28</v>
      </c>
      <c r="X199" s="9">
        <v>0.03</v>
      </c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ht="11.25" customHeight="1">
      <c r="A200" s="1">
        <f t="shared" si="14"/>
        <v>335</v>
      </c>
      <c r="B200" s="2" t="s">
        <v>2402</v>
      </c>
      <c r="C200" s="9">
        <v>8.8</v>
      </c>
      <c r="D200" s="9">
        <v>8.7</v>
      </c>
      <c r="E200" s="9">
        <v>0.3</v>
      </c>
      <c r="F200" s="9"/>
      <c r="G200" s="9">
        <v>0.53</v>
      </c>
      <c r="H200" s="9">
        <v>4.93</v>
      </c>
      <c r="I200" s="9">
        <v>2.82</v>
      </c>
      <c r="J200" s="9">
        <v>0.02</v>
      </c>
      <c r="K200" s="9"/>
      <c r="L200" s="9"/>
      <c r="M200" s="9"/>
      <c r="N200" s="9">
        <v>0.88</v>
      </c>
      <c r="O200" s="9">
        <v>7.67</v>
      </c>
      <c r="P200" s="9">
        <v>0.04</v>
      </c>
      <c r="Q200" s="9">
        <v>0.22</v>
      </c>
      <c r="R200" s="9"/>
      <c r="S200" s="9">
        <v>0.04</v>
      </c>
      <c r="T200" s="9">
        <v>0.02</v>
      </c>
      <c r="U200" s="9"/>
      <c r="V200" s="9"/>
      <c r="W200" s="9">
        <v>0.28</v>
      </c>
      <c r="X200" s="9">
        <v>0.02</v>
      </c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ht="11.25" customHeight="1">
      <c r="A201" s="1">
        <f t="shared" si="14"/>
        <v>336</v>
      </c>
      <c r="B201" s="2" t="s">
        <v>2419</v>
      </c>
      <c r="C201" s="9">
        <v>1.9</v>
      </c>
      <c r="D201" s="9">
        <v>1.9</v>
      </c>
      <c r="E201" s="9">
        <v>0.1</v>
      </c>
      <c r="F201" s="9"/>
      <c r="G201" s="9">
        <v>0.12</v>
      </c>
      <c r="H201" s="9">
        <v>1.05</v>
      </c>
      <c r="I201" s="9">
        <v>0.58</v>
      </c>
      <c r="J201" s="9" t="s">
        <v>30</v>
      </c>
      <c r="K201" s="9" t="s">
        <v>30</v>
      </c>
      <c r="L201" s="9" t="s">
        <v>30</v>
      </c>
      <c r="M201" s="9"/>
      <c r="N201" s="9">
        <v>0.2</v>
      </c>
      <c r="O201" s="9">
        <v>1.66</v>
      </c>
      <c r="P201" s="9">
        <v>0.01</v>
      </c>
      <c r="Q201" s="9">
        <v>0.07</v>
      </c>
      <c r="R201" s="9" t="s">
        <v>30</v>
      </c>
      <c r="S201" s="9">
        <v>0.01</v>
      </c>
      <c r="T201" s="9"/>
      <c r="U201" s="9"/>
      <c r="V201" s="9"/>
      <c r="W201" s="9">
        <v>0.06</v>
      </c>
      <c r="X201" s="9" t="s">
        <v>30</v>
      </c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ht="11.25" customHeight="1">
      <c r="A202" s="1">
        <f t="shared" si="14"/>
        <v>337</v>
      </c>
      <c r="B202" s="2" t="s">
        <v>2428</v>
      </c>
      <c r="C202" s="9">
        <v>4.3</v>
      </c>
      <c r="D202" s="9">
        <v>4.3</v>
      </c>
      <c r="E202" s="9">
        <v>0.2</v>
      </c>
      <c r="F202" s="9">
        <v>0.01</v>
      </c>
      <c r="G202" s="9">
        <v>0.27</v>
      </c>
      <c r="H202" s="9">
        <v>2.42</v>
      </c>
      <c r="I202" s="9">
        <v>1.29</v>
      </c>
      <c r="J202" s="9">
        <v>0.01</v>
      </c>
      <c r="K202" s="9">
        <v>0.01</v>
      </c>
      <c r="L202" s="9"/>
      <c r="M202" s="9"/>
      <c r="N202" s="9">
        <v>0.44</v>
      </c>
      <c r="O202" s="9">
        <v>3.85</v>
      </c>
      <c r="P202" s="9"/>
      <c r="Q202" s="9">
        <v>0.16</v>
      </c>
      <c r="R202" s="9">
        <v>0.04</v>
      </c>
      <c r="S202" s="9">
        <v>0.04</v>
      </c>
      <c r="T202" s="9"/>
      <c r="U202" s="9"/>
      <c r="V202" s="9"/>
      <c r="W202" s="9">
        <v>0.14</v>
      </c>
      <c r="X202" s="9">
        <v>0.01</v>
      </c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ht="11.25" customHeight="1">
      <c r="A203" s="1">
        <f t="shared" si="14"/>
        <v>338</v>
      </c>
      <c r="B203" s="2" t="s">
        <v>2444</v>
      </c>
      <c r="C203" s="9">
        <v>4.8</v>
      </c>
      <c r="D203" s="9">
        <v>5.4</v>
      </c>
      <c r="E203" s="9">
        <v>0.4</v>
      </c>
      <c r="F203" s="9"/>
      <c r="G203" s="9">
        <v>0.31</v>
      </c>
      <c r="H203" s="9">
        <v>2.61</v>
      </c>
      <c r="I203" s="9">
        <v>1.73</v>
      </c>
      <c r="J203" s="9">
        <v>0.01</v>
      </c>
      <c r="K203" s="9">
        <v>0.02</v>
      </c>
      <c r="L203" s="9"/>
      <c r="M203" s="9">
        <v>0.1</v>
      </c>
      <c r="N203" s="9">
        <v>0.5</v>
      </c>
      <c r="O203" s="9">
        <v>4.68</v>
      </c>
      <c r="P203" s="9">
        <v>0.02</v>
      </c>
      <c r="Q203" s="9">
        <v>0.19</v>
      </c>
      <c r="R203" s="9">
        <v>0.05</v>
      </c>
      <c r="S203" s="9">
        <v>0.06</v>
      </c>
      <c r="T203" s="9">
        <v>0.02</v>
      </c>
      <c r="U203" s="9">
        <v>0.04</v>
      </c>
      <c r="V203" s="9"/>
      <c r="W203" s="9">
        <v>0.32</v>
      </c>
      <c r="X203" s="9">
        <v>0.08</v>
      </c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ht="11.25" customHeight="1">
      <c r="A204" s="1">
        <f t="shared" si="14"/>
        <v>339</v>
      </c>
      <c r="B204" s="2" t="s">
        <v>2457</v>
      </c>
      <c r="C204" s="9">
        <v>8.7</v>
      </c>
      <c r="D204" s="9">
        <v>6.6</v>
      </c>
      <c r="E204" s="9">
        <v>0.2</v>
      </c>
      <c r="F204" s="9"/>
      <c r="G204" s="9">
        <v>0.8</v>
      </c>
      <c r="H204" s="9">
        <v>4.45</v>
      </c>
      <c r="I204" s="9">
        <v>3.14</v>
      </c>
      <c r="J204" s="9"/>
      <c r="K204" s="9"/>
      <c r="L204" s="9"/>
      <c r="M204" s="9"/>
      <c r="N204" s="9">
        <v>0.54</v>
      </c>
      <c r="O204" s="9">
        <v>5.7</v>
      </c>
      <c r="P204" s="9" t="s">
        <v>96</v>
      </c>
      <c r="Q204" s="9">
        <v>0.16</v>
      </c>
      <c r="R204" s="9"/>
      <c r="S204" s="9"/>
      <c r="T204" s="9"/>
      <c r="U204" s="9"/>
      <c r="V204" s="9"/>
      <c r="W204" s="9">
        <v>0.8</v>
      </c>
      <c r="X204" s="9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ht="11.25" customHeight="1">
      <c r="A205" s="1">
        <f t="shared" si="14"/>
        <v>340</v>
      </c>
      <c r="B205" s="8" t="s">
        <v>2478</v>
      </c>
      <c r="C205" s="11">
        <v>7.242666666666666</v>
      </c>
      <c r="D205" s="11">
        <v>8.076333333333334</v>
      </c>
      <c r="E205" s="11">
        <v>6.903999999999999</v>
      </c>
      <c r="F205" s="11"/>
      <c r="G205" s="13">
        <v>0.329</v>
      </c>
      <c r="H205" s="13">
        <v>4.206666666666666</v>
      </c>
      <c r="I205" s="13">
        <v>2.3480000000000003</v>
      </c>
      <c r="J205" s="13">
        <v>0.04566666666666667</v>
      </c>
      <c r="K205" s="13">
        <v>0.061</v>
      </c>
      <c r="L205" s="13">
        <v>0.023000000000000003</v>
      </c>
      <c r="M205" s="13">
        <v>0.09200000000000001</v>
      </c>
      <c r="N205" s="13">
        <v>0.451</v>
      </c>
      <c r="O205" s="11">
        <v>7.364666666666667</v>
      </c>
      <c r="P205" s="13">
        <v>0.031</v>
      </c>
      <c r="Q205" s="13">
        <v>6.2236666666666665</v>
      </c>
      <c r="R205" s="13">
        <v>0.6116666666666667</v>
      </c>
      <c r="S205" s="13">
        <v>0.04566666666666667</v>
      </c>
      <c r="T205" s="11"/>
      <c r="U205" s="11">
        <v>0.023000000000000003</v>
      </c>
      <c r="V205" s="11"/>
      <c r="W205" s="13">
        <v>0.35933333333333334</v>
      </c>
      <c r="X205" s="1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</row>
    <row r="206" ht="11.25" customHeight="1">
      <c r="A206" s="1">
        <f t="shared" si="14"/>
        <v>341</v>
      </c>
      <c r="B206" s="2" t="s">
        <v>2519</v>
      </c>
      <c r="C206" s="9">
        <v>6.7</v>
      </c>
      <c r="D206" s="9">
        <v>4.6</v>
      </c>
      <c r="E206" s="9">
        <v>0.1</v>
      </c>
      <c r="F206" s="9">
        <v>0.01</v>
      </c>
      <c r="G206" s="9">
        <v>0.4</v>
      </c>
      <c r="H206" s="9">
        <v>3.15</v>
      </c>
      <c r="I206" s="9">
        <v>2.85</v>
      </c>
      <c r="J206" s="9">
        <v>0.02</v>
      </c>
      <c r="K206" s="9">
        <v>0.01</v>
      </c>
      <c r="L206" s="9"/>
      <c r="M206" s="9"/>
      <c r="N206" s="9">
        <v>0.35</v>
      </c>
      <c r="O206" s="9">
        <v>4.21</v>
      </c>
      <c r="P206" s="9">
        <v>0.02</v>
      </c>
      <c r="Q206" s="9">
        <v>0.13</v>
      </c>
      <c r="R206" s="9"/>
      <c r="S206" s="9"/>
      <c r="T206" s="9"/>
      <c r="U206" s="9"/>
      <c r="V206" s="9"/>
      <c r="W206" s="9">
        <v>0.24</v>
      </c>
      <c r="X206" s="9">
        <v>0.01</v>
      </c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ht="11.25" customHeight="1">
      <c r="A207" s="1">
        <f t="shared" si="14"/>
        <v>342</v>
      </c>
      <c r="B207" s="2" t="s">
        <v>2533</v>
      </c>
      <c r="C207" s="9">
        <v>8.8</v>
      </c>
      <c r="D207" s="9">
        <v>5.6</v>
      </c>
      <c r="E207" s="9">
        <v>0.2</v>
      </c>
      <c r="F207" s="9">
        <v>0.02</v>
      </c>
      <c r="G207" s="9">
        <v>0.59</v>
      </c>
      <c r="H207" s="9">
        <v>4.28</v>
      </c>
      <c r="I207" s="9">
        <v>3.53</v>
      </c>
      <c r="J207" s="9">
        <v>0.02</v>
      </c>
      <c r="K207" s="9"/>
      <c r="L207" s="9"/>
      <c r="M207" s="9"/>
      <c r="N207" s="9">
        <v>0.47</v>
      </c>
      <c r="O207" s="9">
        <v>5.06</v>
      </c>
      <c r="P207" s="9"/>
      <c r="Q207" s="9">
        <v>0.17</v>
      </c>
      <c r="R207" s="9">
        <v>0.03</v>
      </c>
      <c r="S207" s="9">
        <v>0.02</v>
      </c>
      <c r="T207" s="9"/>
      <c r="U207" s="9"/>
      <c r="V207" s="9"/>
      <c r="W207" s="9">
        <v>0.23</v>
      </c>
      <c r="X207" s="9">
        <v>0.02</v>
      </c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ht="11.25" customHeight="1">
      <c r="A208" s="1">
        <f t="shared" si="14"/>
        <v>343</v>
      </c>
      <c r="B208" s="2" t="s">
        <v>2548</v>
      </c>
      <c r="C208" s="9">
        <v>5.6</v>
      </c>
      <c r="D208" s="9">
        <v>5.5</v>
      </c>
      <c r="E208" s="9">
        <v>0.2</v>
      </c>
      <c r="F208" s="9">
        <v>0.01</v>
      </c>
      <c r="G208" s="9">
        <v>0.41</v>
      </c>
      <c r="H208" s="9">
        <v>3.21</v>
      </c>
      <c r="I208" s="9">
        <v>1.57</v>
      </c>
      <c r="J208" s="9">
        <v>0.01</v>
      </c>
      <c r="K208" s="9">
        <v>0.01</v>
      </c>
      <c r="L208" s="9"/>
      <c r="M208" s="9"/>
      <c r="N208" s="9">
        <v>0.62</v>
      </c>
      <c r="O208" s="9">
        <v>4.81</v>
      </c>
      <c r="P208" s="9">
        <v>0.01</v>
      </c>
      <c r="Q208" s="9">
        <v>0.15</v>
      </c>
      <c r="R208" s="9">
        <v>0.05</v>
      </c>
      <c r="S208" s="9">
        <v>0.02</v>
      </c>
      <c r="T208" s="9"/>
      <c r="U208" s="9"/>
      <c r="V208" s="9"/>
      <c r="W208" s="9">
        <v>0.17</v>
      </c>
      <c r="X208" s="9">
        <v>0.02</v>
      </c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ht="11.25" customHeight="1">
      <c r="A209" s="1">
        <f t="shared" si="14"/>
        <v>344</v>
      </c>
      <c r="B209" s="2" t="s">
        <v>2560</v>
      </c>
      <c r="C209" s="9">
        <v>7.4</v>
      </c>
      <c r="D209" s="9">
        <v>6.3</v>
      </c>
      <c r="E209" s="9">
        <v>0.2</v>
      </c>
      <c r="F209" s="9">
        <v>0.01</v>
      </c>
      <c r="G209" s="9">
        <v>0.5</v>
      </c>
      <c r="H209" s="9">
        <v>4.24</v>
      </c>
      <c r="I209" s="9">
        <v>2.24</v>
      </c>
      <c r="J209" s="9">
        <v>0.01</v>
      </c>
      <c r="K209" s="9"/>
      <c r="L209" s="9"/>
      <c r="M209" s="9"/>
      <c r="N209" s="9">
        <v>0.63</v>
      </c>
      <c r="O209" s="9">
        <v>5.58</v>
      </c>
      <c r="P209" s="9"/>
      <c r="Q209" s="9">
        <v>0.14</v>
      </c>
      <c r="R209" s="9">
        <v>0.03</v>
      </c>
      <c r="S209" s="9">
        <v>0.01</v>
      </c>
      <c r="T209" s="9"/>
      <c r="U209" s="9"/>
      <c r="V209" s="9"/>
      <c r="W209" s="9">
        <v>0.19</v>
      </c>
      <c r="X209" s="9">
        <v>0.01</v>
      </c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ht="11.25" customHeight="1">
      <c r="A210" s="1">
        <f t="shared" si="14"/>
        <v>345</v>
      </c>
      <c r="B210" s="2" t="s">
        <v>2578</v>
      </c>
      <c r="C210" s="9">
        <v>2.7</v>
      </c>
      <c r="D210" s="9">
        <v>2.6</v>
      </c>
      <c r="E210" s="9">
        <v>0.1</v>
      </c>
      <c r="F210" s="9"/>
      <c r="G210" s="9">
        <v>0.15</v>
      </c>
      <c r="H210" s="9">
        <v>1.48</v>
      </c>
      <c r="I210" s="9">
        <v>0.89</v>
      </c>
      <c r="J210" s="9">
        <v>0.01</v>
      </c>
      <c r="K210" s="9"/>
      <c r="L210" s="9"/>
      <c r="M210" s="9"/>
      <c r="N210" s="9">
        <v>0.22</v>
      </c>
      <c r="O210" s="9">
        <v>2.32</v>
      </c>
      <c r="P210" s="9">
        <v>0.01</v>
      </c>
      <c r="Q210" s="9">
        <v>0.09</v>
      </c>
      <c r="R210" s="9"/>
      <c r="S210" s="9">
        <v>0.02</v>
      </c>
      <c r="T210" s="9">
        <v>0.01</v>
      </c>
      <c r="U210" s="9"/>
      <c r="V210" s="9"/>
      <c r="W210" s="9">
        <v>0.08</v>
      </c>
      <c r="X210" s="9">
        <v>0.01</v>
      </c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ht="11.25" customHeight="1">
      <c r="A211" s="1">
        <f t="shared" si="14"/>
        <v>346</v>
      </c>
      <c r="B211" s="2" t="s">
        <v>2602</v>
      </c>
      <c r="C211" s="9">
        <v>2.0333333333333337</v>
      </c>
      <c r="D211" s="9">
        <v>1.9</v>
      </c>
      <c r="E211" s="9">
        <v>0.1</v>
      </c>
      <c r="F211" s="9"/>
      <c r="G211" s="9">
        <v>0.09</v>
      </c>
      <c r="H211" s="9">
        <v>1.12</v>
      </c>
      <c r="I211" s="9">
        <v>0.68</v>
      </c>
      <c r="J211" s="9"/>
      <c r="K211" s="9"/>
      <c r="L211" s="9">
        <v>0.01</v>
      </c>
      <c r="M211" s="9"/>
      <c r="N211" s="9">
        <v>0.16</v>
      </c>
      <c r="O211" s="9">
        <v>1.75</v>
      </c>
      <c r="P211" s="9"/>
      <c r="Q211" s="9">
        <v>0.07</v>
      </c>
      <c r="R211" s="9">
        <v>0.01</v>
      </c>
      <c r="S211" s="9">
        <v>0.01</v>
      </c>
      <c r="T211" s="9"/>
      <c r="U211" s="9"/>
      <c r="V211" s="9"/>
      <c r="W211" s="9">
        <v>0.04</v>
      </c>
      <c r="X211" s="9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ht="11.25" customHeight="1">
      <c r="A212" s="1">
        <f t="shared" si="14"/>
        <v>347</v>
      </c>
      <c r="B212" s="2" t="s">
        <v>2614</v>
      </c>
      <c r="C212" s="9">
        <v>11.8</v>
      </c>
      <c r="D212" s="9">
        <v>12.1</v>
      </c>
      <c r="E212" s="9">
        <v>0.3</v>
      </c>
      <c r="F212" s="9">
        <v>0.03</v>
      </c>
      <c r="G212" s="9">
        <v>0.89</v>
      </c>
      <c r="H212" s="9">
        <v>6.32</v>
      </c>
      <c r="I212" s="9">
        <v>3.76</v>
      </c>
      <c r="J212" s="9">
        <v>0.03</v>
      </c>
      <c r="K212" s="9"/>
      <c r="L212" s="9"/>
      <c r="M212" s="9"/>
      <c r="N212" s="9">
        <v>1.17</v>
      </c>
      <c r="O212" s="9">
        <v>10.64</v>
      </c>
      <c r="P212" s="9">
        <v>0.08</v>
      </c>
      <c r="Q212" s="9">
        <v>0.13</v>
      </c>
      <c r="R212" s="9">
        <v>0.15</v>
      </c>
      <c r="S212" s="9">
        <v>0.03</v>
      </c>
      <c r="T212" s="9"/>
      <c r="U212" s="9"/>
      <c r="V212" s="9"/>
      <c r="W212" s="9">
        <v>0.76</v>
      </c>
      <c r="X212" s="9">
        <v>0.1</v>
      </c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ht="11.25" customHeight="1">
      <c r="A213" s="1">
        <f t="shared" si="14"/>
        <v>348</v>
      </c>
      <c r="B213" s="2" t="s">
        <v>2635</v>
      </c>
      <c r="C213" s="9">
        <v>14.9</v>
      </c>
      <c r="D213" s="9">
        <v>12.7</v>
      </c>
      <c r="E213" s="9">
        <v>0.3</v>
      </c>
      <c r="F213" s="9">
        <v>0.03</v>
      </c>
      <c r="G213" s="9">
        <v>1.11</v>
      </c>
      <c r="H213" s="9">
        <v>7.76</v>
      </c>
      <c r="I213" s="9">
        <v>5.15</v>
      </c>
      <c r="J213" s="9">
        <v>0.03</v>
      </c>
      <c r="K213" s="9"/>
      <c r="L213" s="9"/>
      <c r="M213" s="9"/>
      <c r="N213" s="9">
        <v>1.31</v>
      </c>
      <c r="O213" s="9">
        <v>11.05</v>
      </c>
      <c r="P213" s="9">
        <v>0.12</v>
      </c>
      <c r="Q213" s="9">
        <v>0.15</v>
      </c>
      <c r="R213" s="9">
        <v>0.12</v>
      </c>
      <c r="S213" s="9"/>
      <c r="T213" s="9"/>
      <c r="U213" s="9"/>
      <c r="V213" s="9"/>
      <c r="W213" s="9">
        <v>0.76</v>
      </c>
      <c r="X213" s="9">
        <v>0.15</v>
      </c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ht="11.25" customHeight="1">
      <c r="A214" s="1">
        <f t="shared" si="14"/>
        <v>349</v>
      </c>
      <c r="B214" s="2" t="s">
        <v>2642</v>
      </c>
      <c r="C214" s="9">
        <v>3.5</v>
      </c>
      <c r="D214" s="9">
        <v>4.1</v>
      </c>
      <c r="E214" s="9">
        <v>0.2</v>
      </c>
      <c r="F214" s="9"/>
      <c r="G214" s="9">
        <v>0.2</v>
      </c>
      <c r="H214" s="9">
        <v>1.99</v>
      </c>
      <c r="I214" s="9">
        <v>1.14</v>
      </c>
      <c r="J214" s="9">
        <v>0.01</v>
      </c>
      <c r="K214" s="9">
        <v>0.01</v>
      </c>
      <c r="L214" s="9"/>
      <c r="M214" s="9"/>
      <c r="N214" s="9">
        <v>0.45</v>
      </c>
      <c r="O214" s="9">
        <v>3.59</v>
      </c>
      <c r="P214" s="9">
        <v>0.01</v>
      </c>
      <c r="Q214" s="9">
        <v>0.11</v>
      </c>
      <c r="R214" s="9">
        <v>0.02</v>
      </c>
      <c r="S214" s="9">
        <v>0.02</v>
      </c>
      <c r="T214" s="9"/>
      <c r="U214" s="9"/>
      <c r="V214" s="9"/>
      <c r="W214" s="9">
        <v>0.16</v>
      </c>
      <c r="X214" s="9">
        <v>0.08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ht="11.25" customHeight="1">
      <c r="A215" s="1">
        <f t="shared" si="14"/>
        <v>350</v>
      </c>
      <c r="B215" s="2" t="s">
        <v>2658</v>
      </c>
      <c r="C215" s="9">
        <v>2.86</v>
      </c>
      <c r="D215" s="9">
        <v>2.4</v>
      </c>
      <c r="E215" s="9">
        <v>0.1</v>
      </c>
      <c r="F215" s="9"/>
      <c r="G215" s="9">
        <v>0.21</v>
      </c>
      <c r="H215" s="9">
        <v>1.66</v>
      </c>
      <c r="I215" s="9">
        <v>0.98</v>
      </c>
      <c r="J215" s="9">
        <v>0.01</v>
      </c>
      <c r="K215" s="9"/>
      <c r="L215" s="9"/>
      <c r="M215" s="9"/>
      <c r="N215" s="9">
        <v>0.22</v>
      </c>
      <c r="O215" s="9">
        <v>2.12</v>
      </c>
      <c r="P215" s="9"/>
      <c r="Q215" s="9">
        <v>0.05</v>
      </c>
      <c r="R215" s="9">
        <v>0.01</v>
      </c>
      <c r="S215" s="9">
        <v>0.01</v>
      </c>
      <c r="T215" s="9"/>
      <c r="U215" s="9"/>
      <c r="V215" s="9"/>
      <c r="W215" s="9">
        <v>0.1</v>
      </c>
      <c r="X215" s="9">
        <v>0.04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ht="11.25" customHeight="1">
      <c r="A216" s="1">
        <f t="shared" si="14"/>
        <v>351</v>
      </c>
      <c r="B216" s="2" t="s">
        <v>2669</v>
      </c>
      <c r="C216" s="9">
        <v>4.3</v>
      </c>
      <c r="D216" s="9">
        <v>3.4</v>
      </c>
      <c r="E216" s="9">
        <v>0.2</v>
      </c>
      <c r="F216" s="9"/>
      <c r="G216" s="9">
        <v>0.26</v>
      </c>
      <c r="H216" s="9">
        <v>2.36</v>
      </c>
      <c r="I216" s="9">
        <v>1.46</v>
      </c>
      <c r="J216" s="9">
        <v>0.01</v>
      </c>
      <c r="K216" s="9"/>
      <c r="L216" s="9"/>
      <c r="M216" s="9"/>
      <c r="N216" s="9">
        <v>0.28</v>
      </c>
      <c r="O216" s="9">
        <v>3.1</v>
      </c>
      <c r="P216" s="9">
        <v>0.01</v>
      </c>
      <c r="Q216" s="9">
        <v>0.14</v>
      </c>
      <c r="R216" s="9">
        <v>0.01</v>
      </c>
      <c r="S216" s="9">
        <v>0.02</v>
      </c>
      <c r="T216" s="9"/>
      <c r="U216" s="9"/>
      <c r="V216" s="9"/>
      <c r="W216" s="9">
        <v>0.15</v>
      </c>
      <c r="X216" s="9">
        <v>0.05</v>
      </c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ht="11.25" customHeight="1">
      <c r="A217" s="1">
        <f t="shared" si="14"/>
        <v>352</v>
      </c>
      <c r="B217" s="2" t="s">
        <v>2682</v>
      </c>
      <c r="C217" s="9">
        <v>3.9</v>
      </c>
      <c r="D217" s="9">
        <v>3.7</v>
      </c>
      <c r="E217" s="9">
        <v>0.1</v>
      </c>
      <c r="F217" s="9"/>
      <c r="G217" s="9">
        <v>0.29</v>
      </c>
      <c r="H217" s="9">
        <v>2.34</v>
      </c>
      <c r="I217" s="9">
        <v>1.06</v>
      </c>
      <c r="J217" s="9">
        <v>0.01</v>
      </c>
      <c r="K217" s="9"/>
      <c r="L217" s="9"/>
      <c r="M217" s="9"/>
      <c r="N217" s="9">
        <v>0.45</v>
      </c>
      <c r="O217" s="9">
        <v>3.23</v>
      </c>
      <c r="P217" s="9"/>
      <c r="Q217" s="9">
        <v>0.08</v>
      </c>
      <c r="R217" s="9">
        <v>0.01</v>
      </c>
      <c r="S217" s="9">
        <v>0.01</v>
      </c>
      <c r="T217" s="9"/>
      <c r="U217" s="9"/>
      <c r="V217" s="9"/>
      <c r="W217" s="9">
        <v>0.12</v>
      </c>
      <c r="X217" s="9">
        <v>0.02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ht="11.25" customHeight="1">
      <c r="A218" s="1">
        <f t="shared" si="14"/>
        <v>353</v>
      </c>
      <c r="B218" s="2" t="s">
        <v>2694</v>
      </c>
      <c r="C218" s="9">
        <v>5.5</v>
      </c>
      <c r="D218" s="9">
        <v>5.4</v>
      </c>
      <c r="E218" s="9">
        <v>0.2</v>
      </c>
      <c r="F218" s="9">
        <v>0.02</v>
      </c>
      <c r="G218" s="9">
        <v>0.4</v>
      </c>
      <c r="H218" s="9">
        <v>3.07</v>
      </c>
      <c r="I218" s="9">
        <v>1.65</v>
      </c>
      <c r="J218" s="9">
        <v>0.01</v>
      </c>
      <c r="K218" s="9">
        <v>0.01</v>
      </c>
      <c r="L218" s="9"/>
      <c r="M218" s="9"/>
      <c r="N218" s="9">
        <v>0.61</v>
      </c>
      <c r="O218" s="9">
        <v>4.71</v>
      </c>
      <c r="P218" s="9">
        <v>0.02</v>
      </c>
      <c r="Q218" s="9">
        <v>0.16</v>
      </c>
      <c r="R218" s="9">
        <v>0.03</v>
      </c>
      <c r="S218" s="9">
        <v>0.02</v>
      </c>
      <c r="T218" s="9"/>
      <c r="U218" s="9"/>
      <c r="V218" s="9"/>
      <c r="W218" s="9">
        <v>0.22</v>
      </c>
      <c r="X218" s="9">
        <v>0.01</v>
      </c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ht="11.25" customHeight="1">
      <c r="A219" s="1">
        <f t="shared" si="14"/>
        <v>354</v>
      </c>
      <c r="B219" s="2" t="s">
        <v>2712</v>
      </c>
      <c r="C219" s="9">
        <v>6.8</v>
      </c>
      <c r="D219" s="9">
        <v>6.4</v>
      </c>
      <c r="E219" s="9">
        <v>0.2</v>
      </c>
      <c r="F219" s="9">
        <v>0.01</v>
      </c>
      <c r="G219" s="9">
        <v>0.46</v>
      </c>
      <c r="H219" s="9">
        <v>3.8</v>
      </c>
      <c r="I219" s="9">
        <v>2.06</v>
      </c>
      <c r="J219" s="9">
        <v>0.01</v>
      </c>
      <c r="K219" s="9">
        <v>0.01</v>
      </c>
      <c r="L219" s="9"/>
      <c r="M219" s="9"/>
      <c r="N219" s="9">
        <v>0.71</v>
      </c>
      <c r="O219" s="9">
        <v>5.56</v>
      </c>
      <c r="P219" s="9">
        <v>0.04</v>
      </c>
      <c r="Q219" s="9">
        <v>0.15</v>
      </c>
      <c r="R219" s="9">
        <v>0.06</v>
      </c>
      <c r="S219" s="9"/>
      <c r="T219" s="9"/>
      <c r="U219" s="9"/>
      <c r="V219" s="9"/>
      <c r="W219" s="9">
        <v>0.3</v>
      </c>
      <c r="X219" s="9">
        <v>0.03</v>
      </c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ht="11.25" customHeight="1">
      <c r="A220" s="1">
        <f t="shared" si="14"/>
        <v>355</v>
      </c>
      <c r="B220" s="2" t="s">
        <v>2728</v>
      </c>
      <c r="C220" s="9">
        <v>2.79</v>
      </c>
      <c r="D220" s="9">
        <v>1.5</v>
      </c>
      <c r="E220" s="9">
        <v>0.1</v>
      </c>
      <c r="F220" s="9" t="s">
        <v>30</v>
      </c>
      <c r="G220" s="9">
        <v>0.18</v>
      </c>
      <c r="H220" s="9">
        <v>1.28</v>
      </c>
      <c r="I220" s="9">
        <v>1.44</v>
      </c>
      <c r="J220" s="9">
        <v>0.01</v>
      </c>
      <c r="K220" s="9">
        <v>0.01</v>
      </c>
      <c r="L220" s="9" t="s">
        <v>30</v>
      </c>
      <c r="M220" s="9"/>
      <c r="N220" s="9">
        <v>0.09</v>
      </c>
      <c r="O220" s="9">
        <v>1.43</v>
      </c>
      <c r="P220" s="9">
        <v>0.01</v>
      </c>
      <c r="Q220" s="9">
        <v>0.05</v>
      </c>
      <c r="R220" s="9" t="s">
        <v>30</v>
      </c>
      <c r="S220" s="9" t="s">
        <v>30</v>
      </c>
      <c r="T220" s="9"/>
      <c r="U220" s="9" t="s">
        <v>30</v>
      </c>
      <c r="V220" s="9"/>
      <c r="W220" s="9">
        <v>0.16</v>
      </c>
      <c r="X220" s="9">
        <v>0.05</v>
      </c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ht="11.25" customHeight="1">
      <c r="A221" s="1">
        <f t="shared" si="14"/>
        <v>356</v>
      </c>
      <c r="B221" s="2" t="s">
        <v>2743</v>
      </c>
      <c r="C221" s="9">
        <v>4.7</v>
      </c>
      <c r="D221" s="9">
        <v>2.2</v>
      </c>
      <c r="E221" s="9">
        <v>1.1</v>
      </c>
      <c r="F221" s="9"/>
      <c r="G221" s="9">
        <v>0.14</v>
      </c>
      <c r="H221" s="9">
        <v>2.3</v>
      </c>
      <c r="I221" s="9">
        <v>1.86</v>
      </c>
      <c r="J221" s="9">
        <v>0.01</v>
      </c>
      <c r="K221" s="9">
        <v>0.12</v>
      </c>
      <c r="L221" s="9">
        <v>0.02</v>
      </c>
      <c r="M221" s="9"/>
      <c r="N221" s="9">
        <v>0.23</v>
      </c>
      <c r="O221" s="9">
        <v>1.89</v>
      </c>
      <c r="P221" s="9"/>
      <c r="Q221" s="9">
        <v>0.37</v>
      </c>
      <c r="R221" s="9">
        <v>0.1</v>
      </c>
      <c r="S221" s="9">
        <v>0.31</v>
      </c>
      <c r="T221" s="9">
        <v>0.07</v>
      </c>
      <c r="U221" s="9">
        <v>0.16</v>
      </c>
      <c r="V221" s="9">
        <v>0.04</v>
      </c>
      <c r="W221" s="9">
        <v>0.09</v>
      </c>
      <c r="X221" s="9">
        <v>0.02</v>
      </c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ht="11.25" customHeight="1">
      <c r="A222" s="1">
        <f t="shared" si="14"/>
        <v>357</v>
      </c>
      <c r="B222" s="2" t="s">
        <v>2761</v>
      </c>
      <c r="C222" s="9">
        <v>2.9</v>
      </c>
      <c r="D222" s="9">
        <v>1.9</v>
      </c>
      <c r="E222" s="9">
        <v>0.2</v>
      </c>
      <c r="F222" s="9"/>
      <c r="G222" s="9">
        <v>0.17</v>
      </c>
      <c r="H222" s="9">
        <v>1.44</v>
      </c>
      <c r="I222" s="9">
        <v>1.16</v>
      </c>
      <c r="J222" s="9">
        <v>0.01</v>
      </c>
      <c r="K222" s="9">
        <v>0.01</v>
      </c>
      <c r="L222" s="9"/>
      <c r="M222" s="9"/>
      <c r="N222" s="9">
        <v>0.15</v>
      </c>
      <c r="O222" s="9">
        <v>1.69</v>
      </c>
      <c r="P222" s="9">
        <v>0.01</v>
      </c>
      <c r="Q222" s="9">
        <v>0.11</v>
      </c>
      <c r="R222" s="9">
        <v>0.02</v>
      </c>
      <c r="S222" s="9">
        <v>0.03</v>
      </c>
      <c r="T222" s="9">
        <v>0.01</v>
      </c>
      <c r="U222" s="9"/>
      <c r="V222" s="9"/>
      <c r="W222" s="9">
        <v>0.1</v>
      </c>
      <c r="X222" s="9">
        <v>0.01</v>
      </c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ht="11.25" customHeight="1">
      <c r="A223" s="1">
        <f t="shared" si="14"/>
        <v>358</v>
      </c>
      <c r="B223" s="2" t="s">
        <v>2773</v>
      </c>
      <c r="C223" s="9">
        <v>4.5</v>
      </c>
      <c r="D223" s="9">
        <v>3.1</v>
      </c>
      <c r="E223" s="9">
        <v>0.2</v>
      </c>
      <c r="F223" s="9"/>
      <c r="G223" s="9">
        <v>0.25</v>
      </c>
      <c r="H223" s="9">
        <v>2.21</v>
      </c>
      <c r="I223" s="9">
        <v>1.76</v>
      </c>
      <c r="J223" s="9">
        <v>0.01</v>
      </c>
      <c r="K223" s="9"/>
      <c r="L223" s="9">
        <v>0.01</v>
      </c>
      <c r="M223" s="9"/>
      <c r="N223" s="9">
        <v>0.23</v>
      </c>
      <c r="O223" s="9">
        <v>2.87</v>
      </c>
      <c r="P223" s="9"/>
      <c r="Q223" s="9">
        <v>0.16</v>
      </c>
      <c r="R223" s="9">
        <v>0.02</v>
      </c>
      <c r="S223" s="9">
        <v>0.02</v>
      </c>
      <c r="T223" s="9"/>
      <c r="U223" s="9"/>
      <c r="V223" s="9"/>
      <c r="W223" s="9">
        <v>0.14</v>
      </c>
      <c r="X223" s="9">
        <v>0.02</v>
      </c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ht="11.25" customHeight="1">
      <c r="A224" s="1">
        <f t="shared" si="14"/>
        <v>359</v>
      </c>
      <c r="B224" s="2" t="s">
        <v>2787</v>
      </c>
      <c r="C224" s="9">
        <v>3.9</v>
      </c>
      <c r="D224" s="9">
        <v>2.8</v>
      </c>
      <c r="E224" s="9">
        <v>0.1</v>
      </c>
      <c r="F224" s="9"/>
      <c r="G224" s="9">
        <v>0.27</v>
      </c>
      <c r="H224" s="9">
        <v>2.07</v>
      </c>
      <c r="I224" s="9">
        <v>1.4</v>
      </c>
      <c r="J224" s="9">
        <v>0.01</v>
      </c>
      <c r="K224" s="9"/>
      <c r="L224" s="9"/>
      <c r="M224" s="9"/>
      <c r="N224" s="9">
        <v>0.28</v>
      </c>
      <c r="O224" s="9">
        <v>2.49</v>
      </c>
      <c r="P224" s="9">
        <v>0.01</v>
      </c>
      <c r="Q224" s="9">
        <v>0.08</v>
      </c>
      <c r="R224" s="9">
        <v>0.01</v>
      </c>
      <c r="S224" s="9"/>
      <c r="T224" s="9"/>
      <c r="U224" s="9"/>
      <c r="V224" s="9"/>
      <c r="W224" s="9">
        <v>0.16</v>
      </c>
      <c r="X224" s="9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ht="11.25" customHeight="1">
      <c r="A225" s="1">
        <f t="shared" si="14"/>
        <v>360</v>
      </c>
      <c r="B225" s="2" t="s">
        <v>2804</v>
      </c>
      <c r="C225" s="9">
        <v>3.1</v>
      </c>
      <c r="D225" s="9">
        <v>2.3</v>
      </c>
      <c r="E225" s="9">
        <v>0.1</v>
      </c>
      <c r="F225" s="9"/>
      <c r="G225" s="9">
        <v>0.19</v>
      </c>
      <c r="H225" s="9">
        <v>1.65</v>
      </c>
      <c r="I225" s="9">
        <v>1.13</v>
      </c>
      <c r="J225" s="9">
        <v>0.01</v>
      </c>
      <c r="K225" s="9"/>
      <c r="L225" s="9"/>
      <c r="M225" s="9"/>
      <c r="N225" s="9">
        <v>0.18</v>
      </c>
      <c r="O225" s="9">
        <v>2.09</v>
      </c>
      <c r="P225" s="9"/>
      <c r="Q225" s="9">
        <v>0.07</v>
      </c>
      <c r="R225" s="9">
        <v>0.01</v>
      </c>
      <c r="S225" s="9">
        <v>0.01</v>
      </c>
      <c r="T225" s="9"/>
      <c r="U225" s="9"/>
      <c r="V225" s="9"/>
      <c r="W225" s="9">
        <v>0.11</v>
      </c>
      <c r="X225" s="9">
        <v>0.02</v>
      </c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ht="11.25" customHeight="1">
      <c r="A226" s="1">
        <f t="shared" si="14"/>
        <v>361</v>
      </c>
      <c r="B226" s="2" t="s">
        <v>2827</v>
      </c>
      <c r="C226" s="9">
        <v>12.1</v>
      </c>
      <c r="D226" s="9">
        <v>10.4</v>
      </c>
      <c r="E226" s="9">
        <v>0.5</v>
      </c>
      <c r="F226" s="9">
        <v>0.02</v>
      </c>
      <c r="G226" s="9">
        <v>0.95</v>
      </c>
      <c r="H226" s="9">
        <v>6.35</v>
      </c>
      <c r="I226" s="9">
        <v>3.98</v>
      </c>
      <c r="J226" s="9">
        <v>0.02</v>
      </c>
      <c r="K226" s="9"/>
      <c r="L226" s="9"/>
      <c r="M226" s="9"/>
      <c r="N226" s="9">
        <v>1.1</v>
      </c>
      <c r="O226" s="9">
        <v>9.07</v>
      </c>
      <c r="P226" s="9">
        <v>0.07</v>
      </c>
      <c r="Q226" s="9">
        <v>0.29</v>
      </c>
      <c r="R226" s="9">
        <v>0.12</v>
      </c>
      <c r="S226" s="9">
        <v>0.05</v>
      </c>
      <c r="T226" s="9"/>
      <c r="U226" s="9"/>
      <c r="V226" s="9"/>
      <c r="W226" s="9">
        <v>0.5</v>
      </c>
      <c r="X226" s="9">
        <v>0.05</v>
      </c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ht="11.25" customHeight="1">
      <c r="A227" s="1">
        <f t="shared" si="14"/>
        <v>362</v>
      </c>
      <c r="B227" s="2" t="s">
        <v>2842</v>
      </c>
      <c r="C227" s="9">
        <v>7.3</v>
      </c>
      <c r="D227" s="9">
        <v>6.5</v>
      </c>
      <c r="E227" s="9">
        <v>0.3</v>
      </c>
      <c r="F227" s="9">
        <v>0.01</v>
      </c>
      <c r="G227" s="9">
        <v>0.59</v>
      </c>
      <c r="H227" s="9">
        <v>3.77</v>
      </c>
      <c r="I227" s="9">
        <v>2.39</v>
      </c>
      <c r="J227" s="9">
        <v>0.01</v>
      </c>
      <c r="K227" s="9"/>
      <c r="L227" s="9"/>
      <c r="M227" s="9"/>
      <c r="N227" s="9">
        <v>0.71</v>
      </c>
      <c r="O227" s="9">
        <v>5.63</v>
      </c>
      <c r="P227" s="9">
        <v>0.06</v>
      </c>
      <c r="Q227" s="9">
        <v>0.16</v>
      </c>
      <c r="R227" s="9">
        <v>0.09</v>
      </c>
      <c r="S227" s="9">
        <v>0.01</v>
      </c>
      <c r="T227" s="9"/>
      <c r="U227" s="9"/>
      <c r="V227" s="9"/>
      <c r="W227" s="9">
        <v>0.43</v>
      </c>
      <c r="X227" s="9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ht="11.25" customHeight="1">
      <c r="A228" s="1">
        <f t="shared" si="14"/>
        <v>363</v>
      </c>
      <c r="B228" s="2" t="s">
        <v>2852</v>
      </c>
      <c r="C228" s="9">
        <v>3.9</v>
      </c>
      <c r="D228" s="9">
        <v>4.0</v>
      </c>
      <c r="E228" s="9">
        <v>0.2</v>
      </c>
      <c r="F228" s="9"/>
      <c r="G228" s="9">
        <v>0.22</v>
      </c>
      <c r="H228" s="9">
        <v>2.22</v>
      </c>
      <c r="I228" s="9">
        <v>1.25</v>
      </c>
      <c r="J228" s="9">
        <v>0.01</v>
      </c>
      <c r="K228" s="9">
        <v>0.02</v>
      </c>
      <c r="L228" s="9"/>
      <c r="M228" s="9"/>
      <c r="N228" s="9">
        <v>0.42</v>
      </c>
      <c r="O228" s="9">
        <v>3.54</v>
      </c>
      <c r="P228" s="9">
        <v>0.01</v>
      </c>
      <c r="Q228" s="9">
        <v>0.12</v>
      </c>
      <c r="R228" s="9">
        <v>0.02</v>
      </c>
      <c r="S228" s="9">
        <v>0.01</v>
      </c>
      <c r="T228" s="9"/>
      <c r="U228" s="9"/>
      <c r="V228" s="9"/>
      <c r="W228" s="9">
        <v>0.15</v>
      </c>
      <c r="X228" s="9">
        <v>0.07</v>
      </c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ht="11.25" customHeight="1">
      <c r="A229" s="1">
        <f t="shared" si="14"/>
        <v>364</v>
      </c>
      <c r="B229" s="2" t="s">
        <v>2866</v>
      </c>
      <c r="C229" s="9">
        <v>2.3</v>
      </c>
      <c r="D229" s="9">
        <v>2.3</v>
      </c>
      <c r="E229" s="9">
        <v>0.1</v>
      </c>
      <c r="F229" s="9"/>
      <c r="G229" s="9">
        <v>0.14</v>
      </c>
      <c r="H229" s="9">
        <v>1.36</v>
      </c>
      <c r="I229" s="9">
        <v>0.66</v>
      </c>
      <c r="J229" s="9"/>
      <c r="K229" s="9" t="s">
        <v>30</v>
      </c>
      <c r="L229" s="9"/>
      <c r="M229" s="9"/>
      <c r="N229" s="9">
        <v>0.25</v>
      </c>
      <c r="O229" s="9">
        <v>1.98</v>
      </c>
      <c r="P229" s="9"/>
      <c r="Q229" s="9">
        <v>0.06</v>
      </c>
      <c r="R229" s="9">
        <v>0.01</v>
      </c>
      <c r="S229" s="9" t="s">
        <v>30</v>
      </c>
      <c r="T229" s="9"/>
      <c r="U229" s="9"/>
      <c r="V229" s="9"/>
      <c r="W229" s="9">
        <v>0.08</v>
      </c>
      <c r="X229" s="9" t="s">
        <v>30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ht="11.25" customHeight="1">
      <c r="A230" s="1">
        <f t="shared" si="14"/>
        <v>365</v>
      </c>
      <c r="B230" s="2" t="s">
        <v>2884</v>
      </c>
      <c r="C230" s="9">
        <v>11.2</v>
      </c>
      <c r="D230" s="9">
        <v>10.3</v>
      </c>
      <c r="E230" s="9">
        <v>0.5</v>
      </c>
      <c r="F230" s="9"/>
      <c r="G230" s="9">
        <v>0.68</v>
      </c>
      <c r="H230" s="9">
        <v>5.54</v>
      </c>
      <c r="I230" s="9">
        <v>4.2</v>
      </c>
      <c r="J230" s="9">
        <v>0.02</v>
      </c>
      <c r="K230" s="9">
        <v>0.02</v>
      </c>
      <c r="L230" s="9"/>
      <c r="M230" s="9"/>
      <c r="N230" s="9">
        <v>0.77</v>
      </c>
      <c r="O230" s="9">
        <v>9.31</v>
      </c>
      <c r="P230" s="9"/>
      <c r="Q230" s="9">
        <v>0.43</v>
      </c>
      <c r="R230" s="9">
        <v>0.09</v>
      </c>
      <c r="S230" s="9">
        <v>0.02</v>
      </c>
      <c r="T230" s="9"/>
      <c r="U230" s="9"/>
      <c r="V230" s="9"/>
      <c r="W230" s="9">
        <v>0.41</v>
      </c>
      <c r="X230" s="9">
        <v>0.02</v>
      </c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ht="11.25" customHeight="1">
      <c r="A231" s="1">
        <f t="shared" si="14"/>
        <v>366</v>
      </c>
      <c r="B231" s="2" t="s">
        <v>2892</v>
      </c>
      <c r="C231" s="9">
        <v>6.8</v>
      </c>
      <c r="D231" s="9">
        <v>6.8</v>
      </c>
      <c r="E231" s="9">
        <v>0.3</v>
      </c>
      <c r="F231" s="9">
        <v>0.01</v>
      </c>
      <c r="G231" s="9">
        <v>0.41</v>
      </c>
      <c r="H231" s="9">
        <v>3.4</v>
      </c>
      <c r="I231" s="9">
        <v>2.63</v>
      </c>
      <c r="J231" s="9">
        <v>0.01</v>
      </c>
      <c r="K231" s="9"/>
      <c r="L231" s="9"/>
      <c r="M231" s="9"/>
      <c r="N231" s="9">
        <v>0.48</v>
      </c>
      <c r="O231" s="9">
        <v>6.11</v>
      </c>
      <c r="P231" s="9">
        <v>0.06</v>
      </c>
      <c r="Q231" s="9">
        <v>0.26</v>
      </c>
      <c r="R231" s="9">
        <v>0.04</v>
      </c>
      <c r="S231" s="9">
        <v>0.01</v>
      </c>
      <c r="T231" s="9"/>
      <c r="U231" s="9">
        <v>0.01</v>
      </c>
      <c r="V231" s="9"/>
      <c r="W231" s="9">
        <v>0.29</v>
      </c>
      <c r="X231" s="9">
        <v>0.01</v>
      </c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ht="11.25" customHeight="1">
      <c r="A232" s="1">
        <f t="shared" si="14"/>
        <v>367</v>
      </c>
      <c r="B232" s="2" t="s">
        <v>2905</v>
      </c>
      <c r="C232" s="9">
        <v>3.1</v>
      </c>
      <c r="D232" s="9">
        <v>3.1</v>
      </c>
      <c r="E232" s="9">
        <v>0.1</v>
      </c>
      <c r="F232" s="9">
        <v>0.01</v>
      </c>
      <c r="G232" s="9">
        <v>0.21</v>
      </c>
      <c r="H232" s="9">
        <v>1.71</v>
      </c>
      <c r="I232" s="9">
        <v>0.93</v>
      </c>
      <c r="J232" s="9">
        <v>0.01</v>
      </c>
      <c r="K232" s="9"/>
      <c r="L232" s="9"/>
      <c r="M232" s="9"/>
      <c r="N232" s="9">
        <v>0.32</v>
      </c>
      <c r="O232" s="9">
        <v>2.7</v>
      </c>
      <c r="P232" s="9">
        <v>0.01</v>
      </c>
      <c r="Q232" s="9">
        <v>0.09</v>
      </c>
      <c r="R232" s="9">
        <v>0.01</v>
      </c>
      <c r="S232" s="9">
        <v>0.01</v>
      </c>
      <c r="T232" s="9"/>
      <c r="U232" s="9"/>
      <c r="V232" s="9"/>
      <c r="W232" s="9">
        <v>0.08</v>
      </c>
      <c r="X232" s="9">
        <v>0.01</v>
      </c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ht="11.25" customHeight="1">
      <c r="A233" s="1">
        <f t="shared" si="14"/>
        <v>368</v>
      </c>
      <c r="B233" s="2" t="s">
        <v>2925</v>
      </c>
      <c r="C233" s="9">
        <v>9.7</v>
      </c>
      <c r="D233" s="9">
        <v>7.7</v>
      </c>
      <c r="E233" s="9">
        <v>0.2</v>
      </c>
      <c r="F233" s="9">
        <v>0.02</v>
      </c>
      <c r="G233" s="9">
        <v>0.63</v>
      </c>
      <c r="H233" s="9">
        <v>4.96</v>
      </c>
      <c r="I233" s="9">
        <v>3.49</v>
      </c>
      <c r="J233" s="9">
        <v>0.04</v>
      </c>
      <c r="K233" s="9">
        <v>0.02</v>
      </c>
      <c r="L233" s="9"/>
      <c r="M233" s="9"/>
      <c r="N233" s="9">
        <v>0.77</v>
      </c>
      <c r="O233" s="9">
        <v>6.79</v>
      </c>
      <c r="P233" s="9">
        <v>0.04</v>
      </c>
      <c r="Q233" s="9">
        <v>0.19</v>
      </c>
      <c r="R233" s="9">
        <v>0.04</v>
      </c>
      <c r="S233" s="9">
        <v>0.02</v>
      </c>
      <c r="T233" s="9"/>
      <c r="U233" s="9"/>
      <c r="V233" s="9"/>
      <c r="W233" s="9">
        <v>0.42</v>
      </c>
      <c r="X233" s="9">
        <v>0.06</v>
      </c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ht="11.25" customHeight="1">
      <c r="A234" s="1">
        <f t="shared" si="14"/>
        <v>369</v>
      </c>
      <c r="B234" s="2" t="s">
        <v>2941</v>
      </c>
      <c r="C234" s="9">
        <v>3.4</v>
      </c>
      <c r="D234" s="9">
        <v>3.3</v>
      </c>
      <c r="E234" s="9">
        <v>0.1</v>
      </c>
      <c r="F234" s="9"/>
      <c r="G234" s="9">
        <v>0.2</v>
      </c>
      <c r="H234" s="9">
        <v>1.79</v>
      </c>
      <c r="I234" s="9">
        <v>1.1</v>
      </c>
      <c r="J234" s="9">
        <v>0.01</v>
      </c>
      <c r="K234" s="9">
        <v>0.01</v>
      </c>
      <c r="L234" s="9"/>
      <c r="M234" s="9"/>
      <c r="N234" s="9">
        <v>0.36</v>
      </c>
      <c r="O234" s="9">
        <v>2.85</v>
      </c>
      <c r="P234" s="9">
        <v>0.02</v>
      </c>
      <c r="Q234" s="9"/>
      <c r="R234" s="9">
        <v>0.04</v>
      </c>
      <c r="S234" s="9">
        <v>0.03</v>
      </c>
      <c r="T234" s="9">
        <v>0.01</v>
      </c>
      <c r="U234" s="9"/>
      <c r="V234" s="9"/>
      <c r="W234" s="9">
        <v>0.16</v>
      </c>
      <c r="X234" s="9">
        <v>0.01</v>
      </c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ht="11.25" customHeight="1">
      <c r="A235" s="1">
        <f t="shared" si="14"/>
        <v>370</v>
      </c>
      <c r="B235" s="2" t="s">
        <v>2956</v>
      </c>
      <c r="C235" s="9">
        <v>5.1</v>
      </c>
      <c r="D235" s="9">
        <v>4.9</v>
      </c>
      <c r="E235" s="9">
        <v>0.3</v>
      </c>
      <c r="F235" s="9"/>
      <c r="G235" s="9">
        <v>0.32</v>
      </c>
      <c r="H235" s="9">
        <v>2.82</v>
      </c>
      <c r="I235" s="9">
        <v>1.61</v>
      </c>
      <c r="J235" s="9">
        <v>0.01</v>
      </c>
      <c r="K235" s="9">
        <v>0.01</v>
      </c>
      <c r="L235" s="9"/>
      <c r="M235" s="9"/>
      <c r="N235" s="9">
        <v>0.52</v>
      </c>
      <c r="O235" s="9">
        <v>4.28</v>
      </c>
      <c r="P235" s="9">
        <v>0.03</v>
      </c>
      <c r="Q235" s="9">
        <v>0.16</v>
      </c>
      <c r="R235" s="9">
        <v>0.04</v>
      </c>
      <c r="S235" s="9">
        <v>0.04</v>
      </c>
      <c r="T235" s="9">
        <v>0.01</v>
      </c>
      <c r="U235" s="9"/>
      <c r="V235" s="9"/>
      <c r="W235" s="9">
        <v>0.21</v>
      </c>
      <c r="X235" s="9">
        <v>0.01</v>
      </c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ht="11.25" customHeight="1">
      <c r="A236" s="1">
        <f t="shared" si="14"/>
        <v>371</v>
      </c>
      <c r="B236" s="2" t="s">
        <v>2978</v>
      </c>
      <c r="C236" s="9">
        <v>2.9</v>
      </c>
      <c r="D236" s="9">
        <v>2.8</v>
      </c>
      <c r="E236" s="9">
        <v>0.1</v>
      </c>
      <c r="F236" s="9"/>
      <c r="G236" s="9">
        <v>0.13</v>
      </c>
      <c r="H236" s="9">
        <v>1.64</v>
      </c>
      <c r="I236" s="9">
        <v>0.99</v>
      </c>
      <c r="J236" s="9">
        <v>0.01</v>
      </c>
      <c r="K236" s="9">
        <v>0.01</v>
      </c>
      <c r="L236" s="9">
        <v>0.01</v>
      </c>
      <c r="M236" s="9"/>
      <c r="N236" s="9">
        <v>0.26</v>
      </c>
      <c r="O236" s="9">
        <v>2.48</v>
      </c>
      <c r="P236" s="9">
        <v>0.01</v>
      </c>
      <c r="Q236" s="9">
        <v>0.09</v>
      </c>
      <c r="R236" s="9">
        <v>0.03</v>
      </c>
      <c r="S236" s="9">
        <v>0.01</v>
      </c>
      <c r="T236" s="9"/>
      <c r="U236" s="9"/>
      <c r="V236" s="9"/>
      <c r="W236" s="9">
        <v>0.13</v>
      </c>
      <c r="X236" s="9">
        <v>0.05</v>
      </c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ht="11.25" customHeight="1">
      <c r="A237" s="1">
        <f t="shared" si="14"/>
        <v>372</v>
      </c>
      <c r="B237" s="2" t="s">
        <v>3005</v>
      </c>
      <c r="C237" s="9">
        <v>2.2</v>
      </c>
      <c r="D237" s="9">
        <v>2.6</v>
      </c>
      <c r="E237" s="9">
        <v>0.1</v>
      </c>
      <c r="F237" s="9"/>
      <c r="G237" s="9">
        <v>0.12</v>
      </c>
      <c r="H237" s="9">
        <v>1.27</v>
      </c>
      <c r="I237" s="9">
        <v>0.71</v>
      </c>
      <c r="J237" s="9">
        <v>0.01</v>
      </c>
      <c r="K237" s="9">
        <v>0.01</v>
      </c>
      <c r="L237" s="9"/>
      <c r="M237" s="9"/>
      <c r="N237" s="9">
        <v>0.21</v>
      </c>
      <c r="O237" s="9">
        <v>2.35</v>
      </c>
      <c r="P237" s="9">
        <v>0.01</v>
      </c>
      <c r="Q237" s="9">
        <v>0.07</v>
      </c>
      <c r="R237" s="9">
        <v>0.01</v>
      </c>
      <c r="S237" s="9">
        <v>0.01</v>
      </c>
      <c r="T237" s="9"/>
      <c r="U237" s="9"/>
      <c r="V237" s="9"/>
      <c r="W237" s="9">
        <v>0.08</v>
      </c>
      <c r="X237" s="9">
        <v>0.02</v>
      </c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ht="11.25" customHeight="1">
      <c r="A238" s="1">
        <f t="shared" si="14"/>
        <v>373</v>
      </c>
      <c r="B238" s="2" t="s">
        <v>3024</v>
      </c>
      <c r="C238" s="9">
        <v>3.5</v>
      </c>
      <c r="D238" s="9">
        <v>2.9</v>
      </c>
      <c r="E238" s="9">
        <v>0.2</v>
      </c>
      <c r="F238" s="9">
        <v>0.01</v>
      </c>
      <c r="G238" s="9">
        <v>0.19</v>
      </c>
      <c r="H238" s="9">
        <v>1.72</v>
      </c>
      <c r="I238" s="9">
        <v>1.38</v>
      </c>
      <c r="J238" s="9">
        <v>0.01</v>
      </c>
      <c r="K238" s="9"/>
      <c r="L238" s="9"/>
      <c r="M238" s="9"/>
      <c r="N238" s="9">
        <v>0.24</v>
      </c>
      <c r="O238" s="9">
        <v>2.6</v>
      </c>
      <c r="P238" s="9">
        <v>0.02</v>
      </c>
      <c r="Q238" s="9">
        <v>0.12</v>
      </c>
      <c r="R238" s="9">
        <v>0.01</v>
      </c>
      <c r="S238" s="9">
        <v>0.01</v>
      </c>
      <c r="T238" s="9"/>
      <c r="U238" s="9"/>
      <c r="V238" s="9"/>
      <c r="W238" s="9">
        <v>0.2</v>
      </c>
      <c r="X238" s="9">
        <v>0.01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ht="11.25" customHeight="1">
      <c r="A239" s="1">
        <f t="shared" si="14"/>
        <v>374</v>
      </c>
      <c r="B239" s="2" t="s">
        <v>3039</v>
      </c>
      <c r="C239" s="9">
        <v>3.4</v>
      </c>
      <c r="D239" s="9">
        <v>3.0</v>
      </c>
      <c r="E239" s="9">
        <v>0.2</v>
      </c>
      <c r="F239" s="9">
        <v>0.01</v>
      </c>
      <c r="G239" s="9">
        <v>0.18</v>
      </c>
      <c r="H239" s="9">
        <v>1.68</v>
      </c>
      <c r="I239" s="9">
        <v>1.31</v>
      </c>
      <c r="J239" s="9">
        <v>0.01</v>
      </c>
      <c r="K239" s="9">
        <v>0.01</v>
      </c>
      <c r="L239" s="9">
        <v>0.01</v>
      </c>
      <c r="M239" s="9"/>
      <c r="N239" s="9">
        <v>0.23</v>
      </c>
      <c r="O239" s="9">
        <v>2.69</v>
      </c>
      <c r="P239" s="9">
        <v>0.02</v>
      </c>
      <c r="Q239" s="9">
        <v>0.16</v>
      </c>
      <c r="R239" s="9">
        <v>0.01</v>
      </c>
      <c r="S239" s="9">
        <v>0.01</v>
      </c>
      <c r="T239" s="9"/>
      <c r="U239" s="9"/>
      <c r="V239" s="9"/>
      <c r="W239" s="9">
        <v>0.15</v>
      </c>
      <c r="X239" s="9">
        <v>0.01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ht="11.25" customHeight="1">
      <c r="A240" s="1">
        <f t="shared" si="14"/>
        <v>375</v>
      </c>
      <c r="B240" s="2" t="s">
        <v>3049</v>
      </c>
      <c r="C240" s="9">
        <v>2.7</v>
      </c>
      <c r="D240" s="9">
        <v>2.1</v>
      </c>
      <c r="E240" s="9">
        <v>0.1</v>
      </c>
      <c r="F240" s="9">
        <v>0.01</v>
      </c>
      <c r="G240" s="9">
        <v>0.15</v>
      </c>
      <c r="H240" s="9">
        <v>1.33</v>
      </c>
      <c r="I240" s="9">
        <v>1.11</v>
      </c>
      <c r="J240" s="9">
        <v>0.01</v>
      </c>
      <c r="K240" s="9"/>
      <c r="L240" s="9"/>
      <c r="M240" s="9"/>
      <c r="N240" s="9">
        <v>0.16</v>
      </c>
      <c r="O240" s="9">
        <v>1.9</v>
      </c>
      <c r="P240" s="9">
        <v>0.01</v>
      </c>
      <c r="Q240" s="9">
        <v>0.11</v>
      </c>
      <c r="R240" s="9"/>
      <c r="S240" s="9">
        <v>0.01</v>
      </c>
      <c r="T240" s="9"/>
      <c r="U240" s="9"/>
      <c r="V240" s="9"/>
      <c r="W240" s="9">
        <v>0.15</v>
      </c>
      <c r="X240" s="9">
        <v>0.03</v>
      </c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ht="11.25" customHeight="1">
      <c r="A241" s="1">
        <f t="shared" si="14"/>
        <v>376</v>
      </c>
      <c r="B241" s="2" t="s">
        <v>3064</v>
      </c>
      <c r="C241" s="9">
        <v>2.0</v>
      </c>
      <c r="D241" s="9">
        <v>1.9</v>
      </c>
      <c r="E241" s="9">
        <v>0.2</v>
      </c>
      <c r="F241" s="9"/>
      <c r="G241" s="9">
        <v>0.11</v>
      </c>
      <c r="H241" s="9">
        <v>1.08</v>
      </c>
      <c r="I241" s="9">
        <v>0.66</v>
      </c>
      <c r="J241" s="9"/>
      <c r="K241" s="9">
        <v>0.01</v>
      </c>
      <c r="L241" s="9"/>
      <c r="M241" s="9"/>
      <c r="N241" s="9">
        <v>0.17</v>
      </c>
      <c r="O241" s="9">
        <v>1.65</v>
      </c>
      <c r="P241" s="9">
        <v>0.01</v>
      </c>
      <c r="Q241" s="9">
        <v>0.1</v>
      </c>
      <c r="R241" s="9">
        <v>0.02</v>
      </c>
      <c r="S241" s="9">
        <v>0.03</v>
      </c>
      <c r="T241" s="9"/>
      <c r="U241" s="9"/>
      <c r="V241" s="9"/>
      <c r="W241" s="9">
        <v>0.07</v>
      </c>
      <c r="X241" s="9">
        <v>0.01</v>
      </c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ht="11.25" customHeight="1">
      <c r="A242" s="1">
        <f t="shared" si="14"/>
        <v>377</v>
      </c>
      <c r="B242" s="2" t="s">
        <v>3081</v>
      </c>
      <c r="C242" s="9">
        <v>3.1</v>
      </c>
      <c r="D242" s="9">
        <v>3.1</v>
      </c>
      <c r="E242" s="9">
        <v>0.3</v>
      </c>
      <c r="F242" s="9">
        <v>0.01</v>
      </c>
      <c r="G242" s="9">
        <v>0.15</v>
      </c>
      <c r="H242" s="9">
        <v>1.59</v>
      </c>
      <c r="I242" s="9">
        <v>1.13</v>
      </c>
      <c r="J242" s="9">
        <v>0.01</v>
      </c>
      <c r="K242" s="9">
        <v>0.01</v>
      </c>
      <c r="L242" s="9">
        <v>0.01</v>
      </c>
      <c r="M242" s="9"/>
      <c r="N242" s="9">
        <v>0.25</v>
      </c>
      <c r="O242" s="9">
        <v>2.81</v>
      </c>
      <c r="P242" s="9">
        <v>0.04</v>
      </c>
      <c r="Q242" s="9">
        <v>0.17</v>
      </c>
      <c r="R242" s="9">
        <v>0.03</v>
      </c>
      <c r="S242" s="9">
        <v>0.05</v>
      </c>
      <c r="T242" s="9">
        <v>0.01</v>
      </c>
      <c r="U242" s="9">
        <v>0.03</v>
      </c>
      <c r="V242" s="9"/>
      <c r="W242" s="9">
        <v>0.11</v>
      </c>
      <c r="X242" s="9">
        <v>0.01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ht="11.25" customHeight="1">
      <c r="A243" s="1">
        <f t="shared" si="14"/>
        <v>378</v>
      </c>
      <c r="B243" s="2" t="s">
        <v>3089</v>
      </c>
      <c r="C243" s="9">
        <v>11.7</v>
      </c>
      <c r="D243" s="9">
        <v>11.5</v>
      </c>
      <c r="E243" s="9">
        <v>0.4</v>
      </c>
      <c r="F243" s="9">
        <v>0.02</v>
      </c>
      <c r="G243" s="9">
        <v>0.86</v>
      </c>
      <c r="H243" s="9">
        <v>6.1</v>
      </c>
      <c r="I243" s="9">
        <v>4.08</v>
      </c>
      <c r="J243" s="9">
        <v>0.02</v>
      </c>
      <c r="K243" s="9"/>
      <c r="L243" s="9"/>
      <c r="M243" s="9"/>
      <c r="N243" s="9">
        <v>1.09</v>
      </c>
      <c r="O243" s="9">
        <v>10.21</v>
      </c>
      <c r="P243" s="9">
        <v>0.07</v>
      </c>
      <c r="Q243" s="9">
        <v>0.32</v>
      </c>
      <c r="R243" s="9">
        <v>0.1</v>
      </c>
      <c r="S243" s="9">
        <v>0.02</v>
      </c>
      <c r="T243" s="9"/>
      <c r="U243" s="9"/>
      <c r="V243" s="9"/>
      <c r="W243" s="9">
        <v>0.67</v>
      </c>
      <c r="X243" s="9">
        <v>0.05</v>
      </c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ht="11.25" customHeight="1">
      <c r="A244" s="1">
        <f t="shared" si="14"/>
        <v>379</v>
      </c>
      <c r="B244" s="2" t="s">
        <v>3102</v>
      </c>
      <c r="C244" s="9">
        <v>8.2</v>
      </c>
      <c r="D244" s="9">
        <v>9.2</v>
      </c>
      <c r="E244" s="9">
        <v>0.5</v>
      </c>
      <c r="F244" s="9"/>
      <c r="G244" s="9">
        <v>0.56</v>
      </c>
      <c r="H244" s="9">
        <v>4.4</v>
      </c>
      <c r="I244" s="9">
        <v>2.62</v>
      </c>
      <c r="J244" s="9">
        <v>0.02</v>
      </c>
      <c r="K244" s="9"/>
      <c r="L244" s="9"/>
      <c r="M244" s="9"/>
      <c r="N244" s="9">
        <v>0.95</v>
      </c>
      <c r="O244" s="9">
        <v>8.03</v>
      </c>
      <c r="P244" s="9">
        <v>0.04</v>
      </c>
      <c r="Q244" s="9">
        <v>0.26</v>
      </c>
      <c r="R244" s="9">
        <v>0.15</v>
      </c>
      <c r="S244" s="9">
        <v>0.02</v>
      </c>
      <c r="T244" s="9"/>
      <c r="U244" s="9"/>
      <c r="V244" s="9"/>
      <c r="W244" s="9">
        <v>0.54</v>
      </c>
      <c r="X244" s="9">
        <v>0.04</v>
      </c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ht="11.25" customHeight="1">
      <c r="A245" s="1">
        <f t="shared" si="14"/>
        <v>380</v>
      </c>
      <c r="B245" s="2" t="s">
        <v>3117</v>
      </c>
      <c r="C245" s="9">
        <v>6.1</v>
      </c>
      <c r="D245" s="9">
        <v>6.7</v>
      </c>
      <c r="E245" s="9">
        <v>0.3</v>
      </c>
      <c r="F245" s="9"/>
      <c r="G245" s="9">
        <v>0.42</v>
      </c>
      <c r="H245" s="9">
        <v>3.46</v>
      </c>
      <c r="I245" s="9">
        <v>1.83</v>
      </c>
      <c r="J245" s="9">
        <v>0.01</v>
      </c>
      <c r="K245" s="9">
        <v>0.01</v>
      </c>
      <c r="L245" s="9"/>
      <c r="M245" s="9"/>
      <c r="N245" s="9">
        <v>0.73</v>
      </c>
      <c r="O245" s="9">
        <v>5.86</v>
      </c>
      <c r="P245" s="9">
        <v>0.01</v>
      </c>
      <c r="Q245" s="9">
        <v>0.22</v>
      </c>
      <c r="R245" s="9">
        <v>0.05</v>
      </c>
      <c r="S245" s="9">
        <v>0.03</v>
      </c>
      <c r="T245" s="9"/>
      <c r="U245" s="9"/>
      <c r="V245" s="9"/>
      <c r="W245" s="9">
        <v>0.22</v>
      </c>
      <c r="X245" s="9">
        <v>0.03</v>
      </c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ht="11.25" customHeight="1">
      <c r="A246" s="1">
        <f t="shared" si="14"/>
        <v>381</v>
      </c>
      <c r="B246" s="2" t="s">
        <v>3131</v>
      </c>
      <c r="C246" s="9">
        <v>7.9</v>
      </c>
      <c r="D246" s="9">
        <v>9.2</v>
      </c>
      <c r="E246" s="9">
        <v>0.4</v>
      </c>
      <c r="F246" s="9"/>
      <c r="G246" s="9">
        <v>0.59</v>
      </c>
      <c r="H246" s="9">
        <v>4.59</v>
      </c>
      <c r="I246" s="9">
        <v>2.15</v>
      </c>
      <c r="J246" s="9">
        <v>0.02</v>
      </c>
      <c r="K246" s="9">
        <v>0.02</v>
      </c>
      <c r="L246" s="9"/>
      <c r="M246" s="9"/>
      <c r="N246" s="9">
        <v>1.01</v>
      </c>
      <c r="O246" s="9">
        <v>8.04</v>
      </c>
      <c r="P246" s="9">
        <v>0.03</v>
      </c>
      <c r="Q246" s="9">
        <v>0.25</v>
      </c>
      <c r="R246" s="9">
        <v>0.07</v>
      </c>
      <c r="S246" s="9">
        <v>0.05</v>
      </c>
      <c r="T246" s="9">
        <v>0.02</v>
      </c>
      <c r="U246" s="9"/>
      <c r="V246" s="9"/>
      <c r="W246" s="9">
        <v>0.23</v>
      </c>
      <c r="X246" s="9">
        <v>0.04</v>
      </c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ht="11.25" customHeight="1">
      <c r="A247" s="1">
        <f t="shared" si="14"/>
        <v>382</v>
      </c>
      <c r="B247" s="2" t="s">
        <v>3142</v>
      </c>
      <c r="C247" s="9">
        <v>2.0</v>
      </c>
      <c r="D247" s="9">
        <v>2.1</v>
      </c>
      <c r="E247" s="9">
        <v>0.1</v>
      </c>
      <c r="F247" s="9" t="s">
        <v>30</v>
      </c>
      <c r="G247" s="9">
        <v>0.15</v>
      </c>
      <c r="H247" s="9">
        <v>1.18</v>
      </c>
      <c r="I247" s="9">
        <v>0.61</v>
      </c>
      <c r="J247" s="9" t="s">
        <v>30</v>
      </c>
      <c r="K247" s="9" t="s">
        <v>30</v>
      </c>
      <c r="L247" s="9" t="s">
        <v>30</v>
      </c>
      <c r="M247" s="9"/>
      <c r="N247" s="9">
        <v>0.22</v>
      </c>
      <c r="O247" s="9">
        <v>1.83</v>
      </c>
      <c r="P247" s="9">
        <v>0.01</v>
      </c>
      <c r="Q247" s="9">
        <v>0.08</v>
      </c>
      <c r="R247" s="9" t="s">
        <v>30</v>
      </c>
      <c r="S247" s="9">
        <v>0.01</v>
      </c>
      <c r="T247" s="9"/>
      <c r="U247" s="9"/>
      <c r="V247" s="9"/>
      <c r="W247" s="9">
        <v>0.04</v>
      </c>
      <c r="X247" s="9" t="s">
        <v>30</v>
      </c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ht="11.25" customHeight="1">
      <c r="A248" s="1">
        <f t="shared" si="14"/>
        <v>383</v>
      </c>
      <c r="B248" s="2" t="s">
        <v>3157</v>
      </c>
      <c r="C248" s="9">
        <v>4.5</v>
      </c>
      <c r="D248" s="9">
        <v>5.2</v>
      </c>
      <c r="E248" s="9">
        <v>0.3</v>
      </c>
      <c r="F248" s="9">
        <v>0.01</v>
      </c>
      <c r="G248" s="9">
        <v>0.32</v>
      </c>
      <c r="H248" s="9">
        <v>2.48</v>
      </c>
      <c r="I248" s="9">
        <v>1.36</v>
      </c>
      <c r="J248" s="9">
        <v>0.01</v>
      </c>
      <c r="K248" s="9">
        <v>0.01</v>
      </c>
      <c r="L248" s="9">
        <v>0.01</v>
      </c>
      <c r="M248" s="9"/>
      <c r="N248" s="9">
        <v>0.51</v>
      </c>
      <c r="O248" s="9">
        <v>4.64</v>
      </c>
      <c r="P248" s="9"/>
      <c r="Q248" s="9">
        <v>0.22</v>
      </c>
      <c r="R248" s="9"/>
      <c r="S248" s="9">
        <v>0.04</v>
      </c>
      <c r="T248" s="9"/>
      <c r="U248" s="9"/>
      <c r="V248" s="9"/>
      <c r="W248" s="9">
        <v>0.11</v>
      </c>
      <c r="X248" s="9">
        <v>0.02</v>
      </c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ht="11.25" customHeight="1">
      <c r="A249" s="1">
        <f t="shared" si="14"/>
        <v>384</v>
      </c>
      <c r="B249" s="2" t="s">
        <v>3169</v>
      </c>
      <c r="C249" s="9">
        <v>10.5</v>
      </c>
      <c r="D249" s="9">
        <v>8.3</v>
      </c>
      <c r="E249" s="9">
        <v>0.4</v>
      </c>
      <c r="F249" s="9">
        <v>0.03</v>
      </c>
      <c r="G249" s="9">
        <v>0.68</v>
      </c>
      <c r="H249" s="9">
        <v>5.11</v>
      </c>
      <c r="I249" s="9">
        <v>4.42</v>
      </c>
      <c r="J249" s="9">
        <v>0.04</v>
      </c>
      <c r="K249" s="9"/>
      <c r="L249" s="9"/>
      <c r="M249" s="9">
        <v>0.12</v>
      </c>
      <c r="N249" s="9">
        <v>0.59</v>
      </c>
      <c r="O249" s="9">
        <v>7.52</v>
      </c>
      <c r="P249" s="9">
        <v>0.03</v>
      </c>
      <c r="Q249" s="9">
        <v>0.24</v>
      </c>
      <c r="R249" s="9">
        <v>0.08</v>
      </c>
      <c r="S249" s="9">
        <v>0.05</v>
      </c>
      <c r="T249" s="9"/>
      <c r="U249" s="9">
        <v>0.05</v>
      </c>
      <c r="V249" s="9"/>
      <c r="W249" s="9">
        <v>0.71</v>
      </c>
      <c r="X249" s="9">
        <v>0.22</v>
      </c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ht="11.25" customHeight="1">
      <c r="A250" s="1">
        <f t="shared" si="14"/>
        <v>385</v>
      </c>
      <c r="B250" s="2" t="s">
        <v>3188</v>
      </c>
      <c r="C250" s="9">
        <v>8.7</v>
      </c>
      <c r="D250" s="9">
        <v>7.5</v>
      </c>
      <c r="E250" s="9">
        <v>0.3</v>
      </c>
      <c r="F250" s="9">
        <v>0.02</v>
      </c>
      <c r="G250" s="9">
        <v>0.7</v>
      </c>
      <c r="H250" s="9">
        <v>4.45</v>
      </c>
      <c r="I250" s="9">
        <v>3.05</v>
      </c>
      <c r="J250" s="9">
        <v>0.03</v>
      </c>
      <c r="K250" s="9"/>
      <c r="L250" s="9"/>
      <c r="M250" s="9">
        <v>0.18</v>
      </c>
      <c r="N250" s="9">
        <v>0.4</v>
      </c>
      <c r="O250" s="9">
        <v>6.76</v>
      </c>
      <c r="P250" s="9">
        <v>0.04</v>
      </c>
      <c r="Q250" s="9">
        <v>0.18</v>
      </c>
      <c r="R250" s="9">
        <v>0.1</v>
      </c>
      <c r="S250" s="9">
        <v>0.03</v>
      </c>
      <c r="T250" s="9"/>
      <c r="U250" s="9">
        <v>0.05</v>
      </c>
      <c r="V250" s="9"/>
      <c r="W250" s="9">
        <v>0.59</v>
      </c>
      <c r="X250" s="9">
        <v>0.07</v>
      </c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ht="11.25" customHeight="1">
      <c r="A251" s="1">
        <f t="shared" si="14"/>
        <v>386</v>
      </c>
      <c r="B251" s="2" t="s">
        <v>3205</v>
      </c>
      <c r="C251" s="9">
        <v>2.6</v>
      </c>
      <c r="D251" s="9">
        <v>3.4</v>
      </c>
      <c r="E251" s="9">
        <v>4.7</v>
      </c>
      <c r="F251" s="9">
        <v>0.01</v>
      </c>
      <c r="G251" s="9">
        <v>0.03</v>
      </c>
      <c r="H251" s="9">
        <v>1.76</v>
      </c>
      <c r="I251" s="9">
        <v>0.65</v>
      </c>
      <c r="J251" s="9">
        <v>0.05</v>
      </c>
      <c r="K251" s="9">
        <v>0.06</v>
      </c>
      <c r="L251" s="9">
        <v>0.02</v>
      </c>
      <c r="M251" s="9"/>
      <c r="N251" s="9">
        <v>0.02</v>
      </c>
      <c r="O251" s="9">
        <v>3.32</v>
      </c>
      <c r="P251" s="9">
        <v>0.07</v>
      </c>
      <c r="Q251" s="9">
        <v>4.33</v>
      </c>
      <c r="R251" s="9">
        <v>0.32</v>
      </c>
      <c r="S251" s="9">
        <v>0.01</v>
      </c>
      <c r="T251" s="9"/>
      <c r="U251" s="9"/>
      <c r="V251" s="9"/>
      <c r="W251" s="9">
        <v>0.45</v>
      </c>
      <c r="X251" s="9">
        <v>0.13</v>
      </c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ht="11.25" customHeight="1">
      <c r="A252" s="1">
        <v>388.0</v>
      </c>
      <c r="B252" s="42" t="s">
        <v>3218</v>
      </c>
      <c r="C252" s="11">
        <v>5.083333333333333</v>
      </c>
      <c r="D252" s="11">
        <v>7.353333333333333</v>
      </c>
      <c r="E252" s="11">
        <v>11.54</v>
      </c>
      <c r="F252" s="11"/>
      <c r="G252" s="11">
        <v>0.12666666666666668</v>
      </c>
      <c r="H252" s="11">
        <v>3.1266666666666665</v>
      </c>
      <c r="I252" s="11">
        <v>1.51</v>
      </c>
      <c r="J252" s="11">
        <v>0.08</v>
      </c>
      <c r="K252" s="11">
        <v>0.09666666666666668</v>
      </c>
      <c r="L252" s="11">
        <v>0.04</v>
      </c>
      <c r="M252" s="11"/>
      <c r="N252" s="11">
        <v>0.15666666666666665</v>
      </c>
      <c r="O252" s="11">
        <v>7.096666666666667</v>
      </c>
      <c r="P252" s="11">
        <v>0.07</v>
      </c>
      <c r="Q252" s="11">
        <v>10.473333333333334</v>
      </c>
      <c r="R252" s="11">
        <v>1.0433333333333332</v>
      </c>
      <c r="S252" s="11"/>
      <c r="T252" s="11"/>
      <c r="U252" s="11"/>
      <c r="V252" s="11"/>
      <c r="W252" s="11">
        <v>0.2733333333333334</v>
      </c>
      <c r="X252" s="11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</row>
    <row r="253" ht="11.25" customHeight="1">
      <c r="A253" s="1">
        <v>390.0</v>
      </c>
      <c r="B253" s="2" t="s">
        <v>3243</v>
      </c>
      <c r="C253" s="9">
        <v>5.4</v>
      </c>
      <c r="D253" s="9">
        <v>5.2</v>
      </c>
      <c r="E253" s="9">
        <v>1.4</v>
      </c>
      <c r="F253" s="9"/>
      <c r="G253" s="9">
        <v>0.03</v>
      </c>
      <c r="H253" s="9">
        <v>2.62</v>
      </c>
      <c r="I253" s="9">
        <v>2.56</v>
      </c>
      <c r="J253" s="9">
        <v>0.08</v>
      </c>
      <c r="K253" s="9">
        <v>0.08</v>
      </c>
      <c r="L253" s="9">
        <v>0.03</v>
      </c>
      <c r="M253" s="9"/>
      <c r="N253" s="9">
        <v>0.04</v>
      </c>
      <c r="O253" s="9">
        <v>5.12</v>
      </c>
      <c r="P253" s="9">
        <v>0.03</v>
      </c>
      <c r="Q253" s="9">
        <v>1.22</v>
      </c>
      <c r="R253" s="9">
        <v>0.07</v>
      </c>
      <c r="S253" s="9"/>
      <c r="T253" s="9"/>
      <c r="U253" s="9"/>
      <c r="V253" s="9"/>
      <c r="W253" s="9">
        <v>6.21</v>
      </c>
      <c r="X253" s="9">
        <v>0.96</v>
      </c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ht="11.25" customHeight="1">
      <c r="A254" s="1">
        <v>391.0</v>
      </c>
      <c r="B254" s="2" t="s">
        <v>3259</v>
      </c>
      <c r="C254" s="9">
        <v>4.4</v>
      </c>
      <c r="D254" s="9">
        <v>6.6</v>
      </c>
      <c r="E254" s="9">
        <v>3.0</v>
      </c>
      <c r="F254" s="9"/>
      <c r="G254" s="9">
        <v>0.09</v>
      </c>
      <c r="H254" s="9">
        <v>3.36</v>
      </c>
      <c r="I254" s="9">
        <v>0.93</v>
      </c>
      <c r="J254" s="9"/>
      <c r="K254" s="9">
        <v>0.03</v>
      </c>
      <c r="L254" s="9"/>
      <c r="M254" s="9"/>
      <c r="N254" s="9">
        <v>0.8</v>
      </c>
      <c r="O254" s="9">
        <v>5.75</v>
      </c>
      <c r="P254" s="9"/>
      <c r="Q254" s="9">
        <v>2.96</v>
      </c>
      <c r="R254" s="9">
        <v>0.01</v>
      </c>
      <c r="S254" s="9">
        <v>0.06</v>
      </c>
      <c r="T254" s="9"/>
      <c r="U254" s="9"/>
      <c r="V254" s="9"/>
      <c r="W254" s="9">
        <v>0.03</v>
      </c>
      <c r="X254" s="9">
        <v>0.01</v>
      </c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ht="11.25" customHeight="1">
      <c r="A255" s="1">
        <f t="shared" ref="A255:A312" si="15">A254+1</f>
        <v>392</v>
      </c>
      <c r="B255" s="2" t="s">
        <v>3293</v>
      </c>
      <c r="C255" s="9">
        <v>4.4</v>
      </c>
      <c r="D255" s="9">
        <v>7.5</v>
      </c>
      <c r="E255" s="9">
        <v>2.3</v>
      </c>
      <c r="F255" s="9"/>
      <c r="G255" s="9">
        <v>0.09</v>
      </c>
      <c r="H255" s="9">
        <v>3.23</v>
      </c>
      <c r="I255" s="9">
        <v>1.0</v>
      </c>
      <c r="J255" s="9">
        <v>0.01</v>
      </c>
      <c r="K255" s="9" t="s">
        <v>30</v>
      </c>
      <c r="L255" s="9"/>
      <c r="M255" s="9"/>
      <c r="N255" s="9">
        <v>0.69</v>
      </c>
      <c r="O255" s="9">
        <v>6.73</v>
      </c>
      <c r="P255" s="9">
        <v>0.03</v>
      </c>
      <c r="Q255" s="9">
        <v>2.18</v>
      </c>
      <c r="R255" s="9">
        <v>0.09</v>
      </c>
      <c r="S255" s="9" t="s">
        <v>30</v>
      </c>
      <c r="T255" s="9"/>
      <c r="U255" s="9" t="s">
        <v>30</v>
      </c>
      <c r="V255" s="9" t="s">
        <v>30</v>
      </c>
      <c r="W255" s="9">
        <v>0.03</v>
      </c>
      <c r="X255" s="9">
        <v>0.01</v>
      </c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ht="11.25" customHeight="1">
      <c r="A256" s="1">
        <f t="shared" si="15"/>
        <v>393</v>
      </c>
      <c r="B256" s="2" t="s">
        <v>3299</v>
      </c>
      <c r="C256" s="9">
        <v>2.2</v>
      </c>
      <c r="D256" s="9">
        <v>3.4</v>
      </c>
      <c r="E256" s="9">
        <v>1.2</v>
      </c>
      <c r="F256" s="9"/>
      <c r="G256" s="9">
        <v>0.04</v>
      </c>
      <c r="H256" s="9">
        <v>1.57</v>
      </c>
      <c r="I256" s="9">
        <v>0.59</v>
      </c>
      <c r="J256" s="9">
        <v>0.01</v>
      </c>
      <c r="K256" s="28" t="s">
        <v>30</v>
      </c>
      <c r="L256" s="28" t="s">
        <v>30</v>
      </c>
      <c r="M256" s="9"/>
      <c r="N256" s="9">
        <v>0.26</v>
      </c>
      <c r="O256" s="9">
        <v>3.14</v>
      </c>
      <c r="P256" s="9">
        <v>0.02</v>
      </c>
      <c r="Q256" s="9">
        <v>1.16</v>
      </c>
      <c r="R256" s="9">
        <v>0.04</v>
      </c>
      <c r="S256" s="28" t="s">
        <v>30</v>
      </c>
      <c r="T256" s="9"/>
      <c r="U256" s="9" t="s">
        <v>30</v>
      </c>
      <c r="V256" s="9" t="s">
        <v>30</v>
      </c>
      <c r="W256" s="9">
        <v>0.01</v>
      </c>
      <c r="X256" s="9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ht="11.25" customHeight="1">
      <c r="A257" s="1">
        <f t="shared" si="15"/>
        <v>394</v>
      </c>
      <c r="B257" s="2" t="s">
        <v>3314</v>
      </c>
      <c r="C257" s="9">
        <v>4.9</v>
      </c>
      <c r="D257" s="9">
        <v>6.3</v>
      </c>
      <c r="E257" s="9">
        <v>3.4</v>
      </c>
      <c r="F257" s="9"/>
      <c r="G257" s="9">
        <v>0.12</v>
      </c>
      <c r="H257" s="9">
        <v>3.49</v>
      </c>
      <c r="I257" s="9">
        <v>1.16</v>
      </c>
      <c r="J257" s="9">
        <v>0.01</v>
      </c>
      <c r="K257" s="9">
        <v>0.01</v>
      </c>
      <c r="L257" s="9"/>
      <c r="M257" s="9"/>
      <c r="N257" s="9">
        <v>0.66</v>
      </c>
      <c r="O257" s="9">
        <v>5.56</v>
      </c>
      <c r="P257" s="9">
        <v>0.06</v>
      </c>
      <c r="Q257" s="9">
        <v>3.15</v>
      </c>
      <c r="R257" s="9">
        <v>0.13</v>
      </c>
      <c r="S257" s="9">
        <v>0.09</v>
      </c>
      <c r="T257" s="9"/>
      <c r="U257" s="9"/>
      <c r="V257" s="9"/>
      <c r="W257" s="9">
        <v>0.09</v>
      </c>
      <c r="X257" s="9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ht="11.25" customHeight="1">
      <c r="A258" s="1">
        <f t="shared" si="15"/>
        <v>395</v>
      </c>
      <c r="B258" s="2" t="s">
        <v>3332</v>
      </c>
      <c r="C258" s="9">
        <v>3.4996666666666667</v>
      </c>
      <c r="D258" s="9">
        <v>4.259666666666667</v>
      </c>
      <c r="E258" s="9">
        <v>1.5876666666666668</v>
      </c>
      <c r="F258" s="9"/>
      <c r="G258" s="9">
        <v>0.05733333333333334</v>
      </c>
      <c r="H258" s="9">
        <v>2.332</v>
      </c>
      <c r="I258" s="9">
        <v>1.0336666666666667</v>
      </c>
      <c r="J258" s="9">
        <v>0.019</v>
      </c>
      <c r="K258" s="9">
        <v>0.019</v>
      </c>
      <c r="L258" s="9">
        <v>0.009666666666666665</v>
      </c>
      <c r="M258" s="9">
        <v>0.009666666666666665</v>
      </c>
      <c r="N258" s="9">
        <v>0.369</v>
      </c>
      <c r="O258" s="9">
        <v>0.08299999999999999</v>
      </c>
      <c r="P258" s="9">
        <v>0.03833333333333333</v>
      </c>
      <c r="Q258" s="9">
        <v>1.4120000000000001</v>
      </c>
      <c r="R258" s="9">
        <v>0.03833333333333333</v>
      </c>
      <c r="S258" s="9">
        <v>0.083</v>
      </c>
      <c r="T258" s="9"/>
      <c r="U258" s="9">
        <v>0.009666666666666665</v>
      </c>
      <c r="V258" s="9"/>
      <c r="W258" s="9">
        <v>0.08299999999999999</v>
      </c>
      <c r="X258" s="9">
        <v>0.019</v>
      </c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ht="11.25" customHeight="1">
      <c r="A259" s="1">
        <f t="shared" si="15"/>
        <v>396</v>
      </c>
      <c r="B259" s="2" t="s">
        <v>3346</v>
      </c>
      <c r="C259" s="9">
        <v>3.1</v>
      </c>
      <c r="D259" s="9">
        <v>3.8</v>
      </c>
      <c r="E259" s="9">
        <v>2.2</v>
      </c>
      <c r="F259" s="9"/>
      <c r="G259" s="9">
        <v>0.06</v>
      </c>
      <c r="H259" s="9">
        <v>2.28</v>
      </c>
      <c r="I259" s="9">
        <v>0.76</v>
      </c>
      <c r="J259" s="9">
        <v>0.02</v>
      </c>
      <c r="K259" s="9" t="s">
        <v>30</v>
      </c>
      <c r="L259" s="9"/>
      <c r="M259" s="9">
        <v>0.01</v>
      </c>
      <c r="N259" s="9">
        <v>0.38</v>
      </c>
      <c r="O259" s="9">
        <v>3.35</v>
      </c>
      <c r="P259" s="9">
        <v>0.02</v>
      </c>
      <c r="Q259" s="9">
        <v>2.11</v>
      </c>
      <c r="R259" s="9">
        <v>0.09</v>
      </c>
      <c r="S259" s="9" t="s">
        <v>30</v>
      </c>
      <c r="T259" s="9" t="s">
        <v>30</v>
      </c>
      <c r="U259" s="9"/>
      <c r="V259" s="9"/>
      <c r="W259" s="9">
        <v>0.12</v>
      </c>
      <c r="X259" s="9">
        <v>0.02</v>
      </c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ht="11.25" customHeight="1">
      <c r="A260" s="1">
        <f t="shared" si="15"/>
        <v>397</v>
      </c>
      <c r="B260" s="2" t="s">
        <v>3355</v>
      </c>
      <c r="C260" s="9">
        <v>3.0</v>
      </c>
      <c r="D260" s="9">
        <v>4.1</v>
      </c>
      <c r="E260" s="9">
        <v>2.2</v>
      </c>
      <c r="F260" s="9"/>
      <c r="G260" s="9">
        <v>0.05</v>
      </c>
      <c r="H260" s="9">
        <v>2.24</v>
      </c>
      <c r="I260" s="9">
        <v>0.68</v>
      </c>
      <c r="J260" s="9">
        <v>0.01</v>
      </c>
      <c r="K260" s="9">
        <v>0.02</v>
      </c>
      <c r="L260" s="9"/>
      <c r="M260" s="9"/>
      <c r="N260" s="9">
        <v>0.45</v>
      </c>
      <c r="O260" s="9">
        <v>3.61</v>
      </c>
      <c r="P260" s="9">
        <v>0.02</v>
      </c>
      <c r="Q260" s="9">
        <v>2.0</v>
      </c>
      <c r="R260" s="9">
        <v>0.09</v>
      </c>
      <c r="S260" s="9">
        <v>0.05</v>
      </c>
      <c r="T260" s="9"/>
      <c r="U260" s="9"/>
      <c r="V260" s="9"/>
      <c r="W260" s="9">
        <v>0.04</v>
      </c>
      <c r="X260" s="9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ht="11.25" customHeight="1">
      <c r="A261" s="1">
        <f t="shared" si="15"/>
        <v>398</v>
      </c>
      <c r="B261" s="2" t="s">
        <v>3363</v>
      </c>
      <c r="C261" s="9">
        <v>2.0</v>
      </c>
      <c r="D261" s="9">
        <v>2.1</v>
      </c>
      <c r="E261" s="9">
        <v>1.1</v>
      </c>
      <c r="F261" s="9"/>
      <c r="G261" s="9">
        <v>0.12</v>
      </c>
      <c r="H261" s="9">
        <v>1.31</v>
      </c>
      <c r="I261" s="9">
        <v>0.5</v>
      </c>
      <c r="J261" s="9">
        <v>0.01</v>
      </c>
      <c r="K261" s="9" t="s">
        <v>30</v>
      </c>
      <c r="L261" s="9"/>
      <c r="M261" s="9">
        <v>0.01</v>
      </c>
      <c r="N261" s="9">
        <v>0.2</v>
      </c>
      <c r="O261" s="9">
        <v>1.84</v>
      </c>
      <c r="P261" s="9">
        <v>0.01</v>
      </c>
      <c r="Q261" s="9">
        <v>1.1</v>
      </c>
      <c r="R261" s="9">
        <v>0.05</v>
      </c>
      <c r="S261" s="9" t="s">
        <v>30</v>
      </c>
      <c r="T261" s="9" t="s">
        <v>30</v>
      </c>
      <c r="U261" s="9"/>
      <c r="V261" s="9"/>
      <c r="W261" s="9"/>
      <c r="X261" s="9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ht="11.25" customHeight="1">
      <c r="A262" s="1">
        <f t="shared" si="15"/>
        <v>399</v>
      </c>
      <c r="B262" s="2" t="s">
        <v>3370</v>
      </c>
      <c r="C262" s="9">
        <v>1.6</v>
      </c>
      <c r="D262" s="9">
        <v>2.1</v>
      </c>
      <c r="E262" s="9">
        <v>0.8</v>
      </c>
      <c r="F262" s="9"/>
      <c r="G262" s="9">
        <v>0.03</v>
      </c>
      <c r="H262" s="9">
        <v>1.19</v>
      </c>
      <c r="I262" s="9">
        <v>0.4</v>
      </c>
      <c r="J262" s="9" t="s">
        <v>30</v>
      </c>
      <c r="K262" s="9">
        <v>0.01</v>
      </c>
      <c r="L262" s="9"/>
      <c r="M262" s="9"/>
      <c r="N262" s="9">
        <v>0.24</v>
      </c>
      <c r="O262" s="9">
        <v>1.82</v>
      </c>
      <c r="P262" s="9">
        <v>0.01</v>
      </c>
      <c r="Q262" s="9">
        <v>0.8</v>
      </c>
      <c r="R262" s="9">
        <v>0.02</v>
      </c>
      <c r="S262" s="9">
        <v>0.03</v>
      </c>
      <c r="T262" s="9"/>
      <c r="U262" s="9"/>
      <c r="V262" s="9"/>
      <c r="W262" s="9">
        <v>0.01</v>
      </c>
      <c r="X262" s="9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ht="11.25" customHeight="1">
      <c r="A263" s="1">
        <f t="shared" si="15"/>
        <v>400</v>
      </c>
      <c r="B263" s="2" t="s">
        <v>3383</v>
      </c>
      <c r="C263" s="9">
        <v>1.3</v>
      </c>
      <c r="D263" s="9">
        <v>0.7</v>
      </c>
      <c r="E263" s="9">
        <v>0.6</v>
      </c>
      <c r="F263" s="9" t="s">
        <v>30</v>
      </c>
      <c r="G263" s="9">
        <v>0.02</v>
      </c>
      <c r="H263" s="9">
        <v>0.69</v>
      </c>
      <c r="I263" s="9">
        <v>0.58</v>
      </c>
      <c r="J263" s="9">
        <v>0.01</v>
      </c>
      <c r="K263" s="9">
        <v>0.01</v>
      </c>
      <c r="L263" s="9">
        <v>0.01</v>
      </c>
      <c r="M263" s="9"/>
      <c r="N263" s="9">
        <v>0.05</v>
      </c>
      <c r="O263" s="9">
        <v>0.58</v>
      </c>
      <c r="P263" s="9">
        <v>0.01</v>
      </c>
      <c r="Q263" s="9">
        <v>0.38</v>
      </c>
      <c r="R263" s="9">
        <v>0.01</v>
      </c>
      <c r="S263" s="9">
        <v>0.13</v>
      </c>
      <c r="T263" s="9"/>
      <c r="U263" s="9">
        <v>0.03</v>
      </c>
      <c r="V263" s="9">
        <v>0.02</v>
      </c>
      <c r="W263" s="9">
        <v>0.01</v>
      </c>
      <c r="X263" s="9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ht="11.25" customHeight="1">
      <c r="A264" s="1">
        <f t="shared" si="15"/>
        <v>401</v>
      </c>
      <c r="B264" s="2" t="s">
        <v>3390</v>
      </c>
      <c r="C264" s="9">
        <v>1.6</v>
      </c>
      <c r="D264" s="9">
        <v>2.4</v>
      </c>
      <c r="E264" s="9">
        <v>3.3</v>
      </c>
      <c r="F264" s="9"/>
      <c r="G264" s="9">
        <v>0.02</v>
      </c>
      <c r="H264" s="9">
        <v>1.09</v>
      </c>
      <c r="I264" s="9">
        <v>0.44</v>
      </c>
      <c r="J264" s="9">
        <v>0.03</v>
      </c>
      <c r="K264" s="9">
        <v>0.04</v>
      </c>
      <c r="L264" s="9">
        <v>0.02</v>
      </c>
      <c r="M264" s="9"/>
      <c r="N264" s="9">
        <v>0.05</v>
      </c>
      <c r="O264" s="9">
        <v>2.24</v>
      </c>
      <c r="P264" s="9">
        <v>0.03</v>
      </c>
      <c r="Q264" s="9">
        <v>3.01</v>
      </c>
      <c r="R264" s="9">
        <v>0.23</v>
      </c>
      <c r="S264" s="9">
        <v>0.04</v>
      </c>
      <c r="T264" s="9">
        <v>0.02</v>
      </c>
      <c r="U264" s="9"/>
      <c r="V264" s="9"/>
      <c r="W264" s="9">
        <v>0.02</v>
      </c>
      <c r="X264" s="9">
        <v>0.02</v>
      </c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ht="11.25" customHeight="1">
      <c r="A265" s="1">
        <f t="shared" si="15"/>
        <v>402</v>
      </c>
      <c r="B265" s="2" t="s">
        <v>3403</v>
      </c>
      <c r="C265" s="9">
        <v>5.2</v>
      </c>
      <c r="D265" s="9">
        <v>7.2</v>
      </c>
      <c r="E265" s="9">
        <v>3.9</v>
      </c>
      <c r="F265" s="9"/>
      <c r="G265" s="9">
        <v>0.11</v>
      </c>
      <c r="H265" s="9">
        <v>3.94</v>
      </c>
      <c r="I265" s="9">
        <v>1.01</v>
      </c>
      <c r="J265" s="9">
        <v>0.02</v>
      </c>
      <c r="K265" s="9">
        <v>0.03</v>
      </c>
      <c r="L265" s="9"/>
      <c r="M265" s="9"/>
      <c r="N265" s="9">
        <v>0.88</v>
      </c>
      <c r="O265" s="9">
        <v>6.31</v>
      </c>
      <c r="P265" s="9">
        <v>0.03</v>
      </c>
      <c r="Q265" s="9">
        <v>3.57</v>
      </c>
      <c r="R265" s="9">
        <v>0.2</v>
      </c>
      <c r="S265" s="9">
        <v>0.07</v>
      </c>
      <c r="T265" s="9"/>
      <c r="U265" s="9"/>
      <c r="V265" s="9"/>
      <c r="W265" s="9">
        <v>0.07</v>
      </c>
      <c r="X265" s="9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ht="11.25" customHeight="1">
      <c r="A266" s="1">
        <f t="shared" si="15"/>
        <v>403</v>
      </c>
      <c r="B266" s="2" t="s">
        <v>3413</v>
      </c>
      <c r="C266" s="9">
        <v>2.1</v>
      </c>
      <c r="D266" s="9">
        <v>2.6</v>
      </c>
      <c r="E266" s="9">
        <v>1.8</v>
      </c>
      <c r="F266" s="9"/>
      <c r="G266" s="9">
        <v>0.04</v>
      </c>
      <c r="H266" s="9">
        <v>1.48</v>
      </c>
      <c r="I266" s="9">
        <v>0.57</v>
      </c>
      <c r="J266" s="9">
        <v>0.01</v>
      </c>
      <c r="K266" s="9" t="s">
        <v>30</v>
      </c>
      <c r="L266" s="9" t="s">
        <v>30</v>
      </c>
      <c r="M266" s="9">
        <v>0.01</v>
      </c>
      <c r="N266" s="9">
        <v>0.19</v>
      </c>
      <c r="O266" s="9">
        <v>2.36</v>
      </c>
      <c r="P266" s="9">
        <v>0.02</v>
      </c>
      <c r="Q266" s="9">
        <v>1.73</v>
      </c>
      <c r="R266" s="9">
        <v>0.09</v>
      </c>
      <c r="S266" s="9" t="s">
        <v>30</v>
      </c>
      <c r="T266" s="9" t="s">
        <v>30</v>
      </c>
      <c r="U266" s="9"/>
      <c r="V266" s="9"/>
      <c r="W266" s="9">
        <v>0.1</v>
      </c>
      <c r="X266" s="9">
        <v>0.02</v>
      </c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ht="11.25" customHeight="1">
      <c r="A267" s="1">
        <f t="shared" si="15"/>
        <v>404</v>
      </c>
      <c r="B267" s="2" t="s">
        <v>3422</v>
      </c>
      <c r="C267" s="9">
        <v>2.2</v>
      </c>
      <c r="D267" s="9">
        <v>2.5</v>
      </c>
      <c r="E267" s="9">
        <v>1.5</v>
      </c>
      <c r="F267" s="9"/>
      <c r="G267" s="9">
        <v>0.04</v>
      </c>
      <c r="H267" s="9">
        <v>1.58</v>
      </c>
      <c r="I267" s="9">
        <v>0.55</v>
      </c>
      <c r="J267" s="9">
        <v>0.01</v>
      </c>
      <c r="K267" s="9" t="s">
        <v>30</v>
      </c>
      <c r="L267" s="9"/>
      <c r="M267" s="9">
        <v>0.01</v>
      </c>
      <c r="N267" s="9">
        <v>0.23</v>
      </c>
      <c r="O267" s="9">
        <v>2.26</v>
      </c>
      <c r="P267" s="9">
        <v>0.02</v>
      </c>
      <c r="Q267" s="9">
        <v>1.42</v>
      </c>
      <c r="R267" s="9">
        <v>0.07</v>
      </c>
      <c r="S267" s="9" t="s">
        <v>30</v>
      </c>
      <c r="T267" s="9" t="s">
        <v>30</v>
      </c>
      <c r="U267" s="9"/>
      <c r="V267" s="9"/>
      <c r="W267" s="9">
        <v>0.09</v>
      </c>
      <c r="X267" s="9">
        <v>0.02</v>
      </c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ht="11.25" customHeight="1">
      <c r="A268" s="1">
        <f t="shared" si="15"/>
        <v>405</v>
      </c>
      <c r="B268" s="2" t="s">
        <v>3431</v>
      </c>
      <c r="C268" s="9">
        <v>1.4</v>
      </c>
      <c r="D268" s="9">
        <v>1.9</v>
      </c>
      <c r="E268" s="9">
        <v>1.0</v>
      </c>
      <c r="F268" s="9"/>
      <c r="G268" s="9">
        <v>0.03</v>
      </c>
      <c r="H268" s="9">
        <v>1.04</v>
      </c>
      <c r="I268" s="9">
        <v>0.31</v>
      </c>
      <c r="J268" s="9" t="s">
        <v>30</v>
      </c>
      <c r="K268" s="9">
        <v>0.01</v>
      </c>
      <c r="L268" s="9"/>
      <c r="M268" s="9"/>
      <c r="N268" s="9">
        <v>0.23</v>
      </c>
      <c r="O268" s="9">
        <v>1.63</v>
      </c>
      <c r="P268" s="9">
        <v>0.01</v>
      </c>
      <c r="Q268" s="9">
        <v>0.92</v>
      </c>
      <c r="R268" s="9">
        <v>0.04</v>
      </c>
      <c r="S268" s="9">
        <v>0.05</v>
      </c>
      <c r="T268" s="9"/>
      <c r="U268" s="9"/>
      <c r="V268" s="9"/>
      <c r="W268" s="9">
        <v>0.01</v>
      </c>
      <c r="X268" s="9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ht="11.25" customHeight="1">
      <c r="A269" s="1">
        <f t="shared" si="15"/>
        <v>406</v>
      </c>
      <c r="B269" s="2" t="s">
        <v>3445</v>
      </c>
      <c r="C269" s="9">
        <v>2.2</v>
      </c>
      <c r="D269" s="9">
        <v>2.7</v>
      </c>
      <c r="E269" s="9">
        <v>1.8</v>
      </c>
      <c r="F269" s="9"/>
      <c r="G269" s="9">
        <v>0.04</v>
      </c>
      <c r="H269" s="9">
        <v>1.53</v>
      </c>
      <c r="I269" s="9">
        <v>0.56</v>
      </c>
      <c r="J269" s="9">
        <v>0.01</v>
      </c>
      <c r="K269" s="9" t="s">
        <v>30</v>
      </c>
      <c r="L269" s="9" t="s">
        <v>30</v>
      </c>
      <c r="M269" s="9">
        <v>0.01</v>
      </c>
      <c r="N269" s="9">
        <v>0.22</v>
      </c>
      <c r="O269" s="9">
        <v>2.45</v>
      </c>
      <c r="P269" s="9">
        <v>0.02</v>
      </c>
      <c r="Q269" s="9">
        <v>1.7</v>
      </c>
      <c r="R269" s="9">
        <v>0.1</v>
      </c>
      <c r="S269" s="9" t="s">
        <v>30</v>
      </c>
      <c r="T269" s="9" t="s">
        <v>30</v>
      </c>
      <c r="U269" s="9" t="s">
        <v>30</v>
      </c>
      <c r="V269" s="9"/>
      <c r="W269" s="9">
        <v>0.1</v>
      </c>
      <c r="X269" s="9">
        <v>0.02</v>
      </c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ht="11.25" customHeight="1">
      <c r="A270" s="1">
        <f t="shared" si="15"/>
        <v>407</v>
      </c>
      <c r="B270" s="2" t="s">
        <v>3463</v>
      </c>
      <c r="C270" s="9">
        <v>2.2</v>
      </c>
      <c r="D270" s="9">
        <v>3.2</v>
      </c>
      <c r="E270" s="9">
        <v>0.9</v>
      </c>
      <c r="F270" s="9"/>
      <c r="G270" s="9">
        <v>0.06</v>
      </c>
      <c r="H270" s="9">
        <v>1.66</v>
      </c>
      <c r="I270" s="9">
        <v>0.46</v>
      </c>
      <c r="J270" s="9">
        <v>0.01</v>
      </c>
      <c r="K270" s="9">
        <v>0.01</v>
      </c>
      <c r="L270" s="9"/>
      <c r="M270" s="9"/>
      <c r="N270" s="9">
        <v>0.44</v>
      </c>
      <c r="O270" s="9">
        <v>2.75</v>
      </c>
      <c r="P270" s="9">
        <v>0.03</v>
      </c>
      <c r="Q270" s="9">
        <v>0.8</v>
      </c>
      <c r="R270" s="9">
        <v>0.03</v>
      </c>
      <c r="S270" s="9">
        <v>0.03</v>
      </c>
      <c r="T270" s="9"/>
      <c r="U270" s="9"/>
      <c r="V270" s="9"/>
      <c r="W270" s="9">
        <v>0.03</v>
      </c>
      <c r="X270" s="9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ht="11.25" customHeight="1">
      <c r="A271" s="1">
        <f t="shared" si="15"/>
        <v>408</v>
      </c>
      <c r="B271" s="2" t="s">
        <v>3477</v>
      </c>
      <c r="C271" s="9">
        <v>1.1</v>
      </c>
      <c r="D271" s="9">
        <v>1.1</v>
      </c>
      <c r="E271" s="9">
        <v>0.6</v>
      </c>
      <c r="F271" s="9"/>
      <c r="G271" s="9">
        <v>0.02</v>
      </c>
      <c r="H271" s="9">
        <v>0.74</v>
      </c>
      <c r="I271" s="9">
        <v>0.33</v>
      </c>
      <c r="J271" s="9">
        <v>0.01</v>
      </c>
      <c r="K271" s="9" t="s">
        <v>30</v>
      </c>
      <c r="L271" s="9" t="s">
        <v>30</v>
      </c>
      <c r="M271" s="9"/>
      <c r="N271" s="9">
        <v>0.07</v>
      </c>
      <c r="O271" s="9">
        <v>0.98</v>
      </c>
      <c r="P271" s="9">
        <v>0.01</v>
      </c>
      <c r="Q271" s="9">
        <v>0.53</v>
      </c>
      <c r="R271" s="9">
        <v>0.02</v>
      </c>
      <c r="S271" s="9" t="s">
        <v>30</v>
      </c>
      <c r="T271" s="9" t="s">
        <v>30</v>
      </c>
      <c r="U271" s="9"/>
      <c r="V271" s="9"/>
      <c r="W271" s="9">
        <v>0.04</v>
      </c>
      <c r="X271" s="9">
        <v>0.01</v>
      </c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ht="11.25" customHeight="1">
      <c r="A272" s="1">
        <f t="shared" si="15"/>
        <v>409</v>
      </c>
      <c r="B272" s="2" t="s">
        <v>3491</v>
      </c>
      <c r="C272" s="9">
        <v>1.1</v>
      </c>
      <c r="D272" s="9">
        <v>1.3</v>
      </c>
      <c r="E272" s="9" t="s">
        <v>30</v>
      </c>
      <c r="F272" s="9"/>
      <c r="G272" s="9">
        <v>0.03</v>
      </c>
      <c r="H272" s="9">
        <v>0.79</v>
      </c>
      <c r="I272" s="9">
        <v>0.25</v>
      </c>
      <c r="J272" s="9" t="s">
        <v>30</v>
      </c>
      <c r="K272" s="9">
        <v>0.01</v>
      </c>
      <c r="L272" s="9"/>
      <c r="M272" s="9"/>
      <c r="N272" s="9">
        <v>0.16</v>
      </c>
      <c r="O272" s="9">
        <v>1.16</v>
      </c>
      <c r="P272" s="9">
        <v>0.01</v>
      </c>
      <c r="Q272" s="9" t="s">
        <v>30</v>
      </c>
      <c r="R272" s="9">
        <v>0.01</v>
      </c>
      <c r="S272" s="9">
        <v>0.02</v>
      </c>
      <c r="T272" s="9"/>
      <c r="U272" s="9"/>
      <c r="V272" s="9"/>
      <c r="W272" s="9">
        <v>0.01</v>
      </c>
      <c r="X272" s="9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ht="11.25" customHeight="1">
      <c r="A273" s="1">
        <f t="shared" si="15"/>
        <v>410</v>
      </c>
      <c r="B273" s="2" t="s">
        <v>3500</v>
      </c>
      <c r="C273" s="9">
        <v>0.9</v>
      </c>
      <c r="D273" s="9">
        <v>0.9</v>
      </c>
      <c r="E273" s="9">
        <v>0.3</v>
      </c>
      <c r="F273" s="9"/>
      <c r="G273" s="9">
        <v>0.02</v>
      </c>
      <c r="H273" s="9">
        <v>0.65</v>
      </c>
      <c r="I273" s="9">
        <v>0.27</v>
      </c>
      <c r="J273" s="9" t="s">
        <v>30</v>
      </c>
      <c r="K273" s="9" t="s">
        <v>30</v>
      </c>
      <c r="L273" s="9" t="s">
        <v>30</v>
      </c>
      <c r="M273" s="9"/>
      <c r="N273" s="9">
        <v>0.07</v>
      </c>
      <c r="O273" s="9">
        <v>0.8</v>
      </c>
      <c r="P273" s="9">
        <v>0.01</v>
      </c>
      <c r="Q273" s="9">
        <v>0.31</v>
      </c>
      <c r="R273" s="9">
        <v>0.01</v>
      </c>
      <c r="S273" s="9" t="s">
        <v>30</v>
      </c>
      <c r="T273" s="9" t="s">
        <v>30</v>
      </c>
      <c r="U273" s="9"/>
      <c r="V273" s="9"/>
      <c r="W273" s="9">
        <v>0.04</v>
      </c>
      <c r="X273" s="9" t="s">
        <v>30</v>
      </c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ht="11.25" customHeight="1">
      <c r="A274" s="1">
        <f t="shared" si="15"/>
        <v>411</v>
      </c>
      <c r="B274" s="2" t="s">
        <v>3516</v>
      </c>
      <c r="C274" s="9">
        <v>4.2</v>
      </c>
      <c r="D274" s="9">
        <v>5.4</v>
      </c>
      <c r="E274" s="9">
        <v>3.9</v>
      </c>
      <c r="F274" s="9"/>
      <c r="G274" s="9">
        <v>0.07</v>
      </c>
      <c r="H274" s="9">
        <v>3.08</v>
      </c>
      <c r="I274" s="9">
        <v>1.02</v>
      </c>
      <c r="J274" s="9">
        <v>0.01</v>
      </c>
      <c r="K274" s="9" t="s">
        <v>30</v>
      </c>
      <c r="L274" s="9"/>
      <c r="M274" s="9">
        <v>0.02</v>
      </c>
      <c r="N274" s="9">
        <v>0.5</v>
      </c>
      <c r="O274" s="9">
        <v>4.8</v>
      </c>
      <c r="P274" s="9">
        <v>0.04</v>
      </c>
      <c r="Q274" s="9">
        <v>3.64</v>
      </c>
      <c r="R274" s="9">
        <v>0.21</v>
      </c>
      <c r="S274" s="9" t="s">
        <v>30</v>
      </c>
      <c r="T274" s="9" t="s">
        <v>30</v>
      </c>
      <c r="U274" s="9"/>
      <c r="V274" s="9"/>
      <c r="W274" s="9">
        <v>0.19</v>
      </c>
      <c r="X274" s="9">
        <v>0.04</v>
      </c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ht="11.25" customHeight="1">
      <c r="A275" s="1">
        <f t="shared" si="15"/>
        <v>412</v>
      </c>
      <c r="B275" s="2" t="s">
        <v>3534</v>
      </c>
      <c r="C275" s="9">
        <v>6.5</v>
      </c>
      <c r="D275" s="9">
        <v>9.6</v>
      </c>
      <c r="E275" s="9">
        <v>3.6</v>
      </c>
      <c r="F275" s="9"/>
      <c r="G275" s="9">
        <v>0.12</v>
      </c>
      <c r="H275" s="9">
        <v>4.96</v>
      </c>
      <c r="I275" s="9">
        <v>1.31</v>
      </c>
      <c r="J275" s="9">
        <v>0.02</v>
      </c>
      <c r="K275" s="9">
        <v>0.02</v>
      </c>
      <c r="L275" s="9"/>
      <c r="M275" s="9"/>
      <c r="N275" s="9">
        <v>1.13</v>
      </c>
      <c r="O275" s="9">
        <v>8.44</v>
      </c>
      <c r="P275" s="9">
        <v>0.02</v>
      </c>
      <c r="Q275" s="9">
        <v>3.41</v>
      </c>
      <c r="R275" s="9">
        <v>0.12</v>
      </c>
      <c r="S275" s="9">
        <v>0.08</v>
      </c>
      <c r="T275" s="9"/>
      <c r="U275" s="9"/>
      <c r="V275" s="9"/>
      <c r="W275" s="9">
        <v>0.06</v>
      </c>
      <c r="X275" s="9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ht="11.25" customHeight="1">
      <c r="A276" s="1">
        <f t="shared" si="15"/>
        <v>413</v>
      </c>
      <c r="B276" s="2" t="s">
        <v>3549</v>
      </c>
      <c r="C276" s="9">
        <v>3.3</v>
      </c>
      <c r="D276" s="9">
        <v>4.2</v>
      </c>
      <c r="E276" s="9">
        <v>3.1</v>
      </c>
      <c r="F276" s="9"/>
      <c r="G276" s="9">
        <v>0.06</v>
      </c>
      <c r="H276" s="9">
        <v>2.41</v>
      </c>
      <c r="I276" s="9">
        <v>0.82</v>
      </c>
      <c r="J276" s="9">
        <v>0.01</v>
      </c>
      <c r="K276" s="9" t="s">
        <v>30</v>
      </c>
      <c r="L276" s="9"/>
      <c r="M276" s="9">
        <v>0.01</v>
      </c>
      <c r="N276" s="9">
        <v>0.42</v>
      </c>
      <c r="O276" s="9">
        <v>3.76</v>
      </c>
      <c r="P276" s="9">
        <v>0.03</v>
      </c>
      <c r="Q276" s="9">
        <v>2.86</v>
      </c>
      <c r="R276" s="9">
        <v>0.17</v>
      </c>
      <c r="S276" s="9" t="s">
        <v>30</v>
      </c>
      <c r="T276" s="9" t="s">
        <v>30</v>
      </c>
      <c r="U276" s="9"/>
      <c r="V276" s="9"/>
      <c r="W276" s="9">
        <v>0.14</v>
      </c>
      <c r="X276" s="9">
        <v>0.04</v>
      </c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ht="11.25" customHeight="1">
      <c r="A277" s="1">
        <f t="shared" si="15"/>
        <v>414</v>
      </c>
      <c r="B277" s="2" t="s">
        <v>3576</v>
      </c>
      <c r="C277" s="9">
        <v>3.0</v>
      </c>
      <c r="D277" s="9">
        <v>4.5</v>
      </c>
      <c r="E277" s="9">
        <v>1.6</v>
      </c>
      <c r="F277" s="9"/>
      <c r="G277" s="9">
        <v>0.06</v>
      </c>
      <c r="H277" s="9">
        <v>2.3</v>
      </c>
      <c r="I277" s="9">
        <v>0.61</v>
      </c>
      <c r="J277" s="9">
        <v>0.01</v>
      </c>
      <c r="K277" s="9">
        <v>0.02</v>
      </c>
      <c r="L277" s="9"/>
      <c r="M277" s="9"/>
      <c r="N277" s="9">
        <v>0.57</v>
      </c>
      <c r="O277" s="9">
        <v>3.87</v>
      </c>
      <c r="P277" s="9">
        <v>0.02</v>
      </c>
      <c r="Q277" s="9">
        <v>1.45</v>
      </c>
      <c r="R277" s="9">
        <v>0.04</v>
      </c>
      <c r="S277" s="9">
        <v>0.05</v>
      </c>
      <c r="T277" s="9"/>
      <c r="U277" s="9"/>
      <c r="V277" s="9"/>
      <c r="W277" s="9">
        <v>0.03</v>
      </c>
      <c r="X277" s="9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ht="11.25" customHeight="1">
      <c r="A278" s="1">
        <f t="shared" si="15"/>
        <v>415</v>
      </c>
      <c r="B278" s="2" t="s">
        <v>3592</v>
      </c>
      <c r="C278" s="9">
        <v>5.7</v>
      </c>
      <c r="D278" s="9">
        <v>5.8</v>
      </c>
      <c r="E278" s="9">
        <v>0.8</v>
      </c>
      <c r="F278" s="9">
        <v>0.02</v>
      </c>
      <c r="G278" s="9">
        <v>0.39</v>
      </c>
      <c r="H278" s="9">
        <v>3.06</v>
      </c>
      <c r="I278" s="9">
        <v>1.97</v>
      </c>
      <c r="J278" s="9">
        <v>0.02</v>
      </c>
      <c r="K278" s="9"/>
      <c r="L278" s="9"/>
      <c r="M278" s="9">
        <v>0.12</v>
      </c>
      <c r="N278" s="9">
        <v>0.58</v>
      </c>
      <c r="O278" s="9">
        <v>4.96</v>
      </c>
      <c r="P278" s="9">
        <v>0.03</v>
      </c>
      <c r="Q278" s="9">
        <v>0.68</v>
      </c>
      <c r="R278" s="9">
        <v>0.08</v>
      </c>
      <c r="S278" s="9">
        <v>0.03</v>
      </c>
      <c r="T278" s="9"/>
      <c r="U278" s="9"/>
      <c r="V278" s="9">
        <v>0.01</v>
      </c>
      <c r="W278" s="9">
        <v>0.81</v>
      </c>
      <c r="X278" s="9">
        <v>0.19</v>
      </c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ht="11.25" customHeight="1">
      <c r="A279" s="1">
        <f t="shared" si="15"/>
        <v>416</v>
      </c>
      <c r="B279" s="2" t="s">
        <v>3603</v>
      </c>
      <c r="C279" s="9">
        <v>5.9</v>
      </c>
      <c r="D279" s="9">
        <v>6.0</v>
      </c>
      <c r="E279" s="9">
        <v>3.7</v>
      </c>
      <c r="F279" s="9"/>
      <c r="G279" s="9">
        <v>0.29</v>
      </c>
      <c r="H279" s="9">
        <v>3.18</v>
      </c>
      <c r="I279" s="9">
        <v>2.19</v>
      </c>
      <c r="J279" s="9">
        <v>0.03</v>
      </c>
      <c r="K279" s="9">
        <v>0.03</v>
      </c>
      <c r="L279" s="9">
        <v>0.02</v>
      </c>
      <c r="M279" s="9">
        <v>0.07</v>
      </c>
      <c r="N279" s="9">
        <v>0.41</v>
      </c>
      <c r="O279" s="9">
        <v>5.37</v>
      </c>
      <c r="P279" s="9">
        <v>0.07</v>
      </c>
      <c r="Q279" s="9">
        <v>3.28</v>
      </c>
      <c r="R279" s="9">
        <v>0.29</v>
      </c>
      <c r="S279" s="9">
        <v>0.03</v>
      </c>
      <c r="T279" s="9"/>
      <c r="U279" s="9">
        <v>0.02</v>
      </c>
      <c r="V279" s="9"/>
      <c r="W279" s="9">
        <v>0.33</v>
      </c>
      <c r="X279" s="9">
        <v>0.11</v>
      </c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ht="11.25" customHeight="1">
      <c r="A280" s="1">
        <f t="shared" si="15"/>
        <v>417</v>
      </c>
      <c r="B280" s="2" t="s">
        <v>3620</v>
      </c>
      <c r="C280" s="9">
        <v>5.1</v>
      </c>
      <c r="D280" s="9">
        <v>4.8</v>
      </c>
      <c r="E280" s="9">
        <v>1.2</v>
      </c>
      <c r="F280" s="9"/>
      <c r="G280" s="9">
        <v>0.26</v>
      </c>
      <c r="H280" s="9">
        <v>2.72</v>
      </c>
      <c r="I280" s="9">
        <v>2.01</v>
      </c>
      <c r="J280" s="9">
        <v>0.02</v>
      </c>
      <c r="K280" s="9">
        <v>0.01</v>
      </c>
      <c r="L280" s="9"/>
      <c r="M280" s="9">
        <v>0.05</v>
      </c>
      <c r="N280" s="9">
        <v>0.42</v>
      </c>
      <c r="O280" s="9">
        <v>4.25</v>
      </c>
      <c r="P280" s="9">
        <v>0.02</v>
      </c>
      <c r="Q280" s="9">
        <v>1.08</v>
      </c>
      <c r="R280" s="9">
        <v>0.1</v>
      </c>
      <c r="S280" s="9">
        <v>0.04</v>
      </c>
      <c r="T280" s="9">
        <v>0.02</v>
      </c>
      <c r="U280" s="9"/>
      <c r="V280" s="9"/>
      <c r="W280" s="9">
        <v>0.3</v>
      </c>
      <c r="X280" s="9">
        <v>0.06</v>
      </c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ht="11.25" customHeight="1">
      <c r="A281" s="1">
        <f t="shared" si="15"/>
        <v>418</v>
      </c>
      <c r="B281" s="2" t="s">
        <v>3651</v>
      </c>
      <c r="C281" s="9">
        <v>5.2</v>
      </c>
      <c r="D281" s="9">
        <v>7.3</v>
      </c>
      <c r="E281" s="9">
        <v>3.5</v>
      </c>
      <c r="F281" s="9">
        <v>0.01</v>
      </c>
      <c r="G281" s="9">
        <v>0.16</v>
      </c>
      <c r="H281" s="9">
        <v>3.59</v>
      </c>
      <c r="I281" s="9">
        <v>1.35</v>
      </c>
      <c r="J281" s="9">
        <v>0.02</v>
      </c>
      <c r="K281" s="9"/>
      <c r="L281" s="9"/>
      <c r="M281" s="9">
        <v>0.01</v>
      </c>
      <c r="N281" s="9">
        <v>0.52</v>
      </c>
      <c r="O281" s="9">
        <v>6.7</v>
      </c>
      <c r="P281" s="9">
        <v>0.08</v>
      </c>
      <c r="Q281" s="9">
        <v>3.08</v>
      </c>
      <c r="R281" s="9">
        <v>0.17</v>
      </c>
      <c r="S281" s="9"/>
      <c r="T281" s="9"/>
      <c r="U281" s="9"/>
      <c r="V281" s="9"/>
      <c r="W281" s="9">
        <v>0.04</v>
      </c>
      <c r="X281" s="9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ht="11.25" customHeight="1">
      <c r="A282" s="1">
        <f t="shared" si="15"/>
        <v>419</v>
      </c>
      <c r="B282" s="2" t="s">
        <v>3668</v>
      </c>
      <c r="C282" s="9">
        <v>5.0</v>
      </c>
      <c r="D282" s="9">
        <v>7.2</v>
      </c>
      <c r="E282" s="9">
        <v>4.3</v>
      </c>
      <c r="F282" s="9"/>
      <c r="G282" s="9">
        <v>0.14</v>
      </c>
      <c r="H282" s="9">
        <v>3.46</v>
      </c>
      <c r="I282" s="9">
        <v>1.33</v>
      </c>
      <c r="J282" s="9">
        <v>0.03</v>
      </c>
      <c r="K282" s="9"/>
      <c r="L282" s="9"/>
      <c r="M282" s="9"/>
      <c r="N282" s="9">
        <v>0.45</v>
      </c>
      <c r="O282" s="9">
        <v>6.6</v>
      </c>
      <c r="P282" s="9">
        <v>0.1</v>
      </c>
      <c r="Q282" s="9">
        <v>3.85</v>
      </c>
      <c r="R282" s="9">
        <v>0.25</v>
      </c>
      <c r="S282" s="9">
        <v>0.09</v>
      </c>
      <c r="T282" s="9"/>
      <c r="U282" s="9"/>
      <c r="V282" s="9"/>
      <c r="W282" s="9">
        <v>0.04</v>
      </c>
      <c r="X282" s="9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ht="11.25" customHeight="1">
      <c r="A283" s="1">
        <f t="shared" si="15"/>
        <v>420</v>
      </c>
      <c r="B283" s="2" t="s">
        <v>3676</v>
      </c>
      <c r="C283" s="9">
        <v>4.7</v>
      </c>
      <c r="D283" s="9">
        <v>6.8</v>
      </c>
      <c r="E283" s="9">
        <v>3.4</v>
      </c>
      <c r="F283" s="9"/>
      <c r="G283" s="9">
        <v>0.14</v>
      </c>
      <c r="H283" s="9">
        <v>3.26</v>
      </c>
      <c r="I283" s="9">
        <v>1.26</v>
      </c>
      <c r="J283" s="9">
        <v>0.02</v>
      </c>
      <c r="K283" s="9"/>
      <c r="L283" s="9"/>
      <c r="M283" s="9"/>
      <c r="N283" s="9">
        <v>0.44</v>
      </c>
      <c r="O283" s="9">
        <v>6.2</v>
      </c>
      <c r="P283" s="9">
        <v>0.09</v>
      </c>
      <c r="Q283" s="9">
        <v>3.0</v>
      </c>
      <c r="R283" s="9">
        <v>0.17</v>
      </c>
      <c r="S283" s="9">
        <v>0.09</v>
      </c>
      <c r="T283" s="9"/>
      <c r="U283" s="9"/>
      <c r="V283" s="9"/>
      <c r="W283" s="9">
        <v>0.04</v>
      </c>
      <c r="X283" s="9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ht="11.25" customHeight="1">
      <c r="A284" s="1">
        <f t="shared" si="15"/>
        <v>421</v>
      </c>
      <c r="B284" s="2" t="s">
        <v>3690</v>
      </c>
      <c r="C284" s="9">
        <v>4.0</v>
      </c>
      <c r="D284" s="9">
        <v>5.0</v>
      </c>
      <c r="E284" s="9">
        <v>1.7</v>
      </c>
      <c r="F284" s="9">
        <v>0.01</v>
      </c>
      <c r="G284" s="9">
        <v>0.15</v>
      </c>
      <c r="H284" s="9">
        <v>2.52</v>
      </c>
      <c r="I284" s="9">
        <v>1.24</v>
      </c>
      <c r="J284" s="9">
        <v>0.02</v>
      </c>
      <c r="K284" s="9"/>
      <c r="L284" s="9"/>
      <c r="M284" s="9"/>
      <c r="N284" s="9">
        <v>0.25</v>
      </c>
      <c r="O284" s="9">
        <v>4.66</v>
      </c>
      <c r="P284" s="9">
        <v>0.08</v>
      </c>
      <c r="Q284" s="9">
        <v>1.48</v>
      </c>
      <c r="R284" s="9">
        <v>0.05</v>
      </c>
      <c r="S284" s="9">
        <v>0.06</v>
      </c>
      <c r="T284" s="9"/>
      <c r="U284" s="9"/>
      <c r="V284" s="9"/>
      <c r="W284" s="9">
        <v>0.03</v>
      </c>
      <c r="X284" s="9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ht="11.25" customHeight="1">
      <c r="A285" s="1">
        <f t="shared" si="15"/>
        <v>422</v>
      </c>
      <c r="B285" s="2" t="s">
        <v>3704</v>
      </c>
      <c r="C285" s="9">
        <v>6.5</v>
      </c>
      <c r="D285" s="9">
        <v>8.2</v>
      </c>
      <c r="E285" s="9">
        <v>2.7</v>
      </c>
      <c r="F285" s="9"/>
      <c r="G285" s="9">
        <v>0.25</v>
      </c>
      <c r="H285" s="9">
        <v>4.17</v>
      </c>
      <c r="I285" s="9">
        <v>2.01</v>
      </c>
      <c r="J285" s="9">
        <v>0.03</v>
      </c>
      <c r="K285" s="9"/>
      <c r="L285" s="9"/>
      <c r="M285" s="9"/>
      <c r="N285" s="9">
        <v>0.29</v>
      </c>
      <c r="O285" s="9">
        <v>7.66</v>
      </c>
      <c r="P285" s="9">
        <v>0.13</v>
      </c>
      <c r="Q285" s="9">
        <v>2.43</v>
      </c>
      <c r="R285" s="9">
        <v>0.11</v>
      </c>
      <c r="S285" s="9">
        <v>0.09</v>
      </c>
      <c r="T285" s="9"/>
      <c r="U285" s="9"/>
      <c r="V285" s="9"/>
      <c r="W285" s="9">
        <v>0.03</v>
      </c>
      <c r="X285" s="9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ht="11.25" customHeight="1">
      <c r="A286" s="1">
        <f t="shared" si="15"/>
        <v>423</v>
      </c>
      <c r="B286" s="2" t="s">
        <v>3723</v>
      </c>
      <c r="C286" s="9">
        <v>7.0</v>
      </c>
      <c r="D286" s="9">
        <v>8.7</v>
      </c>
      <c r="E286" s="9">
        <v>2.6</v>
      </c>
      <c r="F286" s="9"/>
      <c r="G286" s="9">
        <v>0.27</v>
      </c>
      <c r="H286" s="9">
        <v>4.47</v>
      </c>
      <c r="I286" s="9">
        <v>2.17</v>
      </c>
      <c r="J286" s="9">
        <v>0.03</v>
      </c>
      <c r="K286" s="9"/>
      <c r="L286" s="9"/>
      <c r="M286" s="9"/>
      <c r="N286" s="9">
        <v>0.44</v>
      </c>
      <c r="O286" s="9">
        <v>8.07</v>
      </c>
      <c r="P286" s="9">
        <v>0.13</v>
      </c>
      <c r="Q286" s="9">
        <v>2.35</v>
      </c>
      <c r="R286" s="9">
        <v>0.1</v>
      </c>
      <c r="S286" s="9">
        <v>0.1</v>
      </c>
      <c r="T286" s="9"/>
      <c r="U286" s="9"/>
      <c r="V286" s="9"/>
      <c r="W286" s="9">
        <v>0.03</v>
      </c>
      <c r="X286" s="9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ht="11.25" customHeight="1">
      <c r="A287" s="1">
        <f t="shared" si="15"/>
        <v>424</v>
      </c>
      <c r="B287" s="8" t="s">
        <v>155</v>
      </c>
      <c r="C287" s="13">
        <v>6.12</v>
      </c>
      <c r="D287" s="13">
        <v>8.12</v>
      </c>
      <c r="E287" s="13">
        <v>4.683333333333333</v>
      </c>
      <c r="F287" s="11"/>
      <c r="G287" s="13">
        <v>0.16666666666666666</v>
      </c>
      <c r="H287" s="13">
        <v>4.153333333333333</v>
      </c>
      <c r="I287" s="13">
        <v>1.7433333333333334</v>
      </c>
      <c r="J287" s="11"/>
      <c r="K287" s="11"/>
      <c r="L287" s="11"/>
      <c r="M287" s="11"/>
      <c r="N287" s="13">
        <v>0.5966666666666667</v>
      </c>
      <c r="O287" s="11">
        <v>7.3566666666666665</v>
      </c>
      <c r="P287" s="13">
        <v>0.12333333333333334</v>
      </c>
      <c r="Q287" s="13">
        <v>4.406666666666666</v>
      </c>
      <c r="R287" s="13">
        <v>0.27666666666666667</v>
      </c>
      <c r="S287" s="11"/>
      <c r="T287" s="11"/>
      <c r="U287" s="11"/>
      <c r="V287" s="11"/>
      <c r="W287" s="11"/>
      <c r="X287" s="11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</row>
    <row r="288" ht="11.25" customHeight="1">
      <c r="A288" s="1">
        <f t="shared" si="15"/>
        <v>425</v>
      </c>
      <c r="B288" s="2" t="s">
        <v>3743</v>
      </c>
      <c r="C288" s="9">
        <v>1.6</v>
      </c>
      <c r="D288" s="9">
        <v>1.2</v>
      </c>
      <c r="E288" s="9">
        <v>1.4</v>
      </c>
      <c r="F288" s="9"/>
      <c r="G288" s="9">
        <v>0.03</v>
      </c>
      <c r="H288" s="9">
        <v>1.1</v>
      </c>
      <c r="I288" s="9">
        <v>0.47</v>
      </c>
      <c r="J288" s="9">
        <v>0.02</v>
      </c>
      <c r="K288" s="9" t="s">
        <v>30</v>
      </c>
      <c r="L288" s="9" t="s">
        <v>30</v>
      </c>
      <c r="M288" s="9"/>
      <c r="N288" s="9">
        <v>0.11</v>
      </c>
      <c r="O288" s="9">
        <v>1.6</v>
      </c>
      <c r="P288" s="9">
        <v>0.01</v>
      </c>
      <c r="Q288" s="9">
        <v>1.41</v>
      </c>
      <c r="R288" s="9">
        <v>0.03</v>
      </c>
      <c r="S288" s="9" t="s">
        <v>30</v>
      </c>
      <c r="T288" s="9" t="s">
        <v>30</v>
      </c>
      <c r="U288" s="9"/>
      <c r="V288" s="9"/>
      <c r="W288" s="9">
        <v>0.02</v>
      </c>
      <c r="X288" s="9" t="s">
        <v>30</v>
      </c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ht="11.25" customHeight="1">
      <c r="A289" s="1">
        <f t="shared" si="15"/>
        <v>426</v>
      </c>
      <c r="B289" s="2" t="s">
        <v>3761</v>
      </c>
      <c r="C289" s="9">
        <v>0.4</v>
      </c>
      <c r="D289" s="9">
        <v>0.4</v>
      </c>
      <c r="E289" s="9">
        <v>0.7</v>
      </c>
      <c r="F289" s="9">
        <v>0.01</v>
      </c>
      <c r="G289" s="9">
        <v>0.01</v>
      </c>
      <c r="H289" s="9">
        <v>0.26</v>
      </c>
      <c r="I289" s="9">
        <v>0.14</v>
      </c>
      <c r="J289" s="9" t="s">
        <v>30</v>
      </c>
      <c r="K289" s="9">
        <v>0.01</v>
      </c>
      <c r="L289" s="9"/>
      <c r="M289" s="9"/>
      <c r="N289" s="9">
        <v>0.03</v>
      </c>
      <c r="O289" s="9">
        <v>0.41</v>
      </c>
      <c r="P289" s="9" t="s">
        <v>30</v>
      </c>
      <c r="Q289" s="9">
        <v>0.63</v>
      </c>
      <c r="R289" s="9">
        <v>0.03</v>
      </c>
      <c r="S289" s="9">
        <v>0.06</v>
      </c>
      <c r="T289" s="9"/>
      <c r="U289" s="9"/>
      <c r="V289" s="9"/>
      <c r="W289" s="9"/>
      <c r="X289" s="9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ht="11.25" customHeight="1">
      <c r="A290" s="1">
        <f t="shared" si="15"/>
        <v>427</v>
      </c>
      <c r="B290" s="2" t="s">
        <v>3776</v>
      </c>
      <c r="C290" s="9">
        <v>3.5</v>
      </c>
      <c r="D290" s="9">
        <v>3.9</v>
      </c>
      <c r="E290" s="9">
        <v>1.2</v>
      </c>
      <c r="F290" s="9">
        <v>0.01</v>
      </c>
      <c r="G290" s="9">
        <v>0.13</v>
      </c>
      <c r="H290" s="9">
        <v>2.17</v>
      </c>
      <c r="I290" s="9">
        <v>1.12</v>
      </c>
      <c r="J290" s="9">
        <v>0.02</v>
      </c>
      <c r="K290" s="9"/>
      <c r="L290" s="9"/>
      <c r="M290" s="9"/>
      <c r="N290" s="9">
        <v>0.21</v>
      </c>
      <c r="O290" s="9">
        <v>3.37</v>
      </c>
      <c r="P290" s="9">
        <v>0.06</v>
      </c>
      <c r="Q290" s="9">
        <v>1.12</v>
      </c>
      <c r="R290" s="9">
        <v>0.05</v>
      </c>
      <c r="S290" s="9">
        <v>0.05</v>
      </c>
      <c r="T290" s="9"/>
      <c r="U290" s="9"/>
      <c r="V290" s="9"/>
      <c r="W290" s="9"/>
      <c r="X290" s="9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ht="11.25" customHeight="1">
      <c r="A291" s="1">
        <f t="shared" si="15"/>
        <v>428</v>
      </c>
      <c r="B291" s="8" t="s">
        <v>3789</v>
      </c>
      <c r="C291" s="11">
        <v>5.974666666666666</v>
      </c>
      <c r="D291" s="11">
        <v>6.581333333333333</v>
      </c>
      <c r="E291" s="11">
        <v>4.563333333333333</v>
      </c>
      <c r="F291" s="13">
        <v>0.05333333333333334</v>
      </c>
      <c r="G291" s="13">
        <v>0.313</v>
      </c>
      <c r="H291" s="13">
        <v>3.583</v>
      </c>
      <c r="I291" s="13">
        <v>1.936</v>
      </c>
      <c r="J291" s="13">
        <v>0.035333333333333335</v>
      </c>
      <c r="K291" s="13">
        <v>0.018</v>
      </c>
      <c r="L291" s="13">
        <v>0.018</v>
      </c>
      <c r="M291" s="11"/>
      <c r="N291" s="13">
        <v>0.248</v>
      </c>
      <c r="O291" s="11">
        <v>6.173666666666667</v>
      </c>
      <c r="P291" s="13">
        <v>0.10633333333333334</v>
      </c>
      <c r="Q291" s="13">
        <v>4.066666666666666</v>
      </c>
      <c r="R291" s="13">
        <v>0.31866666666666665</v>
      </c>
      <c r="S291" s="13">
        <v>0.071</v>
      </c>
      <c r="T291" s="11"/>
      <c r="U291" s="11">
        <v>0.018</v>
      </c>
      <c r="V291" s="11"/>
      <c r="W291" s="13">
        <v>0.15966666666666665</v>
      </c>
      <c r="X291" s="13">
        <v>0.05333333333333334</v>
      </c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</row>
    <row r="292" ht="11.25" customHeight="1">
      <c r="A292" s="1">
        <f t="shared" si="15"/>
        <v>429</v>
      </c>
      <c r="B292" s="2" t="s">
        <v>3805</v>
      </c>
      <c r="C292" s="9">
        <v>7.5</v>
      </c>
      <c r="D292" s="9">
        <v>7.7</v>
      </c>
      <c r="E292" s="9">
        <v>1.2</v>
      </c>
      <c r="F292" s="9">
        <v>0.02</v>
      </c>
      <c r="G292" s="9">
        <v>0.27</v>
      </c>
      <c r="H292" s="9">
        <v>4.27</v>
      </c>
      <c r="I292" s="9">
        <v>2.82</v>
      </c>
      <c r="J292" s="9">
        <v>0.03</v>
      </c>
      <c r="K292" s="9"/>
      <c r="L292" s="9"/>
      <c r="M292" s="9"/>
      <c r="N292" s="9">
        <v>0.31</v>
      </c>
      <c r="O292" s="9">
        <v>7.14</v>
      </c>
      <c r="P292" s="9">
        <v>0.13</v>
      </c>
      <c r="Q292" s="9">
        <v>1.03</v>
      </c>
      <c r="R292" s="9">
        <v>0.03</v>
      </c>
      <c r="S292" s="9">
        <v>0.03</v>
      </c>
      <c r="T292" s="9"/>
      <c r="U292" s="9"/>
      <c r="V292" s="9"/>
      <c r="W292" s="9">
        <v>0.09</v>
      </c>
      <c r="X292" s="9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ht="11.25" customHeight="1">
      <c r="A293" s="1">
        <f t="shared" si="15"/>
        <v>430</v>
      </c>
      <c r="B293" s="2" t="s">
        <v>3821</v>
      </c>
      <c r="C293" s="9">
        <v>11.8</v>
      </c>
      <c r="D293" s="9">
        <v>13.9</v>
      </c>
      <c r="E293" s="9">
        <v>3.1</v>
      </c>
      <c r="F293" s="9"/>
      <c r="G293" s="9">
        <v>0.34</v>
      </c>
      <c r="H293" s="9">
        <v>7.1</v>
      </c>
      <c r="I293" s="9">
        <v>4.16</v>
      </c>
      <c r="J293" s="9">
        <v>0.06</v>
      </c>
      <c r="K293" s="9"/>
      <c r="L293" s="9"/>
      <c r="M293" s="9"/>
      <c r="N293" s="9">
        <v>0.63</v>
      </c>
      <c r="O293" s="9">
        <v>12.9</v>
      </c>
      <c r="P293" s="9">
        <v>0.23</v>
      </c>
      <c r="Q293" s="9">
        <v>2.75</v>
      </c>
      <c r="R293" s="9">
        <v>0.12</v>
      </c>
      <c r="S293" s="9">
        <v>0.09</v>
      </c>
      <c r="T293" s="9"/>
      <c r="U293" s="9"/>
      <c r="V293" s="9"/>
      <c r="W293" s="9">
        <v>0.06</v>
      </c>
      <c r="X293" s="9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ht="11.25" customHeight="1">
      <c r="A294" s="1">
        <f t="shared" si="15"/>
        <v>431</v>
      </c>
      <c r="B294" s="2" t="s">
        <v>3838</v>
      </c>
      <c r="C294" s="9">
        <v>7.4</v>
      </c>
      <c r="D294" s="9">
        <v>8.3</v>
      </c>
      <c r="E294" s="9">
        <v>2.3</v>
      </c>
      <c r="F294" s="9">
        <v>0.02</v>
      </c>
      <c r="G294" s="9">
        <v>0.28</v>
      </c>
      <c r="H294" s="9">
        <v>4.59</v>
      </c>
      <c r="I294" s="9">
        <v>2.42</v>
      </c>
      <c r="J294" s="9">
        <v>0.03</v>
      </c>
      <c r="K294" s="9"/>
      <c r="L294" s="9"/>
      <c r="M294" s="9"/>
      <c r="N294" s="9">
        <v>0.45</v>
      </c>
      <c r="O294" s="9">
        <v>7.64</v>
      </c>
      <c r="P294" s="9">
        <v>0.12</v>
      </c>
      <c r="Q294" s="9">
        <v>2.11</v>
      </c>
      <c r="R294" s="9">
        <v>0.09</v>
      </c>
      <c r="S294" s="9">
        <v>0.08</v>
      </c>
      <c r="T294" s="9"/>
      <c r="U294" s="9"/>
      <c r="V294" s="9"/>
      <c r="W294" s="9"/>
      <c r="X294" s="9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ht="11.25" customHeight="1">
      <c r="A295" s="1">
        <f t="shared" si="15"/>
        <v>432</v>
      </c>
      <c r="B295" s="2" t="s">
        <v>3848</v>
      </c>
      <c r="C295" s="9">
        <v>2.6</v>
      </c>
      <c r="D295" s="9">
        <v>2.9</v>
      </c>
      <c r="E295" s="9">
        <v>0.7</v>
      </c>
      <c r="F295" s="9"/>
      <c r="G295" s="9">
        <v>0.08</v>
      </c>
      <c r="H295" s="9">
        <v>1.54</v>
      </c>
      <c r="I295" s="9">
        <v>0.97</v>
      </c>
      <c r="J295" s="9">
        <v>0.01</v>
      </c>
      <c r="K295" s="9"/>
      <c r="L295" s="9"/>
      <c r="M295" s="9"/>
      <c r="N295" s="9">
        <v>0.11</v>
      </c>
      <c r="O295" s="9">
        <v>2.63</v>
      </c>
      <c r="P295" s="9">
        <v>0.16</v>
      </c>
      <c r="Q295" s="9">
        <v>0.55</v>
      </c>
      <c r="R295" s="9">
        <v>0.07</v>
      </c>
      <c r="S295" s="9">
        <v>0.02</v>
      </c>
      <c r="T295" s="9"/>
      <c r="U295" s="9"/>
      <c r="V295" s="9"/>
      <c r="W295" s="9">
        <v>0.02</v>
      </c>
      <c r="X295" s="9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ht="11.25" customHeight="1">
      <c r="A296" s="1">
        <f t="shared" si="15"/>
        <v>433</v>
      </c>
      <c r="B296" s="2" t="s">
        <v>3867</v>
      </c>
      <c r="C296" s="9">
        <v>3.3</v>
      </c>
      <c r="D296" s="9">
        <v>3.7</v>
      </c>
      <c r="E296" s="9">
        <v>1.0</v>
      </c>
      <c r="F296" s="9">
        <v>0.01</v>
      </c>
      <c r="G296" s="9">
        <v>0.12</v>
      </c>
      <c r="H296" s="9">
        <v>2.08</v>
      </c>
      <c r="I296" s="9">
        <v>1.0</v>
      </c>
      <c r="J296" s="9">
        <v>0.02</v>
      </c>
      <c r="K296" s="9"/>
      <c r="L296" s="9"/>
      <c r="M296" s="9"/>
      <c r="N296" s="9">
        <v>0.22</v>
      </c>
      <c r="O296" s="9">
        <v>3.39</v>
      </c>
      <c r="P296" s="9">
        <v>0.06</v>
      </c>
      <c r="Q296" s="9">
        <v>0.88</v>
      </c>
      <c r="R296" s="9">
        <v>0.04</v>
      </c>
      <c r="S296" s="9">
        <v>0.05</v>
      </c>
      <c r="T296" s="9"/>
      <c r="U296" s="9"/>
      <c r="V296" s="9"/>
      <c r="W296" s="9"/>
      <c r="X296" s="9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ht="11.25" customHeight="1">
      <c r="A297" s="1">
        <f t="shared" si="15"/>
        <v>434</v>
      </c>
      <c r="B297" s="2" t="s">
        <v>3885</v>
      </c>
      <c r="C297" s="9">
        <v>7.3</v>
      </c>
      <c r="D297" s="9">
        <v>11.2</v>
      </c>
      <c r="E297" s="9">
        <v>2.8</v>
      </c>
      <c r="F297" s="9">
        <v>0.02</v>
      </c>
      <c r="G297" s="9">
        <v>0.33</v>
      </c>
      <c r="H297" s="9">
        <v>4.99</v>
      </c>
      <c r="I297" s="9">
        <v>1.84</v>
      </c>
      <c r="J297" s="9">
        <v>0.03</v>
      </c>
      <c r="K297" s="9"/>
      <c r="L297" s="9"/>
      <c r="M297" s="9"/>
      <c r="N297" s="9">
        <v>0.9</v>
      </c>
      <c r="O297" s="9">
        <v>10.15</v>
      </c>
      <c r="P297" s="9">
        <v>0.19</v>
      </c>
      <c r="Q297" s="9">
        <v>2.58</v>
      </c>
      <c r="R297" s="9">
        <v>0.11</v>
      </c>
      <c r="S297" s="9">
        <v>0.09</v>
      </c>
      <c r="T297" s="9"/>
      <c r="U297" s="9"/>
      <c r="V297" s="9"/>
      <c r="W297" s="9"/>
      <c r="X297" s="9" t="s">
        <v>96</v>
      </c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ht="11.25" customHeight="1">
      <c r="A298" s="1">
        <f t="shared" si="15"/>
        <v>435</v>
      </c>
      <c r="B298" s="2" t="s">
        <v>3899</v>
      </c>
      <c r="C298" s="9">
        <v>4.8</v>
      </c>
      <c r="D298" s="9">
        <v>6.4</v>
      </c>
      <c r="E298" s="9">
        <v>1.9</v>
      </c>
      <c r="F298" s="9"/>
      <c r="G298" s="9">
        <v>0.15</v>
      </c>
      <c r="H298" s="9">
        <v>2.96</v>
      </c>
      <c r="I298" s="9">
        <v>1.59</v>
      </c>
      <c r="J298" s="9">
        <v>0.03</v>
      </c>
      <c r="K298" s="9"/>
      <c r="L298" s="9"/>
      <c r="M298" s="9"/>
      <c r="N298" s="9">
        <v>0.29</v>
      </c>
      <c r="O298" s="9">
        <v>5.91</v>
      </c>
      <c r="P298" s="9">
        <v>0.11</v>
      </c>
      <c r="Q298" s="9">
        <v>1.66</v>
      </c>
      <c r="R298" s="9">
        <v>0.05</v>
      </c>
      <c r="S298" s="9">
        <v>0.11</v>
      </c>
      <c r="T298" s="9"/>
      <c r="U298" s="9"/>
      <c r="V298" s="9"/>
      <c r="W298" s="9"/>
      <c r="X298" s="9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ht="11.25" customHeight="1">
      <c r="A299" s="1">
        <f t="shared" si="15"/>
        <v>436</v>
      </c>
      <c r="B299" s="2" t="s">
        <v>3912</v>
      </c>
      <c r="C299" s="9">
        <v>4.2</v>
      </c>
      <c r="D299" s="9">
        <v>5.0</v>
      </c>
      <c r="E299" s="9">
        <v>1.7</v>
      </c>
      <c r="F299" s="9">
        <v>0.01</v>
      </c>
      <c r="G299" s="9">
        <v>0.16</v>
      </c>
      <c r="H299" s="9">
        <v>2.58</v>
      </c>
      <c r="I299" s="9">
        <v>1.29</v>
      </c>
      <c r="J299" s="9">
        <v>0.02</v>
      </c>
      <c r="K299" s="9">
        <v>0.02</v>
      </c>
      <c r="L299" s="9"/>
      <c r="M299" s="9"/>
      <c r="N299" s="9">
        <v>0.26</v>
      </c>
      <c r="O299" s="9">
        <v>4.64</v>
      </c>
      <c r="P299" s="9">
        <v>0.09</v>
      </c>
      <c r="Q299" s="9">
        <v>1.51</v>
      </c>
      <c r="R299" s="9">
        <v>0.06</v>
      </c>
      <c r="S299" s="9">
        <v>0.08</v>
      </c>
      <c r="T299" s="9"/>
      <c r="U299" s="9"/>
      <c r="V299" s="9"/>
      <c r="W299" s="9"/>
      <c r="X299" s="9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ht="11.25" customHeight="1">
      <c r="A300" s="1">
        <f t="shared" si="15"/>
        <v>437</v>
      </c>
      <c r="B300" s="2" t="s">
        <v>3929</v>
      </c>
      <c r="C300" s="9">
        <v>11.6</v>
      </c>
      <c r="D300" s="9">
        <v>16.7</v>
      </c>
      <c r="E300" s="9">
        <v>4.3</v>
      </c>
      <c r="F300" s="9"/>
      <c r="G300" s="9">
        <v>0.37</v>
      </c>
      <c r="H300" s="9">
        <v>7.37</v>
      </c>
      <c r="I300" s="9">
        <v>3.58</v>
      </c>
      <c r="J300" s="9">
        <v>0.07</v>
      </c>
      <c r="K300" s="9"/>
      <c r="L300" s="9"/>
      <c r="M300" s="9"/>
      <c r="N300" s="9">
        <v>0.78</v>
      </c>
      <c r="O300" s="9">
        <v>15.49</v>
      </c>
      <c r="P300" s="9">
        <v>0.3</v>
      </c>
      <c r="Q300" s="9">
        <v>3.85</v>
      </c>
      <c r="R300" s="9">
        <v>0.16</v>
      </c>
      <c r="S300" s="9">
        <v>0.07</v>
      </c>
      <c r="T300" s="9"/>
      <c r="U300" s="9"/>
      <c r="V300" s="9"/>
      <c r="W300" s="9">
        <v>0.07</v>
      </c>
      <c r="X300" s="9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ht="11.25" customHeight="1">
      <c r="A301" s="23">
        <f t="shared" si="15"/>
        <v>438</v>
      </c>
      <c r="B301" s="8" t="s">
        <v>157</v>
      </c>
      <c r="C301" s="11">
        <v>1.9466666666666665</v>
      </c>
      <c r="D301" s="11">
        <v>2.5833333333333335</v>
      </c>
      <c r="E301" s="11">
        <v>0.9966666666666667</v>
      </c>
      <c r="F301" s="11"/>
      <c r="G301" s="11">
        <v>0.06</v>
      </c>
      <c r="H301" s="11">
        <v>1.2233333333333334</v>
      </c>
      <c r="I301" s="11">
        <v>0.63</v>
      </c>
      <c r="J301" s="11">
        <v>0.01</v>
      </c>
      <c r="K301" s="11"/>
      <c r="L301" s="11"/>
      <c r="M301" s="11"/>
      <c r="N301" s="11">
        <v>0.13</v>
      </c>
      <c r="O301" s="11">
        <v>2.3866666666666663</v>
      </c>
      <c r="P301" s="11">
        <v>0.05333333333333334</v>
      </c>
      <c r="Q301" s="11">
        <v>0.8666666666666666</v>
      </c>
      <c r="R301" s="11">
        <v>0.036666666666666674</v>
      </c>
      <c r="S301" s="11">
        <v>0.043333333333333335</v>
      </c>
      <c r="T301" s="11"/>
      <c r="U301" s="11"/>
      <c r="V301" s="11"/>
      <c r="W301" s="11">
        <v>0.01</v>
      </c>
      <c r="X301" s="11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</row>
    <row r="302" ht="11.25" customHeight="1">
      <c r="A302" s="23">
        <f t="shared" si="15"/>
        <v>439</v>
      </c>
      <c r="B302" s="8" t="s">
        <v>158</v>
      </c>
      <c r="C302" s="11">
        <v>0.8566666666666668</v>
      </c>
      <c r="D302" s="11">
        <v>1.13</v>
      </c>
      <c r="E302" s="11">
        <v>0.46</v>
      </c>
      <c r="F302" s="11"/>
      <c r="G302" s="11">
        <v>0.02666666666666667</v>
      </c>
      <c r="H302" s="11">
        <v>0.5466666666666666</v>
      </c>
      <c r="I302" s="11">
        <v>0.27</v>
      </c>
      <c r="J302" s="11"/>
      <c r="K302" s="11"/>
      <c r="L302" s="11"/>
      <c r="M302" s="11"/>
      <c r="N302" s="11">
        <v>0.06666666666666667</v>
      </c>
      <c r="O302" s="11">
        <v>1.0433333333333332</v>
      </c>
      <c r="P302" s="11">
        <v>0.016666666666666666</v>
      </c>
      <c r="Q302" s="11">
        <v>0.38333333333333336</v>
      </c>
      <c r="R302" s="11">
        <v>0.013333333333333334</v>
      </c>
      <c r="S302" s="11">
        <v>0.04</v>
      </c>
      <c r="T302" s="11"/>
      <c r="U302" s="11"/>
      <c r="V302" s="11"/>
      <c r="W302" s="11"/>
      <c r="X302" s="11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</row>
    <row r="303" ht="11.25" customHeight="1">
      <c r="A303" s="23">
        <f t="shared" si="15"/>
        <v>440</v>
      </c>
      <c r="B303" s="8" t="s">
        <v>3987</v>
      </c>
      <c r="C303" s="11">
        <v>1.232</v>
      </c>
      <c r="D303" s="11">
        <v>0.9470000000000001</v>
      </c>
      <c r="E303" s="11">
        <v>0.27399999999999997</v>
      </c>
      <c r="F303" s="11"/>
      <c r="G303" s="13">
        <v>0.07666666666666666</v>
      </c>
      <c r="H303" s="13">
        <v>0.6806666666666666</v>
      </c>
      <c r="I303" s="13">
        <v>0.43333333333333335</v>
      </c>
      <c r="J303" s="11"/>
      <c r="K303" s="11"/>
      <c r="L303" s="11"/>
      <c r="M303" s="11"/>
      <c r="N303" s="13">
        <v>0.06333333333333334</v>
      </c>
      <c r="O303" s="11">
        <v>0.8736666666666667</v>
      </c>
      <c r="P303" s="11"/>
      <c r="Q303" s="13">
        <v>0.25066666666666665</v>
      </c>
      <c r="R303" s="13">
        <v>0.023333333333333334</v>
      </c>
      <c r="S303" s="11"/>
      <c r="T303" s="11"/>
      <c r="U303" s="11" t="s">
        <v>30</v>
      </c>
      <c r="V303" s="11"/>
      <c r="W303" s="13">
        <v>0.06066666666666667</v>
      </c>
      <c r="X303" s="11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</row>
    <row r="304" ht="11.25" customHeight="1">
      <c r="A304" s="23">
        <f t="shared" si="15"/>
        <v>441</v>
      </c>
      <c r="B304" s="2" t="s">
        <v>159</v>
      </c>
      <c r="C304" s="9">
        <v>0.6499999999999999</v>
      </c>
      <c r="D304" s="9">
        <v>0.6966666666666668</v>
      </c>
      <c r="E304" s="9">
        <v>0.28</v>
      </c>
      <c r="F304" s="9"/>
      <c r="G304" s="28">
        <v>0.03</v>
      </c>
      <c r="H304" s="28">
        <v>0.35</v>
      </c>
      <c r="I304" s="28">
        <v>0.24</v>
      </c>
      <c r="J304" s="9"/>
      <c r="K304" s="9"/>
      <c r="L304" s="9"/>
      <c r="M304" s="9"/>
      <c r="N304" s="28">
        <v>0.056666666666666664</v>
      </c>
      <c r="O304" s="11">
        <v>0.6333333333333334</v>
      </c>
      <c r="P304" s="28">
        <v>0.006666666666666667</v>
      </c>
      <c r="Q304" s="28">
        <v>0.21</v>
      </c>
      <c r="R304" s="28">
        <v>0.03</v>
      </c>
      <c r="S304" s="28">
        <v>0.02</v>
      </c>
      <c r="T304" s="28">
        <v>0.01</v>
      </c>
      <c r="U304" s="11">
        <v>0.01</v>
      </c>
      <c r="V304" s="9"/>
      <c r="W304" s="28">
        <v>0.03333333333333333</v>
      </c>
      <c r="X304" s="9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ht="11.25" customHeight="1">
      <c r="A305" s="23">
        <f t="shared" si="15"/>
        <v>442</v>
      </c>
      <c r="B305" s="8" t="s">
        <v>4009</v>
      </c>
      <c r="C305" s="11">
        <v>4.577333333333334</v>
      </c>
      <c r="D305" s="11">
        <v>5.025</v>
      </c>
      <c r="E305" s="11">
        <v>4.998666666666666</v>
      </c>
      <c r="F305" s="11"/>
      <c r="G305" s="13">
        <v>0.16133333333333333</v>
      </c>
      <c r="H305" s="13">
        <v>2.502333333333333</v>
      </c>
      <c r="I305" s="13">
        <v>1.6766666666666665</v>
      </c>
      <c r="J305" s="13">
        <v>0.04033333333333333</v>
      </c>
      <c r="K305" s="13">
        <v>0.04533333333333334</v>
      </c>
      <c r="L305" s="13">
        <v>0.030333333333333334</v>
      </c>
      <c r="M305" s="13">
        <v>0.025333333333333333</v>
      </c>
      <c r="N305" s="13">
        <v>0.16633333333333333</v>
      </c>
      <c r="O305" s="11">
        <v>4.7476666666666665</v>
      </c>
      <c r="P305" s="13">
        <v>0.04533333333333334</v>
      </c>
      <c r="Q305" s="13">
        <v>4.5456666666666665</v>
      </c>
      <c r="R305" s="13">
        <v>0.4076666666666666</v>
      </c>
      <c r="S305" s="13">
        <v>0.030333333333333334</v>
      </c>
      <c r="T305" s="11"/>
      <c r="U305" s="11"/>
      <c r="V305" s="11"/>
      <c r="W305" s="13">
        <v>0.18133333333333335</v>
      </c>
      <c r="X305" s="13">
        <v>0.07533333333333332</v>
      </c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</row>
    <row r="306" ht="11.25" customHeight="1">
      <c r="A306" s="23">
        <f t="shared" si="15"/>
        <v>443</v>
      </c>
      <c r="B306" s="8" t="s">
        <v>160</v>
      </c>
      <c r="C306" s="13">
        <v>9.573333333333334</v>
      </c>
      <c r="D306" s="13">
        <v>12.076666666666668</v>
      </c>
      <c r="E306" s="13">
        <v>4.666666666666667</v>
      </c>
      <c r="F306" s="11"/>
      <c r="G306" s="13">
        <v>0.33666666666666667</v>
      </c>
      <c r="H306" s="13">
        <v>5.78</v>
      </c>
      <c r="I306" s="13">
        <v>3.0933333333333337</v>
      </c>
      <c r="J306" s="13">
        <v>0.05333333333333334</v>
      </c>
      <c r="K306" s="11"/>
      <c r="L306" s="11"/>
      <c r="M306" s="11"/>
      <c r="N306" s="13">
        <v>0.5466666666666667</v>
      </c>
      <c r="O306" s="11">
        <v>11.206666666666667</v>
      </c>
      <c r="P306" s="13">
        <v>0.22666666666666666</v>
      </c>
      <c r="Q306" s="13">
        <v>4.226666666666667</v>
      </c>
      <c r="R306" s="13">
        <v>0.19</v>
      </c>
      <c r="S306" s="13">
        <v>0.03</v>
      </c>
      <c r="T306" s="11"/>
      <c r="U306" s="11"/>
      <c r="V306" s="11"/>
      <c r="W306" s="13">
        <v>0.10333333333333333</v>
      </c>
      <c r="X306" s="11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</row>
    <row r="307" ht="11.25" customHeight="1">
      <c r="A307" s="23">
        <f t="shared" si="15"/>
        <v>444</v>
      </c>
      <c r="B307" s="2" t="s">
        <v>4048</v>
      </c>
      <c r="C307" s="9">
        <v>17.7</v>
      </c>
      <c r="D307" s="9">
        <v>20.1</v>
      </c>
      <c r="E307" s="9">
        <v>10.1</v>
      </c>
      <c r="F307" s="9">
        <v>0.06</v>
      </c>
      <c r="G307" s="9">
        <v>0.75</v>
      </c>
      <c r="H307" s="9">
        <v>11.42</v>
      </c>
      <c r="I307" s="9">
        <v>5.21</v>
      </c>
      <c r="J307" s="9">
        <v>0.09</v>
      </c>
      <c r="K307" s="9"/>
      <c r="L307" s="9"/>
      <c r="M307" s="9"/>
      <c r="N307" s="9">
        <v>0.98</v>
      </c>
      <c r="O307" s="9">
        <v>18.82</v>
      </c>
      <c r="P307" s="9">
        <v>0.28</v>
      </c>
      <c r="Q307" s="9">
        <v>9.32</v>
      </c>
      <c r="R307" s="9">
        <v>0.68</v>
      </c>
      <c r="S307" s="9">
        <v>0.15</v>
      </c>
      <c r="T307" s="9"/>
      <c r="U307" s="9"/>
      <c r="V307" s="9"/>
      <c r="W307" s="9">
        <v>0.21</v>
      </c>
      <c r="X307" s="9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ht="11.25" customHeight="1">
      <c r="A308" s="23">
        <f t="shared" si="15"/>
        <v>445</v>
      </c>
      <c r="B308" s="2" t="s">
        <v>4065</v>
      </c>
      <c r="C308" s="9">
        <v>20.0</v>
      </c>
      <c r="D308" s="9">
        <v>26.2</v>
      </c>
      <c r="E308" s="9">
        <v>14.6</v>
      </c>
      <c r="F308" s="9"/>
      <c r="G308" s="9">
        <v>0.64</v>
      </c>
      <c r="H308" s="9">
        <v>12.89</v>
      </c>
      <c r="I308" s="9">
        <v>6.17</v>
      </c>
      <c r="J308" s="9">
        <v>0.12</v>
      </c>
      <c r="K308" s="9">
        <v>0.07</v>
      </c>
      <c r="L308" s="9"/>
      <c r="M308" s="9"/>
      <c r="N308" s="9">
        <v>1.02</v>
      </c>
      <c r="O308" s="9">
        <v>24.55</v>
      </c>
      <c r="P308" s="9">
        <v>0.45</v>
      </c>
      <c r="Q308" s="9">
        <v>12.93</v>
      </c>
      <c r="R308" s="9">
        <v>0.86</v>
      </c>
      <c r="S308" s="9"/>
      <c r="T308" s="9"/>
      <c r="U308" s="9">
        <v>0.06</v>
      </c>
      <c r="V308" s="9"/>
      <c r="W308" s="9">
        <v>0.33</v>
      </c>
      <c r="X308" s="9">
        <v>0.25</v>
      </c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ht="11.25" customHeight="1">
      <c r="A309" s="1">
        <f t="shared" si="15"/>
        <v>446</v>
      </c>
      <c r="B309" s="2" t="s">
        <v>4087</v>
      </c>
      <c r="C309" s="9">
        <v>1.1</v>
      </c>
      <c r="D309" s="9">
        <v>0.6</v>
      </c>
      <c r="E309" s="9" t="s">
        <v>30</v>
      </c>
      <c r="F309" s="9">
        <v>0.05</v>
      </c>
      <c r="G309" s="9">
        <v>0.19</v>
      </c>
      <c r="H309" s="9">
        <v>0.54</v>
      </c>
      <c r="I309" s="9">
        <v>0.25</v>
      </c>
      <c r="J309" s="9" t="s">
        <v>30</v>
      </c>
      <c r="K309" s="9" t="s">
        <v>30</v>
      </c>
      <c r="L309" s="9"/>
      <c r="M309" s="9">
        <v>0.01</v>
      </c>
      <c r="N309" s="9">
        <v>0.02</v>
      </c>
      <c r="O309" s="9">
        <v>0.53</v>
      </c>
      <c r="P309" s="9">
        <v>0.01</v>
      </c>
      <c r="Q309" s="9">
        <v>0.03</v>
      </c>
      <c r="R309" s="9">
        <v>0.02</v>
      </c>
      <c r="S309" s="9" t="s">
        <v>30</v>
      </c>
      <c r="T309" s="9"/>
      <c r="U309" s="9"/>
      <c r="V309" s="9"/>
      <c r="W309" s="9">
        <v>0.06</v>
      </c>
      <c r="X309" s="9" t="s">
        <v>30</v>
      </c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ht="11.25" customHeight="1">
      <c r="A310" s="23">
        <f t="shared" si="15"/>
        <v>447</v>
      </c>
      <c r="B310" s="42" t="s">
        <v>4102</v>
      </c>
      <c r="C310" s="13">
        <v>11.82</v>
      </c>
      <c r="D310" s="13">
        <v>5.1</v>
      </c>
      <c r="E310" s="13">
        <v>0.45</v>
      </c>
      <c r="F310" s="13">
        <v>0.49</v>
      </c>
      <c r="G310" s="13">
        <v>1.91</v>
      </c>
      <c r="H310" s="13">
        <v>5.58</v>
      </c>
      <c r="I310" s="13">
        <v>2.3833333333333333</v>
      </c>
      <c r="J310" s="13">
        <v>0.04</v>
      </c>
      <c r="K310" s="11"/>
      <c r="L310" s="11"/>
      <c r="M310" s="13">
        <v>0.18333333333333335</v>
      </c>
      <c r="N310" s="13">
        <v>0.3633333333333333</v>
      </c>
      <c r="O310" s="11">
        <v>4.503333333333334</v>
      </c>
      <c r="P310" s="11"/>
      <c r="Q310" s="13">
        <v>0.32666666666666666</v>
      </c>
      <c r="R310" s="13">
        <v>0.07</v>
      </c>
      <c r="S310" s="11"/>
      <c r="T310" s="11"/>
      <c r="U310" s="11"/>
      <c r="V310" s="11"/>
      <c r="W310" s="13">
        <v>0.63</v>
      </c>
      <c r="X310" s="11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</row>
    <row r="311" ht="11.25" customHeight="1">
      <c r="A311" s="23">
        <f t="shared" si="15"/>
        <v>448</v>
      </c>
      <c r="B311" s="2" t="s">
        <v>4116</v>
      </c>
      <c r="C311" s="9">
        <v>1.8</v>
      </c>
      <c r="D311" s="9">
        <v>0.9</v>
      </c>
      <c r="E311" s="9">
        <v>0.1</v>
      </c>
      <c r="F311" s="9">
        <v>0.07</v>
      </c>
      <c r="G311" s="9">
        <v>0.3</v>
      </c>
      <c r="H311" s="9">
        <v>0.91</v>
      </c>
      <c r="I311" s="9">
        <v>0.4</v>
      </c>
      <c r="J311" s="9">
        <v>0.01</v>
      </c>
      <c r="K311" s="9" t="s">
        <v>30</v>
      </c>
      <c r="L311" s="9" t="s">
        <v>30</v>
      </c>
      <c r="M311" s="9">
        <v>0.02</v>
      </c>
      <c r="N311" s="9">
        <v>0.04</v>
      </c>
      <c r="O311" s="9">
        <v>0.83</v>
      </c>
      <c r="P311" s="9">
        <v>0.01</v>
      </c>
      <c r="Q311" s="9">
        <v>0.06</v>
      </c>
      <c r="R311" s="9">
        <v>0.03</v>
      </c>
      <c r="S311" s="9" t="s">
        <v>30</v>
      </c>
      <c r="T311" s="9"/>
      <c r="U311" s="9" t="s">
        <v>30</v>
      </c>
      <c r="V311" s="9" t="s">
        <v>30</v>
      </c>
      <c r="W311" s="9"/>
      <c r="X311" s="9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ht="11.25" customHeight="1">
      <c r="A312" s="23">
        <f t="shared" si="15"/>
        <v>449</v>
      </c>
      <c r="B312" s="2" t="s">
        <v>4129</v>
      </c>
      <c r="C312" s="9">
        <v>0.2</v>
      </c>
      <c r="D312" s="9">
        <v>0.1</v>
      </c>
      <c r="E312" s="9" t="s">
        <v>96</v>
      </c>
      <c r="F312" s="9">
        <v>0.01</v>
      </c>
      <c r="G312" s="9">
        <v>0.03</v>
      </c>
      <c r="H312" s="9">
        <v>0.1</v>
      </c>
      <c r="I312" s="9">
        <v>0.05</v>
      </c>
      <c r="J312" s="9"/>
      <c r="K312" s="9"/>
      <c r="L312" s="9"/>
      <c r="M312" s="9"/>
      <c r="N312" s="9" t="s">
        <v>96</v>
      </c>
      <c r="O312" s="9">
        <v>0.09</v>
      </c>
      <c r="P312" s="9" t="s">
        <v>96</v>
      </c>
      <c r="Q312" s="9" t="s">
        <v>30</v>
      </c>
      <c r="R312" s="9"/>
      <c r="S312" s="9"/>
      <c r="T312" s="9"/>
      <c r="U312" s="9"/>
      <c r="V312" s="9"/>
      <c r="W312" s="9">
        <v>0.01</v>
      </c>
      <c r="X312" s="9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ht="11.25" customHeight="1">
      <c r="A313" s="23">
        <v>451.0</v>
      </c>
      <c r="B313" s="2" t="s">
        <v>4146</v>
      </c>
      <c r="C313" s="9">
        <v>1.4</v>
      </c>
      <c r="D313" s="9">
        <v>0.7</v>
      </c>
      <c r="E313" s="9">
        <v>0.1</v>
      </c>
      <c r="F313" s="9">
        <v>0.07</v>
      </c>
      <c r="G313" s="9">
        <v>0.26</v>
      </c>
      <c r="H313" s="9">
        <v>0.7</v>
      </c>
      <c r="I313" s="9">
        <v>0.29</v>
      </c>
      <c r="J313" s="9" t="s">
        <v>30</v>
      </c>
      <c r="K313" s="9"/>
      <c r="L313" s="9"/>
      <c r="M313" s="9">
        <v>0.01</v>
      </c>
      <c r="N313" s="9">
        <v>0.03</v>
      </c>
      <c r="O313" s="9">
        <v>0.62</v>
      </c>
      <c r="P313" s="9" t="s">
        <v>30</v>
      </c>
      <c r="Q313" s="9">
        <v>0.05</v>
      </c>
      <c r="R313" s="9">
        <v>0.02</v>
      </c>
      <c r="S313" s="9" t="s">
        <v>30</v>
      </c>
      <c r="T313" s="9"/>
      <c r="U313" s="9" t="s">
        <v>30</v>
      </c>
      <c r="V313" s="9" t="s">
        <v>30</v>
      </c>
      <c r="W313" s="9"/>
      <c r="X313" s="9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ht="11.25" customHeight="1">
      <c r="A314" s="23">
        <f t="shared" ref="A314:A318" si="16">A313+1</f>
        <v>452</v>
      </c>
      <c r="B314" s="2" t="s">
        <v>4182</v>
      </c>
      <c r="C314" s="9">
        <v>1.4</v>
      </c>
      <c r="D314" s="9">
        <v>0.6</v>
      </c>
      <c r="E314" s="9">
        <v>0.1</v>
      </c>
      <c r="F314" s="9">
        <v>0.06</v>
      </c>
      <c r="G314" s="9">
        <v>0.25</v>
      </c>
      <c r="H314" s="9">
        <v>0.7</v>
      </c>
      <c r="I314" s="9">
        <v>0.29</v>
      </c>
      <c r="J314" s="9" t="s">
        <v>30</v>
      </c>
      <c r="K314" s="9" t="s">
        <v>30</v>
      </c>
      <c r="L314" s="9"/>
      <c r="M314" s="9">
        <v>0.01</v>
      </c>
      <c r="N314" s="9">
        <v>0.03</v>
      </c>
      <c r="O314" s="9">
        <v>0.59</v>
      </c>
      <c r="P314" s="9" t="s">
        <v>30</v>
      </c>
      <c r="Q314" s="9">
        <v>0.04</v>
      </c>
      <c r="R314" s="9">
        <v>0.02</v>
      </c>
      <c r="S314" s="9" t="s">
        <v>30</v>
      </c>
      <c r="T314" s="9"/>
      <c r="U314" s="9"/>
      <c r="V314" s="9"/>
      <c r="W314" s="9">
        <v>0.06</v>
      </c>
      <c r="X314" s="9" t="s">
        <v>30</v>
      </c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ht="11.25" customHeight="1">
      <c r="A315" s="23">
        <f t="shared" si="16"/>
        <v>453</v>
      </c>
      <c r="B315" s="2" t="s">
        <v>4197</v>
      </c>
      <c r="C315" s="9">
        <v>4.2</v>
      </c>
      <c r="D315" s="9">
        <v>1.7</v>
      </c>
      <c r="E315" s="9">
        <v>0.2</v>
      </c>
      <c r="F315" s="9">
        <v>0.17</v>
      </c>
      <c r="G315" s="9">
        <v>0.73</v>
      </c>
      <c r="H315" s="9">
        <v>2.1</v>
      </c>
      <c r="I315" s="9">
        <v>0.82</v>
      </c>
      <c r="J315" s="9">
        <v>0.01</v>
      </c>
      <c r="K315" s="9"/>
      <c r="L315" s="9"/>
      <c r="M315" s="9"/>
      <c r="N315" s="9">
        <v>0.14</v>
      </c>
      <c r="O315" s="9">
        <v>1.47</v>
      </c>
      <c r="P315" s="9">
        <v>0.02</v>
      </c>
      <c r="Q315" s="9">
        <v>0.1</v>
      </c>
      <c r="R315" s="9">
        <v>0.04</v>
      </c>
      <c r="S315" s="9"/>
      <c r="T315" s="9"/>
      <c r="U315" s="9"/>
      <c r="V315" s="9"/>
      <c r="W315" s="9">
        <v>0.2</v>
      </c>
      <c r="X315" s="9">
        <v>0.03</v>
      </c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ht="11.25" customHeight="1">
      <c r="A316" s="23">
        <f t="shared" si="16"/>
        <v>454</v>
      </c>
      <c r="B316" s="2" t="s">
        <v>4220</v>
      </c>
      <c r="C316" s="9">
        <v>2.4</v>
      </c>
      <c r="D316" s="9">
        <v>0.8</v>
      </c>
      <c r="E316" s="9">
        <v>0.1</v>
      </c>
      <c r="F316" s="9">
        <v>0.1</v>
      </c>
      <c r="G316" s="9">
        <v>0.29</v>
      </c>
      <c r="H316" s="9">
        <v>1.0</v>
      </c>
      <c r="I316" s="9">
        <v>0.6</v>
      </c>
      <c r="J316" s="9">
        <v>0.01</v>
      </c>
      <c r="K316" s="9" t="s">
        <v>30</v>
      </c>
      <c r="L316" s="9"/>
      <c r="M316" s="9"/>
      <c r="N316" s="9">
        <v>0.03</v>
      </c>
      <c r="O316" s="9">
        <v>0.79</v>
      </c>
      <c r="P316" s="9" t="s">
        <v>96</v>
      </c>
      <c r="Q316" s="9">
        <v>0.11</v>
      </c>
      <c r="R316" s="9">
        <v>0.01</v>
      </c>
      <c r="S316" s="9">
        <v>0.01</v>
      </c>
      <c r="T316" s="9"/>
      <c r="U316" s="9"/>
      <c r="V316" s="9"/>
      <c r="W316" s="9">
        <v>0.1</v>
      </c>
      <c r="X316" s="9">
        <v>0.02</v>
      </c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ht="11.25" customHeight="1">
      <c r="A317" s="23">
        <f t="shared" si="16"/>
        <v>455</v>
      </c>
      <c r="B317" s="2" t="s">
        <v>4229</v>
      </c>
      <c r="C317" s="9">
        <v>1.1</v>
      </c>
      <c r="D317" s="9">
        <v>0.6</v>
      </c>
      <c r="E317" s="9">
        <v>0.1</v>
      </c>
      <c r="F317" s="9">
        <v>0.03</v>
      </c>
      <c r="G317" s="9">
        <v>0.14</v>
      </c>
      <c r="H317" s="9">
        <v>0.53</v>
      </c>
      <c r="I317" s="9">
        <v>0.29</v>
      </c>
      <c r="J317" s="9">
        <v>0.01</v>
      </c>
      <c r="K317" s="9" t="s">
        <v>30</v>
      </c>
      <c r="L317" s="9" t="s">
        <v>30</v>
      </c>
      <c r="M317" s="9">
        <v>0.01</v>
      </c>
      <c r="N317" s="9">
        <v>0.03</v>
      </c>
      <c r="O317" s="9">
        <v>0.56</v>
      </c>
      <c r="P317" s="9" t="s">
        <v>30</v>
      </c>
      <c r="Q317" s="9">
        <v>0.11</v>
      </c>
      <c r="R317" s="9">
        <v>0.01</v>
      </c>
      <c r="S317" s="9" t="s">
        <v>30</v>
      </c>
      <c r="T317" s="9"/>
      <c r="U317" s="9"/>
      <c r="V317" s="9"/>
      <c r="W317" s="9">
        <v>0.19</v>
      </c>
      <c r="X317" s="9">
        <v>0.03</v>
      </c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ht="11.25" customHeight="1">
      <c r="A318" s="23">
        <f t="shared" si="16"/>
        <v>456</v>
      </c>
      <c r="B318" s="2" t="s">
        <v>4243</v>
      </c>
      <c r="C318" s="9">
        <v>0.6</v>
      </c>
      <c r="D318" s="9">
        <v>0.2</v>
      </c>
      <c r="E318" s="9" t="s">
        <v>30</v>
      </c>
      <c r="F318" s="9">
        <v>0.02</v>
      </c>
      <c r="G318" s="9">
        <v>0.09</v>
      </c>
      <c r="H318" s="9">
        <v>0.29</v>
      </c>
      <c r="I318" s="9">
        <v>0.12</v>
      </c>
      <c r="J318" s="9" t="s">
        <v>30</v>
      </c>
      <c r="K318" s="9">
        <v>0.01</v>
      </c>
      <c r="L318" s="9" t="s">
        <v>30</v>
      </c>
      <c r="M318" s="9">
        <v>0.01</v>
      </c>
      <c r="N318" s="9">
        <v>0.02</v>
      </c>
      <c r="O318" s="9">
        <v>0.2</v>
      </c>
      <c r="P318" s="9"/>
      <c r="Q318" s="9">
        <v>0.03</v>
      </c>
      <c r="R318" s="9" t="s">
        <v>30</v>
      </c>
      <c r="S318" s="9" t="s">
        <v>30</v>
      </c>
      <c r="T318" s="9"/>
      <c r="U318" s="9"/>
      <c r="V318" s="9"/>
      <c r="W318" s="9">
        <v>0.02</v>
      </c>
      <c r="X318" s="9" t="s">
        <v>30</v>
      </c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ht="11.25" customHeight="1">
      <c r="A319" s="23">
        <v>458.0</v>
      </c>
      <c r="B319" s="2" t="s">
        <v>4259</v>
      </c>
      <c r="C319" s="9">
        <v>1.4</v>
      </c>
      <c r="D319" s="9">
        <v>0.7</v>
      </c>
      <c r="E319" s="9">
        <v>0.1</v>
      </c>
      <c r="F319" s="9">
        <v>0.06</v>
      </c>
      <c r="G319" s="9">
        <v>0.25</v>
      </c>
      <c r="H319" s="9">
        <v>0.71</v>
      </c>
      <c r="I319" s="9">
        <v>0.29</v>
      </c>
      <c r="J319" s="9"/>
      <c r="K319" s="9"/>
      <c r="L319" s="9" t="s">
        <v>96</v>
      </c>
      <c r="M319" s="9">
        <v>0.01</v>
      </c>
      <c r="N319" s="9">
        <v>0.03</v>
      </c>
      <c r="O319" s="9">
        <v>0.65</v>
      </c>
      <c r="P319" s="9"/>
      <c r="Q319" s="9">
        <v>0.04</v>
      </c>
      <c r="R319" s="9">
        <v>0.02</v>
      </c>
      <c r="S319" s="9"/>
      <c r="T319" s="9"/>
      <c r="U319" s="9" t="s">
        <v>30</v>
      </c>
      <c r="V319" s="9" t="s">
        <v>30</v>
      </c>
      <c r="W319" s="9"/>
      <c r="X319" s="9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ht="11.25" customHeight="1">
      <c r="A320" s="23">
        <f>A319+1</f>
        <v>459</v>
      </c>
      <c r="B320" s="2" t="s">
        <v>4277</v>
      </c>
      <c r="C320" s="28">
        <v>16.3</v>
      </c>
      <c r="D320" s="28">
        <v>7.1</v>
      </c>
      <c r="E320" s="28">
        <v>0.5</v>
      </c>
      <c r="F320" s="9">
        <v>0.58</v>
      </c>
      <c r="G320" s="9">
        <v>2.62</v>
      </c>
      <c r="H320" s="9">
        <v>8.11</v>
      </c>
      <c r="I320" s="9">
        <v>3.48</v>
      </c>
      <c r="J320" s="9">
        <v>0.05</v>
      </c>
      <c r="K320" s="9"/>
      <c r="L320" s="9">
        <v>0.03</v>
      </c>
      <c r="M320" s="9">
        <v>0.15</v>
      </c>
      <c r="N320" s="9">
        <v>0.56</v>
      </c>
      <c r="O320" s="9">
        <v>6.25</v>
      </c>
      <c r="P320" s="9">
        <v>0.05</v>
      </c>
      <c r="Q320" s="9">
        <v>0.41</v>
      </c>
      <c r="R320" s="9">
        <v>0.1</v>
      </c>
      <c r="S320" s="9"/>
      <c r="T320" s="9"/>
      <c r="U320" s="9"/>
      <c r="V320" s="9"/>
      <c r="W320" s="9">
        <v>0.84</v>
      </c>
      <c r="X320" s="9">
        <v>0.1</v>
      </c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ht="11.25" customHeight="1">
      <c r="A321" s="23">
        <v>461.0</v>
      </c>
      <c r="B321" s="2" t="s">
        <v>4284</v>
      </c>
      <c r="C321" s="9">
        <v>11.4</v>
      </c>
      <c r="D321" s="9">
        <v>5.8</v>
      </c>
      <c r="E321" s="9">
        <v>0.4</v>
      </c>
      <c r="F321" s="9">
        <v>0.41</v>
      </c>
      <c r="G321" s="9">
        <v>1.73</v>
      </c>
      <c r="H321" s="9">
        <v>5.78</v>
      </c>
      <c r="I321" s="9">
        <v>2.53</v>
      </c>
      <c r="J321" s="9">
        <v>0.04</v>
      </c>
      <c r="K321" s="9">
        <v>0.02</v>
      </c>
      <c r="L321" s="9">
        <v>0.02</v>
      </c>
      <c r="M321" s="9">
        <v>0.16</v>
      </c>
      <c r="N321" s="9">
        <v>0.39</v>
      </c>
      <c r="O321" s="9">
        <v>5.14</v>
      </c>
      <c r="P321" s="9">
        <v>0.04</v>
      </c>
      <c r="Q321" s="9">
        <v>0.28</v>
      </c>
      <c r="R321" s="9">
        <v>0.06</v>
      </c>
      <c r="S321" s="9">
        <v>0.02</v>
      </c>
      <c r="T321" s="9"/>
      <c r="U321" s="9"/>
      <c r="V321" s="9"/>
      <c r="W321" s="9">
        <v>0.54</v>
      </c>
      <c r="X321" s="9">
        <v>0.12</v>
      </c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ht="11.25" customHeight="1">
      <c r="A322" s="23">
        <f t="shared" ref="A322:A329" si="17">A321+1</f>
        <v>462</v>
      </c>
      <c r="B322" s="42" t="s">
        <v>4305</v>
      </c>
      <c r="C322" s="11">
        <v>13.226666666666667</v>
      </c>
      <c r="D322" s="11">
        <v>5.586666666666666</v>
      </c>
      <c r="E322" s="11">
        <v>0.33666666666666667</v>
      </c>
      <c r="F322" s="11">
        <v>0.5533333333333333</v>
      </c>
      <c r="G322" s="11">
        <v>2.1266666666666665</v>
      </c>
      <c r="H322" s="13">
        <v>6.15</v>
      </c>
      <c r="I322" s="13">
        <v>2.586666666666667</v>
      </c>
      <c r="J322" s="13">
        <v>0.05</v>
      </c>
      <c r="K322" s="11"/>
      <c r="L322" s="11"/>
      <c r="M322" s="11">
        <v>0.23</v>
      </c>
      <c r="N322" s="13">
        <v>0.4566666666666666</v>
      </c>
      <c r="O322" s="11">
        <v>4.82</v>
      </c>
      <c r="P322" s="13"/>
      <c r="Q322" s="13">
        <v>0.23666666666666666</v>
      </c>
      <c r="R322" s="13">
        <v>0.1</v>
      </c>
      <c r="S322" s="11"/>
      <c r="T322" s="11"/>
      <c r="U322" s="11"/>
      <c r="V322" s="11"/>
      <c r="W322" s="11">
        <v>0.9866666666666667</v>
      </c>
      <c r="X322" s="11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</row>
    <row r="323" ht="11.25" customHeight="1">
      <c r="A323" s="23">
        <f t="shared" si="17"/>
        <v>463</v>
      </c>
      <c r="B323" s="8" t="s">
        <v>162</v>
      </c>
      <c r="C323" s="13">
        <v>14.233333333333334</v>
      </c>
      <c r="D323" s="13">
        <v>5.95</v>
      </c>
      <c r="E323" s="13">
        <v>0.49666666666666665</v>
      </c>
      <c r="F323" s="13">
        <v>0.6133333333333333</v>
      </c>
      <c r="G323" s="13">
        <v>2.3733333333333335</v>
      </c>
      <c r="H323" s="13">
        <v>6.656666666666666</v>
      </c>
      <c r="I323" s="13">
        <v>3.02</v>
      </c>
      <c r="J323" s="11"/>
      <c r="K323" s="11"/>
      <c r="L323" s="11"/>
      <c r="M323" s="13">
        <v>0.22</v>
      </c>
      <c r="N323" s="13">
        <v>0.43333333333333335</v>
      </c>
      <c r="O323" s="11">
        <v>5.223333333333334</v>
      </c>
      <c r="P323" s="11"/>
      <c r="Q323" s="13">
        <v>0.30666666666666664</v>
      </c>
      <c r="R323" s="13">
        <v>0.077</v>
      </c>
      <c r="S323" s="11"/>
      <c r="T323" s="11"/>
      <c r="U323" s="11"/>
      <c r="V323" s="11"/>
      <c r="W323" s="13">
        <v>0.8566666666666666</v>
      </c>
      <c r="X323" s="11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</row>
    <row r="324" ht="11.25" customHeight="1">
      <c r="A324" s="23">
        <f t="shared" si="17"/>
        <v>464</v>
      </c>
      <c r="B324" s="2" t="s">
        <v>4328</v>
      </c>
      <c r="C324" s="9">
        <v>19.7</v>
      </c>
      <c r="D324" s="9">
        <v>8.7</v>
      </c>
      <c r="E324" s="9">
        <v>0.4</v>
      </c>
      <c r="F324" s="9">
        <v>0.7</v>
      </c>
      <c r="G324" s="9">
        <v>3.26</v>
      </c>
      <c r="H324" s="9">
        <v>10.07</v>
      </c>
      <c r="I324" s="9">
        <v>4.24</v>
      </c>
      <c r="J324" s="9">
        <v>0.06</v>
      </c>
      <c r="K324" s="9">
        <v>0.03</v>
      </c>
      <c r="L324" s="9">
        <v>0.03</v>
      </c>
      <c r="M324" s="9">
        <v>0.32</v>
      </c>
      <c r="N324" s="9">
        <v>0.63</v>
      </c>
      <c r="O324" s="9">
        <v>7.67</v>
      </c>
      <c r="P324" s="9">
        <v>0.03</v>
      </c>
      <c r="Q324" s="9">
        <v>0.29</v>
      </c>
      <c r="R324" s="9">
        <v>0.11</v>
      </c>
      <c r="S324" s="9">
        <v>0.03</v>
      </c>
      <c r="T324" s="9"/>
      <c r="U324" s="9"/>
      <c r="V324" s="9"/>
      <c r="W324" s="9">
        <v>1.01</v>
      </c>
      <c r="X324" s="9">
        <v>0.16</v>
      </c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ht="11.25" customHeight="1">
      <c r="A325" s="23">
        <f t="shared" si="17"/>
        <v>465</v>
      </c>
      <c r="B325" s="2" t="s">
        <v>4334</v>
      </c>
      <c r="C325" s="9">
        <v>15.9</v>
      </c>
      <c r="D325" s="9">
        <v>7.3</v>
      </c>
      <c r="E325" s="9">
        <v>0.4</v>
      </c>
      <c r="F325" s="9">
        <v>0.58</v>
      </c>
      <c r="G325" s="9">
        <v>2.58</v>
      </c>
      <c r="H325" s="9">
        <v>8.05</v>
      </c>
      <c r="I325" s="9">
        <v>3.38</v>
      </c>
      <c r="J325" s="9">
        <v>0.05</v>
      </c>
      <c r="K325" s="9"/>
      <c r="L325" s="9"/>
      <c r="M325" s="9">
        <v>0.23</v>
      </c>
      <c r="N325" s="9">
        <v>0.49</v>
      </c>
      <c r="O325" s="9">
        <v>6.45</v>
      </c>
      <c r="P325" s="9">
        <v>0.05</v>
      </c>
      <c r="Q325" s="9">
        <v>0.33</v>
      </c>
      <c r="R325" s="9">
        <v>0.08</v>
      </c>
      <c r="S325" s="9"/>
      <c r="T325" s="9"/>
      <c r="U325" s="9"/>
      <c r="V325" s="9"/>
      <c r="W325" s="9">
        <v>0.85</v>
      </c>
      <c r="X325" s="9">
        <v>0.18</v>
      </c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ht="11.25" customHeight="1">
      <c r="A326" s="23">
        <f t="shared" si="17"/>
        <v>466</v>
      </c>
      <c r="B326" s="2" t="s">
        <v>4352</v>
      </c>
      <c r="C326" s="9">
        <v>1.6</v>
      </c>
      <c r="D326" s="9">
        <v>0.8</v>
      </c>
      <c r="E326" s="9" t="s">
        <v>30</v>
      </c>
      <c r="F326" s="9">
        <v>0.05</v>
      </c>
      <c r="G326" s="9">
        <v>0.23</v>
      </c>
      <c r="H326" s="9">
        <v>0.81</v>
      </c>
      <c r="I326" s="9">
        <v>0.4</v>
      </c>
      <c r="J326" s="9">
        <v>0.01</v>
      </c>
      <c r="K326" s="9"/>
      <c r="L326" s="9"/>
      <c r="M326" s="9">
        <v>0.02</v>
      </c>
      <c r="N326" s="9">
        <v>0.05</v>
      </c>
      <c r="O326" s="9">
        <v>0.76</v>
      </c>
      <c r="P326" s="9" t="s">
        <v>96</v>
      </c>
      <c r="Q326" s="9">
        <v>0.04</v>
      </c>
      <c r="R326" s="9">
        <v>0.01</v>
      </c>
      <c r="S326" s="9"/>
      <c r="T326" s="9"/>
      <c r="U326" s="9"/>
      <c r="V326" s="9"/>
      <c r="W326" s="9">
        <v>0.09</v>
      </c>
      <c r="X326" s="9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ht="11.25" customHeight="1">
      <c r="A327" s="23">
        <f t="shared" si="17"/>
        <v>467</v>
      </c>
      <c r="B327" s="8" t="s">
        <v>163</v>
      </c>
      <c r="C327" s="13">
        <v>16.286666666666665</v>
      </c>
      <c r="D327" s="13">
        <v>6.776666666666666</v>
      </c>
      <c r="E327" s="13">
        <v>0.53</v>
      </c>
      <c r="F327" s="13">
        <v>0.7133333333333334</v>
      </c>
      <c r="G327" s="13">
        <v>2.6733333333333333</v>
      </c>
      <c r="H327" s="13">
        <v>7.593333333333334</v>
      </c>
      <c r="I327" s="13">
        <v>3.1633333333333336</v>
      </c>
      <c r="J327" s="11"/>
      <c r="K327" s="11"/>
      <c r="L327" s="11"/>
      <c r="M327" s="13">
        <v>0.27</v>
      </c>
      <c r="N327" s="13">
        <v>0.5133333333333333</v>
      </c>
      <c r="O327" s="11">
        <v>5.906666666666666</v>
      </c>
      <c r="P327" s="11"/>
      <c r="Q327" s="13">
        <v>0.42333333333333334</v>
      </c>
      <c r="R327" s="13">
        <v>0.10666666666666667</v>
      </c>
      <c r="S327" s="11"/>
      <c r="T327" s="11"/>
      <c r="U327" s="11"/>
      <c r="V327" s="11"/>
      <c r="W327" s="13">
        <v>0.87</v>
      </c>
      <c r="X327" s="11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</row>
    <row r="328" ht="11.25" customHeight="1">
      <c r="A328" s="23">
        <f t="shared" si="17"/>
        <v>468</v>
      </c>
      <c r="B328" s="2" t="s">
        <v>4388</v>
      </c>
      <c r="C328" s="9">
        <v>13.7</v>
      </c>
      <c r="D328" s="9">
        <v>6.4</v>
      </c>
      <c r="E328" s="9">
        <v>0.3</v>
      </c>
      <c r="F328" s="9">
        <v>0.52</v>
      </c>
      <c r="G328" s="9">
        <v>2.26</v>
      </c>
      <c r="H328" s="9">
        <v>7.16</v>
      </c>
      <c r="I328" s="9">
        <v>2.72</v>
      </c>
      <c r="J328" s="9">
        <v>0.04</v>
      </c>
      <c r="K328" s="9">
        <v>0.04</v>
      </c>
      <c r="L328" s="9">
        <v>0.02</v>
      </c>
      <c r="M328" s="9">
        <v>0.24</v>
      </c>
      <c r="N328" s="9">
        <v>0.5</v>
      </c>
      <c r="O328" s="9">
        <v>5.54</v>
      </c>
      <c r="P328" s="9">
        <v>0.04</v>
      </c>
      <c r="Q328" s="9">
        <v>0.24</v>
      </c>
      <c r="R328" s="9">
        <v>0.07</v>
      </c>
      <c r="S328" s="9"/>
      <c r="T328" s="9"/>
      <c r="U328" s="9"/>
      <c r="V328" s="9"/>
      <c r="W328" s="9">
        <v>0.55</v>
      </c>
      <c r="X328" s="9">
        <v>0.11</v>
      </c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ht="11.25" customHeight="1">
      <c r="A329" s="23">
        <f t="shared" si="17"/>
        <v>469</v>
      </c>
      <c r="B329" s="2" t="s">
        <v>4399</v>
      </c>
      <c r="C329" s="9">
        <v>4.5</v>
      </c>
      <c r="D329" s="9">
        <v>2.4</v>
      </c>
      <c r="E329" s="9">
        <v>0.2</v>
      </c>
      <c r="F329" s="9">
        <v>0.15</v>
      </c>
      <c r="G329" s="9">
        <v>0.66</v>
      </c>
      <c r="H329" s="9">
        <v>2.28</v>
      </c>
      <c r="I329" s="9">
        <v>1.06</v>
      </c>
      <c r="J329" s="9">
        <v>0.02</v>
      </c>
      <c r="K329" s="9">
        <v>0.02</v>
      </c>
      <c r="L329" s="9">
        <v>0.02</v>
      </c>
      <c r="M329" s="9">
        <v>0.06</v>
      </c>
      <c r="N329" s="9">
        <v>0.15</v>
      </c>
      <c r="O329" s="9">
        <v>2.16</v>
      </c>
      <c r="P329" s="9">
        <v>0.02</v>
      </c>
      <c r="Q329" s="9">
        <v>0.14</v>
      </c>
      <c r="R329" s="9">
        <v>0.02</v>
      </c>
      <c r="S329" s="9">
        <v>0.01</v>
      </c>
      <c r="T329" s="9"/>
      <c r="U329" s="9"/>
      <c r="V329" s="9"/>
      <c r="W329" s="9">
        <v>0.21</v>
      </c>
      <c r="X329" s="9">
        <v>0.04</v>
      </c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ht="11.25" customHeight="1">
      <c r="A330" s="23">
        <v>484.0</v>
      </c>
      <c r="B330" s="8" t="s">
        <v>4411</v>
      </c>
      <c r="C330" s="11">
        <v>6.397999999999999</v>
      </c>
      <c r="D330" s="11">
        <v>6.987666666666666</v>
      </c>
      <c r="E330" s="11">
        <v>6.198</v>
      </c>
      <c r="F330" s="13">
        <v>0.08333333333333333</v>
      </c>
      <c r="G330" s="13">
        <v>0.423</v>
      </c>
      <c r="H330" s="13">
        <v>4.201</v>
      </c>
      <c r="I330" s="13">
        <v>1.5596666666666668</v>
      </c>
      <c r="J330" s="13">
        <v>0.04133333333333333</v>
      </c>
      <c r="K330" s="13">
        <v>0.04833333333333334</v>
      </c>
      <c r="L330" s="13">
        <v>0.021</v>
      </c>
      <c r="M330" s="13">
        <v>0.04133333333333333</v>
      </c>
      <c r="N330" s="13">
        <v>0.25666666666666665</v>
      </c>
      <c r="O330" s="11">
        <v>6.6066666666666665</v>
      </c>
      <c r="P330" s="13">
        <v>0.04833333333333334</v>
      </c>
      <c r="Q330" s="13">
        <v>5.525</v>
      </c>
      <c r="R330" s="13">
        <v>0.444</v>
      </c>
      <c r="S330" s="13">
        <v>0.14566666666666664</v>
      </c>
      <c r="T330" s="11"/>
      <c r="U330" s="11"/>
      <c r="V330" s="13">
        <v>0.04133333333333333</v>
      </c>
      <c r="W330" s="13">
        <v>0.14566666666666664</v>
      </c>
      <c r="X330" s="11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</row>
    <row r="331" ht="11.25" customHeight="1">
      <c r="A331" s="1">
        <f>A330+1</f>
        <v>485</v>
      </c>
      <c r="B331" s="2" t="s">
        <v>4434</v>
      </c>
      <c r="C331" s="9">
        <v>8.9</v>
      </c>
      <c r="D331" s="9">
        <v>12.1</v>
      </c>
      <c r="E331" s="9">
        <v>2.7</v>
      </c>
      <c r="F331" s="9" t="s">
        <v>30</v>
      </c>
      <c r="G331" s="9">
        <v>0.13</v>
      </c>
      <c r="H331" s="9">
        <v>6.39</v>
      </c>
      <c r="I331" s="9">
        <v>2.31</v>
      </c>
      <c r="J331" s="9">
        <v>0.01</v>
      </c>
      <c r="K331" s="9">
        <v>0.03</v>
      </c>
      <c r="L331" s="9"/>
      <c r="M331" s="9">
        <v>0.03</v>
      </c>
      <c r="N331" s="9">
        <v>1.07</v>
      </c>
      <c r="O331" s="9">
        <v>11.01</v>
      </c>
      <c r="P331" s="9">
        <v>0.03</v>
      </c>
      <c r="Q331" s="9">
        <v>2.2</v>
      </c>
      <c r="R331" s="9">
        <v>0.1</v>
      </c>
      <c r="S331" s="9">
        <v>0.44</v>
      </c>
      <c r="T331" s="9"/>
      <c r="U331" s="9"/>
      <c r="V331" s="9"/>
      <c r="W331" s="9">
        <v>0.04</v>
      </c>
      <c r="X331" s="9">
        <v>0.07</v>
      </c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ht="11.25" customHeight="1">
      <c r="A332" s="1">
        <v>487.0</v>
      </c>
      <c r="B332" s="2" t="s">
        <v>4451</v>
      </c>
      <c r="C332" s="9">
        <v>9.2</v>
      </c>
      <c r="D332" s="9">
        <v>12.1</v>
      </c>
      <c r="E332" s="9">
        <v>4.0</v>
      </c>
      <c r="F332" s="9"/>
      <c r="G332" s="9">
        <v>0.08</v>
      </c>
      <c r="H332" s="9">
        <v>6.56</v>
      </c>
      <c r="I332" s="9">
        <v>2.43</v>
      </c>
      <c r="J332" s="9"/>
      <c r="K332" s="9">
        <v>0.03</v>
      </c>
      <c r="L332" s="9"/>
      <c r="M332" s="9"/>
      <c r="N332" s="9">
        <v>0.67</v>
      </c>
      <c r="O332" s="9">
        <v>11.29</v>
      </c>
      <c r="P332" s="9">
        <v>0.07</v>
      </c>
      <c r="Q332" s="9">
        <v>3.25</v>
      </c>
      <c r="R332" s="9">
        <v>0.05</v>
      </c>
      <c r="S332" s="9">
        <v>0.44</v>
      </c>
      <c r="T332" s="9"/>
      <c r="U332" s="9"/>
      <c r="V332" s="9">
        <v>0.1</v>
      </c>
      <c r="W332" s="9">
        <v>0.05</v>
      </c>
      <c r="X332" s="9">
        <v>0.03</v>
      </c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ht="11.25" customHeight="1">
      <c r="A333" s="1">
        <f t="shared" ref="A333:A336" si="18">A332+1</f>
        <v>488</v>
      </c>
      <c r="B333" s="2" t="s">
        <v>4466</v>
      </c>
      <c r="C333" s="9">
        <v>2.9</v>
      </c>
      <c r="D333" s="9">
        <v>3.8</v>
      </c>
      <c r="E333" s="9">
        <v>1.1</v>
      </c>
      <c r="F333" s="9"/>
      <c r="G333" s="9">
        <v>0.02</v>
      </c>
      <c r="H333" s="9">
        <v>2.07</v>
      </c>
      <c r="I333" s="9">
        <v>0.76</v>
      </c>
      <c r="J333" s="9"/>
      <c r="K333" s="9">
        <v>0.01</v>
      </c>
      <c r="L333" s="9"/>
      <c r="M333" s="9"/>
      <c r="N333" s="9">
        <v>0.21</v>
      </c>
      <c r="O333" s="9">
        <v>3.51</v>
      </c>
      <c r="P333" s="9">
        <v>0.02</v>
      </c>
      <c r="Q333" s="9">
        <v>0.94</v>
      </c>
      <c r="R333" s="9">
        <v>0.02</v>
      </c>
      <c r="S333" s="9">
        <v>0.12</v>
      </c>
      <c r="T333" s="9"/>
      <c r="U333" s="9"/>
      <c r="V333" s="9">
        <v>0.02</v>
      </c>
      <c r="W333" s="9">
        <v>0.02</v>
      </c>
      <c r="X333" s="9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ht="11.25" customHeight="1">
      <c r="A334" s="1">
        <f t="shared" si="18"/>
        <v>489</v>
      </c>
      <c r="B334" s="2" t="s">
        <v>4481</v>
      </c>
      <c r="C334" s="9">
        <v>2.6</v>
      </c>
      <c r="D334" s="9">
        <v>3.6</v>
      </c>
      <c r="E334" s="9">
        <v>1.2</v>
      </c>
      <c r="F334" s="9"/>
      <c r="G334" s="9">
        <v>0.02</v>
      </c>
      <c r="H334" s="9">
        <v>1.87</v>
      </c>
      <c r="I334" s="9">
        <v>0.69</v>
      </c>
      <c r="J334" s="9"/>
      <c r="K334" s="9">
        <v>0.01</v>
      </c>
      <c r="L334" s="9">
        <v>0.01</v>
      </c>
      <c r="M334" s="9"/>
      <c r="N334" s="9">
        <v>0.23</v>
      </c>
      <c r="O334" s="9">
        <v>3.33</v>
      </c>
      <c r="P334" s="9">
        <v>0.01</v>
      </c>
      <c r="Q334" s="9">
        <v>0.88</v>
      </c>
      <c r="R334" s="9">
        <v>0.02</v>
      </c>
      <c r="S334" s="9">
        <v>0.14</v>
      </c>
      <c r="T334" s="9"/>
      <c r="U334" s="9">
        <v>0.05</v>
      </c>
      <c r="V334" s="9">
        <v>0.04</v>
      </c>
      <c r="W334" s="9"/>
      <c r="X334" s="9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ht="11.25" customHeight="1">
      <c r="A335" s="1">
        <f t="shared" si="18"/>
        <v>490</v>
      </c>
      <c r="B335" s="8" t="s">
        <v>4501</v>
      </c>
      <c r="C335" s="11">
        <v>4.1163333333333325</v>
      </c>
      <c r="D335" s="11">
        <v>5.727000000000001</v>
      </c>
      <c r="E335" s="11">
        <v>4.913333333333332</v>
      </c>
      <c r="F335" s="11"/>
      <c r="G335" s="13">
        <v>0.03</v>
      </c>
      <c r="H335" s="13">
        <v>2.945</v>
      </c>
      <c r="I335" s="13">
        <v>1.0513333333333332</v>
      </c>
      <c r="J335" s="13">
        <v>0.015</v>
      </c>
      <c r="K335" s="13">
        <v>0.03</v>
      </c>
      <c r="L335" s="13">
        <v>0.015</v>
      </c>
      <c r="M335" s="11"/>
      <c r="N335" s="13">
        <v>0.22799999999999998</v>
      </c>
      <c r="O335" s="11">
        <v>5.449000000000001</v>
      </c>
      <c r="P335" s="13">
        <v>0.035</v>
      </c>
      <c r="Q335" s="13">
        <v>4.343</v>
      </c>
      <c r="R335" s="13">
        <v>0.332</v>
      </c>
      <c r="S335" s="13">
        <v>0.17366666666666664</v>
      </c>
      <c r="T335" s="11"/>
      <c r="U335" s="11"/>
      <c r="V335" s="13">
        <v>0.034666666666666665</v>
      </c>
      <c r="W335" s="13">
        <v>0.015</v>
      </c>
      <c r="X335" s="11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</row>
    <row r="336" ht="11.25" customHeight="1">
      <c r="A336" s="1">
        <f t="shared" si="18"/>
        <v>491</v>
      </c>
      <c r="B336" s="2" t="s">
        <v>4517</v>
      </c>
      <c r="C336" s="9">
        <v>1.1</v>
      </c>
      <c r="D336" s="9">
        <v>0.6</v>
      </c>
      <c r="E336" s="9">
        <v>0.3</v>
      </c>
      <c r="F336" s="9" t="s">
        <v>30</v>
      </c>
      <c r="G336" s="9">
        <v>0.02</v>
      </c>
      <c r="H336" s="9">
        <v>0.51</v>
      </c>
      <c r="I336" s="9">
        <v>0.55</v>
      </c>
      <c r="J336" s="9">
        <v>0.02</v>
      </c>
      <c r="K336" s="9">
        <v>0.01</v>
      </c>
      <c r="L336" s="9" t="s">
        <v>30</v>
      </c>
      <c r="M336" s="9"/>
      <c r="N336" s="9">
        <v>0.01</v>
      </c>
      <c r="O336" s="9">
        <v>0.62</v>
      </c>
      <c r="P336" s="9"/>
      <c r="Q336" s="9">
        <v>0.29</v>
      </c>
      <c r="R336" s="9">
        <v>0.03</v>
      </c>
      <c r="S336" s="9"/>
      <c r="T336" s="9"/>
      <c r="U336" s="9"/>
      <c r="V336" s="9"/>
      <c r="W336" s="9">
        <v>0.01</v>
      </c>
      <c r="X336" s="9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ht="11.25" customHeight="1">
      <c r="A337" s="1">
        <v>495.0</v>
      </c>
      <c r="B337" s="2" t="s">
        <v>4533</v>
      </c>
      <c r="C337" s="9">
        <v>17.5</v>
      </c>
      <c r="D337" s="9">
        <v>10.0</v>
      </c>
      <c r="E337" s="9">
        <v>0.9</v>
      </c>
      <c r="F337" s="9">
        <v>0.09</v>
      </c>
      <c r="G337" s="9">
        <v>0.34</v>
      </c>
      <c r="H337" s="9">
        <v>7.46</v>
      </c>
      <c r="I337" s="9">
        <v>9.12</v>
      </c>
      <c r="J337" s="9">
        <v>0.26</v>
      </c>
      <c r="K337" s="9">
        <v>0.03</v>
      </c>
      <c r="L337" s="9"/>
      <c r="M337" s="9"/>
      <c r="N337" s="9">
        <v>0.14</v>
      </c>
      <c r="O337" s="9">
        <v>9.75</v>
      </c>
      <c r="P337" s="9">
        <v>0.06</v>
      </c>
      <c r="Q337" s="9">
        <v>0.91</v>
      </c>
      <c r="R337" s="9">
        <v>0.03</v>
      </c>
      <c r="S337" s="9"/>
      <c r="T337" s="9"/>
      <c r="U337" s="9"/>
      <c r="V337" s="9"/>
      <c r="W337" s="9">
        <v>0.17</v>
      </c>
      <c r="X337" s="9">
        <v>0.1</v>
      </c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ht="11.25" customHeight="1">
      <c r="A338" s="1">
        <f t="shared" ref="A338:A344" si="19">A337+1</f>
        <v>496</v>
      </c>
      <c r="B338" s="2" t="s">
        <v>4559</v>
      </c>
      <c r="C338" s="9">
        <v>14.1</v>
      </c>
      <c r="D338" s="9">
        <v>9.3</v>
      </c>
      <c r="E338" s="9">
        <v>3.2</v>
      </c>
      <c r="F338" s="9">
        <v>0.1</v>
      </c>
      <c r="G338" s="9">
        <v>0.33</v>
      </c>
      <c r="H338" s="9">
        <v>6.24</v>
      </c>
      <c r="I338" s="9">
        <v>6.73</v>
      </c>
      <c r="J338" s="9">
        <v>0.2</v>
      </c>
      <c r="K338" s="9">
        <v>0.04</v>
      </c>
      <c r="L338" s="9">
        <v>0.02</v>
      </c>
      <c r="M338" s="9"/>
      <c r="N338" s="9">
        <v>0.09</v>
      </c>
      <c r="O338" s="9">
        <v>9.14</v>
      </c>
      <c r="P338" s="9"/>
      <c r="Q338" s="9">
        <v>3.09</v>
      </c>
      <c r="R338" s="9">
        <v>0.07</v>
      </c>
      <c r="S338" s="9"/>
      <c r="T338" s="9"/>
      <c r="U338" s="9"/>
      <c r="V338" s="9"/>
      <c r="W338" s="9">
        <v>0.2</v>
      </c>
      <c r="X338" s="9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ht="11.25" customHeight="1">
      <c r="A339" s="1">
        <f t="shared" si="19"/>
        <v>497</v>
      </c>
      <c r="B339" s="2" t="s">
        <v>4576</v>
      </c>
      <c r="C339" s="9">
        <v>19.2</v>
      </c>
      <c r="D339" s="9">
        <v>11.4</v>
      </c>
      <c r="E339" s="9">
        <v>1.5</v>
      </c>
      <c r="F339" s="9">
        <v>0.06</v>
      </c>
      <c r="G339" s="9">
        <v>0.22</v>
      </c>
      <c r="H339" s="9">
        <v>8.08</v>
      </c>
      <c r="I339" s="9">
        <v>10.29</v>
      </c>
      <c r="J339" s="9">
        <v>0.31</v>
      </c>
      <c r="K339" s="9">
        <v>0.06</v>
      </c>
      <c r="L339" s="9">
        <v>0.03</v>
      </c>
      <c r="M339" s="9"/>
      <c r="N339" s="9">
        <v>0.1</v>
      </c>
      <c r="O339" s="9">
        <v>11.32</v>
      </c>
      <c r="P339" s="9"/>
      <c r="Q339" s="9">
        <v>1.41</v>
      </c>
      <c r="R339" s="9">
        <v>0.1</v>
      </c>
      <c r="S339" s="9"/>
      <c r="T339" s="9"/>
      <c r="U339" s="9"/>
      <c r="V339" s="9"/>
      <c r="W339" s="9">
        <v>0.18</v>
      </c>
      <c r="X339" s="9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ht="11.25" customHeight="1">
      <c r="A340" s="1">
        <f t="shared" si="19"/>
        <v>498</v>
      </c>
      <c r="B340" s="2" t="s">
        <v>4588</v>
      </c>
      <c r="C340" s="9">
        <v>13.1</v>
      </c>
      <c r="D340" s="9">
        <v>8.1</v>
      </c>
      <c r="E340" s="9">
        <v>1.0</v>
      </c>
      <c r="F340" s="9">
        <v>0.01</v>
      </c>
      <c r="G340" s="9">
        <v>0.06</v>
      </c>
      <c r="H340" s="9">
        <v>5.61</v>
      </c>
      <c r="I340" s="9">
        <v>7.08</v>
      </c>
      <c r="J340" s="9">
        <v>0.21</v>
      </c>
      <c r="K340" s="9">
        <v>0.04</v>
      </c>
      <c r="L340" s="9">
        <v>0.02</v>
      </c>
      <c r="M340" s="9"/>
      <c r="N340" s="9">
        <v>0.05</v>
      </c>
      <c r="O340" s="9">
        <v>8.03</v>
      </c>
      <c r="P340" s="9">
        <v>0.01</v>
      </c>
      <c r="Q340" s="9">
        <v>0.94</v>
      </c>
      <c r="R340" s="9">
        <v>0.06</v>
      </c>
      <c r="S340" s="9"/>
      <c r="T340" s="9"/>
      <c r="U340" s="9"/>
      <c r="V340" s="9"/>
      <c r="W340" s="9">
        <v>0.14</v>
      </c>
      <c r="X340" s="9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ht="11.25" customHeight="1">
      <c r="A341" s="1">
        <f t="shared" si="19"/>
        <v>499</v>
      </c>
      <c r="B341" s="2" t="s">
        <v>4599</v>
      </c>
      <c r="C341" s="9">
        <v>8.4</v>
      </c>
      <c r="D341" s="9">
        <v>0.4</v>
      </c>
      <c r="E341" s="9">
        <v>0.1</v>
      </c>
      <c r="F341" s="9">
        <v>4.56</v>
      </c>
      <c r="G341" s="9">
        <v>1.56</v>
      </c>
      <c r="H341" s="9">
        <v>0.61</v>
      </c>
      <c r="I341" s="9">
        <v>0.2</v>
      </c>
      <c r="J341" s="9"/>
      <c r="K341" s="9"/>
      <c r="L341" s="9"/>
      <c r="M341" s="9"/>
      <c r="N341" s="9"/>
      <c r="O341" s="9">
        <v>0.36</v>
      </c>
      <c r="P341" s="9"/>
      <c r="Q341" s="9">
        <v>0.07</v>
      </c>
      <c r="R341" s="9"/>
      <c r="S341" s="9"/>
      <c r="T341" s="9"/>
      <c r="U341" s="9"/>
      <c r="V341" s="9"/>
      <c r="W341" s="9"/>
      <c r="X341" s="9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ht="11.25" customHeight="1">
      <c r="A342" s="1">
        <f t="shared" si="19"/>
        <v>500</v>
      </c>
      <c r="B342" s="2" t="s">
        <v>4614</v>
      </c>
      <c r="C342" s="9" t="s">
        <v>30</v>
      </c>
      <c r="D342" s="9" t="s">
        <v>30</v>
      </c>
      <c r="E342" s="9" t="s">
        <v>30</v>
      </c>
      <c r="F342" s="9" t="s">
        <v>30</v>
      </c>
      <c r="G342" s="9" t="s">
        <v>30</v>
      </c>
      <c r="H342" s="9">
        <v>0.02</v>
      </c>
      <c r="I342" s="9" t="s">
        <v>30</v>
      </c>
      <c r="J342" s="9" t="s">
        <v>30</v>
      </c>
      <c r="K342" s="9"/>
      <c r="L342" s="9" t="s">
        <v>30</v>
      </c>
      <c r="M342" s="9"/>
      <c r="N342" s="9"/>
      <c r="O342" s="9">
        <v>0.02</v>
      </c>
      <c r="P342" s="9"/>
      <c r="Q342" s="9">
        <v>0.01</v>
      </c>
      <c r="R342" s="9">
        <v>0.01</v>
      </c>
      <c r="S342" s="9"/>
      <c r="T342" s="9"/>
      <c r="U342" s="9"/>
      <c r="V342" s="9"/>
      <c r="W342" s="9"/>
      <c r="X342" s="9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ht="11.25" customHeight="1">
      <c r="A343" s="1">
        <f t="shared" si="19"/>
        <v>501</v>
      </c>
      <c r="B343" s="8" t="s">
        <v>167</v>
      </c>
      <c r="C343" s="13">
        <v>1.3166666666666667</v>
      </c>
      <c r="D343" s="13">
        <v>3.86</v>
      </c>
      <c r="E343" s="13">
        <v>1.95</v>
      </c>
      <c r="F343" s="11"/>
      <c r="G343" s="11"/>
      <c r="H343" s="13">
        <v>0.73</v>
      </c>
      <c r="I343" s="13">
        <v>0.16666666666666666</v>
      </c>
      <c r="J343" s="13">
        <v>0.08333333333333333</v>
      </c>
      <c r="K343" s="13">
        <v>0.20333333333333337</v>
      </c>
      <c r="L343" s="13">
        <v>0.12666666666666668</v>
      </c>
      <c r="M343" s="11"/>
      <c r="N343" s="11"/>
      <c r="O343" s="11">
        <v>3.74</v>
      </c>
      <c r="P343" s="13">
        <v>0.10666666666666667</v>
      </c>
      <c r="Q343" s="13">
        <v>1.94</v>
      </c>
      <c r="R343" s="13">
        <v>0.01</v>
      </c>
      <c r="S343" s="11"/>
      <c r="T343" s="11"/>
      <c r="U343" s="11"/>
      <c r="V343" s="11"/>
      <c r="W343" s="11"/>
      <c r="X343" s="11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</row>
    <row r="344" ht="11.25" customHeight="1">
      <c r="A344" s="1">
        <f t="shared" si="19"/>
        <v>502</v>
      </c>
      <c r="B344" s="2" t="s">
        <v>4647</v>
      </c>
      <c r="C344" s="9" t="s">
        <v>30</v>
      </c>
      <c r="D344" s="9" t="s">
        <v>30</v>
      </c>
      <c r="E344" s="9" t="s">
        <v>30</v>
      </c>
      <c r="F344" s="9"/>
      <c r="G344" s="9"/>
      <c r="H344" s="9" t="s">
        <v>30</v>
      </c>
      <c r="I344" s="9" t="s">
        <v>30</v>
      </c>
      <c r="J344" s="9"/>
      <c r="K344" s="9"/>
      <c r="L344" s="9"/>
      <c r="M344" s="9"/>
      <c r="N344" s="9"/>
      <c r="O344" s="9" t="s">
        <v>30</v>
      </c>
      <c r="P344" s="9"/>
      <c r="Q344" s="9" t="s">
        <v>30</v>
      </c>
      <c r="R344" s="9"/>
      <c r="S344" s="9"/>
      <c r="T344" s="9"/>
      <c r="U344" s="9"/>
      <c r="V344" s="9"/>
      <c r="W344" s="9"/>
      <c r="X344" s="9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ht="11.25" customHeight="1">
      <c r="A345" s="1">
        <v>509.0</v>
      </c>
      <c r="B345" s="42" t="s">
        <v>169</v>
      </c>
      <c r="C345" s="13">
        <v>11.326666666666666</v>
      </c>
      <c r="D345" s="13">
        <v>4.753333333333333</v>
      </c>
      <c r="E345" s="13">
        <v>4.696666666666666</v>
      </c>
      <c r="F345" s="13">
        <v>4.096666666666667</v>
      </c>
      <c r="G345" s="13">
        <v>1.6</v>
      </c>
      <c r="H345" s="13">
        <v>2.97</v>
      </c>
      <c r="I345" s="13">
        <v>1.4733333333333334</v>
      </c>
      <c r="J345" s="13">
        <v>0.04</v>
      </c>
      <c r="K345" s="13">
        <v>0.03666666666666667</v>
      </c>
      <c r="L345" s="11"/>
      <c r="M345" s="11"/>
      <c r="N345" s="13">
        <v>0.16333333333333333</v>
      </c>
      <c r="O345" s="11">
        <v>4.55</v>
      </c>
      <c r="P345" s="13">
        <v>0.043333333333333335</v>
      </c>
      <c r="Q345" s="13">
        <v>4.186666666666667</v>
      </c>
      <c r="R345" s="13">
        <v>0.35</v>
      </c>
      <c r="S345" s="13">
        <v>0.10666666666666667</v>
      </c>
      <c r="T345" s="11"/>
      <c r="U345" s="11"/>
      <c r="V345" s="11"/>
      <c r="W345" s="13">
        <v>0.05</v>
      </c>
      <c r="X345" s="11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</row>
    <row r="346" ht="11.25" customHeight="1">
      <c r="A346" s="1">
        <v>511.0</v>
      </c>
      <c r="B346" s="2" t="s">
        <v>4683</v>
      </c>
      <c r="C346" s="9">
        <v>5.3</v>
      </c>
      <c r="D346" s="9">
        <v>1.1</v>
      </c>
      <c r="E346" s="9">
        <v>4.9</v>
      </c>
      <c r="F346" s="9"/>
      <c r="G346" s="9">
        <v>0.01</v>
      </c>
      <c r="H346" s="9">
        <v>4.04</v>
      </c>
      <c r="I346" s="9">
        <v>0.95</v>
      </c>
      <c r="J346" s="9">
        <v>0.29</v>
      </c>
      <c r="K346" s="9">
        <v>0.06</v>
      </c>
      <c r="L346" s="9"/>
      <c r="M346" s="9"/>
      <c r="N346" s="9">
        <v>0.01</v>
      </c>
      <c r="O346" s="9">
        <v>1.11</v>
      </c>
      <c r="P346" s="9">
        <v>0.02</v>
      </c>
      <c r="Q346" s="9">
        <v>4.82</v>
      </c>
      <c r="R346" s="9">
        <v>0.11</v>
      </c>
      <c r="S346" s="9"/>
      <c r="T346" s="9"/>
      <c r="U346" s="9"/>
      <c r="V346" s="9"/>
      <c r="W346" s="9"/>
      <c r="X346" s="9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ht="11.25" customHeight="1">
      <c r="A347" s="1">
        <f>A346+1</f>
        <v>512</v>
      </c>
      <c r="B347" s="2" t="s">
        <v>4702</v>
      </c>
      <c r="C347" s="9">
        <v>4.0</v>
      </c>
      <c r="D347" s="9">
        <v>1.6</v>
      </c>
      <c r="E347" s="9">
        <v>0.1</v>
      </c>
      <c r="F347" s="9">
        <v>0.27</v>
      </c>
      <c r="G347" s="9">
        <v>0.59</v>
      </c>
      <c r="H347" s="9">
        <v>1.73</v>
      </c>
      <c r="I347" s="9">
        <v>0.95</v>
      </c>
      <c r="J347" s="9">
        <v>0.02</v>
      </c>
      <c r="K347" s="9">
        <v>0.02</v>
      </c>
      <c r="L347" s="9"/>
      <c r="M347" s="9">
        <v>0.05</v>
      </c>
      <c r="N347" s="9">
        <v>0.1</v>
      </c>
      <c r="O347" s="9">
        <v>1.5</v>
      </c>
      <c r="P347" s="9" t="s">
        <v>96</v>
      </c>
      <c r="Q347" s="9">
        <v>0.11</v>
      </c>
      <c r="R347" s="9">
        <v>0.04</v>
      </c>
      <c r="S347" s="9"/>
      <c r="T347" s="9"/>
      <c r="U347" s="9"/>
      <c r="V347" s="9"/>
      <c r="W347" s="9">
        <v>0.55</v>
      </c>
      <c r="X347" s="9">
        <v>0.04</v>
      </c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ht="11.25" customHeight="1">
      <c r="A348" s="1">
        <v>518.0</v>
      </c>
      <c r="B348" s="2" t="s">
        <v>4717</v>
      </c>
      <c r="C348" s="9" t="s">
        <v>30</v>
      </c>
      <c r="D348" s="9" t="s">
        <v>30</v>
      </c>
      <c r="E348" s="9" t="s">
        <v>30</v>
      </c>
      <c r="F348" s="9" t="s">
        <v>30</v>
      </c>
      <c r="G348" s="9" t="s">
        <v>30</v>
      </c>
      <c r="H348" s="9" t="s">
        <v>30</v>
      </c>
      <c r="I348" s="9" t="s">
        <v>30</v>
      </c>
      <c r="J348" s="9"/>
      <c r="K348" s="9" t="s">
        <v>30</v>
      </c>
      <c r="L348" s="9"/>
      <c r="M348" s="9"/>
      <c r="N348" s="9"/>
      <c r="O348" s="9">
        <v>0.01</v>
      </c>
      <c r="P348" s="9"/>
      <c r="Q348" s="9">
        <v>0.01</v>
      </c>
      <c r="R348" s="9" t="s">
        <v>30</v>
      </c>
      <c r="S348" s="9"/>
      <c r="T348" s="9"/>
      <c r="U348" s="9"/>
      <c r="V348" s="9"/>
      <c r="W348" s="9"/>
      <c r="X348" s="9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ht="11.25" customHeight="1">
      <c r="A349" s="1">
        <v>520.0</v>
      </c>
      <c r="B349" s="2" t="s">
        <v>4728</v>
      </c>
      <c r="C349" s="9">
        <v>3.5</v>
      </c>
      <c r="D349" s="9">
        <v>11.0</v>
      </c>
      <c r="E349" s="9">
        <v>3.0</v>
      </c>
      <c r="F349" s="9"/>
      <c r="G349" s="9"/>
      <c r="H349" s="9">
        <v>2.87</v>
      </c>
      <c r="I349" s="9">
        <v>0.47</v>
      </c>
      <c r="J349" s="9">
        <v>0.08</v>
      </c>
      <c r="K349" s="9">
        <v>0.02</v>
      </c>
      <c r="L349" s="9">
        <v>0.01</v>
      </c>
      <c r="M349" s="9"/>
      <c r="N349" s="9">
        <v>0.29</v>
      </c>
      <c r="O349" s="9">
        <v>10.57</v>
      </c>
      <c r="P349" s="9">
        <v>0.04</v>
      </c>
      <c r="Q349" s="9">
        <v>2.77</v>
      </c>
      <c r="R349" s="9">
        <v>0.19</v>
      </c>
      <c r="S349" s="9"/>
      <c r="T349" s="9"/>
      <c r="U349" s="9"/>
      <c r="V349" s="9"/>
      <c r="W349" s="9"/>
      <c r="X349" s="9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ht="11.25" customHeight="1">
      <c r="A350" s="1">
        <f t="shared" ref="A350:A354" si="20">A349+1</f>
        <v>521</v>
      </c>
      <c r="B350" s="2" t="s">
        <v>4746</v>
      </c>
      <c r="C350" s="9">
        <v>2.3</v>
      </c>
      <c r="D350" s="9">
        <v>8.3</v>
      </c>
      <c r="E350" s="9">
        <v>1.0</v>
      </c>
      <c r="F350" s="9"/>
      <c r="G350" s="9"/>
      <c r="H350" s="9">
        <v>1.93</v>
      </c>
      <c r="I350" s="9">
        <v>0.29</v>
      </c>
      <c r="J350" s="9">
        <v>0.05</v>
      </c>
      <c r="K350" s="9">
        <v>0.01</v>
      </c>
      <c r="L350" s="9">
        <v>0.01</v>
      </c>
      <c r="M350" s="9"/>
      <c r="N350" s="9">
        <v>0.18</v>
      </c>
      <c r="O350" s="9">
        <v>8.07</v>
      </c>
      <c r="P350" s="9">
        <v>0.03</v>
      </c>
      <c r="Q350" s="9">
        <v>0.91</v>
      </c>
      <c r="R350" s="9">
        <v>0.13</v>
      </c>
      <c r="S350" s="9"/>
      <c r="T350" s="9"/>
      <c r="U350" s="9"/>
      <c r="V350" s="9"/>
      <c r="W350" s="9"/>
      <c r="X350" s="9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ht="11.25" customHeight="1">
      <c r="A351" s="1">
        <f t="shared" si="20"/>
        <v>522</v>
      </c>
      <c r="B351" s="2" t="s">
        <v>4775</v>
      </c>
      <c r="C351" s="9">
        <v>25.9</v>
      </c>
      <c r="D351" s="9">
        <v>0.1</v>
      </c>
      <c r="E351" s="9">
        <v>0.1</v>
      </c>
      <c r="F351" s="9">
        <v>10.7</v>
      </c>
      <c r="G351" s="9">
        <v>3.64</v>
      </c>
      <c r="H351" s="9">
        <v>2.63</v>
      </c>
      <c r="I351" s="9">
        <v>7.46</v>
      </c>
      <c r="J351" s="9">
        <v>0.08</v>
      </c>
      <c r="K351" s="9"/>
      <c r="L351" s="9">
        <v>0.03</v>
      </c>
      <c r="M351" s="9"/>
      <c r="N351" s="9" t="s">
        <v>96</v>
      </c>
      <c r="O351" s="9">
        <v>0.05</v>
      </c>
      <c r="P351" s="9" t="s">
        <v>30</v>
      </c>
      <c r="Q351" s="9">
        <v>0.08</v>
      </c>
      <c r="R351" s="9"/>
      <c r="S351" s="9"/>
      <c r="T351" s="9"/>
      <c r="U351" s="9"/>
      <c r="V351" s="9"/>
      <c r="W351" s="9"/>
      <c r="X351" s="9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ht="11.25" customHeight="1">
      <c r="A352" s="1">
        <f t="shared" si="20"/>
        <v>523</v>
      </c>
      <c r="B352" s="2" t="s">
        <v>4799</v>
      </c>
      <c r="C352" s="9">
        <v>15.6</v>
      </c>
      <c r="D352" s="9">
        <v>0.9</v>
      </c>
      <c r="E352" s="9">
        <v>0.2</v>
      </c>
      <c r="F352" s="9">
        <v>8.25</v>
      </c>
      <c r="G352" s="9">
        <v>2.99</v>
      </c>
      <c r="H352" s="9">
        <v>1.33</v>
      </c>
      <c r="I352" s="9">
        <v>0.51</v>
      </c>
      <c r="J352" s="9">
        <v>0.01</v>
      </c>
      <c r="K352" s="9"/>
      <c r="L352" s="9"/>
      <c r="M352" s="9"/>
      <c r="N352" s="9"/>
      <c r="O352" s="9">
        <v>0.92</v>
      </c>
      <c r="P352" s="9"/>
      <c r="Q352" s="9">
        <v>0.17</v>
      </c>
      <c r="R352" s="9"/>
      <c r="S352" s="9"/>
      <c r="T352" s="9"/>
      <c r="U352" s="9"/>
      <c r="V352" s="9"/>
      <c r="W352" s="9"/>
      <c r="X352" s="9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ht="11.25" customHeight="1">
      <c r="A353" s="1">
        <f t="shared" si="20"/>
        <v>524</v>
      </c>
      <c r="B353" s="2" t="s">
        <v>4804</v>
      </c>
      <c r="C353" s="9">
        <v>4.1</v>
      </c>
      <c r="D353" s="9">
        <v>6.4</v>
      </c>
      <c r="E353" s="9">
        <v>15.4</v>
      </c>
      <c r="F353" s="9"/>
      <c r="G353" s="9">
        <v>0.02</v>
      </c>
      <c r="H353" s="9">
        <v>2.84</v>
      </c>
      <c r="I353" s="9">
        <v>0.37</v>
      </c>
      <c r="J353" s="9">
        <v>0.08</v>
      </c>
      <c r="K353" s="9">
        <v>0.11</v>
      </c>
      <c r="L353" s="9">
        <v>0.04</v>
      </c>
      <c r="M353" s="9"/>
      <c r="N353" s="9">
        <v>0.04</v>
      </c>
      <c r="O353" s="9">
        <v>6.24</v>
      </c>
      <c r="P353" s="9">
        <v>0.14</v>
      </c>
      <c r="Q353" s="9">
        <v>13.86</v>
      </c>
      <c r="R353" s="9">
        <v>1.43</v>
      </c>
      <c r="S353" s="9"/>
      <c r="T353" s="9"/>
      <c r="U353" s="9"/>
      <c r="V353" s="9"/>
      <c r="W353" s="9"/>
      <c r="X353" s="9">
        <v>0.17</v>
      </c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ht="11.25" customHeight="1">
      <c r="A354" s="1">
        <f t="shared" si="20"/>
        <v>525</v>
      </c>
      <c r="B354" s="2" t="s">
        <v>4812</v>
      </c>
      <c r="C354" s="9">
        <v>9.1</v>
      </c>
      <c r="D354" s="9">
        <v>7.8</v>
      </c>
      <c r="E354" s="9">
        <v>2.1</v>
      </c>
      <c r="F354" s="9">
        <v>0.1</v>
      </c>
      <c r="G354" s="9">
        <v>0.16</v>
      </c>
      <c r="H354" s="9">
        <v>7.71</v>
      </c>
      <c r="I354" s="9">
        <v>1.05</v>
      </c>
      <c r="J354" s="9">
        <v>0.07</v>
      </c>
      <c r="K354" s="9">
        <v>0.02</v>
      </c>
      <c r="L354" s="9"/>
      <c r="M354" s="9"/>
      <c r="N354" s="9"/>
      <c r="O354" s="9">
        <v>7.81</v>
      </c>
      <c r="P354" s="9"/>
      <c r="Q354" s="9">
        <v>2.01</v>
      </c>
      <c r="R354" s="9">
        <v>0.12</v>
      </c>
      <c r="S354" s="9"/>
      <c r="T354" s="9"/>
      <c r="U354" s="9"/>
      <c r="V354" s="9"/>
      <c r="W354" s="9"/>
      <c r="X354" s="9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ht="11.25" customHeight="1">
      <c r="A355" s="1">
        <v>526.0</v>
      </c>
      <c r="B355" s="2" t="s">
        <v>4832</v>
      </c>
      <c r="C355" s="9">
        <v>3.2</v>
      </c>
      <c r="D355" s="9">
        <v>3.0</v>
      </c>
      <c r="E355" s="9">
        <v>0.2</v>
      </c>
      <c r="F355" s="9"/>
      <c r="G355" s="9">
        <v>0.19</v>
      </c>
      <c r="H355" s="9">
        <v>1.61</v>
      </c>
      <c r="I355" s="9">
        <v>1.29</v>
      </c>
      <c r="J355" s="9">
        <v>0.01</v>
      </c>
      <c r="K355" s="9"/>
      <c r="L355" s="9"/>
      <c r="M355" s="9">
        <v>0.04</v>
      </c>
      <c r="N355" s="9">
        <v>0.24</v>
      </c>
      <c r="O355" s="9">
        <v>2.64</v>
      </c>
      <c r="P355" s="9">
        <v>0.01</v>
      </c>
      <c r="Q355" s="9">
        <v>0.16</v>
      </c>
      <c r="R355" s="9">
        <v>0.03</v>
      </c>
      <c r="S355" s="9">
        <v>0.01</v>
      </c>
      <c r="T355" s="9"/>
      <c r="U355" s="9">
        <v>0.01</v>
      </c>
      <c r="V355" s="9"/>
      <c r="W355" s="9">
        <v>0.18</v>
      </c>
      <c r="X355" s="9">
        <v>0.03</v>
      </c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ht="11.25" customHeight="1">
      <c r="A356" s="1">
        <f t="shared" ref="A356:A358" si="21">A355+1</f>
        <v>527</v>
      </c>
      <c r="B356" s="2" t="s">
        <v>4865</v>
      </c>
      <c r="C356" s="9">
        <v>0.6</v>
      </c>
      <c r="D356" s="9">
        <v>1.0</v>
      </c>
      <c r="E356" s="9">
        <v>1.5</v>
      </c>
      <c r="F356" s="9"/>
      <c r="G356" s="9" t="s">
        <v>30</v>
      </c>
      <c r="H356" s="9">
        <v>0.42</v>
      </c>
      <c r="I356" s="9">
        <v>0.13</v>
      </c>
      <c r="J356" s="9">
        <v>0.01</v>
      </c>
      <c r="K356" s="9">
        <v>0.01</v>
      </c>
      <c r="L356" s="9" t="s">
        <v>30</v>
      </c>
      <c r="M356" s="9"/>
      <c r="N356" s="9">
        <v>0.02</v>
      </c>
      <c r="O356" s="9">
        <v>0.95</v>
      </c>
      <c r="P356" s="9" t="s">
        <v>30</v>
      </c>
      <c r="Q356" s="9">
        <v>1.36</v>
      </c>
      <c r="R356" s="9">
        <v>0.13</v>
      </c>
      <c r="S356" s="9" t="s">
        <v>30</v>
      </c>
      <c r="T356" s="9" t="s">
        <v>30</v>
      </c>
      <c r="U356" s="9"/>
      <c r="V356" s="9" t="s">
        <v>30</v>
      </c>
      <c r="W356" s="9"/>
      <c r="X356" s="9">
        <v>0.01</v>
      </c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ht="11.25" customHeight="1">
      <c r="A357" s="1">
        <f t="shared" si="21"/>
        <v>528</v>
      </c>
      <c r="B357" s="42" t="s">
        <v>4883</v>
      </c>
      <c r="C357" s="11">
        <v>3.327</v>
      </c>
      <c r="D357" s="11">
        <v>4.264666666666666</v>
      </c>
      <c r="E357" s="11">
        <v>1.4093333333333333</v>
      </c>
      <c r="F357" s="11"/>
      <c r="G357" s="13">
        <v>0.11533333333333333</v>
      </c>
      <c r="H357" s="13">
        <v>2.045</v>
      </c>
      <c r="I357" s="13">
        <v>1.106</v>
      </c>
      <c r="J357" s="13" t="s">
        <v>30</v>
      </c>
      <c r="K357" s="11"/>
      <c r="L357" s="11"/>
      <c r="M357" s="11"/>
      <c r="N357" s="13">
        <v>0.20033333333333334</v>
      </c>
      <c r="O357" s="11">
        <v>3.964666666666666</v>
      </c>
      <c r="P357" s="13">
        <v>0.05433333333333334</v>
      </c>
      <c r="Q357" s="13">
        <v>1.2366666666666666</v>
      </c>
      <c r="R357" s="13">
        <v>0.064</v>
      </c>
      <c r="S357" s="13">
        <v>0.04533333333333334</v>
      </c>
      <c r="T357" s="13" t="s">
        <v>30</v>
      </c>
      <c r="U357" s="11">
        <v>0.018</v>
      </c>
      <c r="V357" s="11"/>
      <c r="W357" s="13">
        <v>0.057333333333333326</v>
      </c>
      <c r="X357" s="1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</row>
    <row r="358" ht="11.25" customHeight="1">
      <c r="A358" s="1">
        <f t="shared" si="21"/>
        <v>529</v>
      </c>
      <c r="B358" s="42" t="s">
        <v>4897</v>
      </c>
      <c r="C358" s="11">
        <v>7.938000000000001</v>
      </c>
      <c r="D358" s="11">
        <v>8.195266666666665</v>
      </c>
      <c r="E358" s="11">
        <v>3.2616666666666663</v>
      </c>
      <c r="F358" s="11"/>
      <c r="G358" s="13">
        <v>0.38400000000000006</v>
      </c>
      <c r="H358" s="13">
        <v>4.5889999999999995</v>
      </c>
      <c r="I358" s="13">
        <v>2.6346666666666665</v>
      </c>
      <c r="J358" s="13">
        <v>0.03366666666666667</v>
      </c>
      <c r="K358" s="13">
        <v>0.03366666666666667</v>
      </c>
      <c r="L358" s="11"/>
      <c r="M358" s="13">
        <v>0.10133333333333334</v>
      </c>
      <c r="N358" s="13">
        <v>0.5732666666666666</v>
      </c>
      <c r="O358" s="11">
        <v>7.3183333333333325</v>
      </c>
      <c r="P358" s="13">
        <v>0.04733333333333334</v>
      </c>
      <c r="Q358" s="13">
        <v>2.8836666666666666</v>
      </c>
      <c r="R358" s="13">
        <v>0.263</v>
      </c>
      <c r="S358" s="13">
        <v>0.07433333333333333</v>
      </c>
      <c r="T358" s="11"/>
      <c r="U358" s="11">
        <v>0.02033333333333333</v>
      </c>
      <c r="V358" s="13">
        <v>0.02033333333333333</v>
      </c>
      <c r="W358" s="13">
        <v>0.4040000000000001</v>
      </c>
      <c r="X358" s="1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</row>
    <row r="359" ht="11.25" customHeight="1">
      <c r="A359" s="1">
        <v>530.0</v>
      </c>
      <c r="B359" s="2" t="s">
        <v>4911</v>
      </c>
      <c r="C359" s="9">
        <v>1.8</v>
      </c>
      <c r="D359" s="9">
        <v>2.5</v>
      </c>
      <c r="E359" s="9">
        <v>3.5</v>
      </c>
      <c r="F359" s="9"/>
      <c r="G359" s="9">
        <v>0.02</v>
      </c>
      <c r="H359" s="9">
        <v>1.26</v>
      </c>
      <c r="I359" s="9">
        <v>0.44</v>
      </c>
      <c r="J359" s="9">
        <v>0.02</v>
      </c>
      <c r="K359" s="9">
        <v>0.03</v>
      </c>
      <c r="L359" s="9">
        <v>0.02</v>
      </c>
      <c r="M359" s="9"/>
      <c r="N359" s="9">
        <v>0.05</v>
      </c>
      <c r="O359" s="9">
        <v>2.39</v>
      </c>
      <c r="P359" s="9">
        <v>0.05</v>
      </c>
      <c r="Q359" s="9">
        <v>3.22</v>
      </c>
      <c r="R359" s="9">
        <v>0.24</v>
      </c>
      <c r="S359" s="9">
        <v>0.04</v>
      </c>
      <c r="T359" s="9"/>
      <c r="U359" s="9" t="s">
        <v>30</v>
      </c>
      <c r="V359" s="9" t="s">
        <v>30</v>
      </c>
      <c r="W359" s="9" t="s">
        <v>30</v>
      </c>
      <c r="X359" s="9">
        <v>0.06</v>
      </c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ht="11.25" customHeight="1">
      <c r="A360" s="1">
        <v>531.0</v>
      </c>
      <c r="B360" s="42" t="s">
        <v>4918</v>
      </c>
      <c r="C360" s="11">
        <v>1.6423333333333332</v>
      </c>
      <c r="D360" s="11">
        <v>0.903</v>
      </c>
      <c r="E360" s="11">
        <v>1.5246666666666664</v>
      </c>
      <c r="F360" s="13">
        <v>1.3483333333333334</v>
      </c>
      <c r="G360" s="13">
        <v>0.618</v>
      </c>
      <c r="H360" s="13">
        <v>0.7203333333333334</v>
      </c>
      <c r="I360" s="13">
        <v>0.27</v>
      </c>
      <c r="J360" s="13">
        <v>0.017</v>
      </c>
      <c r="K360" s="13">
        <v>0.017</v>
      </c>
      <c r="L360" s="11"/>
      <c r="M360" s="11"/>
      <c r="N360" s="13">
        <v>0.013</v>
      </c>
      <c r="O360" s="11">
        <v>0.89</v>
      </c>
      <c r="P360" s="11"/>
      <c r="Q360" s="13">
        <v>1.3253333333333333</v>
      </c>
      <c r="R360" s="13">
        <v>0.12566666666666668</v>
      </c>
      <c r="S360" s="13">
        <v>0.011000000000000001</v>
      </c>
      <c r="T360" s="13">
        <v>0.02866666666666667</v>
      </c>
      <c r="U360" s="11"/>
      <c r="V360" s="13">
        <v>0.034</v>
      </c>
      <c r="W360" s="11"/>
      <c r="X360" s="11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</row>
    <row r="361" ht="11.25" customHeight="1">
      <c r="A361" s="1">
        <f t="shared" ref="A361:A409" si="22">A360+1</f>
        <v>532</v>
      </c>
      <c r="B361" s="42" t="s">
        <v>4947</v>
      </c>
      <c r="C361" s="11">
        <v>0.46299999999999997</v>
      </c>
      <c r="D361" s="11">
        <v>0.4716666666666667</v>
      </c>
      <c r="E361" s="11">
        <v>0.09733333333333334</v>
      </c>
      <c r="F361" s="11"/>
      <c r="G361" s="13">
        <v>0.015666666666666666</v>
      </c>
      <c r="H361" s="13">
        <v>0.239</v>
      </c>
      <c r="I361" s="13">
        <v>0.19766666666666666</v>
      </c>
      <c r="J361" s="11"/>
      <c r="K361" s="11"/>
      <c r="L361" s="11"/>
      <c r="M361" s="11"/>
      <c r="N361" s="13">
        <v>0.029666666666666664</v>
      </c>
      <c r="O361" s="11">
        <v>0.442</v>
      </c>
      <c r="P361" s="11"/>
      <c r="Q361" s="13">
        <v>0.082</v>
      </c>
      <c r="R361" s="13">
        <v>0.015333333333333332</v>
      </c>
      <c r="S361" s="11"/>
      <c r="T361" s="11"/>
      <c r="U361" s="11"/>
      <c r="V361" s="11"/>
      <c r="W361" s="13">
        <v>0.026333333333333334</v>
      </c>
      <c r="X361" s="11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</row>
    <row r="362" ht="11.25" customHeight="1">
      <c r="A362" s="1">
        <f t="shared" si="22"/>
        <v>533</v>
      </c>
      <c r="B362" s="2" t="s">
        <v>4950</v>
      </c>
      <c r="C362" s="9">
        <v>0.2</v>
      </c>
      <c r="D362" s="9">
        <v>0.2</v>
      </c>
      <c r="E362" s="9">
        <v>0.3</v>
      </c>
      <c r="F362" s="9"/>
      <c r="G362" s="9"/>
      <c r="H362" s="9">
        <v>0.15</v>
      </c>
      <c r="I362" s="9">
        <v>0.02</v>
      </c>
      <c r="J362" s="9" t="s">
        <v>30</v>
      </c>
      <c r="K362" s="9"/>
      <c r="L362" s="9"/>
      <c r="M362" s="9"/>
      <c r="N362" s="9" t="s">
        <v>96</v>
      </c>
      <c r="O362" s="9">
        <v>0.22</v>
      </c>
      <c r="P362" s="9"/>
      <c r="Q362" s="9">
        <v>0.26</v>
      </c>
      <c r="R362" s="9" t="s">
        <v>30</v>
      </c>
      <c r="S362" s="9"/>
      <c r="T362" s="9"/>
      <c r="U362" s="9"/>
      <c r="V362" s="9"/>
      <c r="W362" s="9"/>
      <c r="X362" s="9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ht="11.25" customHeight="1">
      <c r="A363" s="1">
        <f t="shared" si="22"/>
        <v>534</v>
      </c>
      <c r="B363" s="2" t="s">
        <v>4962</v>
      </c>
      <c r="C363" s="9">
        <v>1.8</v>
      </c>
      <c r="D363" s="9">
        <v>1.8</v>
      </c>
      <c r="E363" s="9">
        <v>0.8</v>
      </c>
      <c r="F363" s="9">
        <v>0.03</v>
      </c>
      <c r="G363" s="9">
        <v>0.15</v>
      </c>
      <c r="H363" s="9">
        <v>1.12</v>
      </c>
      <c r="I363" s="9">
        <v>0.41</v>
      </c>
      <c r="J363" s="9">
        <v>0.01</v>
      </c>
      <c r="K363" s="9">
        <v>0.02</v>
      </c>
      <c r="L363" s="9">
        <v>0.01</v>
      </c>
      <c r="M363" s="9">
        <v>0.01</v>
      </c>
      <c r="N363" s="9">
        <v>0.07</v>
      </c>
      <c r="O363" s="9">
        <v>1.64</v>
      </c>
      <c r="P363" s="9"/>
      <c r="Q363" s="9">
        <v>0.69</v>
      </c>
      <c r="R363" s="9">
        <v>0.1</v>
      </c>
      <c r="S363" s="9" t="s">
        <v>30</v>
      </c>
      <c r="T363" s="9"/>
      <c r="U363" s="9"/>
      <c r="V363" s="9"/>
      <c r="W363" s="9">
        <v>0.04</v>
      </c>
      <c r="X363" s="9" t="s">
        <v>30</v>
      </c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ht="11.25" customHeight="1">
      <c r="A364" s="1">
        <f t="shared" si="22"/>
        <v>535</v>
      </c>
      <c r="B364" s="42" t="s">
        <v>4981</v>
      </c>
      <c r="C364" s="11">
        <v>0.5883333333333334</v>
      </c>
      <c r="D364" s="11">
        <v>1.2663333333333333</v>
      </c>
      <c r="E364" s="11">
        <v>1.548</v>
      </c>
      <c r="F364" s="11"/>
      <c r="G364" s="11">
        <v>0.0033333333333333335</v>
      </c>
      <c r="H364" s="11">
        <v>0.37200000000000005</v>
      </c>
      <c r="I364" s="11">
        <v>0.17533333333333334</v>
      </c>
      <c r="J364" s="11">
        <v>0.018333333333333337</v>
      </c>
      <c r="K364" s="11">
        <v>0.011333333333333334</v>
      </c>
      <c r="L364" s="11">
        <v>0.004666666666666667</v>
      </c>
      <c r="M364" s="11"/>
      <c r="N364" s="11">
        <v>0.010333333333333333</v>
      </c>
      <c r="O364" s="11">
        <v>1.248</v>
      </c>
      <c r="P364" s="11">
        <v>0.008</v>
      </c>
      <c r="Q364" s="11">
        <v>1.444</v>
      </c>
      <c r="R364" s="11">
        <v>0.056</v>
      </c>
      <c r="S364" s="11" t="s">
        <v>30</v>
      </c>
      <c r="T364" s="11">
        <v>0.01933333333333333</v>
      </c>
      <c r="U364" s="11"/>
      <c r="V364" s="11">
        <v>0.024000000000000004</v>
      </c>
      <c r="W364" s="11"/>
      <c r="X364" s="11">
        <v>0.017333333333333336</v>
      </c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</row>
    <row r="365" ht="11.25" customHeight="1">
      <c r="A365" s="1">
        <f t="shared" si="22"/>
        <v>536</v>
      </c>
      <c r="B365" s="2" t="s">
        <v>5001</v>
      </c>
      <c r="C365" s="9">
        <v>2.5</v>
      </c>
      <c r="D365" s="9">
        <v>1.2</v>
      </c>
      <c r="E365" s="9">
        <v>0.1</v>
      </c>
      <c r="F365" s="9" t="s">
        <v>30</v>
      </c>
      <c r="G365" s="9">
        <v>0.11</v>
      </c>
      <c r="H365" s="9">
        <v>1.06</v>
      </c>
      <c r="I365" s="9">
        <v>1.19</v>
      </c>
      <c r="J365" s="9">
        <v>0.02</v>
      </c>
      <c r="K365" s="9">
        <v>0.02</v>
      </c>
      <c r="L365" s="9">
        <v>0.01</v>
      </c>
      <c r="M365" s="9" t="s">
        <v>30</v>
      </c>
      <c r="N365" s="9">
        <v>0.09</v>
      </c>
      <c r="O365" s="9">
        <v>1.11</v>
      </c>
      <c r="P365" s="9" t="s">
        <v>30</v>
      </c>
      <c r="Q365" s="9">
        <v>0.07</v>
      </c>
      <c r="R365" s="9">
        <v>0.01</v>
      </c>
      <c r="S365" s="9">
        <v>0.03</v>
      </c>
      <c r="T365" s="9"/>
      <c r="U365" s="9">
        <v>0.02</v>
      </c>
      <c r="V365" s="9"/>
      <c r="W365" s="9">
        <v>0.18</v>
      </c>
      <c r="X365" s="9">
        <v>0.02</v>
      </c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ht="11.25" customHeight="1">
      <c r="A366" s="1">
        <f t="shared" si="22"/>
        <v>537</v>
      </c>
      <c r="B366" s="42" t="s">
        <v>5010</v>
      </c>
      <c r="C366" s="11">
        <v>5.255666666666667</v>
      </c>
      <c r="D366" s="11">
        <v>3.322</v>
      </c>
      <c r="E366" s="11">
        <v>0.8563333333333334</v>
      </c>
      <c r="F366" s="13">
        <v>0.124</v>
      </c>
      <c r="G366" s="13">
        <v>0.6503333333333333</v>
      </c>
      <c r="H366" s="13">
        <v>2.808666666666667</v>
      </c>
      <c r="I366" s="13">
        <v>1.57</v>
      </c>
      <c r="J366" s="13">
        <v>0.017</v>
      </c>
      <c r="K366" s="13">
        <v>0.020666666666666667</v>
      </c>
      <c r="L366" s="11"/>
      <c r="M366" s="13">
        <v>0.04133333333333333</v>
      </c>
      <c r="N366" s="13">
        <v>0.19266666666666668</v>
      </c>
      <c r="O366" s="11">
        <v>2.998666666666667</v>
      </c>
      <c r="P366" s="13">
        <v>0.017</v>
      </c>
      <c r="Q366" s="13">
        <v>0.7366666666666667</v>
      </c>
      <c r="R366" s="13">
        <v>0.079</v>
      </c>
      <c r="S366" s="13">
        <v>0.020666666666666667</v>
      </c>
      <c r="T366" s="11"/>
      <c r="U366" s="11">
        <v>0.01</v>
      </c>
      <c r="V366" s="11"/>
      <c r="W366" s="13">
        <v>0.26166666666666666</v>
      </c>
      <c r="X366" s="13">
        <v>0.01</v>
      </c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</row>
    <row r="367" ht="11.25" customHeight="1">
      <c r="A367" s="1">
        <f t="shared" si="22"/>
        <v>538</v>
      </c>
      <c r="B367" s="42" t="s">
        <v>5026</v>
      </c>
      <c r="C367" s="11">
        <v>3.692</v>
      </c>
      <c r="D367" s="11">
        <v>2.239666666666667</v>
      </c>
      <c r="E367" s="11">
        <v>1.0146666666666666</v>
      </c>
      <c r="F367" s="13">
        <v>0.11666666666666665</v>
      </c>
      <c r="G367" s="13">
        <v>0.5433333333333333</v>
      </c>
      <c r="H367" s="13">
        <v>2.093666666666667</v>
      </c>
      <c r="I367" s="13">
        <v>0.9313333333333333</v>
      </c>
      <c r="J367" s="13">
        <v>0.015</v>
      </c>
      <c r="K367" s="13">
        <v>0.01</v>
      </c>
      <c r="L367" s="11" t="s">
        <v>30</v>
      </c>
      <c r="M367" s="13">
        <v>0.030333333333333334</v>
      </c>
      <c r="N367" s="13">
        <v>0.10166666666666667</v>
      </c>
      <c r="O367" s="11">
        <v>2.045</v>
      </c>
      <c r="P367" s="13">
        <v>0.015</v>
      </c>
      <c r="Q367" s="13">
        <v>0.911</v>
      </c>
      <c r="R367" s="13">
        <v>0.06566666666666666</v>
      </c>
      <c r="S367" s="13">
        <v>0.038</v>
      </c>
      <c r="T367" s="11"/>
      <c r="U367" s="11" t="s">
        <v>30</v>
      </c>
      <c r="V367" s="11"/>
      <c r="W367" s="13">
        <v>0.18533333333333335</v>
      </c>
      <c r="X367" s="13">
        <v>0.01</v>
      </c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</row>
    <row r="368" ht="11.25" customHeight="1">
      <c r="A368" s="1">
        <f t="shared" si="22"/>
        <v>539</v>
      </c>
      <c r="B368" s="8" t="s">
        <v>5047</v>
      </c>
      <c r="C368" s="11">
        <v>2.16</v>
      </c>
      <c r="D368" s="11">
        <v>2.8666666666666667</v>
      </c>
      <c r="E368" s="11">
        <v>1.5266666666666666</v>
      </c>
      <c r="F368" s="11"/>
      <c r="G368" s="13">
        <v>0.06333333333333334</v>
      </c>
      <c r="H368" s="13">
        <v>1.3933333333333333</v>
      </c>
      <c r="I368" s="13">
        <v>0.6733333333333333</v>
      </c>
      <c r="J368" s="11"/>
      <c r="K368" s="11"/>
      <c r="L368" s="11"/>
      <c r="M368" s="11"/>
      <c r="N368" s="13">
        <v>0.13</v>
      </c>
      <c r="O368" s="11">
        <v>2.6933333333333334</v>
      </c>
      <c r="P368" s="13">
        <v>0.043333333333333335</v>
      </c>
      <c r="Q368" s="13">
        <v>1.25</v>
      </c>
      <c r="R368" s="13">
        <v>0.19333333333333336</v>
      </c>
      <c r="S368" s="13">
        <v>0.04666666666666667</v>
      </c>
      <c r="T368" s="11"/>
      <c r="U368" s="11"/>
      <c r="V368" s="11"/>
      <c r="W368" s="11"/>
      <c r="X368" s="11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</row>
    <row r="369" ht="11.25" customHeight="1">
      <c r="A369" s="1">
        <f t="shared" si="22"/>
        <v>540</v>
      </c>
      <c r="B369" s="8" t="s">
        <v>5062</v>
      </c>
      <c r="C369" s="11">
        <v>1.9233333333333333</v>
      </c>
      <c r="D369" s="11">
        <v>2.5866666666666664</v>
      </c>
      <c r="E369" s="11">
        <v>1.5833333333333335</v>
      </c>
      <c r="F369" s="11"/>
      <c r="G369" s="13">
        <v>0.06666666666666667</v>
      </c>
      <c r="H369" s="13">
        <v>1.2533333333333332</v>
      </c>
      <c r="I369" s="13">
        <v>0.5833333333333334</v>
      </c>
      <c r="J369" s="11"/>
      <c r="K369" s="11"/>
      <c r="L369" s="11"/>
      <c r="M369" s="11"/>
      <c r="N369" s="13">
        <v>0.13</v>
      </c>
      <c r="O369" s="11">
        <v>2.413333333333333</v>
      </c>
      <c r="P369" s="13">
        <v>0.043333333333333335</v>
      </c>
      <c r="Q369" s="13">
        <v>1.35</v>
      </c>
      <c r="R369" s="13">
        <v>0.18</v>
      </c>
      <c r="S369" s="13">
        <v>0.02</v>
      </c>
      <c r="T369" s="11"/>
      <c r="U369" s="11"/>
      <c r="V369" s="11"/>
      <c r="W369" s="11"/>
      <c r="X369" s="11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</row>
    <row r="370" ht="11.25" customHeight="1">
      <c r="A370" s="1">
        <f t="shared" si="22"/>
        <v>541</v>
      </c>
      <c r="B370" s="8" t="s">
        <v>5077</v>
      </c>
      <c r="C370" s="11">
        <v>1.6100000000000003</v>
      </c>
      <c r="D370" s="11">
        <v>2.508333333333333</v>
      </c>
      <c r="E370" s="11">
        <v>1.7930000000000001</v>
      </c>
      <c r="F370" s="11"/>
      <c r="G370" s="13">
        <v>0.03133333333333333</v>
      </c>
      <c r="H370" s="13">
        <v>1.2386666666666668</v>
      </c>
      <c r="I370" s="13">
        <v>0.34</v>
      </c>
      <c r="J370" s="13" t="s">
        <v>30</v>
      </c>
      <c r="K370" s="13" t="s">
        <v>30</v>
      </c>
      <c r="L370" s="11"/>
      <c r="M370" s="13" t="s">
        <v>30</v>
      </c>
      <c r="N370" s="13">
        <v>0.25933333333333336</v>
      </c>
      <c r="O370" s="11">
        <v>2.231333333333333</v>
      </c>
      <c r="P370" s="13">
        <v>0.017666666666666667</v>
      </c>
      <c r="Q370" s="13">
        <v>1.5673333333333332</v>
      </c>
      <c r="R370" s="13">
        <v>0.11233333333333334</v>
      </c>
      <c r="S370" s="13">
        <v>0.03333333333333333</v>
      </c>
      <c r="T370" s="11"/>
      <c r="U370" s="11" t="s">
        <v>30</v>
      </c>
      <c r="V370" s="11"/>
      <c r="W370" s="13">
        <v>0.012000000000000002</v>
      </c>
      <c r="X370" s="11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</row>
    <row r="371" ht="11.25" customHeight="1">
      <c r="A371" s="1">
        <f t="shared" si="22"/>
        <v>542</v>
      </c>
      <c r="B371" s="8" t="s">
        <v>5090</v>
      </c>
      <c r="C371" s="11">
        <v>0.271</v>
      </c>
      <c r="D371" s="11">
        <v>0.26466666666666666</v>
      </c>
      <c r="E371" s="11">
        <v>0.28833333333333333</v>
      </c>
      <c r="F371" s="11"/>
      <c r="G371" s="13" t="s">
        <v>30</v>
      </c>
      <c r="H371" s="13">
        <v>0.205</v>
      </c>
      <c r="I371" s="13">
        <v>0.066</v>
      </c>
      <c r="J371" s="13" t="s">
        <v>30</v>
      </c>
      <c r="K371" s="13" t="s">
        <v>30</v>
      </c>
      <c r="L371" s="11"/>
      <c r="M371" s="11"/>
      <c r="N371" s="13">
        <v>0.011666666666666665</v>
      </c>
      <c r="O371" s="11">
        <v>0.253</v>
      </c>
      <c r="P371" s="13" t="s">
        <v>30</v>
      </c>
      <c r="Q371" s="13">
        <v>0.275</v>
      </c>
      <c r="R371" s="13">
        <v>0.013333333333333334</v>
      </c>
      <c r="S371" s="11"/>
      <c r="T371" s="13" t="s">
        <v>30</v>
      </c>
      <c r="U371" s="11"/>
      <c r="V371" s="11"/>
      <c r="W371" s="13" t="s">
        <v>30</v>
      </c>
      <c r="X371" s="13" t="s">
        <v>30</v>
      </c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</row>
    <row r="372" ht="11.25" customHeight="1">
      <c r="A372" s="1">
        <f t="shared" si="22"/>
        <v>543</v>
      </c>
      <c r="B372" s="8" t="s">
        <v>5124</v>
      </c>
      <c r="C372" s="11">
        <v>2.893333333333333</v>
      </c>
      <c r="D372" s="11">
        <v>3.676</v>
      </c>
      <c r="E372" s="11">
        <v>1.6736666666666664</v>
      </c>
      <c r="F372" s="11"/>
      <c r="G372" s="11">
        <v>0.083</v>
      </c>
      <c r="H372" s="11">
        <v>1.7323333333333333</v>
      </c>
      <c r="I372" s="11">
        <v>1.0090000000000001</v>
      </c>
      <c r="J372" s="11">
        <v>0.017</v>
      </c>
      <c r="K372" s="11">
        <v>0.008</v>
      </c>
      <c r="L372" s="11"/>
      <c r="M372" s="11"/>
      <c r="N372" s="11">
        <v>0.158</v>
      </c>
      <c r="O372" s="11">
        <v>3.4180000000000006</v>
      </c>
      <c r="P372" s="11">
        <v>0.07500000000000001</v>
      </c>
      <c r="Q372" s="11">
        <v>1.4109999999999998</v>
      </c>
      <c r="R372" s="11">
        <v>0.155</v>
      </c>
      <c r="S372" s="11">
        <v>0.03566666666666667</v>
      </c>
      <c r="T372" s="11"/>
      <c r="U372" s="11"/>
      <c r="V372" s="11"/>
      <c r="W372" s="11">
        <v>0.038666666666666676</v>
      </c>
      <c r="X372" s="11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</row>
    <row r="373" ht="11.25" customHeight="1">
      <c r="A373" s="1">
        <f t="shared" si="22"/>
        <v>544</v>
      </c>
      <c r="B373" s="8" t="s">
        <v>5137</v>
      </c>
      <c r="C373" s="11">
        <v>1.0423333333333333</v>
      </c>
      <c r="D373" s="11">
        <v>1.1053333333333333</v>
      </c>
      <c r="E373" s="11">
        <v>0.23999999999999996</v>
      </c>
      <c r="F373" s="11"/>
      <c r="G373" s="13">
        <v>0.075</v>
      </c>
      <c r="H373" s="13">
        <v>0.6103333333333333</v>
      </c>
      <c r="I373" s="13">
        <v>0.316</v>
      </c>
      <c r="J373" s="13" t="s">
        <v>30</v>
      </c>
      <c r="K373" s="11"/>
      <c r="L373" s="13" t="s">
        <v>30</v>
      </c>
      <c r="M373" s="13">
        <v>0.02666666666666667</v>
      </c>
      <c r="N373" s="13">
        <v>0.11</v>
      </c>
      <c r="O373" s="11">
        <v>0.948</v>
      </c>
      <c r="P373" s="13" t="s">
        <v>30</v>
      </c>
      <c r="Q373" s="13">
        <v>0.17699999999999996</v>
      </c>
      <c r="R373" s="13">
        <v>0.063</v>
      </c>
      <c r="S373" s="13" t="s">
        <v>30</v>
      </c>
      <c r="T373" s="13" t="s">
        <v>30</v>
      </c>
      <c r="U373" s="11" t="s">
        <v>30</v>
      </c>
      <c r="V373" s="11"/>
      <c r="W373" s="13">
        <v>0.058666666666666666</v>
      </c>
      <c r="X373" s="13" t="s">
        <v>30</v>
      </c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</row>
    <row r="374" ht="11.25" customHeight="1">
      <c r="A374" s="1">
        <f t="shared" si="22"/>
        <v>545</v>
      </c>
      <c r="B374" s="2" t="s">
        <v>5159</v>
      </c>
      <c r="C374" s="9">
        <v>1.0943333333333334</v>
      </c>
      <c r="D374" s="9">
        <v>1.7673333333333334</v>
      </c>
      <c r="E374" s="9">
        <v>3.8153333333333337</v>
      </c>
      <c r="F374" s="9"/>
      <c r="G374" s="9"/>
      <c r="H374" s="28">
        <v>0.7873333333333333</v>
      </c>
      <c r="I374" s="28">
        <v>0.26</v>
      </c>
      <c r="J374" s="28">
        <v>0.02</v>
      </c>
      <c r="K374" s="28">
        <v>0.027</v>
      </c>
      <c r="L374" s="28" t="s">
        <v>30</v>
      </c>
      <c r="M374" s="9"/>
      <c r="N374" s="28" t="s">
        <v>30</v>
      </c>
      <c r="O374" s="11">
        <v>1.7473333333333334</v>
      </c>
      <c r="P374" s="28">
        <v>0.02</v>
      </c>
      <c r="Q374" s="28">
        <v>3.4586666666666672</v>
      </c>
      <c r="R374" s="28">
        <v>0.35666666666666663</v>
      </c>
      <c r="S374" s="9"/>
      <c r="T374" s="9"/>
      <c r="U374" s="11"/>
      <c r="V374" s="9"/>
      <c r="W374" s="9"/>
      <c r="X374" s="28">
        <v>0.013333333333333334</v>
      </c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ht="11.25" customHeight="1">
      <c r="A375" s="1">
        <f t="shared" si="22"/>
        <v>546</v>
      </c>
      <c r="B375" s="2" t="s">
        <v>5178</v>
      </c>
      <c r="C375" s="9">
        <v>0.06233333333333334</v>
      </c>
      <c r="D375" s="9" t="s">
        <v>30</v>
      </c>
      <c r="E375" s="9">
        <v>0.1623333333333333</v>
      </c>
      <c r="F375" s="9"/>
      <c r="G375" s="9"/>
      <c r="H375" s="28">
        <v>0.052333333333333336</v>
      </c>
      <c r="I375" s="28">
        <v>0.01</v>
      </c>
      <c r="J375" s="28" t="s">
        <v>30</v>
      </c>
      <c r="K375" s="28"/>
      <c r="L375" s="28"/>
      <c r="M375" s="9"/>
      <c r="N375" s="28" t="s">
        <v>30</v>
      </c>
      <c r="O375" s="11">
        <v>0.021</v>
      </c>
      <c r="P375" s="28"/>
      <c r="Q375" s="28">
        <v>0.07233333333333332</v>
      </c>
      <c r="R375" s="28">
        <v>0.07666666666666666</v>
      </c>
      <c r="S375" s="9"/>
      <c r="T375" s="9"/>
      <c r="U375" s="11"/>
      <c r="V375" s="9"/>
      <c r="W375" s="9"/>
      <c r="X375" s="28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ht="11.25" customHeight="1">
      <c r="A376" s="1">
        <f t="shared" si="22"/>
        <v>547</v>
      </c>
      <c r="B376" s="8" t="s">
        <v>5188</v>
      </c>
      <c r="C376" s="9">
        <v>1.3389999999999997</v>
      </c>
      <c r="D376" s="9">
        <v>2.080666666666666</v>
      </c>
      <c r="E376" s="9">
        <v>3.9976666666666665</v>
      </c>
      <c r="F376" s="13"/>
      <c r="G376" s="13" t="s">
        <v>30</v>
      </c>
      <c r="H376" s="13">
        <v>0.9273333333333333</v>
      </c>
      <c r="I376" s="13">
        <v>0.337</v>
      </c>
      <c r="J376" s="13">
        <v>0.022333333333333334</v>
      </c>
      <c r="K376" s="13">
        <v>0.03733333333333333</v>
      </c>
      <c r="L376" s="13">
        <v>0.015</v>
      </c>
      <c r="M376" s="11"/>
      <c r="N376" s="13">
        <v>0.03733333333333333</v>
      </c>
      <c r="O376" s="11">
        <v>2.0209999999999995</v>
      </c>
      <c r="P376" s="13">
        <v>0.022333333333333334</v>
      </c>
      <c r="Q376" s="13">
        <v>3.6003333333333334</v>
      </c>
      <c r="R376" s="13">
        <v>0.36</v>
      </c>
      <c r="S376" s="13">
        <v>0.03733333333333333</v>
      </c>
      <c r="T376" s="13"/>
      <c r="U376" s="11"/>
      <c r="V376" s="13"/>
      <c r="W376" s="13"/>
      <c r="X376" s="55">
        <v>0.015</v>
      </c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</row>
    <row r="377" ht="11.25" customHeight="1">
      <c r="A377" s="1">
        <f t="shared" si="22"/>
        <v>548</v>
      </c>
      <c r="B377" s="46" t="s">
        <v>5222</v>
      </c>
      <c r="C377" s="9">
        <v>1.3929999999999998</v>
      </c>
      <c r="D377" s="9">
        <v>1.106</v>
      </c>
      <c r="E377" s="9">
        <v>0.718</v>
      </c>
      <c r="F377" s="9"/>
      <c r="G377" s="28">
        <v>0.024000000000000004</v>
      </c>
      <c r="H377" s="28">
        <v>0.7559999999999999</v>
      </c>
      <c r="I377" s="28">
        <v>0.5566666666666666</v>
      </c>
      <c r="J377" s="28">
        <v>0.016333333333333335</v>
      </c>
      <c r="K377" s="28">
        <v>0.009333333333333334</v>
      </c>
      <c r="L377" s="28">
        <v>0.018666666666666668</v>
      </c>
      <c r="M377" s="9"/>
      <c r="N377" s="28">
        <v>0.029333333333333333</v>
      </c>
      <c r="O377" s="11">
        <v>1.0423333333333333</v>
      </c>
      <c r="P377" s="28">
        <v>0.013333333333333334</v>
      </c>
      <c r="Q377" s="28">
        <v>0.614</v>
      </c>
      <c r="R377" s="28">
        <v>0.027666666666666662</v>
      </c>
      <c r="S377" s="28">
        <v>0.043333333333333335</v>
      </c>
      <c r="T377" s="28" t="s">
        <v>30</v>
      </c>
      <c r="U377" s="11"/>
      <c r="V377" s="9"/>
      <c r="W377" s="28" t="s">
        <v>30</v>
      </c>
      <c r="X377" s="9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ht="11.25" customHeight="1">
      <c r="A378" s="1">
        <f t="shared" si="22"/>
        <v>549</v>
      </c>
      <c r="B378" s="46" t="s">
        <v>5235</v>
      </c>
      <c r="C378" s="9">
        <v>0.21</v>
      </c>
      <c r="D378" s="9">
        <v>0.83</v>
      </c>
      <c r="E378" s="9">
        <v>0.23333333333333336</v>
      </c>
      <c r="F378" s="9"/>
      <c r="G378" s="9"/>
      <c r="H378" s="28">
        <v>0.17666666666666667</v>
      </c>
      <c r="I378" s="28">
        <v>0.03333333333333333</v>
      </c>
      <c r="J378" s="9"/>
      <c r="K378" s="9"/>
      <c r="L378" s="9"/>
      <c r="M378" s="9"/>
      <c r="N378" s="28">
        <v>0.01</v>
      </c>
      <c r="O378" s="11">
        <v>0.82</v>
      </c>
      <c r="P378" s="9"/>
      <c r="Q378" s="28">
        <v>0.20333333333333337</v>
      </c>
      <c r="R378" s="28">
        <v>0.03</v>
      </c>
      <c r="S378" s="9"/>
      <c r="T378" s="9"/>
      <c r="U378" s="11"/>
      <c r="V378" s="9"/>
      <c r="W378" s="9"/>
      <c r="X378" s="9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ht="11.25" customHeight="1">
      <c r="A379" s="1">
        <f t="shared" si="22"/>
        <v>550</v>
      </c>
      <c r="B379" s="46" t="s">
        <v>5254</v>
      </c>
      <c r="C379" s="9">
        <v>0.1756666666666667</v>
      </c>
      <c r="D379" s="9">
        <v>0.12833333333333335</v>
      </c>
      <c r="E379" s="9" t="s">
        <v>30</v>
      </c>
      <c r="F379" s="9"/>
      <c r="G379" s="28">
        <v>0.0023333333333333335</v>
      </c>
      <c r="H379" s="28">
        <v>0.10366666666666667</v>
      </c>
      <c r="I379" s="28">
        <v>0.050333333333333334</v>
      </c>
      <c r="J379" s="28">
        <v>0.004333333333333334</v>
      </c>
      <c r="K379" s="28">
        <v>0.005666666666666667</v>
      </c>
      <c r="L379" s="9"/>
      <c r="M379" s="9"/>
      <c r="N379" s="28">
        <v>0.006333333333333334</v>
      </c>
      <c r="O379" s="11">
        <v>0.11933333333333333</v>
      </c>
      <c r="P379" s="28" t="s">
        <v>30</v>
      </c>
      <c r="Q379" s="28">
        <v>0.027999999999999997</v>
      </c>
      <c r="R379" s="9"/>
      <c r="S379" s="9"/>
      <c r="T379" s="9"/>
      <c r="U379" s="11"/>
      <c r="V379" s="9"/>
      <c r="W379" s="9"/>
      <c r="X379" s="9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ht="11.25" customHeight="1">
      <c r="A380" s="1">
        <f t="shared" si="22"/>
        <v>551</v>
      </c>
      <c r="B380" s="46" t="s">
        <v>5271</v>
      </c>
      <c r="C380" s="9">
        <v>6.045333333333334</v>
      </c>
      <c r="D380" s="9">
        <v>2.963</v>
      </c>
      <c r="E380" s="9">
        <v>0.18766666666666665</v>
      </c>
      <c r="F380" s="28">
        <v>0.24666666666666667</v>
      </c>
      <c r="G380" s="28">
        <v>1.0773333333333335</v>
      </c>
      <c r="H380" s="28">
        <v>3.379</v>
      </c>
      <c r="I380" s="28">
        <v>1.3836666666666666</v>
      </c>
      <c r="J380" s="28">
        <v>0.021</v>
      </c>
      <c r="K380" s="9"/>
      <c r="L380" s="9"/>
      <c r="M380" s="28">
        <v>0.08366666666666667</v>
      </c>
      <c r="N380" s="28">
        <v>0.17766666666666664</v>
      </c>
      <c r="O380" s="11">
        <v>2.638666666666667</v>
      </c>
      <c r="P380" s="28">
        <v>0.021</v>
      </c>
      <c r="Q380" s="28">
        <v>0.16666666666666666</v>
      </c>
      <c r="R380" s="28">
        <v>0.021</v>
      </c>
      <c r="S380" s="9"/>
      <c r="T380" s="9"/>
      <c r="U380" s="11"/>
      <c r="V380" s="9"/>
      <c r="W380" s="28">
        <v>0.2956666666666667</v>
      </c>
      <c r="X380" s="28">
        <v>0.03133333333333333</v>
      </c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ht="11.25" customHeight="1">
      <c r="A381" s="1">
        <f t="shared" si="22"/>
        <v>552</v>
      </c>
      <c r="B381" s="46" t="s">
        <v>5292</v>
      </c>
      <c r="C381" s="9">
        <v>0.06133333333333333</v>
      </c>
      <c r="D381" s="9">
        <v>0.14533333333333331</v>
      </c>
      <c r="E381" s="9" t="s">
        <v>30</v>
      </c>
      <c r="F381" s="9"/>
      <c r="G381" s="9"/>
      <c r="H381" s="28">
        <v>0.06133333333333333</v>
      </c>
      <c r="I381" s="28" t="s">
        <v>30</v>
      </c>
      <c r="J381" s="9"/>
      <c r="K381" s="28" t="s">
        <v>30</v>
      </c>
      <c r="L381" s="9"/>
      <c r="M381" s="9"/>
      <c r="N381" s="9"/>
      <c r="O381" s="11">
        <v>0.14533333333333331</v>
      </c>
      <c r="P381" s="28" t="s">
        <v>30</v>
      </c>
      <c r="Q381" s="28">
        <v>0.043000000000000003</v>
      </c>
      <c r="R381" s="28" t="s">
        <v>30</v>
      </c>
      <c r="S381" s="9"/>
      <c r="T381" s="9"/>
      <c r="U381" s="11"/>
      <c r="V381" s="9"/>
      <c r="W381" s="9"/>
      <c r="X381" s="9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ht="11.25" customHeight="1">
      <c r="A382" s="1">
        <f t="shared" si="22"/>
        <v>553</v>
      </c>
      <c r="B382" s="46" t="s">
        <v>5308</v>
      </c>
      <c r="C382" s="9">
        <v>4.138</v>
      </c>
      <c r="D382" s="9">
        <v>3.158333333333333</v>
      </c>
      <c r="E382" s="9">
        <v>1.2296666666666667</v>
      </c>
      <c r="F382" s="9"/>
      <c r="G382" s="28">
        <v>0.294</v>
      </c>
      <c r="H382" s="28">
        <v>2.0973333333333333</v>
      </c>
      <c r="I382" s="28">
        <v>1.5743333333333334</v>
      </c>
      <c r="J382" s="28">
        <v>0.018</v>
      </c>
      <c r="K382" s="28" t="s">
        <v>30</v>
      </c>
      <c r="L382" s="9"/>
      <c r="M382" s="28">
        <v>0.04466666666666667</v>
      </c>
      <c r="N382" s="28">
        <v>0.211</v>
      </c>
      <c r="O382" s="11">
        <v>2.813</v>
      </c>
      <c r="P382" s="28">
        <v>0.018</v>
      </c>
      <c r="Q382" s="28">
        <v>1.111</v>
      </c>
      <c r="R382" s="28">
        <v>0.11866666666666666</v>
      </c>
      <c r="S382" s="9"/>
      <c r="T382" s="9"/>
      <c r="U382" s="11"/>
      <c r="V382" s="9"/>
      <c r="W382" s="28">
        <v>0.214</v>
      </c>
      <c r="X382" s="9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ht="11.25" customHeight="1">
      <c r="A383" s="1">
        <f t="shared" si="22"/>
        <v>554</v>
      </c>
      <c r="B383" s="46" t="s">
        <v>5325</v>
      </c>
      <c r="C383" s="9">
        <v>7.497333333333334</v>
      </c>
      <c r="D383" s="9">
        <v>9.673000000000002</v>
      </c>
      <c r="E383" s="9">
        <v>4.73</v>
      </c>
      <c r="F383" s="9">
        <v>0.044333333333333336</v>
      </c>
      <c r="G383" s="28">
        <v>0.3406666666666667</v>
      </c>
      <c r="H383" s="28">
        <v>4.596333333333334</v>
      </c>
      <c r="I383" s="28">
        <v>2.42</v>
      </c>
      <c r="J383" s="28">
        <v>0.044333333333333336</v>
      </c>
      <c r="K383" s="28"/>
      <c r="L383" s="9"/>
      <c r="M383" s="28"/>
      <c r="N383" s="28">
        <v>0.3403333333333334</v>
      </c>
      <c r="O383" s="11">
        <v>9.066666666666668</v>
      </c>
      <c r="P383" s="28">
        <v>0.17033333333333334</v>
      </c>
      <c r="Q383" s="28">
        <v>4.211666666666667</v>
      </c>
      <c r="R383" s="28">
        <v>0.3036666666666667</v>
      </c>
      <c r="S383" s="9">
        <v>0.05933333333333333</v>
      </c>
      <c r="T383" s="9"/>
      <c r="U383" s="11"/>
      <c r="V383" s="9"/>
      <c r="W383" s="28">
        <v>0.14800000000000002</v>
      </c>
      <c r="X383" s="9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ht="11.25" customHeight="1">
      <c r="A384" s="1">
        <f t="shared" si="22"/>
        <v>555</v>
      </c>
      <c r="B384" s="46" t="s">
        <v>5338</v>
      </c>
      <c r="C384" s="9">
        <v>8.276999999999997</v>
      </c>
      <c r="D384" s="9">
        <v>10.584666666666665</v>
      </c>
      <c r="E384" s="9">
        <v>5.121333333333333</v>
      </c>
      <c r="F384" s="9">
        <v>0.04900000000000001</v>
      </c>
      <c r="G384" s="28">
        <v>0.367</v>
      </c>
      <c r="H384" s="28">
        <v>5.1209999999999996</v>
      </c>
      <c r="I384" s="28">
        <v>2.642333333333333</v>
      </c>
      <c r="J384" s="28">
        <v>0.04900000000000001</v>
      </c>
      <c r="K384" s="28"/>
      <c r="L384" s="9"/>
      <c r="M384" s="28"/>
      <c r="N384" s="28">
        <v>0.4403333333333333</v>
      </c>
      <c r="O384" s="11">
        <v>9.851333333333333</v>
      </c>
      <c r="P384" s="28">
        <v>0.18733333333333335</v>
      </c>
      <c r="Q384" s="28">
        <v>4.566999999999999</v>
      </c>
      <c r="R384" s="28">
        <v>0.31833333333333336</v>
      </c>
      <c r="S384" s="9">
        <v>0.065</v>
      </c>
      <c r="T384" s="9"/>
      <c r="U384" s="11"/>
      <c r="V384" s="9"/>
      <c r="W384" s="28">
        <v>0.171</v>
      </c>
      <c r="X384" s="9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ht="11.25" customHeight="1">
      <c r="A385" s="1">
        <f t="shared" si="22"/>
        <v>556</v>
      </c>
      <c r="B385" s="46" t="s">
        <v>5353</v>
      </c>
      <c r="C385" s="9">
        <v>0.5830000000000001</v>
      </c>
      <c r="D385" s="9">
        <v>0.8680000000000001</v>
      </c>
      <c r="E385" s="9">
        <v>0.9886666666666666</v>
      </c>
      <c r="F385" s="9"/>
      <c r="G385" s="28" t="s">
        <v>30</v>
      </c>
      <c r="H385" s="28">
        <v>0.39033333333333337</v>
      </c>
      <c r="I385" s="28">
        <v>0.19266666666666668</v>
      </c>
      <c r="J385" s="28" t="s">
        <v>30</v>
      </c>
      <c r="K385" s="9"/>
      <c r="L385" s="9"/>
      <c r="M385" s="9"/>
      <c r="N385" s="28">
        <v>0.027333333333333334</v>
      </c>
      <c r="O385" s="11">
        <v>0.8406666666666668</v>
      </c>
      <c r="P385" s="28" t="s">
        <v>30</v>
      </c>
      <c r="Q385" s="28">
        <v>0.943</v>
      </c>
      <c r="R385" s="28">
        <v>0.04566666666666667</v>
      </c>
      <c r="S385" s="9"/>
      <c r="T385" s="28" t="s">
        <v>30</v>
      </c>
      <c r="U385" s="11"/>
      <c r="V385" s="9"/>
      <c r="W385" s="28">
        <v>0.012666666666666666</v>
      </c>
      <c r="X385" s="9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ht="11.25" customHeight="1">
      <c r="A386" s="1">
        <f t="shared" si="22"/>
        <v>557</v>
      </c>
      <c r="B386" s="2" t="s">
        <v>5375</v>
      </c>
      <c r="C386" s="9">
        <v>8.7</v>
      </c>
      <c r="D386" s="9">
        <v>17.2</v>
      </c>
      <c r="E386" s="9">
        <v>16.2</v>
      </c>
      <c r="F386" s="9"/>
      <c r="G386" s="9"/>
      <c r="H386" s="9">
        <v>4.85</v>
      </c>
      <c r="I386" s="9">
        <v>1.21</v>
      </c>
      <c r="J386" s="9">
        <v>0.56</v>
      </c>
      <c r="K386" s="9">
        <v>1.36</v>
      </c>
      <c r="L386" s="9">
        <v>0.66</v>
      </c>
      <c r="M386" s="9"/>
      <c r="N386" s="9">
        <v>0.03</v>
      </c>
      <c r="O386" s="9">
        <v>16.67</v>
      </c>
      <c r="P386" s="9">
        <v>0.45</v>
      </c>
      <c r="Q386" s="9">
        <v>16.17</v>
      </c>
      <c r="R386" s="9">
        <v>0.04</v>
      </c>
      <c r="S386" s="9"/>
      <c r="T386" s="9"/>
      <c r="U386" s="9"/>
      <c r="V386" s="9"/>
      <c r="W386" s="9"/>
      <c r="X386" s="9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ht="11.25" customHeight="1">
      <c r="A387" s="23">
        <f t="shared" si="22"/>
        <v>558</v>
      </c>
      <c r="B387" s="8" t="s">
        <v>5396</v>
      </c>
      <c r="C387" s="13">
        <v>9.74</v>
      </c>
      <c r="D387" s="13">
        <v>29.06</v>
      </c>
      <c r="E387" s="13">
        <v>14.233333333333334</v>
      </c>
      <c r="F387" s="11"/>
      <c r="G387" s="13">
        <v>0.04</v>
      </c>
      <c r="H387" s="13">
        <v>5.276666666666666</v>
      </c>
      <c r="I387" s="13">
        <v>1.2766666666666666</v>
      </c>
      <c r="J387" s="13">
        <v>0.6266666666666666</v>
      </c>
      <c r="K387" s="13">
        <v>1.52</v>
      </c>
      <c r="L387" s="13">
        <v>0.9366666666666666</v>
      </c>
      <c r="M387" s="11"/>
      <c r="N387" s="11"/>
      <c r="O387" s="11">
        <v>28.153333333333336</v>
      </c>
      <c r="P387" s="13">
        <v>0.7933333333333333</v>
      </c>
      <c r="Q387" s="13">
        <v>14.176666666666668</v>
      </c>
      <c r="R387" s="13">
        <v>0.06333333333333334</v>
      </c>
      <c r="S387" s="11"/>
      <c r="T387" s="11"/>
      <c r="U387" s="11"/>
      <c r="V387" s="11"/>
      <c r="W387" s="11"/>
      <c r="X387" s="11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</row>
    <row r="388" ht="11.25" customHeight="1">
      <c r="A388" s="23">
        <f t="shared" si="22"/>
        <v>559</v>
      </c>
      <c r="B388" s="2" t="s">
        <v>5415</v>
      </c>
      <c r="C388" s="9" t="s">
        <v>30</v>
      </c>
      <c r="D388" s="9">
        <v>0.1</v>
      </c>
      <c r="E388" s="9">
        <v>0.3</v>
      </c>
      <c r="F388" s="9"/>
      <c r="G388" s="9" t="s">
        <v>30</v>
      </c>
      <c r="H388" s="9"/>
      <c r="I388" s="9">
        <v>0.02</v>
      </c>
      <c r="J388" s="9" t="s">
        <v>30</v>
      </c>
      <c r="K388" s="9" t="s">
        <v>30</v>
      </c>
      <c r="L388" s="9">
        <v>0.01</v>
      </c>
      <c r="M388" s="9"/>
      <c r="N388" s="9" t="s">
        <v>30</v>
      </c>
      <c r="O388" s="9">
        <v>0.08</v>
      </c>
      <c r="P388" s="9" t="s">
        <v>30</v>
      </c>
      <c r="Q388" s="9">
        <v>0.27</v>
      </c>
      <c r="R388" s="9">
        <v>0.04</v>
      </c>
      <c r="S388" s="9"/>
      <c r="T388" s="9"/>
      <c r="U388" s="9"/>
      <c r="V388" s="9"/>
      <c r="W388" s="9"/>
      <c r="X388" s="9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ht="11.25" customHeight="1">
      <c r="A389" s="23">
        <f t="shared" si="22"/>
        <v>560</v>
      </c>
      <c r="B389" s="2" t="s">
        <v>5442</v>
      </c>
      <c r="C389" s="9">
        <v>0.1</v>
      </c>
      <c r="D389" s="9">
        <v>0.1</v>
      </c>
      <c r="E389" s="9">
        <v>0.2</v>
      </c>
      <c r="F389" s="9"/>
      <c r="G389" s="9" t="s">
        <v>30</v>
      </c>
      <c r="H389" s="9">
        <v>0.06</v>
      </c>
      <c r="I389" s="9">
        <v>0.02</v>
      </c>
      <c r="J389" s="9" t="s">
        <v>30</v>
      </c>
      <c r="K389" s="9" t="s">
        <v>30</v>
      </c>
      <c r="L389" s="9" t="s">
        <v>30</v>
      </c>
      <c r="M389" s="9"/>
      <c r="N389" s="9"/>
      <c r="O389" s="9">
        <v>0.1</v>
      </c>
      <c r="P389" s="9" t="s">
        <v>30</v>
      </c>
      <c r="Q389" s="9">
        <v>0.15</v>
      </c>
      <c r="R389" s="9">
        <v>0.02</v>
      </c>
      <c r="S389" s="9"/>
      <c r="T389" s="9"/>
      <c r="U389" s="9"/>
      <c r="V389" s="9"/>
      <c r="W389" s="9"/>
      <c r="X389" s="9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ht="11.25" customHeight="1">
      <c r="A390" s="1">
        <f t="shared" si="22"/>
        <v>561</v>
      </c>
      <c r="B390" s="2" t="s">
        <v>5451</v>
      </c>
      <c r="C390" s="9">
        <v>0.1</v>
      </c>
      <c r="D390" s="9">
        <v>0.1</v>
      </c>
      <c r="E390" s="9">
        <v>0.3</v>
      </c>
      <c r="F390" s="9"/>
      <c r="G390" s="9"/>
      <c r="H390" s="9">
        <v>0.11</v>
      </c>
      <c r="I390" s="9">
        <v>0.02</v>
      </c>
      <c r="J390" s="9" t="s">
        <v>30</v>
      </c>
      <c r="K390" s="9" t="s">
        <v>30</v>
      </c>
      <c r="L390" s="9">
        <v>0.01</v>
      </c>
      <c r="M390" s="9"/>
      <c r="N390" s="9" t="s">
        <v>30</v>
      </c>
      <c r="O390" s="9">
        <v>0.08</v>
      </c>
      <c r="P390" s="9" t="s">
        <v>96</v>
      </c>
      <c r="Q390" s="9">
        <v>0.16</v>
      </c>
      <c r="R390" s="9">
        <v>0.14</v>
      </c>
      <c r="S390" s="9"/>
      <c r="T390" s="9"/>
      <c r="U390" s="9"/>
      <c r="V390" s="9"/>
      <c r="W390" s="9"/>
      <c r="X390" s="9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ht="11.25" customHeight="1">
      <c r="A391" s="1">
        <f t="shared" si="22"/>
        <v>562</v>
      </c>
      <c r="B391" s="2" t="s">
        <v>5464</v>
      </c>
      <c r="C391" s="9">
        <v>0.2</v>
      </c>
      <c r="D391" s="9">
        <v>0.1</v>
      </c>
      <c r="E391" s="9">
        <v>0.9</v>
      </c>
      <c r="F391" s="9"/>
      <c r="G391" s="9"/>
      <c r="H391" s="9">
        <v>0.14</v>
      </c>
      <c r="I391" s="9">
        <v>0.03</v>
      </c>
      <c r="J391" s="9" t="s">
        <v>30</v>
      </c>
      <c r="K391" s="9">
        <v>0.01</v>
      </c>
      <c r="L391" s="9">
        <v>0.01</v>
      </c>
      <c r="M391" s="9"/>
      <c r="N391" s="9"/>
      <c r="O391" s="9">
        <v>0.11</v>
      </c>
      <c r="P391" s="9"/>
      <c r="Q391" s="9">
        <v>0.4</v>
      </c>
      <c r="R391" s="9">
        <v>0.49</v>
      </c>
      <c r="S391" s="9"/>
      <c r="T391" s="9"/>
      <c r="U391" s="9"/>
      <c r="V391" s="9"/>
      <c r="W391" s="9"/>
      <c r="X391" s="9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ht="11.25" customHeight="1">
      <c r="A392" s="1">
        <f t="shared" si="22"/>
        <v>563</v>
      </c>
      <c r="B392" s="46" t="s">
        <v>5473</v>
      </c>
      <c r="C392" s="9">
        <v>0.2</v>
      </c>
      <c r="D392" s="9">
        <v>0.1</v>
      </c>
      <c r="E392" s="9">
        <v>0.3</v>
      </c>
      <c r="F392" s="9"/>
      <c r="G392" s="28" t="s">
        <v>30</v>
      </c>
      <c r="H392" s="28">
        <v>0.18</v>
      </c>
      <c r="I392" s="28">
        <v>0.03</v>
      </c>
      <c r="J392" s="28">
        <v>0.01</v>
      </c>
      <c r="K392" s="28">
        <v>0.02</v>
      </c>
      <c r="L392" s="28">
        <v>0.01</v>
      </c>
      <c r="M392" s="9"/>
      <c r="N392" s="28" t="s">
        <v>30</v>
      </c>
      <c r="O392" s="9">
        <v>0.05</v>
      </c>
      <c r="P392" s="28" t="s">
        <v>30</v>
      </c>
      <c r="Q392" s="28">
        <v>0.21</v>
      </c>
      <c r="R392" s="28">
        <v>0.1</v>
      </c>
      <c r="S392" s="28"/>
      <c r="T392" s="9"/>
      <c r="U392" s="9"/>
      <c r="V392" s="9"/>
      <c r="W392" s="9"/>
      <c r="X392" s="28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ht="11.25" customHeight="1">
      <c r="A393" s="1">
        <f t="shared" si="22"/>
        <v>564</v>
      </c>
      <c r="B393" s="2" t="s">
        <v>5480</v>
      </c>
      <c r="C393" s="9">
        <v>0.7</v>
      </c>
      <c r="D393" s="9">
        <v>0.2</v>
      </c>
      <c r="E393" s="9">
        <v>0.9</v>
      </c>
      <c r="F393" s="9" t="s">
        <v>30</v>
      </c>
      <c r="G393" s="9" t="s">
        <v>30</v>
      </c>
      <c r="H393" s="9">
        <v>0.5</v>
      </c>
      <c r="I393" s="9">
        <v>0.08</v>
      </c>
      <c r="J393" s="9">
        <v>0.02</v>
      </c>
      <c r="K393" s="9">
        <v>0.04</v>
      </c>
      <c r="L393" s="9">
        <v>0.03</v>
      </c>
      <c r="M393" s="9"/>
      <c r="N393" s="9"/>
      <c r="O393" s="9">
        <v>0.15</v>
      </c>
      <c r="P393" s="9">
        <v>0.01</v>
      </c>
      <c r="Q393" s="9">
        <v>0.58</v>
      </c>
      <c r="R393" s="9">
        <v>0.28</v>
      </c>
      <c r="S393" s="9"/>
      <c r="T393" s="9"/>
      <c r="U393" s="9"/>
      <c r="V393" s="9"/>
      <c r="W393" s="9"/>
      <c r="X393" s="9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ht="11.25" customHeight="1">
      <c r="A394" s="1">
        <f t="shared" si="22"/>
        <v>565</v>
      </c>
      <c r="B394" s="46" t="s">
        <v>5497</v>
      </c>
      <c r="C394" s="9">
        <v>0.1</v>
      </c>
      <c r="D394" s="9">
        <v>0.1</v>
      </c>
      <c r="E394" s="9">
        <v>0.3</v>
      </c>
      <c r="F394" s="9"/>
      <c r="G394" s="28" t="s">
        <v>30</v>
      </c>
      <c r="H394" s="28">
        <v>0.1</v>
      </c>
      <c r="I394" s="28">
        <v>0.01</v>
      </c>
      <c r="J394" s="28" t="s">
        <v>30</v>
      </c>
      <c r="K394" s="28" t="s">
        <v>30</v>
      </c>
      <c r="L394" s="28">
        <v>0.01</v>
      </c>
      <c r="M394" s="9"/>
      <c r="N394" s="9" t="s">
        <v>30</v>
      </c>
      <c r="O394" s="9">
        <v>0.06</v>
      </c>
      <c r="P394" s="9"/>
      <c r="Q394" s="28">
        <v>0.11</v>
      </c>
      <c r="R394" s="28">
        <v>0.2</v>
      </c>
      <c r="S394" s="28"/>
      <c r="T394" s="9"/>
      <c r="U394" s="9"/>
      <c r="V394" s="9"/>
      <c r="W394" s="9"/>
      <c r="X394" s="28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ht="11.25" customHeight="1">
      <c r="A395" s="1">
        <f t="shared" si="22"/>
        <v>566</v>
      </c>
      <c r="B395" s="2" t="s">
        <v>5510</v>
      </c>
      <c r="C395" s="9">
        <v>0.3</v>
      </c>
      <c r="D395" s="9">
        <v>0.2</v>
      </c>
      <c r="E395" s="9">
        <v>0.6</v>
      </c>
      <c r="F395" s="9"/>
      <c r="G395" s="9" t="s">
        <v>30</v>
      </c>
      <c r="H395" s="9">
        <v>0.25</v>
      </c>
      <c r="I395" s="9">
        <v>0.03</v>
      </c>
      <c r="J395" s="9" t="s">
        <v>30</v>
      </c>
      <c r="K395" s="9">
        <v>0.01</v>
      </c>
      <c r="L395" s="9">
        <v>0.01</v>
      </c>
      <c r="M395" s="9"/>
      <c r="N395" s="9" t="s">
        <v>30</v>
      </c>
      <c r="O395" s="9">
        <v>0.15</v>
      </c>
      <c r="P395" s="9"/>
      <c r="Q395" s="9">
        <v>0.23</v>
      </c>
      <c r="R395" s="9">
        <v>0.41</v>
      </c>
      <c r="S395" s="9"/>
      <c r="T395" s="9"/>
      <c r="U395" s="9"/>
      <c r="V395" s="9"/>
      <c r="W395" s="9"/>
      <c r="X395" s="9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ht="11.25" customHeight="1">
      <c r="A396" s="1">
        <f t="shared" si="22"/>
        <v>567</v>
      </c>
      <c r="B396" s="2" t="s">
        <v>5529</v>
      </c>
      <c r="C396" s="9">
        <v>0.1</v>
      </c>
      <c r="D396" s="9">
        <v>0.1</v>
      </c>
      <c r="E396" s="9">
        <v>0.3</v>
      </c>
      <c r="F396" s="9"/>
      <c r="G396" s="9"/>
      <c r="H396" s="9">
        <v>0.11</v>
      </c>
      <c r="I396" s="9">
        <v>0.02</v>
      </c>
      <c r="J396" s="28" t="s">
        <v>30</v>
      </c>
      <c r="K396" s="9">
        <v>0.01</v>
      </c>
      <c r="L396" s="9">
        <v>0.01</v>
      </c>
      <c r="M396" s="9"/>
      <c r="N396" s="9"/>
      <c r="O396" s="9">
        <v>0.09</v>
      </c>
      <c r="P396" s="9"/>
      <c r="Q396" s="9">
        <v>0.16</v>
      </c>
      <c r="R396" s="9">
        <v>0.11</v>
      </c>
      <c r="S396" s="9"/>
      <c r="T396" s="9"/>
      <c r="U396" s="9"/>
      <c r="V396" s="9"/>
      <c r="W396" s="9"/>
      <c r="X396" s="9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ht="11.25" customHeight="1">
      <c r="A397" s="1">
        <f t="shared" si="22"/>
        <v>568</v>
      </c>
      <c r="B397" s="2" t="s">
        <v>5545</v>
      </c>
      <c r="C397" s="9">
        <v>0.2</v>
      </c>
      <c r="D397" s="9">
        <v>0.1</v>
      </c>
      <c r="E397" s="9">
        <v>0.8</v>
      </c>
      <c r="F397" s="9"/>
      <c r="G397" s="9" t="s">
        <v>30</v>
      </c>
      <c r="H397" s="9">
        <v>0.15</v>
      </c>
      <c r="I397" s="9">
        <v>0.03</v>
      </c>
      <c r="J397" s="9">
        <v>0.01</v>
      </c>
      <c r="K397" s="9">
        <v>0.01</v>
      </c>
      <c r="L397" s="9">
        <v>0.01</v>
      </c>
      <c r="M397" s="9" t="s">
        <v>30</v>
      </c>
      <c r="N397" s="9" t="s">
        <v>30</v>
      </c>
      <c r="O397" s="9">
        <v>0.13</v>
      </c>
      <c r="P397" s="9"/>
      <c r="Q397" s="9">
        <v>0.38</v>
      </c>
      <c r="R397" s="9">
        <v>0.47</v>
      </c>
      <c r="S397" s="9"/>
      <c r="T397" s="9"/>
      <c r="U397" s="9"/>
      <c r="V397" s="9"/>
      <c r="W397" s="9"/>
      <c r="X397" s="9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ht="11.25" customHeight="1">
      <c r="A398" s="1">
        <f t="shared" si="22"/>
        <v>569</v>
      </c>
      <c r="B398" s="46" t="s">
        <v>5560</v>
      </c>
      <c r="C398" s="9">
        <v>0.1</v>
      </c>
      <c r="D398" s="9" t="s">
        <v>30</v>
      </c>
      <c r="E398" s="9">
        <v>0.2</v>
      </c>
      <c r="F398" s="9"/>
      <c r="G398" s="28" t="s">
        <v>30</v>
      </c>
      <c r="H398" s="28">
        <v>0.1</v>
      </c>
      <c r="I398" s="28">
        <v>0.02</v>
      </c>
      <c r="J398" s="28" t="s">
        <v>30</v>
      </c>
      <c r="K398" s="28" t="s">
        <v>30</v>
      </c>
      <c r="L398" s="28" t="s">
        <v>30</v>
      </c>
      <c r="M398" s="9"/>
      <c r="N398" s="28" t="s">
        <v>30</v>
      </c>
      <c r="O398" s="9">
        <v>0.03</v>
      </c>
      <c r="P398" s="9"/>
      <c r="Q398" s="28">
        <v>0.09</v>
      </c>
      <c r="R398" s="28">
        <v>0.13</v>
      </c>
      <c r="S398" s="28"/>
      <c r="T398" s="9"/>
      <c r="U398" s="9"/>
      <c r="V398" s="9"/>
      <c r="W398" s="9"/>
      <c r="X398" s="28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ht="11.25" customHeight="1">
      <c r="A399" s="1">
        <f t="shared" si="22"/>
        <v>570</v>
      </c>
      <c r="B399" s="2" t="s">
        <v>5580</v>
      </c>
      <c r="C399" s="9">
        <v>0.4</v>
      </c>
      <c r="D399" s="9">
        <v>0.1</v>
      </c>
      <c r="E399" s="9">
        <v>0.8</v>
      </c>
      <c r="F399" s="9"/>
      <c r="G399" s="9" t="s">
        <v>30</v>
      </c>
      <c r="H399" s="9">
        <v>0.3</v>
      </c>
      <c r="I399" s="9">
        <v>0.04</v>
      </c>
      <c r="J399" s="9">
        <v>0.01</v>
      </c>
      <c r="K399" s="9">
        <v>0.01</v>
      </c>
      <c r="L399" s="9">
        <v>0.01</v>
      </c>
      <c r="M399" s="9"/>
      <c r="N399" s="9" t="s">
        <v>30</v>
      </c>
      <c r="O399" s="9">
        <v>0.14</v>
      </c>
      <c r="P399" s="9"/>
      <c r="Q399" s="9">
        <v>0.29</v>
      </c>
      <c r="R399" s="9">
        <v>0.46</v>
      </c>
      <c r="S399" s="9"/>
      <c r="T399" s="9"/>
      <c r="U399" s="9"/>
      <c r="V399" s="9"/>
      <c r="W399" s="9"/>
      <c r="X399" s="9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ht="11.25" customHeight="1">
      <c r="A400" s="1">
        <f t="shared" si="22"/>
        <v>571</v>
      </c>
      <c r="B400" s="2" t="s">
        <v>5594</v>
      </c>
      <c r="C400" s="9">
        <v>0.2</v>
      </c>
      <c r="D400" s="9" t="s">
        <v>30</v>
      </c>
      <c r="E400" s="9">
        <v>0.2</v>
      </c>
      <c r="F400" s="9"/>
      <c r="G400" s="28" t="s">
        <v>30</v>
      </c>
      <c r="H400" s="9">
        <v>0.12</v>
      </c>
      <c r="I400" s="9">
        <v>0.02</v>
      </c>
      <c r="J400" s="9">
        <v>0.01</v>
      </c>
      <c r="K400" s="9">
        <v>0.02</v>
      </c>
      <c r="L400" s="9">
        <v>0.01</v>
      </c>
      <c r="M400" s="9"/>
      <c r="N400" s="9" t="s">
        <v>30</v>
      </c>
      <c r="O400" s="9">
        <v>0.04</v>
      </c>
      <c r="P400" s="28" t="s">
        <v>30</v>
      </c>
      <c r="Q400" s="9">
        <v>0.16</v>
      </c>
      <c r="R400" s="9">
        <v>0.07</v>
      </c>
      <c r="S400" s="28"/>
      <c r="T400" s="9"/>
      <c r="U400" s="9"/>
      <c r="V400" s="9"/>
      <c r="W400" s="9"/>
      <c r="X400" s="9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ht="11.25" customHeight="1">
      <c r="A401" s="1">
        <f t="shared" si="22"/>
        <v>572</v>
      </c>
      <c r="B401" s="2" t="s">
        <v>5604</v>
      </c>
      <c r="C401" s="9">
        <v>0.6</v>
      </c>
      <c r="D401" s="9">
        <v>0.1</v>
      </c>
      <c r="E401" s="9">
        <v>0.7</v>
      </c>
      <c r="F401" s="9"/>
      <c r="G401" s="9" t="s">
        <v>30</v>
      </c>
      <c r="H401" s="9">
        <v>0.28</v>
      </c>
      <c r="I401" s="9">
        <v>0.05</v>
      </c>
      <c r="J401" s="9">
        <v>0.01</v>
      </c>
      <c r="K401" s="9">
        <v>0.03</v>
      </c>
      <c r="L401" s="9">
        <v>0.02</v>
      </c>
      <c r="M401" s="9"/>
      <c r="N401" s="9"/>
      <c r="O401" s="9">
        <v>0.09</v>
      </c>
      <c r="P401" s="9">
        <v>0.01</v>
      </c>
      <c r="Q401" s="9">
        <v>0.33</v>
      </c>
      <c r="R401" s="9">
        <v>0.14</v>
      </c>
      <c r="S401" s="9"/>
      <c r="T401" s="9"/>
      <c r="U401" s="9"/>
      <c r="V401" s="9"/>
      <c r="W401" s="9"/>
      <c r="X401" s="9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ht="11.25" customHeight="1">
      <c r="A402" s="1">
        <f t="shared" si="22"/>
        <v>573</v>
      </c>
      <c r="B402" s="46" t="s">
        <v>5616</v>
      </c>
      <c r="C402" s="9">
        <v>0.1</v>
      </c>
      <c r="D402" s="9">
        <v>0.1</v>
      </c>
      <c r="E402" s="9">
        <v>0.3</v>
      </c>
      <c r="F402" s="9"/>
      <c r="G402" s="28" t="s">
        <v>30</v>
      </c>
      <c r="H402" s="28">
        <v>0.1</v>
      </c>
      <c r="I402" s="28">
        <v>0.01</v>
      </c>
      <c r="J402" s="28" t="s">
        <v>30</v>
      </c>
      <c r="K402" s="28" t="s">
        <v>30</v>
      </c>
      <c r="L402" s="28" t="s">
        <v>30</v>
      </c>
      <c r="M402" s="9"/>
      <c r="N402" s="28" t="s">
        <v>30</v>
      </c>
      <c r="O402" s="9">
        <v>0.06</v>
      </c>
      <c r="P402" s="28" t="s">
        <v>30</v>
      </c>
      <c r="Q402" s="28">
        <v>0.14</v>
      </c>
      <c r="R402" s="28">
        <v>0.19</v>
      </c>
      <c r="S402" s="28"/>
      <c r="T402" s="9"/>
      <c r="U402" s="9"/>
      <c r="V402" s="9"/>
      <c r="W402" s="9"/>
      <c r="X402" s="28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ht="11.25" customHeight="1">
      <c r="A403" s="1">
        <f t="shared" si="22"/>
        <v>574</v>
      </c>
      <c r="B403" s="2" t="s">
        <v>5626</v>
      </c>
      <c r="C403" s="9">
        <v>0.3</v>
      </c>
      <c r="D403" s="9">
        <v>0.2</v>
      </c>
      <c r="E403" s="9">
        <v>0.8</v>
      </c>
      <c r="F403" s="9"/>
      <c r="G403" s="9" t="s">
        <v>30</v>
      </c>
      <c r="H403" s="9">
        <v>0.27</v>
      </c>
      <c r="I403" s="9">
        <v>0.03</v>
      </c>
      <c r="J403" s="9" t="s">
        <v>30</v>
      </c>
      <c r="K403" s="9">
        <v>0.01</v>
      </c>
      <c r="L403" s="9">
        <v>0.01</v>
      </c>
      <c r="M403" s="9"/>
      <c r="N403" s="9" t="s">
        <v>30</v>
      </c>
      <c r="O403" s="9">
        <v>0.16</v>
      </c>
      <c r="P403" s="9"/>
      <c r="Q403" s="9">
        <v>0.34</v>
      </c>
      <c r="R403" s="9">
        <v>0.46</v>
      </c>
      <c r="S403" s="9"/>
      <c r="T403" s="9"/>
      <c r="U403" s="9"/>
      <c r="V403" s="9"/>
      <c r="W403" s="9"/>
      <c r="X403" s="9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ht="11.25" customHeight="1">
      <c r="A404" s="1">
        <f t="shared" si="22"/>
        <v>575</v>
      </c>
      <c r="B404" s="2" t="s">
        <v>5634</v>
      </c>
      <c r="C404" s="9">
        <v>0.9</v>
      </c>
      <c r="D404" s="9">
        <v>1.4</v>
      </c>
      <c r="E404" s="9">
        <v>2.8</v>
      </c>
      <c r="F404" s="9"/>
      <c r="G404" s="9">
        <v>0.01</v>
      </c>
      <c r="H404" s="9">
        <v>0.57</v>
      </c>
      <c r="I404" s="9">
        <v>0.2</v>
      </c>
      <c r="J404" s="9">
        <v>0.05</v>
      </c>
      <c r="K404" s="9">
        <v>0.02</v>
      </c>
      <c r="L404" s="9">
        <v>0.01</v>
      </c>
      <c r="M404" s="9"/>
      <c r="N404" s="9">
        <v>0.01</v>
      </c>
      <c r="O404" s="9">
        <v>1.42</v>
      </c>
      <c r="P404" s="9">
        <v>0.02</v>
      </c>
      <c r="Q404" s="9">
        <v>2.71</v>
      </c>
      <c r="R404" s="9">
        <v>0.13</v>
      </c>
      <c r="S404" s="9"/>
      <c r="T404" s="9"/>
      <c r="U404" s="9"/>
      <c r="V404" s="9"/>
      <c r="W404" s="9"/>
      <c r="X404" s="9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ht="11.25" customHeight="1">
      <c r="A405" s="1">
        <f t="shared" si="22"/>
        <v>576</v>
      </c>
      <c r="B405" s="2" t="s">
        <v>5645</v>
      </c>
      <c r="C405" s="9">
        <v>0.6</v>
      </c>
      <c r="D405" s="9">
        <v>0.2</v>
      </c>
      <c r="E405" s="9">
        <v>0.9</v>
      </c>
      <c r="F405" s="9"/>
      <c r="G405" s="9" t="s">
        <v>30</v>
      </c>
      <c r="H405" s="9">
        <v>0.44</v>
      </c>
      <c r="I405" s="9">
        <v>0.08</v>
      </c>
      <c r="J405" s="9">
        <v>0.02</v>
      </c>
      <c r="K405" s="9">
        <v>0.02</v>
      </c>
      <c r="L405" s="9">
        <v>0.02</v>
      </c>
      <c r="M405" s="9"/>
      <c r="N405" s="9" t="s">
        <v>30</v>
      </c>
      <c r="O405" s="9">
        <v>0.13</v>
      </c>
      <c r="P405" s="9" t="s">
        <v>30</v>
      </c>
      <c r="Q405" s="9">
        <v>0.86</v>
      </c>
      <c r="R405" s="9">
        <v>0.06</v>
      </c>
      <c r="S405" s="9"/>
      <c r="T405" s="9"/>
      <c r="U405" s="9"/>
      <c r="V405" s="9"/>
      <c r="W405" s="9" t="s">
        <v>30</v>
      </c>
      <c r="X405" s="9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ht="11.25" customHeight="1">
      <c r="A406" s="1">
        <f t="shared" si="22"/>
        <v>577</v>
      </c>
      <c r="B406" s="2" t="s">
        <v>5652</v>
      </c>
      <c r="C406" s="9">
        <v>0.1</v>
      </c>
      <c r="D406" s="9">
        <v>0.1</v>
      </c>
      <c r="E406" s="9">
        <v>0.3</v>
      </c>
      <c r="F406" s="9"/>
      <c r="G406" s="9" t="s">
        <v>30</v>
      </c>
      <c r="H406" s="9">
        <v>0.08</v>
      </c>
      <c r="I406" s="9">
        <v>0.01</v>
      </c>
      <c r="J406" s="9" t="s">
        <v>30</v>
      </c>
      <c r="K406" s="9" t="s">
        <v>30</v>
      </c>
      <c r="L406" s="9" t="s">
        <v>30</v>
      </c>
      <c r="M406" s="9"/>
      <c r="N406" s="9" t="s">
        <v>30</v>
      </c>
      <c r="O406" s="9">
        <v>0.14</v>
      </c>
      <c r="P406" s="9" t="s">
        <v>30</v>
      </c>
      <c r="Q406" s="9">
        <v>0.21</v>
      </c>
      <c r="R406" s="9">
        <v>0.04</v>
      </c>
      <c r="S406" s="9"/>
      <c r="T406" s="9"/>
      <c r="U406" s="9"/>
      <c r="V406" s="9"/>
      <c r="W406" s="9"/>
      <c r="X406" s="9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ht="11.25" customHeight="1">
      <c r="A407" s="1">
        <f t="shared" si="22"/>
        <v>578</v>
      </c>
      <c r="B407" s="2" t="s">
        <v>5671</v>
      </c>
      <c r="C407" s="9">
        <v>0.1</v>
      </c>
      <c r="D407" s="9">
        <v>0.2</v>
      </c>
      <c r="E407" s="9">
        <v>0.4</v>
      </c>
      <c r="F407" s="9"/>
      <c r="G407" s="9">
        <v>0.01</v>
      </c>
      <c r="H407" s="9">
        <v>0.1</v>
      </c>
      <c r="I407" s="9">
        <v>0.01</v>
      </c>
      <c r="J407" s="9">
        <v>0.01</v>
      </c>
      <c r="K407" s="9" t="s">
        <v>30</v>
      </c>
      <c r="L407" s="9" t="s">
        <v>30</v>
      </c>
      <c r="M407" s="9" t="s">
        <v>30</v>
      </c>
      <c r="N407" s="9" t="s">
        <v>30</v>
      </c>
      <c r="O407" s="9">
        <v>0.16</v>
      </c>
      <c r="P407" s="9">
        <v>0.01</v>
      </c>
      <c r="Q407" s="9">
        <v>0.33</v>
      </c>
      <c r="R407" s="9">
        <v>0.09</v>
      </c>
      <c r="S407" s="9"/>
      <c r="T407" s="9"/>
      <c r="U407" s="9"/>
      <c r="V407" s="9"/>
      <c r="W407" s="9"/>
      <c r="X407" s="9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ht="11.25" customHeight="1">
      <c r="A408" s="1">
        <f t="shared" si="22"/>
        <v>579</v>
      </c>
      <c r="B408" s="2" t="s">
        <v>5684</v>
      </c>
      <c r="C408" s="9">
        <v>4.1</v>
      </c>
      <c r="D408" s="9">
        <v>10.0</v>
      </c>
      <c r="E408" s="9">
        <v>7.3</v>
      </c>
      <c r="F408" s="9"/>
      <c r="G408" s="9"/>
      <c r="H408" s="9">
        <v>2.24</v>
      </c>
      <c r="I408" s="9">
        <v>0.56</v>
      </c>
      <c r="J408" s="9">
        <v>0.27</v>
      </c>
      <c r="K408" s="9">
        <v>0.65</v>
      </c>
      <c r="L408" s="9">
        <v>0.34</v>
      </c>
      <c r="M408" s="9"/>
      <c r="N408" s="9">
        <v>0.01</v>
      </c>
      <c r="O408" s="9">
        <v>9.73</v>
      </c>
      <c r="P408" s="9">
        <v>0.26</v>
      </c>
      <c r="Q408" s="9">
        <v>7.25</v>
      </c>
      <c r="R408" s="9">
        <v>0.02</v>
      </c>
      <c r="S408" s="9"/>
      <c r="T408" s="9"/>
      <c r="U408" s="9"/>
      <c r="V408" s="9"/>
      <c r="W408" s="9"/>
      <c r="X408" s="9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ht="11.25" customHeight="1">
      <c r="A409" s="1">
        <f t="shared" si="22"/>
        <v>580</v>
      </c>
      <c r="B409" s="8" t="s">
        <v>172</v>
      </c>
      <c r="C409" s="13">
        <v>5.08</v>
      </c>
      <c r="D409" s="13">
        <v>14.39</v>
      </c>
      <c r="E409" s="13">
        <v>8.25</v>
      </c>
      <c r="F409" s="11"/>
      <c r="G409" s="11"/>
      <c r="H409" s="13">
        <v>2.7</v>
      </c>
      <c r="I409" s="13">
        <v>0.6366666666666667</v>
      </c>
      <c r="J409" s="13">
        <v>0.3466666666666667</v>
      </c>
      <c r="K409" s="13">
        <v>0.8433333333333334</v>
      </c>
      <c r="L409" s="13">
        <v>0.5133333333333333</v>
      </c>
      <c r="M409" s="11"/>
      <c r="N409" s="13">
        <v>0.016666666666666666</v>
      </c>
      <c r="O409" s="11">
        <v>13.906666666666666</v>
      </c>
      <c r="P409" s="13">
        <v>0.41</v>
      </c>
      <c r="Q409" s="13">
        <v>8.25</v>
      </c>
      <c r="R409" s="11"/>
      <c r="S409" s="11"/>
      <c r="T409" s="11"/>
      <c r="U409" s="11"/>
      <c r="V409" s="11"/>
      <c r="W409" s="11"/>
      <c r="X409" s="11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</row>
    <row r="410" ht="11.25" customHeight="1">
      <c r="A410" s="1">
        <v>582.0</v>
      </c>
      <c r="B410" s="2" t="s">
        <v>5714</v>
      </c>
      <c r="C410" s="9">
        <v>0.2</v>
      </c>
      <c r="D410" s="9">
        <v>0.3</v>
      </c>
      <c r="E410" s="9">
        <v>0.6</v>
      </c>
      <c r="F410" s="9"/>
      <c r="G410" s="9" t="s">
        <v>30</v>
      </c>
      <c r="H410" s="9">
        <v>0.12</v>
      </c>
      <c r="I410" s="9">
        <v>0.05</v>
      </c>
      <c r="J410" s="9" t="s">
        <v>30</v>
      </c>
      <c r="K410" s="9">
        <v>0.01</v>
      </c>
      <c r="L410" s="9" t="s">
        <v>30</v>
      </c>
      <c r="M410" s="9"/>
      <c r="N410" s="9" t="s">
        <v>30</v>
      </c>
      <c r="O410" s="9">
        <v>0.25</v>
      </c>
      <c r="P410" s="9">
        <v>0.01</v>
      </c>
      <c r="Q410" s="9">
        <v>0.58</v>
      </c>
      <c r="R410" s="9">
        <v>0.06</v>
      </c>
      <c r="S410" s="9"/>
      <c r="T410" s="9"/>
      <c r="U410" s="9"/>
      <c r="V410" s="9"/>
      <c r="W410" s="9"/>
      <c r="X410" s="9">
        <v>0.01</v>
      </c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ht="11.25" customHeight="1">
      <c r="A411" s="1">
        <f t="shared" ref="A411:A419" si="23">A410+1</f>
        <v>583</v>
      </c>
      <c r="B411" s="2" t="s">
        <v>5753</v>
      </c>
      <c r="C411" s="9">
        <v>3.3</v>
      </c>
      <c r="D411" s="9">
        <v>6.4</v>
      </c>
      <c r="E411" s="9">
        <v>12.9</v>
      </c>
      <c r="F411" s="9"/>
      <c r="G411" s="9">
        <v>0.02</v>
      </c>
      <c r="H411" s="9">
        <v>2.53</v>
      </c>
      <c r="I411" s="9">
        <v>0.57</v>
      </c>
      <c r="J411" s="9">
        <v>0.06</v>
      </c>
      <c r="K411" s="9">
        <v>0.09</v>
      </c>
      <c r="L411" s="9">
        <v>0.03</v>
      </c>
      <c r="M411" s="9"/>
      <c r="N411" s="9">
        <v>0.02</v>
      </c>
      <c r="O411" s="9">
        <v>6.3</v>
      </c>
      <c r="P411" s="9">
        <v>0.05</v>
      </c>
      <c r="Q411" s="9">
        <v>11.67</v>
      </c>
      <c r="R411" s="9">
        <v>1.23</v>
      </c>
      <c r="S411" s="9"/>
      <c r="T411" s="9"/>
      <c r="U411" s="9"/>
      <c r="V411" s="9"/>
      <c r="W411" s="9"/>
      <c r="X411" s="9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ht="11.25" customHeight="1">
      <c r="A412" s="1">
        <f t="shared" si="23"/>
        <v>584</v>
      </c>
      <c r="B412" s="2" t="s">
        <v>5768</v>
      </c>
      <c r="C412" s="9">
        <v>0.4</v>
      </c>
      <c r="D412" s="9">
        <v>0.5</v>
      </c>
      <c r="E412" s="9">
        <v>1.7</v>
      </c>
      <c r="F412" s="9"/>
      <c r="G412" s="9">
        <v>0.01</v>
      </c>
      <c r="H412" s="9">
        <v>0.27</v>
      </c>
      <c r="I412" s="9">
        <v>0.1</v>
      </c>
      <c r="J412" s="9">
        <v>0.01</v>
      </c>
      <c r="K412" s="9">
        <v>0.01</v>
      </c>
      <c r="L412" s="9" t="s">
        <v>30</v>
      </c>
      <c r="M412" s="9"/>
      <c r="N412" s="9" t="s">
        <v>30</v>
      </c>
      <c r="O412" s="9">
        <v>0.51</v>
      </c>
      <c r="P412" s="9" t="s">
        <v>30</v>
      </c>
      <c r="Q412" s="9">
        <v>1.48</v>
      </c>
      <c r="R412" s="9">
        <v>0.2</v>
      </c>
      <c r="S412" s="9"/>
      <c r="T412" s="9"/>
      <c r="U412" s="9"/>
      <c r="V412" s="9"/>
      <c r="W412" s="9"/>
      <c r="X412" s="9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ht="11.25" customHeight="1">
      <c r="A413" s="1">
        <f t="shared" si="23"/>
        <v>585</v>
      </c>
      <c r="B413" s="2" t="s">
        <v>5778</v>
      </c>
      <c r="C413" s="9">
        <v>1.2</v>
      </c>
      <c r="D413" s="9">
        <v>5.4</v>
      </c>
      <c r="E413" s="9">
        <v>1.7</v>
      </c>
      <c r="F413" s="9"/>
      <c r="G413" s="9"/>
      <c r="H413" s="9">
        <v>0.61</v>
      </c>
      <c r="I413" s="9">
        <v>0.19</v>
      </c>
      <c r="J413" s="9">
        <v>0.1</v>
      </c>
      <c r="K413" s="9">
        <v>0.26</v>
      </c>
      <c r="L413" s="9">
        <v>0.05</v>
      </c>
      <c r="M413" s="9"/>
      <c r="N413" s="9">
        <v>0.02</v>
      </c>
      <c r="O413" s="9">
        <v>4.89</v>
      </c>
      <c r="P413" s="9">
        <v>0.33</v>
      </c>
      <c r="Q413" s="9">
        <v>1.08</v>
      </c>
      <c r="R413" s="9">
        <v>0.57</v>
      </c>
      <c r="S413" s="9"/>
      <c r="T413" s="9"/>
      <c r="U413" s="9"/>
      <c r="V413" s="9"/>
      <c r="W413" s="9"/>
      <c r="X413" s="9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ht="11.25" customHeight="1">
      <c r="A414" s="1">
        <f t="shared" si="23"/>
        <v>586</v>
      </c>
      <c r="B414" s="2" t="s">
        <v>5794</v>
      </c>
      <c r="C414" s="9">
        <v>0.4</v>
      </c>
      <c r="D414" s="9">
        <v>1.9</v>
      </c>
      <c r="E414" s="9">
        <v>0.6</v>
      </c>
      <c r="F414" s="9"/>
      <c r="G414" s="9"/>
      <c r="H414" s="9">
        <v>0.2</v>
      </c>
      <c r="I414" s="9">
        <v>0.06</v>
      </c>
      <c r="J414" s="9">
        <v>0.03</v>
      </c>
      <c r="K414" s="9">
        <v>0.09</v>
      </c>
      <c r="L414" s="9">
        <v>0.02</v>
      </c>
      <c r="M414" s="9"/>
      <c r="N414" s="9" t="s">
        <v>30</v>
      </c>
      <c r="O414" s="9">
        <v>1.82</v>
      </c>
      <c r="P414" s="9">
        <v>0.12</v>
      </c>
      <c r="Q414" s="9">
        <v>0.4</v>
      </c>
      <c r="R414" s="9">
        <v>0.22</v>
      </c>
      <c r="S414" s="9"/>
      <c r="T414" s="9"/>
      <c r="U414" s="9"/>
      <c r="V414" s="9"/>
      <c r="W414" s="9"/>
      <c r="X414" s="9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ht="11.25" customHeight="1">
      <c r="A415" s="1">
        <f t="shared" si="23"/>
        <v>587</v>
      </c>
      <c r="B415" s="2" t="s">
        <v>5807</v>
      </c>
      <c r="C415" s="9">
        <v>4.8</v>
      </c>
      <c r="D415" s="9">
        <v>32.3</v>
      </c>
      <c r="E415" s="9">
        <v>16.2</v>
      </c>
      <c r="F415" s="9"/>
      <c r="G415" s="9">
        <v>0.04</v>
      </c>
      <c r="H415" s="9">
        <v>3.91</v>
      </c>
      <c r="I415" s="9">
        <v>0.77</v>
      </c>
      <c r="J415" s="9">
        <v>0.04</v>
      </c>
      <c r="K415" s="9">
        <v>0.02</v>
      </c>
      <c r="L415" s="9"/>
      <c r="M415" s="9"/>
      <c r="N415" s="9">
        <v>0.22</v>
      </c>
      <c r="O415" s="9">
        <v>31.95</v>
      </c>
      <c r="P415" s="9">
        <v>0.03</v>
      </c>
      <c r="Q415" s="9">
        <v>16.17</v>
      </c>
      <c r="R415" s="9">
        <v>0.03</v>
      </c>
      <c r="S415" s="9"/>
      <c r="T415" s="9"/>
      <c r="U415" s="9"/>
      <c r="V415" s="9"/>
      <c r="W415" s="9">
        <v>0.1</v>
      </c>
      <c r="X415" s="9">
        <v>0.02</v>
      </c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ht="11.25" customHeight="1">
      <c r="A416" s="1">
        <f t="shared" si="23"/>
        <v>588</v>
      </c>
      <c r="B416" s="2" t="s">
        <v>5830</v>
      </c>
      <c r="C416" s="9">
        <v>7.7</v>
      </c>
      <c r="D416" s="9">
        <v>26.5</v>
      </c>
      <c r="E416" s="9">
        <v>8.1</v>
      </c>
      <c r="F416" s="9"/>
      <c r="G416" s="9"/>
      <c r="H416" s="9">
        <v>3.95</v>
      </c>
      <c r="I416" s="9">
        <v>3.42</v>
      </c>
      <c r="J416" s="9">
        <v>0.23</v>
      </c>
      <c r="K416" s="9">
        <v>0.06</v>
      </c>
      <c r="L416" s="9">
        <v>0.06</v>
      </c>
      <c r="M416" s="9"/>
      <c r="N416" s="9">
        <v>0.13</v>
      </c>
      <c r="O416" s="9">
        <v>26.27</v>
      </c>
      <c r="P416" s="9">
        <v>0.08</v>
      </c>
      <c r="Q416" s="9">
        <v>8.0</v>
      </c>
      <c r="R416" s="9">
        <v>0.08</v>
      </c>
      <c r="S416" s="9"/>
      <c r="T416" s="9"/>
      <c r="U416" s="9"/>
      <c r="V416" s="9"/>
      <c r="W416" s="9">
        <v>0.11</v>
      </c>
      <c r="X416" s="9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ht="11.25" customHeight="1">
      <c r="A417" s="1">
        <f t="shared" si="23"/>
        <v>589</v>
      </c>
      <c r="B417" s="2" t="s">
        <v>5847</v>
      </c>
      <c r="C417" s="9">
        <v>15.3</v>
      </c>
      <c r="D417" s="9">
        <v>27.4</v>
      </c>
      <c r="E417" s="9">
        <v>21.0</v>
      </c>
      <c r="F417" s="9"/>
      <c r="G417" s="9">
        <v>0.04</v>
      </c>
      <c r="H417" s="9">
        <v>0.04</v>
      </c>
      <c r="I417" s="9">
        <v>6.14</v>
      </c>
      <c r="J417" s="9">
        <v>0.16</v>
      </c>
      <c r="K417" s="9">
        <v>0.03</v>
      </c>
      <c r="L417" s="9"/>
      <c r="M417" s="9"/>
      <c r="N417" s="9">
        <v>0.18</v>
      </c>
      <c r="O417" s="9">
        <v>27.14</v>
      </c>
      <c r="P417" s="9">
        <v>0.04</v>
      </c>
      <c r="Q417" s="9">
        <v>20.97</v>
      </c>
      <c r="R417" s="9">
        <v>0.04</v>
      </c>
      <c r="S417" s="9"/>
      <c r="T417" s="9"/>
      <c r="U417" s="9"/>
      <c r="V417" s="9"/>
      <c r="W417" s="9"/>
      <c r="X417" s="9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ht="11.25" customHeight="1">
      <c r="A418" s="1">
        <f t="shared" si="23"/>
        <v>590</v>
      </c>
      <c r="B418" s="2" t="s">
        <v>5858</v>
      </c>
      <c r="C418" s="9">
        <v>30.0</v>
      </c>
      <c r="D418" s="9">
        <v>1.5</v>
      </c>
      <c r="E418" s="9">
        <v>0.3</v>
      </c>
      <c r="F418" s="9">
        <v>15.37</v>
      </c>
      <c r="G418" s="9">
        <v>6.12</v>
      </c>
      <c r="H418" s="9">
        <v>2.74</v>
      </c>
      <c r="I418" s="9">
        <v>0.97</v>
      </c>
      <c r="J418" s="9"/>
      <c r="K418" s="9"/>
      <c r="L418" s="9"/>
      <c r="M418" s="9"/>
      <c r="N418" s="9"/>
      <c r="O418" s="9">
        <v>1.47</v>
      </c>
      <c r="P418" s="9"/>
      <c r="Q418" s="9">
        <v>0.32</v>
      </c>
      <c r="R418" s="9"/>
      <c r="S418" s="9"/>
      <c r="T418" s="9"/>
      <c r="U418" s="9"/>
      <c r="V418" s="9"/>
      <c r="W418" s="9"/>
      <c r="X418" s="9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ht="11.25" customHeight="1">
      <c r="A419" s="1">
        <f t="shared" si="23"/>
        <v>591</v>
      </c>
      <c r="B419" s="2" t="s">
        <v>5867</v>
      </c>
      <c r="C419" s="9">
        <v>3.140333333333333</v>
      </c>
      <c r="D419" s="9">
        <v>1.1476666666666666</v>
      </c>
      <c r="E419" s="9">
        <v>0.2773333333333334</v>
      </c>
      <c r="F419" s="9">
        <v>1.2396666666666667</v>
      </c>
      <c r="G419" s="9">
        <v>0.8033333333333333</v>
      </c>
      <c r="H419" s="9">
        <v>0.7743333333333334</v>
      </c>
      <c r="I419" s="9">
        <v>0.1376666666666667</v>
      </c>
      <c r="J419" s="9" t="s">
        <v>30</v>
      </c>
      <c r="K419" s="9" t="s">
        <v>30</v>
      </c>
      <c r="L419" s="9">
        <v>0.014</v>
      </c>
      <c r="M419" s="9"/>
      <c r="N419" s="9" t="s">
        <v>30</v>
      </c>
      <c r="O419" s="9">
        <v>1.1476666666666666</v>
      </c>
      <c r="P419" s="9" t="s">
        <v>30</v>
      </c>
      <c r="Q419" s="9">
        <v>0.2773333333333334</v>
      </c>
      <c r="R419" s="9"/>
      <c r="S419" s="9"/>
      <c r="T419" s="9"/>
      <c r="U419" s="9"/>
      <c r="V419" s="9"/>
      <c r="W419" s="9"/>
      <c r="X419" s="9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ht="11.25" customHeight="1">
      <c r="A420" s="1">
        <v>593.0</v>
      </c>
      <c r="B420" s="2" t="s">
        <v>5883</v>
      </c>
      <c r="C420" s="9">
        <v>7.8</v>
      </c>
      <c r="D420" s="9">
        <v>19.9</v>
      </c>
      <c r="E420" s="9">
        <v>22.5</v>
      </c>
      <c r="F420" s="9"/>
      <c r="G420" s="9">
        <v>0.03</v>
      </c>
      <c r="H420" s="9">
        <v>4.86</v>
      </c>
      <c r="I420" s="9">
        <v>2.58</v>
      </c>
      <c r="J420" s="9">
        <v>0.26</v>
      </c>
      <c r="K420" s="9"/>
      <c r="L420" s="9">
        <v>0.04</v>
      </c>
      <c r="M420" s="9"/>
      <c r="N420" s="9">
        <v>0.07</v>
      </c>
      <c r="O420" s="9">
        <v>19.72</v>
      </c>
      <c r="P420" s="9">
        <v>0.09</v>
      </c>
      <c r="Q420" s="9">
        <v>22.39</v>
      </c>
      <c r="R420" s="9">
        <v>0.16</v>
      </c>
      <c r="S420" s="9"/>
      <c r="T420" s="9"/>
      <c r="U420" s="9"/>
      <c r="V420" s="9"/>
      <c r="W420" s="9"/>
      <c r="X420" s="9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ht="11.25" customHeight="1">
      <c r="A421" s="1">
        <f t="shared" ref="A421:A424" si="24">A420+1</f>
        <v>594</v>
      </c>
      <c r="B421" s="2" t="s">
        <v>5899</v>
      </c>
      <c r="C421" s="9">
        <v>4.2</v>
      </c>
      <c r="D421" s="9">
        <v>7.1</v>
      </c>
      <c r="E421" s="9">
        <v>25.3</v>
      </c>
      <c r="F421" s="9"/>
      <c r="G421" s="9">
        <v>0.03</v>
      </c>
      <c r="H421" s="9">
        <v>2.49</v>
      </c>
      <c r="I421" s="9">
        <v>1.62</v>
      </c>
      <c r="J421" s="9">
        <v>0.06</v>
      </c>
      <c r="K421" s="9"/>
      <c r="L421" s="9">
        <v>0.04</v>
      </c>
      <c r="M421" s="9"/>
      <c r="N421" s="9">
        <v>0.03</v>
      </c>
      <c r="O421" s="9">
        <v>7.06</v>
      </c>
      <c r="P421" s="9">
        <v>0.04</v>
      </c>
      <c r="Q421" s="9">
        <v>5.42</v>
      </c>
      <c r="R421" s="9">
        <v>19.81</v>
      </c>
      <c r="S421" s="9"/>
      <c r="T421" s="9"/>
      <c r="U421" s="9"/>
      <c r="V421" s="9"/>
      <c r="W421" s="9"/>
      <c r="X421" s="9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ht="11.25" customHeight="1">
      <c r="A422" s="1">
        <f t="shared" si="24"/>
        <v>595</v>
      </c>
      <c r="B422" s="2" t="s">
        <v>5923</v>
      </c>
      <c r="C422" s="9">
        <v>0.3</v>
      </c>
      <c r="D422" s="9">
        <v>0.1</v>
      </c>
      <c r="E422" s="9">
        <v>0.2</v>
      </c>
      <c r="F422" s="9"/>
      <c r="G422" s="9"/>
      <c r="H422" s="9">
        <v>0.18</v>
      </c>
      <c r="I422" s="9">
        <v>0.04</v>
      </c>
      <c r="J422" s="9">
        <v>0.03</v>
      </c>
      <c r="K422" s="9">
        <v>0.02</v>
      </c>
      <c r="L422" s="9"/>
      <c r="M422" s="9"/>
      <c r="N422" s="9"/>
      <c r="O422" s="9">
        <v>0.09</v>
      </c>
      <c r="P422" s="9"/>
      <c r="Q422" s="9">
        <v>0.22</v>
      </c>
      <c r="R422" s="9"/>
      <c r="S422" s="9"/>
      <c r="T422" s="9"/>
      <c r="U422" s="9"/>
      <c r="V422" s="9"/>
      <c r="W422" s="9"/>
      <c r="X422" s="9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ht="11.25" customHeight="1">
      <c r="A423" s="1">
        <f t="shared" si="24"/>
        <v>596</v>
      </c>
      <c r="B423" s="42" t="s">
        <v>5940</v>
      </c>
      <c r="C423" s="11">
        <v>3.066</v>
      </c>
      <c r="D423" s="11">
        <v>6.782333333333334</v>
      </c>
      <c r="E423" s="11">
        <v>0.3606666666666667</v>
      </c>
      <c r="F423" s="11"/>
      <c r="G423" s="11"/>
      <c r="H423" s="13">
        <v>2.77</v>
      </c>
      <c r="I423" s="13">
        <v>0.25533333333333336</v>
      </c>
      <c r="J423" s="13">
        <v>0.030666666666666665</v>
      </c>
      <c r="K423" s="11"/>
      <c r="L423" s="11"/>
      <c r="M423" s="11"/>
      <c r="N423" s="13">
        <v>0.3233333333333333</v>
      </c>
      <c r="O423" s="11">
        <v>6.449000000000001</v>
      </c>
      <c r="P423" s="13">
        <v>0.01</v>
      </c>
      <c r="Q423" s="13">
        <v>0.279</v>
      </c>
      <c r="R423" s="13">
        <v>0.08166666666666667</v>
      </c>
      <c r="S423" s="11"/>
      <c r="T423" s="11"/>
      <c r="U423" s="11"/>
      <c r="V423" s="11"/>
      <c r="W423" s="11"/>
      <c r="X423" s="11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</row>
    <row r="424" ht="11.25" customHeight="1">
      <c r="A424" s="1">
        <f t="shared" si="24"/>
        <v>597</v>
      </c>
      <c r="B424" s="2" t="s">
        <v>5954</v>
      </c>
      <c r="C424" s="9">
        <v>5.6</v>
      </c>
      <c r="D424" s="9">
        <v>8.7</v>
      </c>
      <c r="E424" s="9">
        <v>44.1</v>
      </c>
      <c r="F424" s="9"/>
      <c r="G424" s="9"/>
      <c r="H424" s="9">
        <v>4.26</v>
      </c>
      <c r="I424" s="9">
        <v>1.34</v>
      </c>
      <c r="J424" s="9"/>
      <c r="K424" s="9"/>
      <c r="L424" s="9"/>
      <c r="M424" s="9"/>
      <c r="N424" s="9"/>
      <c r="O424" s="9">
        <v>8.66</v>
      </c>
      <c r="P424" s="9">
        <v>0.09</v>
      </c>
      <c r="Q424" s="9">
        <v>35.3</v>
      </c>
      <c r="R424" s="9">
        <v>8.82</v>
      </c>
      <c r="S424" s="9"/>
      <c r="T424" s="9"/>
      <c r="U424" s="9"/>
      <c r="V424" s="9"/>
      <c r="W424" s="9"/>
      <c r="X424" s="9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ht="11.25" customHeight="1">
      <c r="A425" s="1"/>
      <c r="B425" s="2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ht="11.25" customHeight="1">
      <c r="A426" s="1"/>
      <c r="B426" s="2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ht="11.25" customHeight="1">
      <c r="A427" s="1"/>
      <c r="B427" s="2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ht="11.25" customHeight="1">
      <c r="A428" s="1"/>
      <c r="B428" s="2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ht="11.25" customHeight="1">
      <c r="A429" s="1"/>
      <c r="B429" s="2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ht="11.25" customHeight="1">
      <c r="A430" s="1"/>
      <c r="B430" s="2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ht="11.25" customHeight="1">
      <c r="A431" s="1"/>
      <c r="B431" s="2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ht="11.25" customHeight="1">
      <c r="A432" s="1"/>
      <c r="B432" s="2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ht="11.25" customHeight="1">
      <c r="A433" s="1"/>
      <c r="B433" s="2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ht="11.25" customHeight="1">
      <c r="A434" s="1"/>
      <c r="B434" s="2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ht="11.25" customHeight="1">
      <c r="A435" s="1"/>
      <c r="B435" s="2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ht="11.25" customHeight="1">
      <c r="A436" s="1"/>
      <c r="B436" s="2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ht="11.25" customHeight="1">
      <c r="A437" s="1"/>
      <c r="B437" s="2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ht="11.25" customHeight="1">
      <c r="A438" s="1"/>
      <c r="B438" s="2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ht="11.25" customHeight="1">
      <c r="A439" s="1"/>
      <c r="B439" s="2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ht="11.25" customHeight="1">
      <c r="A440" s="1"/>
      <c r="B440" s="2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ht="11.25" customHeight="1">
      <c r="A441" s="1"/>
      <c r="B441" s="2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ht="11.25" customHeight="1">
      <c r="A442" s="1"/>
      <c r="B442" s="2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ht="11.25" customHeight="1">
      <c r="A443" s="1"/>
      <c r="B443" s="2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ht="11.25" customHeight="1">
      <c r="A444" s="1"/>
      <c r="B444" s="2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ht="11.25" customHeight="1">
      <c r="A445" s="1"/>
      <c r="B445" s="2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ht="11.25" customHeight="1">
      <c r="A446" s="1"/>
      <c r="B446" s="2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ht="11.25" customHeight="1">
      <c r="A447" s="1"/>
      <c r="B447" s="2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ht="11.25" customHeight="1">
      <c r="A448" s="1"/>
      <c r="B448" s="2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ht="11.25" customHeight="1">
      <c r="A449" s="1"/>
      <c r="B449" s="2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ht="11.25" customHeight="1">
      <c r="A450" s="1"/>
      <c r="B450" s="2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ht="11.25" customHeight="1">
      <c r="A451" s="1"/>
      <c r="B451" s="2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ht="11.25" customHeight="1">
      <c r="A452" s="1"/>
      <c r="B452" s="2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ht="11.25" customHeight="1">
      <c r="A453" s="1"/>
      <c r="B453" s="2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ht="11.25" customHeight="1">
      <c r="A454" s="1"/>
      <c r="B454" s="2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ht="11.25" customHeight="1">
      <c r="A455" s="1"/>
      <c r="B455" s="2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ht="11.25" customHeight="1">
      <c r="A456" s="1"/>
      <c r="B456" s="2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ht="11.25" customHeight="1">
      <c r="A457" s="1"/>
      <c r="B457" s="2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ht="11.25" customHeight="1">
      <c r="A458" s="1"/>
      <c r="B458" s="2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ht="11.25" customHeight="1">
      <c r="A459" s="1"/>
      <c r="B459" s="2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ht="11.25" customHeight="1">
      <c r="A460" s="1"/>
      <c r="B460" s="2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ht="11.25" customHeight="1">
      <c r="A461" s="1"/>
      <c r="B461" s="2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ht="11.25" customHeight="1">
      <c r="A462" s="1"/>
      <c r="B462" s="2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ht="11.25" customHeight="1">
      <c r="A463" s="1"/>
      <c r="B463" s="2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ht="11.25" customHeight="1">
      <c r="A464" s="1"/>
      <c r="B464" s="2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ht="11.25" customHeight="1">
      <c r="A465" s="1"/>
      <c r="B465" s="2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ht="11.25" customHeight="1">
      <c r="A466" s="1"/>
      <c r="B466" s="2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ht="11.25" customHeight="1">
      <c r="A467" s="1"/>
      <c r="B467" s="2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ht="11.25" customHeight="1">
      <c r="A468" s="1"/>
      <c r="B468" s="2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ht="11.25" customHeight="1">
      <c r="A469" s="1"/>
      <c r="B469" s="2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ht="11.25" customHeight="1">
      <c r="A470" s="1"/>
      <c r="B470" s="2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ht="11.25" customHeight="1">
      <c r="A471" s="1"/>
      <c r="B471" s="2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ht="11.25" customHeight="1">
      <c r="A472" s="1"/>
      <c r="B472" s="2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ht="11.25" customHeight="1">
      <c r="A473" s="1"/>
      <c r="B473" s="2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ht="11.25" customHeight="1">
      <c r="A474" s="1"/>
      <c r="B474" s="2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ht="11.25" customHeight="1">
      <c r="A475" s="1"/>
      <c r="B475" s="2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ht="11.25" customHeight="1">
      <c r="A476" s="1"/>
      <c r="B476" s="2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ht="11.25" customHeight="1">
      <c r="A477" s="1"/>
      <c r="B477" s="2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ht="11.25" customHeight="1">
      <c r="A478" s="1"/>
      <c r="B478" s="2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ht="11.25" customHeight="1">
      <c r="A479" s="1"/>
      <c r="B479" s="2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ht="11.25" customHeight="1">
      <c r="A480" s="1"/>
      <c r="B480" s="2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ht="11.25" customHeight="1">
      <c r="A481" s="1"/>
      <c r="B481" s="2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ht="11.25" customHeight="1">
      <c r="A482" s="1"/>
      <c r="B482" s="2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ht="11.25" customHeight="1">
      <c r="A483" s="1"/>
      <c r="B483" s="2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ht="11.25" customHeight="1">
      <c r="A484" s="1"/>
      <c r="B484" s="2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ht="11.25" customHeight="1">
      <c r="A485" s="1"/>
      <c r="B485" s="2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ht="11.25" customHeight="1">
      <c r="A486" s="1"/>
      <c r="B486" s="2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ht="11.25" customHeight="1">
      <c r="A487" s="1"/>
      <c r="B487" s="2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ht="11.25" customHeight="1">
      <c r="A488" s="1"/>
      <c r="B488" s="2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ht="11.25" customHeight="1">
      <c r="A489" s="1"/>
      <c r="B489" s="2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ht="11.25" customHeight="1">
      <c r="A490" s="1"/>
      <c r="B490" s="2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ht="11.25" customHeight="1">
      <c r="A491" s="1"/>
      <c r="B491" s="2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ht="11.25" customHeight="1">
      <c r="A492" s="1"/>
      <c r="B492" s="2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ht="11.25" customHeight="1">
      <c r="A493" s="1"/>
      <c r="B493" s="2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ht="11.25" customHeight="1">
      <c r="A494" s="1"/>
      <c r="B494" s="2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ht="11.25" customHeight="1">
      <c r="A495" s="1"/>
      <c r="B495" s="2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ht="11.25" customHeight="1">
      <c r="A496" s="1"/>
      <c r="B496" s="2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ht="11.25" customHeight="1">
      <c r="A497" s="1"/>
      <c r="B497" s="2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ht="11.25" customHeight="1">
      <c r="A498" s="1"/>
      <c r="B498" s="2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ht="11.25" customHeight="1">
      <c r="A499" s="1"/>
      <c r="B499" s="2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ht="11.25" customHeight="1">
      <c r="A500" s="1"/>
      <c r="B500" s="2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ht="11.25" customHeight="1">
      <c r="A501" s="1"/>
      <c r="B501" s="2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ht="11.25" customHeight="1">
      <c r="A502" s="1"/>
      <c r="B502" s="2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ht="11.25" customHeight="1">
      <c r="A503" s="1"/>
      <c r="B503" s="2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ht="11.25" customHeight="1">
      <c r="A504" s="1"/>
      <c r="B504" s="2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ht="11.25" customHeight="1">
      <c r="A505" s="1"/>
      <c r="B505" s="2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ht="11.25" customHeight="1">
      <c r="A506" s="1"/>
      <c r="B506" s="2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ht="11.25" customHeight="1">
      <c r="A507" s="1"/>
      <c r="B507" s="2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ht="11.25" customHeight="1">
      <c r="A508" s="1"/>
      <c r="B508" s="2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ht="11.25" customHeight="1">
      <c r="A509" s="1"/>
      <c r="B509" s="2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ht="11.25" customHeight="1">
      <c r="A510" s="1"/>
      <c r="B510" s="2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ht="11.25" customHeight="1">
      <c r="A511" s="1"/>
      <c r="B511" s="2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ht="11.25" customHeight="1">
      <c r="A512" s="1"/>
      <c r="B512" s="2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ht="11.25" customHeight="1">
      <c r="A513" s="1"/>
      <c r="B513" s="2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ht="11.25" customHeight="1">
      <c r="A514" s="1"/>
      <c r="B514" s="2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ht="11.25" customHeight="1">
      <c r="A515" s="1"/>
      <c r="B515" s="2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ht="11.25" customHeight="1">
      <c r="A516" s="1"/>
      <c r="B516" s="2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ht="11.25" customHeight="1">
      <c r="A517" s="1"/>
      <c r="B517" s="2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ht="11.25" customHeight="1">
      <c r="A518" s="1"/>
      <c r="B518" s="2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ht="11.25" customHeight="1">
      <c r="A519" s="1"/>
      <c r="B519" s="2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ht="11.25" customHeight="1">
      <c r="A520" s="1"/>
      <c r="B520" s="2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ht="11.25" customHeight="1">
      <c r="A521" s="1"/>
      <c r="B521" s="2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ht="11.25" customHeight="1">
      <c r="A522" s="1"/>
      <c r="B522" s="2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ht="11.25" customHeight="1">
      <c r="A523" s="1"/>
      <c r="B523" s="2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ht="11.25" customHeight="1">
      <c r="A524" s="1"/>
      <c r="B524" s="2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ht="11.25" customHeight="1">
      <c r="A525" s="1"/>
      <c r="B525" s="2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ht="11.25" customHeight="1">
      <c r="A526" s="1"/>
      <c r="B526" s="2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ht="11.25" customHeight="1">
      <c r="A527" s="1"/>
      <c r="B527" s="2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ht="11.25" customHeight="1">
      <c r="A528" s="1"/>
      <c r="B528" s="2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ht="11.25" customHeight="1">
      <c r="A529" s="1"/>
      <c r="B529" s="2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ht="11.25" customHeight="1">
      <c r="A530" s="1"/>
      <c r="B530" s="2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ht="11.25" customHeight="1">
      <c r="A531" s="1"/>
      <c r="B531" s="2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ht="11.25" customHeight="1">
      <c r="A532" s="1"/>
      <c r="B532" s="2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ht="11.25" customHeight="1">
      <c r="A533" s="1"/>
      <c r="B533" s="2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ht="11.25" customHeight="1">
      <c r="A534" s="1"/>
      <c r="B534" s="2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ht="11.25" customHeight="1">
      <c r="A535" s="1"/>
      <c r="B535" s="2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ht="11.25" customHeight="1">
      <c r="A536" s="1"/>
      <c r="B536" s="2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ht="11.25" customHeight="1">
      <c r="A537" s="1"/>
      <c r="B537" s="2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ht="11.25" customHeight="1">
      <c r="A538" s="1"/>
      <c r="B538" s="2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ht="11.25" customHeight="1">
      <c r="A539" s="1"/>
      <c r="B539" s="2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ht="11.25" customHeight="1">
      <c r="A540" s="1"/>
      <c r="B540" s="2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ht="11.25" customHeight="1">
      <c r="A541" s="1"/>
      <c r="B541" s="2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ht="11.25" customHeight="1">
      <c r="A542" s="1"/>
      <c r="B542" s="2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ht="11.25" customHeight="1">
      <c r="A543" s="1"/>
      <c r="B543" s="2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ht="11.25" customHeight="1">
      <c r="A544" s="1"/>
      <c r="B544" s="2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ht="11.25" customHeight="1">
      <c r="A545" s="1"/>
      <c r="B545" s="2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ht="11.25" customHeight="1">
      <c r="A546" s="1"/>
      <c r="B546" s="2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ht="11.25" customHeight="1">
      <c r="A547" s="1"/>
      <c r="B547" s="2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ht="11.25" customHeight="1">
      <c r="A548" s="1"/>
      <c r="B548" s="2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ht="11.25" customHeight="1">
      <c r="A549" s="1"/>
      <c r="B549" s="2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ht="11.25" customHeight="1">
      <c r="A550" s="1"/>
      <c r="B550" s="2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ht="11.25" customHeight="1">
      <c r="A551" s="1"/>
      <c r="B551" s="2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ht="11.25" customHeight="1">
      <c r="A552" s="1"/>
      <c r="B552" s="2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ht="11.25" customHeight="1">
      <c r="A553" s="1"/>
      <c r="B553" s="2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ht="11.25" customHeight="1">
      <c r="A554" s="1"/>
      <c r="B554" s="2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ht="11.25" customHeight="1">
      <c r="A555" s="1"/>
      <c r="B555" s="2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ht="11.25" customHeight="1">
      <c r="A556" s="1"/>
      <c r="B556" s="2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ht="11.25" customHeight="1">
      <c r="A557" s="1"/>
      <c r="B557" s="2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ht="11.25" customHeight="1">
      <c r="A558" s="1"/>
      <c r="B558" s="2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ht="11.25" customHeight="1">
      <c r="A559" s="1"/>
      <c r="B559" s="2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ht="11.25" customHeight="1">
      <c r="A560" s="1"/>
      <c r="B560" s="2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ht="11.25" customHeight="1">
      <c r="A561" s="1"/>
      <c r="B561" s="2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ht="11.25" customHeight="1">
      <c r="A562" s="1"/>
      <c r="B562" s="2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ht="11.25" customHeight="1">
      <c r="A563" s="1"/>
      <c r="B563" s="2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ht="11.25" customHeight="1">
      <c r="A564" s="1"/>
      <c r="B564" s="2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ht="11.25" customHeight="1">
      <c r="A565" s="1"/>
      <c r="B565" s="2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ht="11.25" customHeight="1">
      <c r="A566" s="1"/>
      <c r="B566" s="2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ht="11.25" customHeight="1">
      <c r="A567" s="1"/>
      <c r="B567" s="2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ht="11.25" customHeight="1">
      <c r="A568" s="1"/>
      <c r="B568" s="2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ht="11.25" customHeight="1">
      <c r="A569" s="1"/>
      <c r="B569" s="2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ht="11.25" customHeight="1">
      <c r="A570" s="1"/>
      <c r="B570" s="2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ht="11.25" customHeight="1">
      <c r="A571" s="1"/>
      <c r="B571" s="2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ht="11.25" customHeight="1">
      <c r="A572" s="1"/>
      <c r="B572" s="2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ht="11.25" customHeight="1">
      <c r="A573" s="1"/>
      <c r="B573" s="2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ht="11.25" customHeight="1">
      <c r="A574" s="1"/>
      <c r="B574" s="2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ht="11.25" customHeight="1">
      <c r="A575" s="1"/>
      <c r="B575" s="2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ht="11.25" customHeight="1">
      <c r="A576" s="1"/>
      <c r="B576" s="2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ht="11.25" customHeight="1">
      <c r="A577" s="1"/>
      <c r="B577" s="2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ht="11.25" customHeight="1">
      <c r="A578" s="1"/>
      <c r="B578" s="2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ht="11.25" customHeight="1">
      <c r="A579" s="1"/>
      <c r="B579" s="2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ht="11.25" customHeight="1">
      <c r="A580" s="1"/>
      <c r="B580" s="2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ht="11.25" customHeight="1">
      <c r="A581" s="1"/>
      <c r="B581" s="2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ht="11.25" customHeight="1">
      <c r="A582" s="1"/>
      <c r="B582" s="2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ht="11.25" customHeight="1">
      <c r="A583" s="1"/>
      <c r="B583" s="2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ht="11.25" customHeight="1">
      <c r="A584" s="1"/>
      <c r="B584" s="2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ht="11.25" customHeight="1">
      <c r="A585" s="1"/>
      <c r="B585" s="2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ht="11.25" customHeight="1">
      <c r="A586" s="1"/>
      <c r="B586" s="2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ht="11.25" customHeight="1">
      <c r="A587" s="1"/>
      <c r="B587" s="2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ht="11.25" customHeight="1">
      <c r="A588" s="1"/>
      <c r="B588" s="2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ht="11.25" customHeight="1">
      <c r="A589" s="1"/>
      <c r="B589" s="2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ht="11.25" customHeight="1">
      <c r="A590" s="1"/>
      <c r="B590" s="2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ht="11.25" customHeight="1">
      <c r="A591" s="1"/>
      <c r="B591" s="2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ht="11.25" customHeight="1">
      <c r="A592" s="1"/>
      <c r="B592" s="2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ht="11.25" customHeight="1">
      <c r="A593" s="1"/>
      <c r="B593" s="2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ht="11.25" customHeight="1">
      <c r="A594" s="1"/>
      <c r="B594" s="2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ht="11.25" customHeight="1">
      <c r="A595" s="1"/>
      <c r="B595" s="2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ht="11.25" customHeight="1">
      <c r="A596" s="1"/>
      <c r="B596" s="2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ht="11.25" customHeight="1">
      <c r="A597" s="1"/>
      <c r="B597" s="2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ht="11.25" customHeight="1">
      <c r="A598" s="1"/>
      <c r="B598" s="2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ht="11.25" customHeight="1">
      <c r="A599" s="1"/>
      <c r="B599" s="2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ht="11.25" customHeight="1">
      <c r="A600" s="1"/>
      <c r="B600" s="2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ht="11.25" customHeight="1">
      <c r="A601" s="1"/>
      <c r="B601" s="2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ht="11.25" customHeight="1">
      <c r="A602" s="1"/>
      <c r="B602" s="2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ht="11.25" customHeight="1">
      <c r="A603" s="1"/>
      <c r="B603" s="2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ht="11.25" customHeight="1">
      <c r="A604" s="1"/>
      <c r="B604" s="2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ht="11.25" customHeight="1">
      <c r="A605" s="1"/>
      <c r="B605" s="2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ht="11.25" customHeight="1">
      <c r="A606" s="1"/>
      <c r="B606" s="2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ht="11.25" customHeight="1">
      <c r="A607" s="1"/>
      <c r="B607" s="2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ht="11.25" customHeight="1">
      <c r="A608" s="1"/>
      <c r="B608" s="2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ht="11.25" customHeight="1">
      <c r="A609" s="1"/>
      <c r="B609" s="2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ht="11.25" customHeight="1">
      <c r="A610" s="1"/>
      <c r="B610" s="2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ht="11.25" customHeight="1">
      <c r="A611" s="1"/>
      <c r="B611" s="2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ht="11.25" customHeight="1">
      <c r="A612" s="1"/>
      <c r="B612" s="2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ht="11.25" customHeight="1">
      <c r="A613" s="1"/>
      <c r="B613" s="2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ht="11.25" customHeight="1">
      <c r="A614" s="1"/>
      <c r="B614" s="2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ht="11.25" customHeight="1">
      <c r="A615" s="1"/>
      <c r="B615" s="2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ht="11.25" customHeight="1">
      <c r="A616" s="1"/>
      <c r="B616" s="2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ht="11.25" customHeight="1">
      <c r="A617" s="1"/>
      <c r="B617" s="2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ht="11.25" customHeight="1">
      <c r="A618" s="1"/>
      <c r="B618" s="2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ht="11.25" customHeight="1">
      <c r="A619" s="1"/>
      <c r="B619" s="2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ht="11.25" customHeight="1">
      <c r="A620" s="1"/>
      <c r="B620" s="2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ht="11.25" customHeight="1">
      <c r="A621" s="1"/>
      <c r="B621" s="2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ht="11.25" customHeight="1">
      <c r="A622" s="1"/>
      <c r="B622" s="2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ht="11.25" customHeight="1">
      <c r="A623" s="1"/>
      <c r="B623" s="2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ht="11.25" customHeight="1">
      <c r="A624" s="1"/>
      <c r="B624" s="2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ht="11.25" customHeight="1">
      <c r="A625" s="1"/>
      <c r="B625" s="2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ht="11.25" customHeight="1">
      <c r="A626" s="1"/>
      <c r="B626" s="2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ht="11.25" customHeight="1">
      <c r="A627" s="1"/>
      <c r="B627" s="2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ht="11.25" customHeight="1">
      <c r="A628" s="1"/>
      <c r="B628" s="2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ht="11.25" customHeight="1">
      <c r="A629" s="1"/>
      <c r="B629" s="2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ht="11.25" customHeight="1">
      <c r="A630" s="1"/>
      <c r="B630" s="2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ht="11.25" customHeight="1">
      <c r="A631" s="1"/>
      <c r="B631" s="2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ht="11.25" customHeight="1">
      <c r="A632" s="1"/>
      <c r="B632" s="2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ht="11.25" customHeight="1">
      <c r="A633" s="1"/>
      <c r="B633" s="2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 ht="11.25" customHeight="1">
      <c r="A634" s="1"/>
      <c r="B634" s="2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 ht="11.25" customHeight="1">
      <c r="A635" s="1"/>
      <c r="B635" s="2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</row>
    <row r="636" ht="11.25" customHeight="1">
      <c r="A636" s="1"/>
      <c r="B636" s="2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</row>
    <row r="637" ht="11.25" customHeight="1">
      <c r="A637" s="1"/>
      <c r="B637" s="2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</row>
    <row r="638" ht="11.25" customHeight="1">
      <c r="A638" s="1"/>
      <c r="B638" s="2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</row>
    <row r="639" ht="11.25" customHeight="1">
      <c r="A639" s="1"/>
      <c r="B639" s="2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 ht="11.25" customHeight="1">
      <c r="A640" s="1"/>
      <c r="B640" s="2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ht="11.25" customHeight="1">
      <c r="A641" s="1"/>
      <c r="B641" s="2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 ht="11.25" customHeight="1">
      <c r="A642" s="1"/>
      <c r="B642" s="2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ht="11.25" customHeight="1">
      <c r="A643" s="1"/>
      <c r="B643" s="2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ht="11.25" customHeight="1">
      <c r="A644" s="1"/>
      <c r="B644" s="2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ht="11.25" customHeight="1">
      <c r="A645" s="1"/>
      <c r="B645" s="2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ht="11.25" customHeight="1">
      <c r="A646" s="1"/>
      <c r="B646" s="2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ht="11.25" customHeight="1">
      <c r="A647" s="1"/>
      <c r="B647" s="2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ht="11.25" customHeight="1">
      <c r="A648" s="1"/>
      <c r="B648" s="2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ht="11.25" customHeight="1">
      <c r="A649" s="1"/>
      <c r="B649" s="2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ht="11.25" customHeight="1">
      <c r="A650" s="1"/>
      <c r="B650" s="2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ht="11.25" customHeight="1">
      <c r="A651" s="1"/>
      <c r="B651" s="2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ht="11.25" customHeight="1">
      <c r="A652" s="1"/>
      <c r="B652" s="2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</row>
    <row r="653" ht="11.25" customHeight="1">
      <c r="A653" s="1"/>
      <c r="B653" s="2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 ht="11.25" customHeight="1">
      <c r="A654" s="1"/>
      <c r="B654" s="2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 ht="11.25" customHeight="1">
      <c r="A655" s="1"/>
      <c r="B655" s="2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 ht="11.25" customHeight="1">
      <c r="A656" s="1"/>
      <c r="B656" s="2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 ht="11.25" customHeight="1">
      <c r="A657" s="1"/>
      <c r="B657" s="2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 ht="11.25" customHeight="1">
      <c r="A658" s="1"/>
      <c r="B658" s="2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 ht="11.25" customHeight="1">
      <c r="A659" s="1"/>
      <c r="B659" s="2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 ht="11.25" customHeight="1">
      <c r="A660" s="1"/>
      <c r="B660" s="2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</row>
    <row r="661" ht="11.25" customHeight="1">
      <c r="A661" s="1"/>
      <c r="B661" s="2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</row>
    <row r="662" ht="11.25" customHeight="1">
      <c r="A662" s="1"/>
      <c r="B662" s="2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 ht="11.25" customHeight="1">
      <c r="A663" s="1"/>
      <c r="B663" s="2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ht="11.25" customHeight="1">
      <c r="A664" s="1"/>
      <c r="B664" s="2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 ht="11.25" customHeight="1">
      <c r="A665" s="1"/>
      <c r="B665" s="2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 ht="11.25" customHeight="1">
      <c r="A666" s="1"/>
      <c r="B666" s="2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 ht="11.25" customHeight="1">
      <c r="A667" s="1"/>
      <c r="B667" s="2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ht="11.25" customHeight="1">
      <c r="A668" s="1"/>
      <c r="B668" s="2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</row>
    <row r="669" ht="11.25" customHeight="1">
      <c r="A669" s="1"/>
      <c r="B669" s="2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</row>
    <row r="670" ht="11.25" customHeight="1">
      <c r="A670" s="1"/>
      <c r="B670" s="2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</row>
    <row r="671" ht="11.25" customHeight="1">
      <c r="A671" s="1"/>
      <c r="B671" s="2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</row>
    <row r="672" ht="11.25" customHeight="1">
      <c r="A672" s="1"/>
      <c r="B672" s="2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</row>
    <row r="673" ht="11.25" customHeight="1">
      <c r="A673" s="1"/>
      <c r="B673" s="2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</row>
    <row r="674" ht="11.25" customHeight="1">
      <c r="A674" s="1"/>
      <c r="B674" s="2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</row>
    <row r="675" ht="11.25" customHeight="1">
      <c r="A675" s="1"/>
      <c r="B675" s="2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</row>
    <row r="676" ht="11.25" customHeight="1">
      <c r="A676" s="1"/>
      <c r="B676" s="2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</row>
    <row r="677" ht="11.25" customHeight="1">
      <c r="A677" s="1"/>
      <c r="B677" s="2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 ht="11.25" customHeight="1">
      <c r="A678" s="1"/>
      <c r="B678" s="2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 ht="11.25" customHeight="1">
      <c r="A679" s="1"/>
      <c r="B679" s="2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</row>
    <row r="680" ht="11.25" customHeight="1">
      <c r="A680" s="1"/>
      <c r="B680" s="2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</row>
    <row r="681" ht="11.25" customHeight="1">
      <c r="A681" s="1"/>
      <c r="B681" s="2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</row>
    <row r="682" ht="11.25" customHeight="1">
      <c r="A682" s="1"/>
      <c r="B682" s="2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</row>
    <row r="683" ht="11.25" customHeight="1">
      <c r="A683" s="1"/>
      <c r="B683" s="2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 ht="11.25" customHeight="1">
      <c r="A684" s="1"/>
      <c r="B684" s="2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</row>
    <row r="685" ht="11.25" customHeight="1">
      <c r="A685" s="1"/>
      <c r="B685" s="2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</row>
    <row r="686" ht="11.25" customHeight="1">
      <c r="A686" s="1"/>
      <c r="B686" s="2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</row>
    <row r="687" ht="11.25" customHeight="1">
      <c r="A687" s="1"/>
      <c r="B687" s="2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</row>
    <row r="688" ht="11.25" customHeight="1">
      <c r="A688" s="1"/>
      <c r="B688" s="2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</row>
    <row r="689" ht="11.25" customHeight="1">
      <c r="A689" s="1"/>
      <c r="B689" s="2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 ht="11.25" customHeight="1">
      <c r="A690" s="1"/>
      <c r="B690" s="2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</row>
    <row r="691" ht="11.25" customHeight="1">
      <c r="A691" s="1"/>
      <c r="B691" s="2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</row>
    <row r="692" ht="11.25" customHeight="1">
      <c r="A692" s="1"/>
      <c r="B692" s="2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</row>
    <row r="693" ht="11.25" customHeight="1">
      <c r="A693" s="1"/>
      <c r="B693" s="2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</row>
    <row r="694" ht="11.25" customHeight="1">
      <c r="A694" s="1"/>
      <c r="B694" s="2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</row>
    <row r="695" ht="11.25" customHeight="1">
      <c r="A695" s="1"/>
      <c r="B695" s="2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</row>
    <row r="696" ht="11.25" customHeight="1">
      <c r="A696" s="1"/>
      <c r="B696" s="2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</row>
    <row r="697" ht="11.25" customHeight="1">
      <c r="A697" s="1"/>
      <c r="B697" s="2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</row>
    <row r="698" ht="11.25" customHeight="1">
      <c r="A698" s="1"/>
      <c r="B698" s="2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 ht="11.25" customHeight="1">
      <c r="A699" s="1"/>
      <c r="B699" s="2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 ht="11.25" customHeight="1">
      <c r="A700" s="1"/>
      <c r="B700" s="2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 ht="11.25" customHeight="1">
      <c r="A701" s="1"/>
      <c r="B701" s="2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 ht="11.25" customHeight="1">
      <c r="A702" s="1"/>
      <c r="B702" s="2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 ht="11.25" customHeight="1">
      <c r="A703" s="1"/>
      <c r="B703" s="2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</row>
    <row r="704" ht="11.25" customHeight="1">
      <c r="A704" s="1"/>
      <c r="B704" s="2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 ht="11.25" customHeight="1">
      <c r="A705" s="1"/>
      <c r="B705" s="2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 ht="11.25" customHeight="1">
      <c r="A706" s="1"/>
      <c r="B706" s="2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 ht="11.25" customHeight="1">
      <c r="A707" s="1"/>
      <c r="B707" s="2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</row>
    <row r="708" ht="11.25" customHeight="1">
      <c r="A708" s="1"/>
      <c r="B708" s="2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</row>
    <row r="709" ht="11.25" customHeight="1">
      <c r="A709" s="1"/>
      <c r="B709" s="2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</row>
    <row r="710" ht="11.25" customHeight="1">
      <c r="A710" s="1"/>
      <c r="B710" s="2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</row>
    <row r="711" ht="11.25" customHeight="1">
      <c r="A711" s="1"/>
      <c r="B711" s="2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</row>
    <row r="712" ht="11.25" customHeight="1">
      <c r="A712" s="1"/>
      <c r="B712" s="2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</row>
    <row r="713" ht="11.25" customHeight="1">
      <c r="A713" s="1"/>
      <c r="B713" s="2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</row>
    <row r="714" ht="11.25" customHeight="1">
      <c r="A714" s="1"/>
      <c r="B714" s="2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</row>
    <row r="715" ht="11.25" customHeight="1">
      <c r="A715" s="1"/>
      <c r="B715" s="2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</row>
    <row r="716" ht="11.25" customHeight="1">
      <c r="A716" s="1"/>
      <c r="B716" s="2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 ht="11.25" customHeight="1">
      <c r="A717" s="1"/>
      <c r="B717" s="2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 ht="11.25" customHeight="1">
      <c r="A718" s="1"/>
      <c r="B718" s="2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</row>
    <row r="719" ht="11.25" customHeight="1">
      <c r="A719" s="1"/>
      <c r="B719" s="2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</row>
    <row r="720" ht="11.25" customHeight="1">
      <c r="A720" s="1"/>
      <c r="B720" s="2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</row>
    <row r="721" ht="11.25" customHeight="1">
      <c r="A721" s="1"/>
      <c r="B721" s="2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 ht="11.25" customHeight="1">
      <c r="A722" s="1"/>
      <c r="B722" s="2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 ht="11.25" customHeight="1">
      <c r="A723" s="1"/>
      <c r="B723" s="2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 ht="11.25" customHeight="1">
      <c r="A724" s="1"/>
      <c r="B724" s="2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 ht="11.25" customHeight="1">
      <c r="A725" s="1"/>
      <c r="B725" s="2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 ht="11.25" customHeight="1">
      <c r="A726" s="1"/>
      <c r="B726" s="2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 ht="11.25" customHeight="1">
      <c r="A727" s="1"/>
      <c r="B727" s="2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 ht="11.25" customHeight="1">
      <c r="A728" s="1"/>
      <c r="B728" s="2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 ht="11.25" customHeight="1">
      <c r="A729" s="1"/>
      <c r="B729" s="2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 ht="11.25" customHeight="1">
      <c r="A730" s="1"/>
      <c r="B730" s="2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 ht="11.25" customHeight="1">
      <c r="A731" s="1"/>
      <c r="B731" s="2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</row>
    <row r="732" ht="11.25" customHeight="1">
      <c r="A732" s="1"/>
      <c r="B732" s="2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</row>
    <row r="733" ht="11.25" customHeight="1">
      <c r="A733" s="1"/>
      <c r="B733" s="2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 ht="11.25" customHeight="1">
      <c r="A734" s="1"/>
      <c r="B734" s="2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</row>
    <row r="735" ht="11.25" customHeight="1">
      <c r="A735" s="1"/>
      <c r="B735" s="2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 ht="11.25" customHeight="1">
      <c r="A736" s="1"/>
      <c r="B736" s="2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 ht="11.25" customHeight="1">
      <c r="A737" s="1"/>
      <c r="B737" s="2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 ht="11.25" customHeight="1">
      <c r="A738" s="1"/>
      <c r="B738" s="2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 ht="11.25" customHeight="1">
      <c r="A739" s="1"/>
      <c r="B739" s="2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</row>
    <row r="740" ht="11.25" customHeight="1">
      <c r="A740" s="1"/>
      <c r="B740" s="2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 ht="11.25" customHeight="1">
      <c r="A741" s="1"/>
      <c r="B741" s="2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</row>
    <row r="742" ht="11.25" customHeight="1">
      <c r="A742" s="1"/>
      <c r="B742" s="2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 ht="11.25" customHeight="1">
      <c r="A743" s="1"/>
      <c r="B743" s="2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 ht="11.25" customHeight="1">
      <c r="A744" s="1"/>
      <c r="B744" s="2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</row>
    <row r="745" ht="11.25" customHeight="1">
      <c r="A745" s="1"/>
      <c r="B745" s="2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 ht="11.25" customHeight="1">
      <c r="A746" s="1"/>
      <c r="B746" s="2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</row>
    <row r="747" ht="11.25" customHeight="1">
      <c r="A747" s="1"/>
      <c r="B747" s="2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 ht="11.25" customHeight="1">
      <c r="A748" s="1"/>
      <c r="B748" s="2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 ht="11.25" customHeight="1">
      <c r="A749" s="1"/>
      <c r="B749" s="2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 ht="11.25" customHeight="1">
      <c r="A750" s="1"/>
      <c r="B750" s="2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</row>
    <row r="751" ht="11.25" customHeight="1">
      <c r="A751" s="1"/>
      <c r="B751" s="2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 ht="11.25" customHeight="1">
      <c r="A752" s="1"/>
      <c r="B752" s="2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 ht="11.25" customHeight="1">
      <c r="A753" s="1"/>
      <c r="B753" s="2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</row>
    <row r="754" ht="11.25" customHeight="1">
      <c r="A754" s="1"/>
      <c r="B754" s="2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 ht="11.25" customHeight="1">
      <c r="A755" s="1"/>
      <c r="B755" s="2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</row>
    <row r="756" ht="11.25" customHeight="1">
      <c r="A756" s="1"/>
      <c r="B756" s="2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 ht="11.25" customHeight="1">
      <c r="A757" s="1"/>
      <c r="B757" s="2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</row>
    <row r="758" ht="11.25" customHeight="1">
      <c r="A758" s="1"/>
      <c r="B758" s="2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</row>
    <row r="759" ht="11.25" customHeight="1">
      <c r="A759" s="1"/>
      <c r="B759" s="2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 ht="11.25" customHeight="1">
      <c r="A760" s="1"/>
      <c r="B760" s="2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</row>
    <row r="761" ht="11.25" customHeight="1">
      <c r="A761" s="1"/>
      <c r="B761" s="2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</row>
    <row r="762" ht="11.25" customHeight="1">
      <c r="A762" s="1"/>
      <c r="B762" s="2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 ht="11.25" customHeight="1">
      <c r="A763" s="1"/>
      <c r="B763" s="2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</row>
    <row r="764" ht="11.25" customHeight="1">
      <c r="A764" s="1"/>
      <c r="B764" s="2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 ht="11.25" customHeight="1">
      <c r="A765" s="1"/>
      <c r="B765" s="2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</row>
    <row r="766" ht="11.25" customHeight="1">
      <c r="A766" s="1"/>
      <c r="B766" s="2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 ht="11.25" customHeight="1">
      <c r="A767" s="1"/>
      <c r="B767" s="2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</row>
    <row r="768" ht="11.25" customHeight="1">
      <c r="A768" s="1"/>
      <c r="B768" s="2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</row>
    <row r="769" ht="11.25" customHeight="1">
      <c r="A769" s="1"/>
      <c r="B769" s="2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</row>
    <row r="770" ht="11.25" customHeight="1">
      <c r="A770" s="1"/>
      <c r="B770" s="2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</row>
    <row r="771" ht="11.25" customHeight="1">
      <c r="A771" s="1"/>
      <c r="B771" s="2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</row>
    <row r="772" ht="11.25" customHeight="1">
      <c r="A772" s="1"/>
      <c r="B772" s="2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</row>
    <row r="773" ht="11.25" customHeight="1">
      <c r="A773" s="1"/>
      <c r="B773" s="2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</row>
    <row r="774" ht="11.25" customHeight="1">
      <c r="A774" s="1"/>
      <c r="B774" s="2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</row>
    <row r="775" ht="11.25" customHeight="1">
      <c r="A775" s="1"/>
      <c r="B775" s="2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</row>
    <row r="776" ht="11.25" customHeight="1">
      <c r="A776" s="1"/>
      <c r="B776" s="2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</row>
    <row r="777" ht="11.25" customHeight="1">
      <c r="A777" s="1"/>
      <c r="B777" s="2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</row>
    <row r="778" ht="11.25" customHeight="1">
      <c r="A778" s="1"/>
      <c r="B778" s="2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</row>
    <row r="779" ht="11.25" customHeight="1">
      <c r="A779" s="1"/>
      <c r="B779" s="2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</row>
    <row r="780" ht="11.25" customHeight="1">
      <c r="A780" s="1"/>
      <c r="B780" s="2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</row>
    <row r="781" ht="11.25" customHeight="1">
      <c r="A781" s="1"/>
      <c r="B781" s="2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 ht="11.25" customHeight="1">
      <c r="A782" s="1"/>
      <c r="B782" s="2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 ht="11.25" customHeight="1">
      <c r="A783" s="1"/>
      <c r="B783" s="2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</row>
    <row r="784" ht="11.25" customHeight="1">
      <c r="A784" s="1"/>
      <c r="B784" s="2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</row>
    <row r="785" ht="11.25" customHeight="1">
      <c r="A785" s="1"/>
      <c r="B785" s="2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</row>
    <row r="786" ht="11.25" customHeight="1">
      <c r="A786" s="1"/>
      <c r="B786" s="2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 ht="11.25" customHeight="1">
      <c r="A787" s="1"/>
      <c r="B787" s="2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</row>
    <row r="788" ht="11.25" customHeight="1">
      <c r="A788" s="1"/>
      <c r="B788" s="2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 ht="11.25" customHeight="1">
      <c r="A789" s="1"/>
      <c r="B789" s="2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 ht="11.25" customHeight="1">
      <c r="A790" s="1"/>
      <c r="B790" s="2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</row>
    <row r="791" ht="11.25" customHeight="1">
      <c r="A791" s="1"/>
      <c r="B791" s="2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</row>
    <row r="792" ht="11.25" customHeight="1">
      <c r="A792" s="1"/>
      <c r="B792" s="2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 ht="11.25" customHeight="1">
      <c r="A793" s="1"/>
      <c r="B793" s="2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</row>
    <row r="794" ht="11.25" customHeight="1">
      <c r="A794" s="1"/>
      <c r="B794" s="2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</row>
    <row r="795" ht="11.25" customHeight="1">
      <c r="A795" s="1"/>
      <c r="B795" s="2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</row>
    <row r="796" ht="11.25" customHeight="1">
      <c r="A796" s="1"/>
      <c r="B796" s="2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 ht="11.25" customHeight="1">
      <c r="A797" s="1"/>
      <c r="B797" s="2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</row>
    <row r="798" ht="11.25" customHeight="1">
      <c r="A798" s="1"/>
      <c r="B798" s="2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</row>
    <row r="799" ht="11.25" customHeight="1">
      <c r="A799" s="1"/>
      <c r="B799" s="2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 ht="11.25" customHeight="1">
      <c r="A800" s="1"/>
      <c r="B800" s="2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 ht="11.25" customHeight="1">
      <c r="A801" s="1"/>
      <c r="B801" s="2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</row>
    <row r="802" ht="11.25" customHeight="1">
      <c r="A802" s="1"/>
      <c r="B802" s="2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</row>
    <row r="803" ht="11.25" customHeight="1">
      <c r="A803" s="1"/>
      <c r="B803" s="2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 ht="11.25" customHeight="1">
      <c r="A804" s="1"/>
      <c r="B804" s="2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</row>
    <row r="805" ht="11.25" customHeight="1">
      <c r="A805" s="1"/>
      <c r="B805" s="2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</row>
    <row r="806" ht="11.25" customHeight="1">
      <c r="A806" s="1"/>
      <c r="B806" s="2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</row>
    <row r="807" ht="11.25" customHeight="1">
      <c r="A807" s="1"/>
      <c r="B807" s="2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 ht="11.25" customHeight="1">
      <c r="A808" s="1"/>
      <c r="B808" s="2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</row>
    <row r="809" ht="11.25" customHeight="1">
      <c r="A809" s="1"/>
      <c r="B809" s="2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</row>
    <row r="810" ht="11.25" customHeight="1">
      <c r="A810" s="1"/>
      <c r="B810" s="2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</row>
    <row r="811" ht="11.25" customHeight="1">
      <c r="A811" s="1"/>
      <c r="B811" s="2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</row>
    <row r="812" ht="11.25" customHeight="1">
      <c r="A812" s="1"/>
      <c r="B812" s="2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</row>
    <row r="813" ht="11.25" customHeight="1">
      <c r="A813" s="1"/>
      <c r="B813" s="2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</row>
    <row r="814" ht="11.25" customHeight="1">
      <c r="A814" s="1"/>
      <c r="B814" s="2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</row>
    <row r="815" ht="11.25" customHeight="1">
      <c r="A815" s="1"/>
      <c r="B815" s="2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</row>
    <row r="816" ht="11.25" customHeight="1">
      <c r="A816" s="1"/>
      <c r="B816" s="2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</row>
    <row r="817" ht="11.25" customHeight="1">
      <c r="A817" s="1"/>
      <c r="B817" s="2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</row>
    <row r="818" ht="11.25" customHeight="1">
      <c r="A818" s="1"/>
      <c r="B818" s="2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</row>
    <row r="819" ht="11.25" customHeight="1">
      <c r="A819" s="1"/>
      <c r="B819" s="2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</row>
    <row r="820" ht="11.25" customHeight="1">
      <c r="A820" s="1"/>
      <c r="B820" s="2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</row>
    <row r="821" ht="11.25" customHeight="1">
      <c r="A821" s="1"/>
      <c r="B821" s="2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</row>
    <row r="822" ht="11.25" customHeight="1">
      <c r="A822" s="1"/>
      <c r="B822" s="2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</row>
    <row r="823" ht="11.25" customHeight="1">
      <c r="A823" s="1"/>
      <c r="B823" s="2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</row>
    <row r="824" ht="11.25" customHeight="1">
      <c r="A824" s="1"/>
      <c r="B824" s="2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</row>
    <row r="825" ht="11.25" customHeight="1">
      <c r="A825" s="1"/>
      <c r="B825" s="2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</row>
    <row r="826" ht="11.25" customHeight="1">
      <c r="A826" s="1"/>
      <c r="B826" s="2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</row>
    <row r="827" ht="11.25" customHeight="1">
      <c r="A827" s="1"/>
      <c r="B827" s="2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</row>
    <row r="828" ht="11.25" customHeight="1">
      <c r="A828" s="1"/>
      <c r="B828" s="2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</row>
    <row r="829" ht="11.25" customHeight="1">
      <c r="A829" s="1"/>
      <c r="B829" s="2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</row>
    <row r="830" ht="11.25" customHeight="1">
      <c r="A830" s="1"/>
      <c r="B830" s="2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</row>
    <row r="831" ht="11.25" customHeight="1">
      <c r="A831" s="1"/>
      <c r="B831" s="2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</row>
    <row r="832" ht="11.25" customHeight="1">
      <c r="A832" s="1"/>
      <c r="B832" s="2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</row>
    <row r="833" ht="11.25" customHeight="1">
      <c r="A833" s="1"/>
      <c r="B833" s="2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</row>
    <row r="834" ht="11.25" customHeight="1">
      <c r="A834" s="1"/>
      <c r="B834" s="2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</row>
    <row r="835" ht="11.25" customHeight="1">
      <c r="A835" s="1"/>
      <c r="B835" s="2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</row>
    <row r="836" ht="11.25" customHeight="1">
      <c r="A836" s="1"/>
      <c r="B836" s="2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</row>
    <row r="837" ht="11.25" customHeight="1">
      <c r="A837" s="1"/>
      <c r="B837" s="2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</row>
    <row r="838" ht="11.25" customHeight="1">
      <c r="A838" s="1"/>
      <c r="B838" s="2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</row>
    <row r="839" ht="11.25" customHeight="1">
      <c r="A839" s="1"/>
      <c r="B839" s="2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</row>
    <row r="840" ht="11.25" customHeight="1">
      <c r="A840" s="1"/>
      <c r="B840" s="2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</row>
    <row r="841" ht="11.25" customHeight="1">
      <c r="A841" s="1"/>
      <c r="B841" s="2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</row>
    <row r="842" ht="11.25" customHeight="1">
      <c r="A842" s="1"/>
      <c r="B842" s="2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</row>
    <row r="843" ht="11.25" customHeight="1">
      <c r="A843" s="1"/>
      <c r="B843" s="2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</row>
    <row r="844" ht="11.25" customHeight="1">
      <c r="A844" s="1"/>
      <c r="B844" s="2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</row>
    <row r="845" ht="11.25" customHeight="1">
      <c r="A845" s="1"/>
      <c r="B845" s="2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</row>
    <row r="846" ht="11.25" customHeight="1">
      <c r="A846" s="1"/>
      <c r="B846" s="2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</row>
    <row r="847" ht="11.25" customHeight="1">
      <c r="A847" s="1"/>
      <c r="B847" s="2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</row>
    <row r="848" ht="11.25" customHeight="1">
      <c r="A848" s="1"/>
      <c r="B848" s="2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</row>
    <row r="849" ht="11.25" customHeight="1">
      <c r="A849" s="1"/>
      <c r="B849" s="2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</row>
    <row r="850" ht="11.25" customHeight="1">
      <c r="A850" s="1"/>
      <c r="B850" s="2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</row>
    <row r="851" ht="11.25" customHeight="1">
      <c r="A851" s="1"/>
      <c r="B851" s="2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</row>
    <row r="852" ht="11.25" customHeight="1">
      <c r="A852" s="1"/>
      <c r="B852" s="2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</row>
    <row r="853" ht="11.25" customHeight="1">
      <c r="A853" s="1"/>
      <c r="B853" s="2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</row>
    <row r="854" ht="11.25" customHeight="1">
      <c r="A854" s="1"/>
      <c r="B854" s="2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</row>
    <row r="855" ht="11.25" customHeight="1">
      <c r="A855" s="1"/>
      <c r="B855" s="2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</row>
    <row r="856" ht="11.25" customHeight="1">
      <c r="A856" s="1"/>
      <c r="B856" s="2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</row>
    <row r="857" ht="11.25" customHeight="1">
      <c r="A857" s="1"/>
      <c r="B857" s="2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</row>
    <row r="858" ht="11.25" customHeight="1">
      <c r="A858" s="1"/>
      <c r="B858" s="2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</row>
    <row r="859" ht="11.25" customHeight="1">
      <c r="A859" s="1"/>
      <c r="B859" s="2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</row>
    <row r="860" ht="11.25" customHeight="1">
      <c r="A860" s="1"/>
      <c r="B860" s="2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</row>
    <row r="861" ht="11.25" customHeight="1">
      <c r="A861" s="1"/>
      <c r="B861" s="2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</row>
    <row r="862" ht="11.25" customHeight="1">
      <c r="A862" s="1"/>
      <c r="B862" s="2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</row>
    <row r="863" ht="11.25" customHeight="1">
      <c r="A863" s="1"/>
      <c r="B863" s="2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</row>
    <row r="864" ht="11.25" customHeight="1">
      <c r="A864" s="1"/>
      <c r="B864" s="2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</row>
    <row r="865" ht="11.25" customHeight="1">
      <c r="A865" s="1"/>
      <c r="B865" s="2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</row>
    <row r="866" ht="11.25" customHeight="1">
      <c r="A866" s="1"/>
      <c r="B866" s="2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</row>
    <row r="867" ht="11.25" customHeight="1">
      <c r="A867" s="1"/>
      <c r="B867" s="2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</row>
    <row r="868" ht="11.25" customHeight="1">
      <c r="A868" s="1"/>
      <c r="B868" s="2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</row>
    <row r="869" ht="11.25" customHeight="1">
      <c r="A869" s="1"/>
      <c r="B869" s="2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</row>
    <row r="870" ht="11.25" customHeight="1">
      <c r="A870" s="1"/>
      <c r="B870" s="2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</row>
    <row r="871" ht="11.25" customHeight="1">
      <c r="A871" s="1"/>
      <c r="B871" s="2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</row>
    <row r="872" ht="11.25" customHeight="1">
      <c r="A872" s="1"/>
      <c r="B872" s="2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</row>
    <row r="873" ht="11.25" customHeight="1">
      <c r="A873" s="1"/>
      <c r="B873" s="2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</row>
    <row r="874" ht="11.25" customHeight="1">
      <c r="A874" s="1"/>
      <c r="B874" s="2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</row>
    <row r="875" ht="11.25" customHeight="1">
      <c r="A875" s="1"/>
      <c r="B875" s="2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</row>
    <row r="876" ht="11.25" customHeight="1">
      <c r="A876" s="1"/>
      <c r="B876" s="2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</row>
    <row r="877" ht="11.25" customHeight="1">
      <c r="A877" s="1"/>
      <c r="B877" s="2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</row>
    <row r="878" ht="11.25" customHeight="1">
      <c r="A878" s="1"/>
      <c r="B878" s="2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</row>
    <row r="879" ht="11.25" customHeight="1">
      <c r="A879" s="1"/>
      <c r="B879" s="2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</row>
    <row r="880" ht="11.25" customHeight="1">
      <c r="A880" s="1"/>
      <c r="B880" s="2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</row>
    <row r="881" ht="11.25" customHeight="1">
      <c r="A881" s="1"/>
      <c r="B881" s="2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</row>
    <row r="882" ht="11.25" customHeight="1">
      <c r="A882" s="1"/>
      <c r="B882" s="2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</row>
    <row r="883" ht="11.25" customHeight="1">
      <c r="A883" s="1"/>
      <c r="B883" s="2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</row>
    <row r="884" ht="11.25" customHeight="1">
      <c r="A884" s="1"/>
      <c r="B884" s="2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</row>
    <row r="885" ht="11.25" customHeight="1">
      <c r="A885" s="1"/>
      <c r="B885" s="2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</row>
    <row r="886" ht="11.25" customHeight="1">
      <c r="A886" s="1"/>
      <c r="B886" s="2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</row>
    <row r="887" ht="11.25" customHeight="1">
      <c r="A887" s="1"/>
      <c r="B887" s="2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</row>
    <row r="888" ht="11.25" customHeight="1">
      <c r="A888" s="1"/>
      <c r="B888" s="2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</row>
    <row r="889" ht="11.25" customHeight="1">
      <c r="A889" s="1"/>
      <c r="B889" s="2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</row>
    <row r="890" ht="11.25" customHeight="1">
      <c r="A890" s="1"/>
      <c r="B890" s="2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</row>
    <row r="891" ht="11.25" customHeight="1">
      <c r="A891" s="1"/>
      <c r="B891" s="2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</row>
    <row r="892" ht="11.25" customHeight="1">
      <c r="A892" s="1"/>
      <c r="B892" s="2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</row>
    <row r="893" ht="11.25" customHeight="1">
      <c r="A893" s="1"/>
      <c r="B893" s="2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</row>
    <row r="894" ht="11.25" customHeight="1">
      <c r="A894" s="1"/>
      <c r="B894" s="2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</row>
    <row r="895" ht="11.25" customHeight="1">
      <c r="A895" s="1"/>
      <c r="B895" s="2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</row>
    <row r="896" ht="11.25" customHeight="1">
      <c r="A896" s="1"/>
      <c r="B896" s="2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</row>
    <row r="897" ht="11.25" customHeight="1">
      <c r="A897" s="1"/>
      <c r="B897" s="2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</row>
    <row r="898" ht="11.25" customHeight="1">
      <c r="A898" s="1"/>
      <c r="B898" s="2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</row>
    <row r="899" ht="11.25" customHeight="1">
      <c r="A899" s="1"/>
      <c r="B899" s="2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</row>
    <row r="900" ht="11.25" customHeight="1">
      <c r="A900" s="1"/>
      <c r="B900" s="2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</row>
    <row r="901" ht="11.25" customHeight="1">
      <c r="A901" s="1"/>
      <c r="B901" s="2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</row>
    <row r="902" ht="11.25" customHeight="1">
      <c r="A902" s="1"/>
      <c r="B902" s="2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</row>
    <row r="903" ht="11.25" customHeight="1">
      <c r="A903" s="1"/>
      <c r="B903" s="2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</row>
    <row r="904" ht="11.25" customHeight="1">
      <c r="A904" s="1"/>
      <c r="B904" s="2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</row>
    <row r="905" ht="11.25" customHeight="1">
      <c r="A905" s="1"/>
      <c r="B905" s="2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</row>
    <row r="906" ht="11.25" customHeight="1">
      <c r="A906" s="1"/>
      <c r="B906" s="2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</row>
    <row r="907" ht="11.25" customHeight="1">
      <c r="A907" s="1"/>
      <c r="B907" s="2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</row>
    <row r="908" ht="11.25" customHeight="1">
      <c r="A908" s="1"/>
      <c r="B908" s="2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</row>
    <row r="909" ht="11.25" customHeight="1">
      <c r="A909" s="1"/>
      <c r="B909" s="2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</row>
    <row r="910" ht="11.25" customHeight="1">
      <c r="A910" s="1"/>
      <c r="B910" s="2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</row>
    <row r="911" ht="11.25" customHeight="1">
      <c r="A911" s="1"/>
      <c r="B911" s="2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</row>
    <row r="912" ht="11.25" customHeight="1">
      <c r="A912" s="1"/>
      <c r="B912" s="2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</row>
    <row r="913" ht="11.25" customHeight="1">
      <c r="A913" s="1"/>
      <c r="B913" s="2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</row>
    <row r="914" ht="11.25" customHeight="1">
      <c r="A914" s="1"/>
      <c r="B914" s="2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</row>
    <row r="915" ht="11.25" customHeight="1">
      <c r="A915" s="1"/>
      <c r="B915" s="2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</row>
    <row r="916" ht="11.25" customHeight="1">
      <c r="A916" s="1"/>
      <c r="B916" s="2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</row>
    <row r="917" ht="11.25" customHeight="1">
      <c r="A917" s="1"/>
      <c r="B917" s="2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</row>
    <row r="918" ht="11.25" customHeight="1">
      <c r="A918" s="1"/>
      <c r="B918" s="2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</row>
    <row r="919" ht="11.25" customHeight="1">
      <c r="A919" s="1"/>
      <c r="B919" s="2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</row>
    <row r="920" ht="11.25" customHeight="1">
      <c r="A920" s="1"/>
      <c r="B920" s="2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</row>
    <row r="921" ht="11.25" customHeight="1">
      <c r="A921" s="1"/>
      <c r="B921" s="2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</row>
    <row r="922" ht="11.25" customHeight="1">
      <c r="A922" s="1"/>
      <c r="B922" s="2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</row>
    <row r="923" ht="11.25" customHeight="1">
      <c r="A923" s="1"/>
      <c r="B923" s="2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</row>
    <row r="924" ht="11.25" customHeight="1">
      <c r="A924" s="1"/>
      <c r="B924" s="2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</row>
    <row r="925" ht="11.25" customHeight="1">
      <c r="A925" s="1"/>
      <c r="B925" s="2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</row>
    <row r="926" ht="11.25" customHeight="1">
      <c r="A926" s="1"/>
      <c r="B926" s="2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</row>
    <row r="927" ht="11.25" customHeight="1">
      <c r="A927" s="1"/>
      <c r="B927" s="2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</row>
    <row r="928" ht="11.25" customHeight="1">
      <c r="A928" s="1"/>
      <c r="B928" s="2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</row>
    <row r="929" ht="11.25" customHeight="1">
      <c r="A929" s="1"/>
      <c r="B929" s="2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</row>
    <row r="930" ht="11.25" customHeight="1">
      <c r="A930" s="1"/>
      <c r="B930" s="2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.57"/>
    <col customWidth="1" min="2" max="2" width="27.43"/>
    <col customWidth="1" min="3" max="20" width="14.71"/>
  </cols>
  <sheetData>
    <row r="1" ht="12.0" customHeight="1">
      <c r="A1" s="24" t="s">
        <v>1</v>
      </c>
      <c r="B1" s="24" t="s">
        <v>4</v>
      </c>
      <c r="C1" s="25" t="s">
        <v>111</v>
      </c>
      <c r="D1" s="25" t="s">
        <v>113</v>
      </c>
      <c r="E1" s="25" t="s">
        <v>114</v>
      </c>
      <c r="F1" s="25" t="s">
        <v>115</v>
      </c>
      <c r="G1" s="25" t="s">
        <v>116</v>
      </c>
      <c r="H1" s="25" t="s">
        <v>117</v>
      </c>
      <c r="I1" s="25" t="s">
        <v>118</v>
      </c>
      <c r="J1" s="25" t="s">
        <v>119</v>
      </c>
      <c r="K1" s="25" t="s">
        <v>120</v>
      </c>
      <c r="L1" s="25" t="s">
        <v>121</v>
      </c>
      <c r="M1" s="25" t="s">
        <v>122</v>
      </c>
      <c r="N1" s="25" t="s">
        <v>123</v>
      </c>
      <c r="O1" s="25" t="s">
        <v>124</v>
      </c>
      <c r="P1" s="25" t="s">
        <v>125</v>
      </c>
      <c r="Q1" s="25" t="s">
        <v>126</v>
      </c>
      <c r="R1" s="25" t="s">
        <v>127</v>
      </c>
      <c r="S1" s="25" t="s">
        <v>128</v>
      </c>
      <c r="T1" s="25" t="s">
        <v>129</v>
      </c>
    </row>
    <row r="2" ht="12.0" customHeight="1">
      <c r="A2" s="26">
        <v>56.0</v>
      </c>
      <c r="B2" s="27" t="s">
        <v>131</v>
      </c>
      <c r="C2" s="29">
        <v>0.11830502666666666</v>
      </c>
      <c r="D2" s="29">
        <v>0.30319896533333335</v>
      </c>
      <c r="E2" s="29">
        <v>0.4135465533333334</v>
      </c>
      <c r="F2" s="29">
        <v>0.8109206040000001</v>
      </c>
      <c r="G2" s="29">
        <v>0.388287692</v>
      </c>
      <c r="H2" s="29">
        <v>0.18852964000000003</v>
      </c>
      <c r="I2" s="29">
        <v>0.07132227093333333</v>
      </c>
      <c r="J2" s="29">
        <v>0.4958303480000001</v>
      </c>
      <c r="K2" s="29">
        <v>0.36014863733333335</v>
      </c>
      <c r="L2" s="29">
        <v>0.5030959613333333</v>
      </c>
      <c r="M2" s="29">
        <v>0.4131210373333334</v>
      </c>
      <c r="N2" s="29">
        <v>0.17601020666666667</v>
      </c>
      <c r="O2" s="29">
        <v>0.311139036</v>
      </c>
      <c r="P2" s="29">
        <v>0.5385353653333335</v>
      </c>
      <c r="Q2" s="29">
        <v>3.37078144</v>
      </c>
      <c r="R2" s="29">
        <v>0.29606361200000003</v>
      </c>
      <c r="S2" s="29">
        <v>1.1815450400000003</v>
      </c>
      <c r="T2" s="29">
        <v>0.4748382253333334</v>
      </c>
    </row>
    <row r="3" ht="12.0" customHeight="1">
      <c r="A3" s="27">
        <v>80.0</v>
      </c>
      <c r="B3" s="30" t="s">
        <v>134</v>
      </c>
      <c r="C3" s="31">
        <v>0.0018633333333333325</v>
      </c>
      <c r="D3" s="31">
        <v>0.025713569999999963</v>
      </c>
      <c r="E3" s="31">
        <v>0.03155626666666659</v>
      </c>
      <c r="F3" s="31">
        <v>0.06001079999999992</v>
      </c>
      <c r="G3" s="31">
        <v>0.05475619999999992</v>
      </c>
      <c r="H3" s="31">
        <v>0.006675176666666671</v>
      </c>
      <c r="I3" s="31">
        <v>0.0016479319999999978</v>
      </c>
      <c r="J3" s="31">
        <v>0.037060839999999984</v>
      </c>
      <c r="K3" s="31">
        <v>0.03601851999999998</v>
      </c>
      <c r="L3" s="31">
        <v>0.042147453333333286</v>
      </c>
      <c r="M3" s="31">
        <v>0.06295056666666661</v>
      </c>
      <c r="N3" s="31">
        <v>0.016078846666666664</v>
      </c>
      <c r="O3" s="31">
        <v>0.047191066666666615</v>
      </c>
      <c r="P3" s="31">
        <v>0.05255459999999997</v>
      </c>
      <c r="Q3" s="31">
        <v>0.10550336666666649</v>
      </c>
      <c r="R3" s="31">
        <v>0.03678363333333331</v>
      </c>
      <c r="S3" s="31">
        <v>0.029785669999999948</v>
      </c>
      <c r="T3" s="31">
        <v>0.030913846666666633</v>
      </c>
    </row>
    <row r="4" ht="12.0" customHeight="1">
      <c r="A4" s="26">
        <v>83.0</v>
      </c>
      <c r="B4" s="26" t="s">
        <v>136</v>
      </c>
      <c r="C4" s="32">
        <v>0.007799999999999997</v>
      </c>
      <c r="D4" s="32">
        <v>0.03289740000000004</v>
      </c>
      <c r="E4" s="32">
        <v>0.03875580000000001</v>
      </c>
      <c r="F4" s="32">
        <v>0.07059599999999999</v>
      </c>
      <c r="G4" s="32">
        <v>0.0756393</v>
      </c>
      <c r="H4" s="32">
        <v>0.009521699999999994</v>
      </c>
      <c r="I4" s="32">
        <v>0.0036745800000000015</v>
      </c>
      <c r="J4" s="32">
        <v>0.04859670000000003</v>
      </c>
      <c r="K4" s="32">
        <v>0.05521499999999998</v>
      </c>
      <c r="L4" s="32">
        <v>0.0507012</v>
      </c>
      <c r="M4" s="32">
        <v>0.08287650000000002</v>
      </c>
      <c r="N4" s="32">
        <v>0.022205399999999997</v>
      </c>
      <c r="O4" s="32">
        <v>0.06452759999999998</v>
      </c>
      <c r="P4" s="32">
        <v>0.05421480000000001</v>
      </c>
      <c r="Q4" s="32">
        <v>0.18196199999999996</v>
      </c>
      <c r="R4" s="32">
        <v>0.04686389999999999</v>
      </c>
      <c r="S4" s="32">
        <v>0.03357899999999999</v>
      </c>
      <c r="T4" s="32">
        <v>0.04344600000000002</v>
      </c>
    </row>
    <row r="5" ht="12.0" customHeight="1">
      <c r="A5" s="26">
        <v>123.0</v>
      </c>
      <c r="B5" s="30" t="s">
        <v>138</v>
      </c>
      <c r="C5" s="32">
        <v>0.0</v>
      </c>
      <c r="D5" s="32">
        <v>0.006935933333333334</v>
      </c>
      <c r="E5" s="32">
        <v>0.026614666666666665</v>
      </c>
      <c r="F5" s="32">
        <v>0.04116166666666667</v>
      </c>
      <c r="G5" s="32">
        <v>0.024508000000000002</v>
      </c>
      <c r="H5" s="32">
        <v>6.184233333333334E-4</v>
      </c>
      <c r="I5" s="32">
        <v>0.01982</v>
      </c>
      <c r="J5" s="32">
        <v>0.023054</v>
      </c>
      <c r="K5" s="32">
        <v>0.004122533333333333</v>
      </c>
      <c r="L5" s="32">
        <v>0.017557333333333335</v>
      </c>
      <c r="M5" s="32">
        <v>0.023051666666666665</v>
      </c>
      <c r="N5" s="32">
        <v>0.03726466666666667</v>
      </c>
      <c r="O5" s="32">
        <v>0.039829333333333335</v>
      </c>
      <c r="P5" s="32">
        <v>0.088487</v>
      </c>
      <c r="Q5" s="32">
        <v>0.3187</v>
      </c>
      <c r="R5" s="32">
        <v>0.008561299999999999</v>
      </c>
      <c r="S5" s="32">
        <v>0.06191733333333333</v>
      </c>
      <c r="T5" s="32">
        <v>0.010600333333333335</v>
      </c>
    </row>
    <row r="6" ht="12.0" customHeight="1">
      <c r="A6" s="26">
        <v>147.0</v>
      </c>
      <c r="B6" s="30" t="s">
        <v>140</v>
      </c>
      <c r="C6" s="32">
        <v>0.0056539000000000025</v>
      </c>
      <c r="D6" s="32">
        <v>0.04983903000000001</v>
      </c>
      <c r="E6" s="32">
        <v>0.044872988333333357</v>
      </c>
      <c r="F6" s="32">
        <v>0.07650692000000002</v>
      </c>
      <c r="G6" s="32">
        <v>0.06663754833333337</v>
      </c>
      <c r="H6" s="32">
        <v>0.009292818333333336</v>
      </c>
      <c r="I6" s="32">
        <v>0.003676249833333334</v>
      </c>
      <c r="J6" s="32">
        <v>0.04858676666666669</v>
      </c>
      <c r="K6" s="32">
        <v>0.025379181666666677</v>
      </c>
      <c r="L6" s="32">
        <v>0.058856048333333355</v>
      </c>
      <c r="M6" s="32">
        <v>0.10873415000000003</v>
      </c>
      <c r="N6" s="32">
        <v>0.023005988333333338</v>
      </c>
      <c r="O6" s="32">
        <v>0.06693600333333335</v>
      </c>
      <c r="P6" s="32">
        <v>0.27017565000000004</v>
      </c>
      <c r="Q6" s="32">
        <v>0.3281363333333334</v>
      </c>
      <c r="R6" s="32">
        <v>0.04915281333333335</v>
      </c>
      <c r="S6" s="32">
        <v>0.040642741666666676</v>
      </c>
      <c r="T6" s="32">
        <v>0.05564856000000002</v>
      </c>
    </row>
    <row r="7" ht="12.0" customHeight="1">
      <c r="A7" s="27">
        <v>151.0</v>
      </c>
      <c r="B7" s="33" t="s">
        <v>142</v>
      </c>
      <c r="C7" s="31">
        <v>0.008287133333333335</v>
      </c>
      <c r="D7" s="31">
        <v>0.032547821333333345</v>
      </c>
      <c r="E7" s="31">
        <v>0.05969764800000003</v>
      </c>
      <c r="F7" s="31">
        <v>0.07210016333333336</v>
      </c>
      <c r="G7" s="31">
        <v>0.06739500666666669</v>
      </c>
      <c r="H7" s="31">
        <v>0.009562762933333338</v>
      </c>
      <c r="I7" s="31">
        <v>0.0037528514666666673</v>
      </c>
      <c r="J7" s="31">
        <v>0.04739903733333337</v>
      </c>
      <c r="K7" s="31">
        <v>0.04439758066666669</v>
      </c>
      <c r="L7" s="31">
        <v>0.07116796600000003</v>
      </c>
      <c r="M7" s="31">
        <v>0.06701598599999999</v>
      </c>
      <c r="N7" s="31">
        <v>0.04341364133333334</v>
      </c>
      <c r="O7" s="31">
        <v>0.09548712666666674</v>
      </c>
      <c r="P7" s="31">
        <v>0.16896918000000008</v>
      </c>
      <c r="Q7" s="31">
        <v>0.5256776866666669</v>
      </c>
      <c r="R7" s="31">
        <v>0.06060502600000003</v>
      </c>
      <c r="S7" s="31">
        <v>0.08362390600000007</v>
      </c>
      <c r="T7" s="31">
        <v>0.08100988333333341</v>
      </c>
    </row>
    <row r="8" ht="12.0" customHeight="1">
      <c r="A8" s="27">
        <v>176.0</v>
      </c>
      <c r="B8" s="27" t="s">
        <v>143</v>
      </c>
      <c r="C8" s="31">
        <v>0.00448392</v>
      </c>
      <c r="D8" s="31">
        <v>0.00786804872</v>
      </c>
      <c r="E8" s="31">
        <v>0.018766084399999997</v>
      </c>
      <c r="F8" s="31">
        <v>0.03852522519999999</v>
      </c>
      <c r="G8" s="31">
        <v>0.0036774243010399992</v>
      </c>
      <c r="H8" s="31">
        <v>0.00356357344</v>
      </c>
      <c r="I8" s="31">
        <v>0.0203064428</v>
      </c>
      <c r="J8" s="31">
        <v>0.0124261732</v>
      </c>
      <c r="K8" s="31">
        <v>0.0143186512</v>
      </c>
      <c r="L8" s="31">
        <v>0.0265711824</v>
      </c>
      <c r="M8" s="31">
        <v>0.0112001288</v>
      </c>
      <c r="N8" s="31">
        <v>0.0280754936</v>
      </c>
      <c r="O8" s="31">
        <v>0.020723183599999997</v>
      </c>
      <c r="P8" s="31">
        <v>0.0801219356</v>
      </c>
      <c r="Q8" s="31">
        <v>0.08895174119999999</v>
      </c>
      <c r="R8" s="31">
        <v>8.32576024E-4</v>
      </c>
      <c r="S8" s="31">
        <v>0.00475154848</v>
      </c>
      <c r="T8" s="31">
        <v>0.0272758612</v>
      </c>
    </row>
    <row r="9" ht="12.0" customHeight="1">
      <c r="A9" s="35">
        <v>185.0</v>
      </c>
      <c r="B9" s="27" t="s">
        <v>145</v>
      </c>
      <c r="C9" s="36">
        <v>0.0</v>
      </c>
      <c r="D9" s="37" t="s">
        <v>146</v>
      </c>
      <c r="E9" s="36">
        <v>0.021099584000000008</v>
      </c>
      <c r="F9" s="36">
        <v>0.03544564800000002</v>
      </c>
      <c r="G9" s="36">
        <v>0.03483884800000001</v>
      </c>
      <c r="H9" s="36">
        <v>0.0056871592000000025</v>
      </c>
      <c r="I9" s="36">
        <v>0.0034025080000000007</v>
      </c>
      <c r="J9" s="36">
        <v>0.018780952000000007</v>
      </c>
      <c r="K9" s="36">
        <v>0.01698056000000001</v>
      </c>
      <c r="L9" s="36">
        <v>0.02629969600000001</v>
      </c>
      <c r="M9" s="36">
        <v>0.03367772800000002</v>
      </c>
      <c r="N9" s="36">
        <v>0.006828664800000003</v>
      </c>
      <c r="O9" s="36">
        <v>0.06183554400000002</v>
      </c>
      <c r="P9" s="36">
        <v>0.06594702400000002</v>
      </c>
      <c r="Q9" s="36">
        <v>0.08171726400000003</v>
      </c>
      <c r="R9" s="36">
        <v>0.021965176000000013</v>
      </c>
      <c r="S9" s="36">
        <v>0.02244307200000001</v>
      </c>
      <c r="T9" s="36">
        <v>0.024876832000000012</v>
      </c>
    </row>
    <row r="10" ht="12.0" customHeight="1">
      <c r="A10" s="27">
        <v>224.0</v>
      </c>
      <c r="B10" s="27" t="s">
        <v>148</v>
      </c>
      <c r="C10" s="36">
        <v>0.0</v>
      </c>
      <c r="D10" s="36">
        <v>0.012533971999999999</v>
      </c>
      <c r="E10" s="36">
        <v>0.0074503385000000005</v>
      </c>
      <c r="F10" s="36">
        <v>0.00922841975</v>
      </c>
      <c r="G10" s="36">
        <v>0.0016085010573499998</v>
      </c>
      <c r="H10" s="36">
        <v>0.00544197665</v>
      </c>
      <c r="I10" s="36">
        <v>0.013722005</v>
      </c>
      <c r="J10" s="36">
        <v>0.0038950307</v>
      </c>
      <c r="K10" s="36">
        <v>0.01622536025</v>
      </c>
      <c r="L10" s="36">
        <v>0.0024455480225</v>
      </c>
      <c r="M10" s="36">
        <v>0.019824013550000002</v>
      </c>
      <c r="N10" s="36">
        <v>0.0343453055</v>
      </c>
      <c r="O10" s="36">
        <v>0.0055344674</v>
      </c>
      <c r="P10" s="36">
        <v>0.036658184749999996</v>
      </c>
      <c r="Q10" s="36">
        <v>0.021463450250000002</v>
      </c>
      <c r="R10" s="36">
        <v>0.0015072431000000004</v>
      </c>
      <c r="S10" s="36">
        <v>0.004112368700000001</v>
      </c>
      <c r="T10" s="36">
        <v>0.028845066800000003</v>
      </c>
    </row>
    <row r="11" ht="12.0" customHeight="1">
      <c r="A11" s="27">
        <v>227.0</v>
      </c>
      <c r="B11" s="27" t="s">
        <v>149</v>
      </c>
      <c r="C11" s="36">
        <v>0.0</v>
      </c>
      <c r="D11" s="36">
        <v>0.0168082432</v>
      </c>
      <c r="E11" s="36">
        <v>0.0010672582576</v>
      </c>
      <c r="F11" s="36">
        <v>0.004034243512</v>
      </c>
      <c r="G11" s="36">
        <v>0.003966700960000001</v>
      </c>
      <c r="H11" s="36">
        <v>0.005519135848000001</v>
      </c>
      <c r="I11" s="36">
        <v>0.0115146904</v>
      </c>
      <c r="J11" s="36">
        <v>0.00589318696</v>
      </c>
      <c r="K11" s="36">
        <v>0.0189543376</v>
      </c>
      <c r="L11" s="36">
        <v>0.009924455200000001</v>
      </c>
      <c r="M11" s="36">
        <v>0.018785504800000002</v>
      </c>
      <c r="N11" s="36">
        <v>0.0368688496</v>
      </c>
      <c r="O11" s="36">
        <v>0.007087856656000001</v>
      </c>
      <c r="P11" s="36">
        <v>0.006991103200000001</v>
      </c>
      <c r="Q11" s="36">
        <v>0.00633916336</v>
      </c>
      <c r="R11" s="36">
        <v>0.0138198712</v>
      </c>
      <c r="S11" s="36">
        <v>0.006815202688000001</v>
      </c>
      <c r="T11" s="36">
        <v>0.032525728000000004</v>
      </c>
    </row>
    <row r="12" ht="12.0" customHeight="1">
      <c r="A12" s="27">
        <v>229.0</v>
      </c>
      <c r="B12" s="27" t="s">
        <v>150</v>
      </c>
      <c r="C12" s="31">
        <v>0.023526466666666652</v>
      </c>
      <c r="D12" s="31">
        <v>0.01421843966666666</v>
      </c>
      <c r="E12" s="31">
        <v>0.016603525333333338</v>
      </c>
      <c r="F12" s="31">
        <v>0.028223896</v>
      </c>
      <c r="G12" s="31">
        <v>0.023443239333333334</v>
      </c>
      <c r="H12" s="31">
        <v>0.005896033999999998</v>
      </c>
      <c r="I12" s="31">
        <v>0.0012275900599999997</v>
      </c>
      <c r="J12" s="31">
        <v>0.017135131733333333</v>
      </c>
      <c r="K12" s="31">
        <v>0.008613111533333334</v>
      </c>
      <c r="L12" s="31">
        <v>0.018821632066666663</v>
      </c>
      <c r="M12" s="31">
        <v>0.022399948666666673</v>
      </c>
      <c r="N12" s="31">
        <v>0.009545126599999997</v>
      </c>
      <c r="O12" s="31">
        <v>0.028853671333333327</v>
      </c>
      <c r="P12" s="31">
        <v>0.03194881066666666</v>
      </c>
      <c r="Q12" s="31">
        <v>0.044689146000000006</v>
      </c>
      <c r="R12" s="31">
        <v>0.02239732733333333</v>
      </c>
      <c r="S12" s="31">
        <v>0.015840061999999995</v>
      </c>
      <c r="T12" s="31">
        <v>0.021417604000000003</v>
      </c>
    </row>
    <row r="13" ht="12.0" customHeight="1">
      <c r="A13" s="27">
        <v>248.0</v>
      </c>
      <c r="B13" s="27" t="s">
        <v>152</v>
      </c>
      <c r="C13" s="31">
        <v>0.0017316599999999997</v>
      </c>
      <c r="D13" s="31">
        <v>0.009742648999999997</v>
      </c>
      <c r="E13" s="31">
        <v>0.011527774999999997</v>
      </c>
      <c r="F13" s="31">
        <v>0.02126656699999999</v>
      </c>
      <c r="G13" s="31">
        <v>0.018141598999999994</v>
      </c>
      <c r="H13" s="31">
        <v>0.0025258960999999997</v>
      </c>
      <c r="I13" s="31">
        <v>0.0022449202999999993</v>
      </c>
      <c r="J13" s="31">
        <v>0.011219347999999997</v>
      </c>
      <c r="K13" s="31">
        <v>0.011638696999999998</v>
      </c>
      <c r="L13" s="31">
        <v>0.014792791999999994</v>
      </c>
      <c r="M13" s="31">
        <v>0.015674980999999994</v>
      </c>
      <c r="N13" s="31">
        <v>0.0030653041999999992</v>
      </c>
      <c r="O13" s="31">
        <v>0.016237969999999994</v>
      </c>
      <c r="P13" s="31">
        <v>0.029608459999999993</v>
      </c>
      <c r="Q13" s="31">
        <v>0.03988989199999999</v>
      </c>
      <c r="R13" s="31">
        <v>0.013588210999999998</v>
      </c>
      <c r="S13" s="31">
        <v>0.012141835999999996</v>
      </c>
      <c r="T13" s="31">
        <v>0.012444277999999996</v>
      </c>
    </row>
    <row r="14" ht="12.0" customHeight="1">
      <c r="A14" s="27">
        <v>323.0</v>
      </c>
      <c r="B14" s="30" t="s">
        <v>154</v>
      </c>
      <c r="C14" s="31">
        <v>0.1605788281858527</v>
      </c>
      <c r="D14" s="31">
        <v>0.6715948002898285</v>
      </c>
      <c r="E14" s="31">
        <v>0.7419811285209671</v>
      </c>
      <c r="F14" s="31">
        <v>1.157377860701023</v>
      </c>
      <c r="G14" s="31">
        <v>1.260165379041753</v>
      </c>
      <c r="H14" s="31">
        <v>0.4456848011955437</v>
      </c>
      <c r="I14" s="31">
        <v>0.24165121999818853</v>
      </c>
      <c r="J14" s="31">
        <v>0.6935835096458653</v>
      </c>
      <c r="K14" s="31">
        <v>0.590408075355493</v>
      </c>
      <c r="L14" s="31">
        <v>0.7917058282764239</v>
      </c>
      <c r="M14" s="31">
        <v>1.1870023892763333</v>
      </c>
      <c r="N14" s="31">
        <v>0.7687371207318177</v>
      </c>
      <c r="O14" s="31">
        <v>0.8634192373879174</v>
      </c>
      <c r="P14" s="31">
        <v>1.3552252033330312</v>
      </c>
      <c r="Q14" s="31">
        <v>2.5419009265465076</v>
      </c>
      <c r="R14" s="31">
        <v>0.7637044217009326</v>
      </c>
      <c r="S14" s="31">
        <v>0.6668581423784076</v>
      </c>
      <c r="T14" s="31">
        <v>0.6410515234127342</v>
      </c>
    </row>
    <row r="15" ht="12.0" customHeight="1">
      <c r="A15" s="27">
        <v>424.0</v>
      </c>
      <c r="B15" s="27" t="s">
        <v>155</v>
      </c>
      <c r="C15" s="31">
        <v>0.13502373870120457</v>
      </c>
      <c r="D15" s="31">
        <v>0.5746493016936871</v>
      </c>
      <c r="E15" s="31">
        <v>0.6087471660175708</v>
      </c>
      <c r="F15" s="31">
        <v>0.937777723938049</v>
      </c>
      <c r="G15" s="31">
        <v>1.0547513812154694</v>
      </c>
      <c r="H15" s="31">
        <v>0.3850672509736435</v>
      </c>
      <c r="I15" s="31">
        <v>0.29581107671406576</v>
      </c>
      <c r="J15" s="31">
        <v>0.5928567312743409</v>
      </c>
      <c r="K15" s="31">
        <v>0.5225895400778914</v>
      </c>
      <c r="L15" s="31">
        <v>0.66374985689702</v>
      </c>
      <c r="M15" s="31">
        <v>1.0772642713522325</v>
      </c>
      <c r="N15" s="31">
        <v>0.4772352306856262</v>
      </c>
      <c r="O15" s="31">
        <v>0.8780891703650031</v>
      </c>
      <c r="P15" s="31">
        <v>1.179454118286387</v>
      </c>
      <c r="Q15" s="31">
        <v>2.1555141300606824</v>
      </c>
      <c r="R15" s="31">
        <v>0.9987976849923011</v>
      </c>
      <c r="S15" s="31">
        <v>0.7402798505570147</v>
      </c>
      <c r="T15" s="31">
        <v>0.6041650493614709</v>
      </c>
    </row>
    <row r="16" ht="12.0" customHeight="1">
      <c r="A16" s="27">
        <v>438.0</v>
      </c>
      <c r="B16" s="27" t="s">
        <v>157</v>
      </c>
      <c r="C16" s="31">
        <v>0.11082853065845483</v>
      </c>
      <c r="D16" s="31">
        <v>0.730056912643782</v>
      </c>
      <c r="E16" s="31">
        <v>0.7100863393261477</v>
      </c>
      <c r="F16" s="31">
        <v>1.169980113440811</v>
      </c>
      <c r="G16" s="31">
        <v>1.347728405035775</v>
      </c>
      <c r="H16" s="31">
        <v>0.4710915598677656</v>
      </c>
      <c r="I16" s="31">
        <v>0.22880469253237923</v>
      </c>
      <c r="J16" s="31">
        <v>0.6715207168734714</v>
      </c>
      <c r="K16" s="31">
        <v>0.5774654299882256</v>
      </c>
      <c r="L16" s="31">
        <v>0.7378413606104518</v>
      </c>
      <c r="M16" s="31">
        <v>1.221720200842315</v>
      </c>
      <c r="N16" s="31">
        <v>0.91158534847387</v>
      </c>
      <c r="O16" s="31">
        <v>0.9040658162756993</v>
      </c>
      <c r="P16" s="31">
        <v>1.4075891796485822</v>
      </c>
      <c r="Q16" s="31">
        <v>2.3941966359478304</v>
      </c>
      <c r="R16" s="31">
        <v>0.8137091610814234</v>
      </c>
      <c r="S16" s="31">
        <v>0.7039423313105696</v>
      </c>
      <c r="T16" s="31">
        <v>0.6813939237840773</v>
      </c>
    </row>
    <row r="17" ht="12.0" customHeight="1">
      <c r="A17" s="27">
        <v>439.0</v>
      </c>
      <c r="B17" s="27" t="s">
        <v>158</v>
      </c>
      <c r="C17" s="31">
        <v>0.1504161878453038</v>
      </c>
      <c r="D17" s="31">
        <v>0.7080174658092561</v>
      </c>
      <c r="E17" s="31">
        <v>0.6856551637079972</v>
      </c>
      <c r="F17" s="31">
        <v>1.1502603559460185</v>
      </c>
      <c r="G17" s="31">
        <v>1.2775905715062035</v>
      </c>
      <c r="H17" s="31">
        <v>0.4772202823566704</v>
      </c>
      <c r="I17" s="31">
        <v>0.21713232485734976</v>
      </c>
      <c r="J17" s="31">
        <v>0.6331220688796302</v>
      </c>
      <c r="K17" s="31">
        <v>0.5493728799474683</v>
      </c>
      <c r="L17" s="31">
        <v>0.7246797484376412</v>
      </c>
      <c r="M17" s="31">
        <v>1.2009887424146355</v>
      </c>
      <c r="N17" s="31">
        <v>0.8932680986776554</v>
      </c>
      <c r="O17" s="31">
        <v>0.8839943992844845</v>
      </c>
      <c r="P17" s="31">
        <v>1.3668432275156228</v>
      </c>
      <c r="Q17" s="31">
        <v>2.358256191264377</v>
      </c>
      <c r="R17" s="31">
        <v>0.7284231781541523</v>
      </c>
      <c r="S17" s="31">
        <v>0.6472291703650029</v>
      </c>
      <c r="T17" s="31">
        <v>0.6791153294538534</v>
      </c>
    </row>
    <row r="18" ht="12.0" customHeight="1">
      <c r="A18" s="27">
        <v>441.0</v>
      </c>
      <c r="B18" s="26" t="s">
        <v>159</v>
      </c>
      <c r="C18" s="31">
        <v>0.016999999999999998</v>
      </c>
      <c r="D18" s="31">
        <v>0.351526</v>
      </c>
      <c r="E18" s="31">
        <v>0.3956665</v>
      </c>
      <c r="F18" s="31">
        <v>0.7841929999999998</v>
      </c>
      <c r="G18" s="31">
        <v>0.9318889999999999</v>
      </c>
      <c r="H18" s="31">
        <v>0.23497739999999998</v>
      </c>
      <c r="I18" s="31">
        <v>0.041958550000000004</v>
      </c>
      <c r="J18" s="31">
        <v>0.4638195</v>
      </c>
      <c r="K18" s="31">
        <v>0.45350899999999994</v>
      </c>
      <c r="L18" s="31">
        <v>0.4773600000000002</v>
      </c>
      <c r="M18" s="31">
        <v>0.853145</v>
      </c>
      <c r="N18" s="31">
        <v>0.4987715</v>
      </c>
      <c r="O18" s="31">
        <v>0.6483885</v>
      </c>
      <c r="P18" s="31">
        <v>0.9982315</v>
      </c>
      <c r="Q18" s="31">
        <v>2.1646525000000003</v>
      </c>
      <c r="R18" s="31">
        <v>0.514505</v>
      </c>
      <c r="S18" s="31">
        <v>0.474844</v>
      </c>
      <c r="T18" s="31">
        <v>0.44653049999999994</v>
      </c>
    </row>
    <row r="19" ht="12.0" customHeight="1">
      <c r="A19" s="27">
        <v>443.0</v>
      </c>
      <c r="B19" s="30" t="s">
        <v>160</v>
      </c>
      <c r="C19" s="31">
        <v>0.2830652836020287</v>
      </c>
      <c r="D19" s="31">
        <v>1.2196391289285389</v>
      </c>
      <c r="E19" s="31">
        <v>1.2115977255230501</v>
      </c>
      <c r="F19" s="31">
        <v>2.017314811837695</v>
      </c>
      <c r="G19" s="31">
        <v>0.0725678843333937</v>
      </c>
      <c r="H19" s="31">
        <v>0.7906223735168915</v>
      </c>
      <c r="I19" s="31">
        <v>0.34885237276967657</v>
      </c>
      <c r="J19" s="31">
        <v>1.0832243410922922</v>
      </c>
      <c r="K19" s="31">
        <v>0.9672284109229233</v>
      </c>
      <c r="L19" s="31">
        <v>1.299107115523956</v>
      </c>
      <c r="M19" s="31">
        <v>1.960735917942215</v>
      </c>
      <c r="N19" s="31">
        <v>1.3001845584639071</v>
      </c>
      <c r="O19" s="31">
        <v>1.612275103704374</v>
      </c>
      <c r="P19" s="31">
        <v>2.338208854270446</v>
      </c>
      <c r="Q19" s="31">
        <v>4.242628669278144</v>
      </c>
      <c r="R19" s="31">
        <v>1.5544873713884606</v>
      </c>
      <c r="S19" s="31">
        <v>1.3834892930893936</v>
      </c>
      <c r="T19" s="31">
        <v>1.1500520824653562</v>
      </c>
    </row>
    <row r="20" ht="12.0" customHeight="1">
      <c r="A20" s="27">
        <v>463.0</v>
      </c>
      <c r="B20" s="27" t="s">
        <v>162</v>
      </c>
      <c r="C20" s="31">
        <v>0.38050003453038667</v>
      </c>
      <c r="D20" s="31">
        <v>1.048989930939226</v>
      </c>
      <c r="E20" s="31">
        <v>1.3862102900552482</v>
      </c>
      <c r="F20" s="31">
        <v>2.38208085635359</v>
      </c>
      <c r="G20" s="31">
        <v>2.058984350828729</v>
      </c>
      <c r="H20" s="31">
        <v>0.851619226519337</v>
      </c>
      <c r="I20" s="31">
        <v>0.3580813549723756</v>
      </c>
      <c r="J20" s="31">
        <v>1.2720015193370162</v>
      </c>
      <c r="K20" s="31">
        <v>1.6137517679558007</v>
      </c>
      <c r="L20" s="31">
        <v>1.7700756906077342</v>
      </c>
      <c r="M20" s="31">
        <v>1.1273228314917125</v>
      </c>
      <c r="N20" s="31">
        <v>0.8639909530386737</v>
      </c>
      <c r="O20" s="31">
        <v>0.7940768093922651</v>
      </c>
      <c r="P20" s="31">
        <v>1.7614646270718228</v>
      </c>
      <c r="Q20" s="31">
        <v>5.908172486187843</v>
      </c>
      <c r="R20" s="31">
        <v>0.5524905372928175</v>
      </c>
      <c r="S20" s="31">
        <v>2.7559676795580104</v>
      </c>
      <c r="T20" s="31">
        <v>1.4979831767955798</v>
      </c>
    </row>
    <row r="21" ht="12.0" customHeight="1">
      <c r="A21" s="27">
        <v>467.0</v>
      </c>
      <c r="B21" s="27" t="s">
        <v>163</v>
      </c>
      <c r="C21" s="31">
        <v>0.48048036301059677</v>
      </c>
      <c r="D21" s="31">
        <v>1.0062956380762609</v>
      </c>
      <c r="E21" s="31">
        <v>1.209489519971017</v>
      </c>
      <c r="F21" s="31">
        <v>2.18808197898741</v>
      </c>
      <c r="G21" s="31">
        <v>1.9366979702925455</v>
      </c>
      <c r="H21" s="31">
        <v>0.8177352902816772</v>
      </c>
      <c r="I21" s="31">
        <v>0.3604317643329407</v>
      </c>
      <c r="J21" s="31">
        <v>1.134333476134408</v>
      </c>
      <c r="K21" s="31">
        <v>1.4312490000905713</v>
      </c>
      <c r="L21" s="31">
        <v>1.4711281731727197</v>
      </c>
      <c r="M21" s="31">
        <v>1.1356962938139659</v>
      </c>
      <c r="N21" s="31">
        <v>0.83893715877185</v>
      </c>
      <c r="O21" s="31">
        <v>0.8100722334933428</v>
      </c>
      <c r="P21" s="31">
        <v>1.6619449895842766</v>
      </c>
      <c r="Q21" s="31">
        <v>5.325042523322161</v>
      </c>
      <c r="R21" s="31">
        <v>0.5558821608549949</v>
      </c>
      <c r="S21" s="31">
        <v>2.7557513957069104</v>
      </c>
      <c r="T21" s="31">
        <v>1.5432681450955525</v>
      </c>
    </row>
    <row r="22" ht="12.0" customHeight="1">
      <c r="A22" s="38">
        <f>A21+1</f>
        <v>468</v>
      </c>
      <c r="B22" s="27" t="s">
        <v>166</v>
      </c>
      <c r="C22" s="31">
        <v>0.0</v>
      </c>
      <c r="D22" s="31">
        <v>0.032970789800000004</v>
      </c>
      <c r="E22" s="31">
        <v>0.05463671006666667</v>
      </c>
      <c r="F22" s="31">
        <v>0.10326566066666669</v>
      </c>
      <c r="G22" s="31">
        <v>0.10458138333333333</v>
      </c>
      <c r="H22" s="31">
        <v>0.02001702266666667</v>
      </c>
      <c r="I22" s="31">
        <v>0.018584052133333334</v>
      </c>
      <c r="J22" s="31">
        <v>0.06279339480000001</v>
      </c>
      <c r="K22" s="31">
        <v>0.016296127133333338</v>
      </c>
      <c r="L22" s="31">
        <v>0.06736500053333333</v>
      </c>
      <c r="M22" s="31">
        <v>0.3270472733333334</v>
      </c>
      <c r="N22" s="31">
        <v>0.030039858400000004</v>
      </c>
      <c r="O22" s="31">
        <v>0.4109007193333334</v>
      </c>
      <c r="P22" s="31">
        <v>0.227113362</v>
      </c>
      <c r="Q22" s="31">
        <v>0.4387696353333334</v>
      </c>
      <c r="R22" s="31">
        <v>0.9878795933333334</v>
      </c>
      <c r="S22" s="31">
        <v>0.5840880206666668</v>
      </c>
      <c r="T22" s="31">
        <v>0.09003681200000002</v>
      </c>
    </row>
    <row r="23" ht="12.0" customHeight="1">
      <c r="A23" s="38">
        <v>501.0</v>
      </c>
      <c r="B23" s="27" t="s">
        <v>167</v>
      </c>
      <c r="C23" s="31">
        <v>0.0253935</v>
      </c>
      <c r="D23" s="31">
        <v>0.22653438750000002</v>
      </c>
      <c r="E23" s="31">
        <v>0.28408914</v>
      </c>
      <c r="F23" s="31">
        <v>0.559793295</v>
      </c>
      <c r="G23" s="31">
        <v>0.33656519249999994</v>
      </c>
      <c r="H23" s="31">
        <v>0.11832845175</v>
      </c>
      <c r="I23" s="31">
        <v>0.0176766975</v>
      </c>
      <c r="J23" s="31">
        <v>0.22792333499999998</v>
      </c>
      <c r="K23" s="31">
        <v>0.20868198749999997</v>
      </c>
      <c r="L23" s="31">
        <v>0.3405973725</v>
      </c>
      <c r="M23" s="31">
        <v>0.17515487249999998</v>
      </c>
      <c r="N23" s="31">
        <v>0.06986187899999999</v>
      </c>
      <c r="O23" s="31">
        <v>0.22217516999999998</v>
      </c>
      <c r="P23" s="31">
        <v>0.44387966249999994</v>
      </c>
      <c r="Q23" s="31">
        <v>1.28488545</v>
      </c>
      <c r="R23" s="31">
        <v>0.0905021775</v>
      </c>
      <c r="S23" s="31">
        <v>0.57259008</v>
      </c>
      <c r="T23" s="31">
        <v>0.2806687125</v>
      </c>
    </row>
    <row r="24" ht="12.0" customHeight="1">
      <c r="A24" s="38">
        <v>506.0</v>
      </c>
      <c r="B24" s="30" t="s">
        <v>168</v>
      </c>
      <c r="C24" s="31">
        <v>0.19681282999999997</v>
      </c>
      <c r="D24" s="31">
        <v>0.020495854733333336</v>
      </c>
      <c r="E24" s="31">
        <v>0.0019266436133333334</v>
      </c>
      <c r="F24" s="31">
        <v>0.008002058333333333</v>
      </c>
      <c r="G24" s="31">
        <v>0.005505264913333333</v>
      </c>
      <c r="H24" s="31">
        <v>0.0071083481333333335</v>
      </c>
      <c r="I24" s="31">
        <v>0.014196785633333334</v>
      </c>
      <c r="J24" s="31">
        <v>0.007280360883333333</v>
      </c>
      <c r="K24" s="31">
        <v>0.02425442783333333</v>
      </c>
      <c r="L24" s="31">
        <v>0.011964778433333332</v>
      </c>
      <c r="M24" s="31">
        <v>0.022970570033333332</v>
      </c>
      <c r="N24" s="31">
        <v>0.04154870313333334</v>
      </c>
      <c r="O24" s="31">
        <v>0.010373187933333333</v>
      </c>
      <c r="P24" s="31">
        <v>0.050482780733333336</v>
      </c>
      <c r="Q24" s="31">
        <v>0.010478285833333335</v>
      </c>
      <c r="R24" s="31">
        <v>0.016619330033333334</v>
      </c>
      <c r="S24" s="31">
        <v>0.008984232233333334</v>
      </c>
      <c r="T24" s="31">
        <v>0.03700907873333333</v>
      </c>
    </row>
    <row r="25" ht="12.0" customHeight="1">
      <c r="A25" s="38">
        <v>509.0</v>
      </c>
      <c r="B25" s="30" t="s">
        <v>169</v>
      </c>
      <c r="C25" s="36">
        <v>0.0719648</v>
      </c>
      <c r="D25" s="36">
        <v>0.212978675</v>
      </c>
      <c r="E25" s="36">
        <v>0.22627333500000002</v>
      </c>
      <c r="F25" s="36">
        <v>0.42154846000000007</v>
      </c>
      <c r="G25" s="36">
        <v>0.32652982</v>
      </c>
      <c r="H25" s="36">
        <v>0.10317744</v>
      </c>
      <c r="I25" s="36">
        <v>0.0254593785</v>
      </c>
      <c r="J25" s="36">
        <v>0.19525682</v>
      </c>
      <c r="K25" s="36">
        <v>0.1607702</v>
      </c>
      <c r="L25" s="36">
        <v>0.26351616499999997</v>
      </c>
      <c r="M25" s="36">
        <v>0.481439805</v>
      </c>
      <c r="N25" s="36">
        <v>0.061464267499999996</v>
      </c>
      <c r="O25" s="36">
        <v>0.313452205</v>
      </c>
      <c r="P25" s="36">
        <v>0.35927746499999996</v>
      </c>
      <c r="Q25" s="36">
        <v>0.7536168499999999</v>
      </c>
      <c r="R25" s="36">
        <v>0.15521071</v>
      </c>
      <c r="S25" s="36">
        <v>0.22471218</v>
      </c>
      <c r="T25" s="36">
        <v>0.35835437000000003</v>
      </c>
    </row>
    <row r="26" ht="12.0" customHeight="1">
      <c r="A26" s="38">
        <v>510.0</v>
      </c>
      <c r="B26" s="30" t="s">
        <v>171</v>
      </c>
      <c r="C26" s="36">
        <v>0.0224375</v>
      </c>
      <c r="D26" s="36">
        <v>0.022748124999999998</v>
      </c>
      <c r="E26" s="36">
        <v>0.0032324999999999997</v>
      </c>
      <c r="F26" s="36">
        <v>0.008773999999999999</v>
      </c>
      <c r="G26" s="36">
        <v>0.0109515625</v>
      </c>
      <c r="H26" s="36">
        <v>0.00767375</v>
      </c>
      <c r="I26" s="36">
        <v>0.02406875</v>
      </c>
      <c r="J26" s="36">
        <v>0.0115631875</v>
      </c>
      <c r="K26" s="36">
        <v>0.03488375</v>
      </c>
      <c r="L26" s="36">
        <v>0.007621437499999999</v>
      </c>
      <c r="M26" s="36">
        <v>0.03308125</v>
      </c>
      <c r="N26" s="36">
        <v>0.062460625</v>
      </c>
      <c r="O26" s="36">
        <v>0.00284295</v>
      </c>
      <c r="P26" s="36">
        <v>0.160428125</v>
      </c>
      <c r="Q26" s="36">
        <v>0.0388159375</v>
      </c>
      <c r="R26" s="36">
        <v>0.02391125</v>
      </c>
      <c r="S26" s="36">
        <v>0.01812296875</v>
      </c>
      <c r="T26" s="36">
        <v>0.0536546875</v>
      </c>
    </row>
    <row r="27" ht="12.0" customHeight="1">
      <c r="A27" s="38">
        <v>580.0</v>
      </c>
      <c r="B27" s="27" t="s">
        <v>172</v>
      </c>
      <c r="C27" s="36">
        <v>0.06871577999999999</v>
      </c>
      <c r="D27" s="36">
        <v>0.33511799999999997</v>
      </c>
      <c r="E27" s="36">
        <v>0.504511854</v>
      </c>
      <c r="F27" s="36">
        <v>0.97174266</v>
      </c>
      <c r="G27" s="36">
        <v>0.47650793399999997</v>
      </c>
      <c r="H27" s="36">
        <v>0.14191086</v>
      </c>
      <c r="I27" s="36">
        <v>0.0908498262</v>
      </c>
      <c r="J27" s="36">
        <v>0.754350618</v>
      </c>
      <c r="K27" s="36">
        <v>0.537061434</v>
      </c>
      <c r="L27" s="36">
        <v>0.581436366</v>
      </c>
      <c r="M27" s="36">
        <v>1.87029024</v>
      </c>
      <c r="N27" s="36">
        <v>0.254178708</v>
      </c>
      <c r="O27" s="36">
        <v>0.6270024599999999</v>
      </c>
      <c r="P27" s="36">
        <v>1.79765922</v>
      </c>
      <c r="Q27" s="36">
        <v>3.0880957799999997</v>
      </c>
      <c r="R27" s="36">
        <v>0.9105985560000001</v>
      </c>
      <c r="S27" s="36">
        <v>0.618860088</v>
      </c>
      <c r="T27" s="36">
        <v>0.6851305019999999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54.14"/>
    <col customWidth="1" min="3" max="3" width="31.57"/>
    <col customWidth="1" min="4" max="4" width="18.14"/>
    <col customWidth="1" min="5" max="6" width="17.14"/>
    <col customWidth="1" min="7" max="8" width="18.14"/>
    <col customWidth="1" min="9" max="9" width="17.14"/>
    <col customWidth="1" min="10" max="10" width="18.86"/>
    <col customWidth="1" min="11" max="18" width="18.14"/>
    <col customWidth="1" min="19" max="19" width="17.14"/>
    <col customWidth="1" min="20" max="21" width="18.14"/>
    <col customWidth="1" min="22" max="22" width="17.14"/>
    <col customWidth="1" min="23" max="69" width="18.14"/>
  </cols>
  <sheetData>
    <row r="1">
      <c r="A1" s="44" t="s">
        <v>1</v>
      </c>
      <c r="B1" s="44" t="s">
        <v>4</v>
      </c>
      <c r="C1" s="44" t="s">
        <v>27</v>
      </c>
      <c r="D1" s="44" t="s">
        <v>60</v>
      </c>
      <c r="E1" s="44" t="s">
        <v>61</v>
      </c>
      <c r="F1" s="44" t="s">
        <v>63</v>
      </c>
      <c r="G1" s="44" t="s">
        <v>64</v>
      </c>
      <c r="H1" s="44" t="s">
        <v>65</v>
      </c>
      <c r="I1" s="44" t="s">
        <v>66</v>
      </c>
      <c r="J1" s="44" t="s">
        <v>67</v>
      </c>
      <c r="K1" s="44" t="s">
        <v>68</v>
      </c>
      <c r="L1" s="44" t="s">
        <v>69</v>
      </c>
      <c r="M1" s="44" t="s">
        <v>70</v>
      </c>
      <c r="N1" s="44" t="s">
        <v>71</v>
      </c>
      <c r="O1" s="44" t="s">
        <v>72</v>
      </c>
      <c r="P1" s="44" t="s">
        <v>73</v>
      </c>
      <c r="Q1" s="44" t="s">
        <v>80</v>
      </c>
      <c r="R1" s="44" t="s">
        <v>81</v>
      </c>
      <c r="S1" s="44" t="s">
        <v>82</v>
      </c>
      <c r="T1" s="44" t="s">
        <v>83</v>
      </c>
      <c r="U1" s="44" t="s">
        <v>84</v>
      </c>
      <c r="V1" s="44" t="s">
        <v>85</v>
      </c>
      <c r="W1" s="44" t="s">
        <v>86</v>
      </c>
      <c r="X1" s="44" t="s">
        <v>87</v>
      </c>
      <c r="Y1" s="44" t="s">
        <v>88</v>
      </c>
      <c r="Z1" s="44" t="s">
        <v>89</v>
      </c>
      <c r="AA1" s="44" t="s">
        <v>90</v>
      </c>
      <c r="AB1" s="44" t="s">
        <v>91</v>
      </c>
      <c r="AC1" s="44" t="s">
        <v>92</v>
      </c>
      <c r="AD1" s="44" t="s">
        <v>5</v>
      </c>
      <c r="AE1" s="44" t="s">
        <v>6</v>
      </c>
      <c r="AF1" s="44" t="s">
        <v>7</v>
      </c>
      <c r="AG1" s="44" t="s">
        <v>8</v>
      </c>
      <c r="AH1" s="44" t="s">
        <v>9</v>
      </c>
      <c r="AI1" s="44" t="s">
        <v>10</v>
      </c>
      <c r="AJ1" s="44" t="s">
        <v>11</v>
      </c>
      <c r="AK1" s="44" t="s">
        <v>12</v>
      </c>
      <c r="AL1" s="44" t="s">
        <v>13</v>
      </c>
      <c r="AM1" s="44" t="s">
        <v>14</v>
      </c>
      <c r="AN1" s="44" t="s">
        <v>15</v>
      </c>
      <c r="AO1" s="44" t="s">
        <v>16</v>
      </c>
      <c r="AP1" s="44" t="s">
        <v>17</v>
      </c>
      <c r="AQ1" s="44" t="s">
        <v>18</v>
      </c>
      <c r="AR1" s="44" t="s">
        <v>19</v>
      </c>
      <c r="AS1" s="44" t="s">
        <v>20</v>
      </c>
      <c r="AT1" s="44" t="s">
        <v>21</v>
      </c>
      <c r="AU1" s="44" t="s">
        <v>22</v>
      </c>
      <c r="AV1" s="44" t="s">
        <v>23</v>
      </c>
      <c r="AW1" s="44" t="s">
        <v>24</v>
      </c>
      <c r="AX1" s="44" t="s">
        <v>25</v>
      </c>
      <c r="AY1" s="44" t="s">
        <v>26</v>
      </c>
      <c r="AZ1" s="44" t="s">
        <v>111</v>
      </c>
      <c r="BA1" s="44" t="s">
        <v>113</v>
      </c>
      <c r="BB1" s="44" t="s">
        <v>114</v>
      </c>
      <c r="BC1" s="44" t="s">
        <v>115</v>
      </c>
      <c r="BD1" s="44" t="s">
        <v>116</v>
      </c>
      <c r="BE1" s="44" t="s">
        <v>117</v>
      </c>
      <c r="BF1" s="44" t="s">
        <v>118</v>
      </c>
      <c r="BG1" s="44" t="s">
        <v>119</v>
      </c>
      <c r="BH1" s="44" t="s">
        <v>120</v>
      </c>
      <c r="BI1" s="44" t="s">
        <v>121</v>
      </c>
      <c r="BJ1" s="44" t="s">
        <v>122</v>
      </c>
      <c r="BK1" s="44" t="s">
        <v>123</v>
      </c>
      <c r="BL1" s="44" t="s">
        <v>124</v>
      </c>
      <c r="BM1" s="44" t="s">
        <v>125</v>
      </c>
      <c r="BN1" s="44" t="s">
        <v>126</v>
      </c>
      <c r="BO1" s="44" t="s">
        <v>127</v>
      </c>
      <c r="BP1" s="44" t="s">
        <v>128</v>
      </c>
      <c r="BQ1" s="44" t="s">
        <v>129</v>
      </c>
    </row>
    <row r="2">
      <c r="A2" s="45" t="s">
        <v>191</v>
      </c>
      <c r="B2" s="44" t="s">
        <v>28</v>
      </c>
      <c r="C2" s="44" t="s">
        <v>95</v>
      </c>
      <c r="D2" s="45" t="s">
        <v>192</v>
      </c>
      <c r="E2" s="45" t="s">
        <v>194</v>
      </c>
      <c r="F2" s="45" t="s">
        <v>195</v>
      </c>
      <c r="G2" s="45" t="s">
        <v>196</v>
      </c>
      <c r="H2" s="45" t="s">
        <v>197</v>
      </c>
      <c r="I2" s="44" t="s">
        <v>97</v>
      </c>
      <c r="J2" s="45" t="s">
        <v>198</v>
      </c>
      <c r="K2" s="45" t="s">
        <v>199</v>
      </c>
      <c r="L2" s="45" t="s">
        <v>200</v>
      </c>
      <c r="M2" s="45" t="s">
        <v>201</v>
      </c>
      <c r="N2" s="45" t="s">
        <v>202</v>
      </c>
      <c r="O2" s="45" t="s">
        <v>203</v>
      </c>
      <c r="P2" s="45" t="s">
        <v>204</v>
      </c>
      <c r="Q2" s="45" t="s">
        <v>205</v>
      </c>
      <c r="R2" s="45" t="s">
        <v>206</v>
      </c>
      <c r="S2" s="45" t="s">
        <v>207</v>
      </c>
      <c r="T2" s="45" t="s">
        <v>208</v>
      </c>
      <c r="U2" s="45" t="s">
        <v>209</v>
      </c>
      <c r="V2" s="44" t="s">
        <v>97</v>
      </c>
      <c r="Y2" s="45" t="s">
        <v>210</v>
      </c>
      <c r="Z2" s="44" t="s">
        <v>30</v>
      </c>
      <c r="AA2" s="45" t="s">
        <v>210</v>
      </c>
      <c r="AB2" s="44" t="s">
        <v>30</v>
      </c>
      <c r="AD2" s="44" t="s">
        <v>211</v>
      </c>
      <c r="AE2" s="44" t="s">
        <v>212</v>
      </c>
      <c r="AF2" s="44" t="s">
        <v>211</v>
      </c>
      <c r="AH2" s="44" t="s">
        <v>30</v>
      </c>
      <c r="AI2" s="45" t="s">
        <v>213</v>
      </c>
      <c r="AJ2" s="45" t="s">
        <v>214</v>
      </c>
      <c r="AK2" s="44" t="s">
        <v>30</v>
      </c>
      <c r="AL2" s="44" t="s">
        <v>30</v>
      </c>
      <c r="AM2" s="44" t="s">
        <v>30</v>
      </c>
      <c r="AP2" s="45" t="s">
        <v>215</v>
      </c>
      <c r="AQ2" s="44" t="s">
        <v>30</v>
      </c>
      <c r="AR2" s="45" t="s">
        <v>216</v>
      </c>
      <c r="AS2" s="45" t="s">
        <v>217</v>
      </c>
      <c r="AV2" s="44" t="s">
        <v>30</v>
      </c>
    </row>
    <row r="3">
      <c r="A3" s="45" t="s">
        <v>218</v>
      </c>
      <c r="B3" s="44" t="s">
        <v>31</v>
      </c>
      <c r="C3" s="44" t="s">
        <v>95</v>
      </c>
      <c r="D3" s="45" t="s">
        <v>219</v>
      </c>
      <c r="E3" s="45" t="s">
        <v>221</v>
      </c>
      <c r="F3" s="45" t="s">
        <v>222</v>
      </c>
      <c r="G3" s="45" t="s">
        <v>223</v>
      </c>
      <c r="H3" s="45" t="s">
        <v>224</v>
      </c>
      <c r="I3" s="44" t="s">
        <v>97</v>
      </c>
      <c r="J3" s="45" t="s">
        <v>225</v>
      </c>
      <c r="K3" s="45" t="s">
        <v>226</v>
      </c>
      <c r="L3" s="45" t="s">
        <v>227</v>
      </c>
      <c r="M3" s="45" t="s">
        <v>228</v>
      </c>
      <c r="N3" s="45" t="s">
        <v>229</v>
      </c>
      <c r="O3" s="45" t="s">
        <v>230</v>
      </c>
      <c r="P3" s="45" t="s">
        <v>231</v>
      </c>
      <c r="Q3" s="45" t="s">
        <v>232</v>
      </c>
      <c r="R3" s="45" t="s">
        <v>233</v>
      </c>
      <c r="S3" s="45" t="s">
        <v>234</v>
      </c>
      <c r="T3" s="45" t="s">
        <v>235</v>
      </c>
      <c r="U3" s="45" t="s">
        <v>236</v>
      </c>
      <c r="V3" s="44" t="s">
        <v>97</v>
      </c>
      <c r="Y3" s="45" t="s">
        <v>237</v>
      </c>
      <c r="Z3" s="44" t="s">
        <v>30</v>
      </c>
      <c r="AA3" s="45" t="s">
        <v>238</v>
      </c>
      <c r="AB3" s="45" t="s">
        <v>239</v>
      </c>
      <c r="AD3" s="44" t="s">
        <v>211</v>
      </c>
      <c r="AE3" s="44" t="s">
        <v>241</v>
      </c>
      <c r="AF3" s="44" t="s">
        <v>212</v>
      </c>
      <c r="AH3" s="45" t="s">
        <v>217</v>
      </c>
      <c r="AI3" s="45" t="s">
        <v>242</v>
      </c>
      <c r="AJ3" s="45" t="s">
        <v>214</v>
      </c>
      <c r="AK3" s="45" t="s">
        <v>217</v>
      </c>
      <c r="AL3" s="44" t="s">
        <v>30</v>
      </c>
      <c r="AM3" s="44" t="s">
        <v>30</v>
      </c>
      <c r="AO3" s="44" t="s">
        <v>30</v>
      </c>
      <c r="AP3" s="45" t="s">
        <v>243</v>
      </c>
      <c r="AQ3" s="44" t="s">
        <v>30</v>
      </c>
      <c r="AR3" s="45" t="s">
        <v>244</v>
      </c>
      <c r="AS3" s="45" t="s">
        <v>214</v>
      </c>
    </row>
    <row r="4">
      <c r="A4" s="45" t="s">
        <v>245</v>
      </c>
      <c r="B4" s="44" t="s">
        <v>32</v>
      </c>
      <c r="C4" s="44" t="s">
        <v>95</v>
      </c>
      <c r="D4" s="45" t="s">
        <v>247</v>
      </c>
      <c r="E4" s="45" t="s">
        <v>248</v>
      </c>
      <c r="F4" s="45" t="s">
        <v>249</v>
      </c>
      <c r="G4" s="45" t="s">
        <v>250</v>
      </c>
      <c r="H4" s="45" t="s">
        <v>251</v>
      </c>
      <c r="I4" s="44" t="s">
        <v>97</v>
      </c>
      <c r="J4" s="45" t="s">
        <v>252</v>
      </c>
      <c r="K4" s="45" t="s">
        <v>253</v>
      </c>
      <c r="L4" s="45" t="s">
        <v>254</v>
      </c>
      <c r="M4" s="45" t="s">
        <v>256</v>
      </c>
      <c r="N4" s="45" t="s">
        <v>257</v>
      </c>
      <c r="O4" s="45" t="s">
        <v>258</v>
      </c>
      <c r="P4" s="45" t="s">
        <v>259</v>
      </c>
      <c r="Q4" s="45" t="s">
        <v>260</v>
      </c>
      <c r="R4" s="45" t="s">
        <v>261</v>
      </c>
      <c r="S4" s="45" t="s">
        <v>262</v>
      </c>
      <c r="T4" s="45" t="s">
        <v>263</v>
      </c>
      <c r="U4" s="45" t="s">
        <v>264</v>
      </c>
      <c r="V4" s="44" t="s">
        <v>97</v>
      </c>
      <c r="Y4" s="44" t="s">
        <v>30</v>
      </c>
      <c r="Z4" s="44" t="s">
        <v>30</v>
      </c>
      <c r="AA4" s="44" t="s">
        <v>30</v>
      </c>
      <c r="AB4" s="44" t="s">
        <v>30</v>
      </c>
      <c r="AD4" s="44" t="s">
        <v>265</v>
      </c>
      <c r="AE4" s="44" t="s">
        <v>30</v>
      </c>
      <c r="AF4" s="44" t="s">
        <v>30</v>
      </c>
      <c r="AH4" s="44" t="s">
        <v>30</v>
      </c>
      <c r="AI4" s="45" t="s">
        <v>267</v>
      </c>
      <c r="AJ4" s="45" t="s">
        <v>217</v>
      </c>
      <c r="AP4" s="45" t="s">
        <v>268</v>
      </c>
      <c r="AR4" s="45" t="s">
        <v>269</v>
      </c>
    </row>
    <row r="5">
      <c r="A5" s="45" t="s">
        <v>270</v>
      </c>
      <c r="B5" s="44" t="s">
        <v>33</v>
      </c>
      <c r="C5" s="44" t="s">
        <v>95</v>
      </c>
      <c r="D5" s="45" t="s">
        <v>271</v>
      </c>
      <c r="E5" s="45" t="s">
        <v>272</v>
      </c>
      <c r="F5" s="45" t="s">
        <v>273</v>
      </c>
      <c r="G5" s="45" t="s">
        <v>274</v>
      </c>
      <c r="H5" s="45" t="s">
        <v>275</v>
      </c>
      <c r="I5" s="44" t="s">
        <v>97</v>
      </c>
      <c r="J5" s="45" t="s">
        <v>276</v>
      </c>
      <c r="K5" s="45" t="s">
        <v>277</v>
      </c>
      <c r="L5" s="45" t="s">
        <v>278</v>
      </c>
      <c r="M5" s="45" t="s">
        <v>279</v>
      </c>
      <c r="N5" s="45" t="s">
        <v>280</v>
      </c>
      <c r="O5" s="45" t="s">
        <v>281</v>
      </c>
      <c r="P5" s="45" t="s">
        <v>282</v>
      </c>
      <c r="Q5" s="45" t="s">
        <v>283</v>
      </c>
      <c r="R5" s="45" t="s">
        <v>284</v>
      </c>
      <c r="S5" s="45" t="s">
        <v>285</v>
      </c>
      <c r="T5" s="45" t="s">
        <v>286</v>
      </c>
      <c r="U5" s="45" t="s">
        <v>287</v>
      </c>
      <c r="V5" s="44" t="s">
        <v>97</v>
      </c>
      <c r="Y5" s="45" t="s">
        <v>289</v>
      </c>
      <c r="Z5" s="44" t="s">
        <v>30</v>
      </c>
      <c r="AA5" s="45" t="s">
        <v>290</v>
      </c>
      <c r="AB5" s="45" t="s">
        <v>291</v>
      </c>
      <c r="AD5" s="44" t="s">
        <v>292</v>
      </c>
      <c r="AE5" s="44" t="s">
        <v>292</v>
      </c>
      <c r="AF5" s="44" t="s">
        <v>292</v>
      </c>
      <c r="AG5" s="44" t="s">
        <v>30</v>
      </c>
      <c r="AH5" s="44" t="s">
        <v>30</v>
      </c>
      <c r="AI5" s="45" t="s">
        <v>269</v>
      </c>
      <c r="AJ5" s="45" t="s">
        <v>217</v>
      </c>
      <c r="AK5" s="44" t="s">
        <v>30</v>
      </c>
      <c r="AL5" s="44" t="s">
        <v>30</v>
      </c>
      <c r="AM5" s="44" t="s">
        <v>30</v>
      </c>
      <c r="AP5" s="45" t="s">
        <v>269</v>
      </c>
      <c r="AR5" s="45" t="s">
        <v>210</v>
      </c>
      <c r="AS5" s="44" t="s">
        <v>30</v>
      </c>
      <c r="AY5" s="44" t="s">
        <v>30</v>
      </c>
    </row>
    <row r="6">
      <c r="A6" s="45" t="s">
        <v>294</v>
      </c>
      <c r="B6" s="44" t="s">
        <v>34</v>
      </c>
      <c r="C6" s="44" t="s">
        <v>95</v>
      </c>
      <c r="D6" s="45" t="s">
        <v>295</v>
      </c>
      <c r="E6" s="45" t="s">
        <v>296</v>
      </c>
      <c r="F6" s="45" t="s">
        <v>298</v>
      </c>
      <c r="G6" s="45" t="s">
        <v>299</v>
      </c>
      <c r="H6" s="45" t="s">
        <v>300</v>
      </c>
      <c r="I6" s="44" t="s">
        <v>97</v>
      </c>
      <c r="J6" s="45" t="s">
        <v>301</v>
      </c>
      <c r="K6" s="45" t="s">
        <v>302</v>
      </c>
      <c r="L6" s="45" t="s">
        <v>303</v>
      </c>
      <c r="M6" s="45" t="s">
        <v>304</v>
      </c>
      <c r="N6" s="45" t="s">
        <v>305</v>
      </c>
      <c r="O6" s="45" t="s">
        <v>306</v>
      </c>
      <c r="P6" s="45" t="s">
        <v>307</v>
      </c>
      <c r="Q6" s="45" t="s">
        <v>308</v>
      </c>
      <c r="R6" s="45" t="s">
        <v>309</v>
      </c>
      <c r="S6" s="45" t="s">
        <v>310</v>
      </c>
      <c r="T6" s="45" t="s">
        <v>311</v>
      </c>
      <c r="U6" s="45" t="s">
        <v>312</v>
      </c>
      <c r="V6" s="44" t="s">
        <v>97</v>
      </c>
      <c r="Y6" s="44" t="s">
        <v>30</v>
      </c>
      <c r="Z6" s="44" t="s">
        <v>30</v>
      </c>
      <c r="AA6" s="44" t="s">
        <v>30</v>
      </c>
      <c r="AB6" s="44" t="s">
        <v>30</v>
      </c>
      <c r="AD6" s="44" t="s">
        <v>292</v>
      </c>
      <c r="AE6" s="44" t="s">
        <v>292</v>
      </c>
      <c r="AF6" s="44" t="s">
        <v>292</v>
      </c>
      <c r="AH6" s="44" t="s">
        <v>30</v>
      </c>
      <c r="AI6" s="45" t="s">
        <v>313</v>
      </c>
      <c r="AJ6" s="45" t="s">
        <v>214</v>
      </c>
      <c r="AO6" s="44" t="s">
        <v>30</v>
      </c>
      <c r="AP6" s="45" t="s">
        <v>313</v>
      </c>
      <c r="AQ6" s="44" t="s">
        <v>30</v>
      </c>
      <c r="AR6" s="45" t="s">
        <v>314</v>
      </c>
      <c r="AS6" s="44" t="s">
        <v>30</v>
      </c>
    </row>
    <row r="7">
      <c r="A7" s="45" t="s">
        <v>316</v>
      </c>
      <c r="B7" s="44" t="s">
        <v>35</v>
      </c>
      <c r="C7" s="44" t="s">
        <v>95</v>
      </c>
      <c r="D7" s="45" t="s">
        <v>317</v>
      </c>
      <c r="E7" s="45" t="s">
        <v>318</v>
      </c>
      <c r="F7" s="45" t="s">
        <v>319</v>
      </c>
      <c r="G7" s="45" t="s">
        <v>320</v>
      </c>
      <c r="H7" s="45" t="s">
        <v>321</v>
      </c>
      <c r="I7" s="44" t="s">
        <v>97</v>
      </c>
      <c r="J7" s="45" t="s">
        <v>322</v>
      </c>
      <c r="K7" s="45" t="s">
        <v>323</v>
      </c>
      <c r="L7" s="45" t="s">
        <v>324</v>
      </c>
      <c r="M7" s="45" t="s">
        <v>325</v>
      </c>
      <c r="N7" s="45" t="s">
        <v>326</v>
      </c>
      <c r="O7" s="45" t="s">
        <v>327</v>
      </c>
      <c r="P7" s="45" t="s">
        <v>328</v>
      </c>
      <c r="Q7" s="45" t="s">
        <v>329</v>
      </c>
      <c r="R7" s="45" t="s">
        <v>330</v>
      </c>
      <c r="S7" s="45" t="s">
        <v>331</v>
      </c>
      <c r="T7" s="45" t="s">
        <v>332</v>
      </c>
      <c r="U7" s="45" t="s">
        <v>333</v>
      </c>
      <c r="V7" s="44" t="s">
        <v>97</v>
      </c>
      <c r="Y7" s="45" t="s">
        <v>289</v>
      </c>
      <c r="Z7" s="44" t="s">
        <v>30</v>
      </c>
      <c r="AA7" s="45" t="s">
        <v>335</v>
      </c>
      <c r="AB7" s="45" t="s">
        <v>336</v>
      </c>
      <c r="AD7" s="44" t="s">
        <v>292</v>
      </c>
      <c r="AE7" s="44" t="s">
        <v>292</v>
      </c>
      <c r="AF7" s="44" t="s">
        <v>292</v>
      </c>
      <c r="AH7" s="44" t="s">
        <v>30</v>
      </c>
      <c r="AI7" s="45" t="s">
        <v>269</v>
      </c>
      <c r="AJ7" s="45" t="s">
        <v>217</v>
      </c>
      <c r="AK7" s="44" t="s">
        <v>30</v>
      </c>
      <c r="AL7" s="44" t="s">
        <v>30</v>
      </c>
      <c r="AM7" s="44" t="s">
        <v>30</v>
      </c>
      <c r="AP7" s="45" t="s">
        <v>314</v>
      </c>
      <c r="AQ7" s="44" t="s">
        <v>30</v>
      </c>
      <c r="AR7" s="45" t="s">
        <v>314</v>
      </c>
      <c r="AS7" s="44" t="s">
        <v>30</v>
      </c>
    </row>
    <row r="8">
      <c r="A8" s="45" t="s">
        <v>337</v>
      </c>
      <c r="B8" s="44" t="s">
        <v>36</v>
      </c>
      <c r="C8" s="44" t="s">
        <v>95</v>
      </c>
      <c r="D8" s="45" t="s">
        <v>338</v>
      </c>
      <c r="E8" s="45" t="s">
        <v>339</v>
      </c>
      <c r="F8" s="45" t="s">
        <v>340</v>
      </c>
      <c r="G8" s="45" t="s">
        <v>341</v>
      </c>
      <c r="H8" s="45" t="s">
        <v>342</v>
      </c>
      <c r="I8" s="44" t="s">
        <v>97</v>
      </c>
      <c r="J8" s="45" t="s">
        <v>343</v>
      </c>
      <c r="K8" s="45" t="s">
        <v>344</v>
      </c>
      <c r="L8" s="45" t="s">
        <v>345</v>
      </c>
      <c r="M8" s="45" t="s">
        <v>346</v>
      </c>
      <c r="N8" s="45" t="s">
        <v>347</v>
      </c>
      <c r="O8" s="45" t="s">
        <v>348</v>
      </c>
      <c r="P8" s="45" t="s">
        <v>349</v>
      </c>
      <c r="Q8" s="45" t="s">
        <v>350</v>
      </c>
      <c r="R8" s="45" t="s">
        <v>352</v>
      </c>
      <c r="S8" s="45" t="s">
        <v>353</v>
      </c>
      <c r="T8" s="45" t="s">
        <v>354</v>
      </c>
      <c r="U8" s="45" t="s">
        <v>355</v>
      </c>
      <c r="V8" s="44" t="s">
        <v>97</v>
      </c>
      <c r="Y8" s="45" t="s">
        <v>356</v>
      </c>
      <c r="Z8" s="45" t="s">
        <v>357</v>
      </c>
      <c r="AA8" s="44" t="s">
        <v>30</v>
      </c>
      <c r="AB8" s="45" t="s">
        <v>358</v>
      </c>
      <c r="AC8" s="45" t="s">
        <v>359</v>
      </c>
      <c r="AD8" s="45" t="s">
        <v>360</v>
      </c>
      <c r="AE8" s="45" t="s">
        <v>361</v>
      </c>
      <c r="AF8" s="45" t="s">
        <v>362</v>
      </c>
      <c r="AH8" s="45" t="s">
        <v>363</v>
      </c>
      <c r="AI8" s="45" t="s">
        <v>364</v>
      </c>
      <c r="AJ8" s="45" t="s">
        <v>365</v>
      </c>
      <c r="AK8" s="44" t="s">
        <v>30</v>
      </c>
      <c r="AM8" s="45" t="s">
        <v>363</v>
      </c>
      <c r="AO8" s="44" t="s">
        <v>30</v>
      </c>
      <c r="AP8" s="45" t="s">
        <v>366</v>
      </c>
      <c r="AQ8" s="45" t="s">
        <v>367</v>
      </c>
      <c r="AR8" s="45" t="s">
        <v>368</v>
      </c>
      <c r="AS8" s="45" t="s">
        <v>369</v>
      </c>
    </row>
    <row r="9">
      <c r="A9" s="45" t="s">
        <v>371</v>
      </c>
      <c r="B9" s="44" t="s">
        <v>37</v>
      </c>
      <c r="C9" s="44" t="s">
        <v>95</v>
      </c>
      <c r="D9" s="45" t="s">
        <v>372</v>
      </c>
      <c r="E9" s="45" t="s">
        <v>373</v>
      </c>
      <c r="F9" s="45" t="s">
        <v>374</v>
      </c>
      <c r="G9" s="45" t="s">
        <v>375</v>
      </c>
      <c r="H9" s="45" t="s">
        <v>376</v>
      </c>
      <c r="I9" s="44" t="s">
        <v>97</v>
      </c>
      <c r="J9" s="45" t="s">
        <v>377</v>
      </c>
      <c r="K9" s="44" t="s">
        <v>378</v>
      </c>
      <c r="L9" s="45" t="s">
        <v>379</v>
      </c>
      <c r="M9" s="45" t="s">
        <v>380</v>
      </c>
      <c r="N9" s="45" t="s">
        <v>381</v>
      </c>
      <c r="O9" s="45" t="s">
        <v>382</v>
      </c>
      <c r="P9" s="45" t="s">
        <v>383</v>
      </c>
      <c r="Q9" s="45" t="s">
        <v>384</v>
      </c>
      <c r="R9" s="45" t="s">
        <v>386</v>
      </c>
      <c r="S9" s="45" t="s">
        <v>387</v>
      </c>
      <c r="T9" s="45" t="s">
        <v>388</v>
      </c>
      <c r="U9" s="45" t="s">
        <v>389</v>
      </c>
      <c r="V9" s="44" t="s">
        <v>97</v>
      </c>
      <c r="Y9" s="45" t="s">
        <v>390</v>
      </c>
      <c r="Z9" s="45" t="s">
        <v>392</v>
      </c>
      <c r="AA9" s="45" t="s">
        <v>393</v>
      </c>
      <c r="AB9" s="45" t="s">
        <v>394</v>
      </c>
      <c r="AC9" s="45" t="s">
        <v>395</v>
      </c>
      <c r="AD9" s="44" t="s">
        <v>396</v>
      </c>
      <c r="AE9" s="44" t="s">
        <v>397</v>
      </c>
      <c r="AF9" s="44" t="s">
        <v>398</v>
      </c>
      <c r="AG9" s="45" t="s">
        <v>357</v>
      </c>
      <c r="AH9" s="45" t="s">
        <v>399</v>
      </c>
      <c r="AI9" s="45" t="s">
        <v>400</v>
      </c>
      <c r="AJ9" s="45" t="s">
        <v>401</v>
      </c>
      <c r="AK9" s="45" t="s">
        <v>357</v>
      </c>
      <c r="AL9" s="45" t="s">
        <v>214</v>
      </c>
      <c r="AM9" s="45" t="s">
        <v>217</v>
      </c>
      <c r="AO9" s="45" t="s">
        <v>214</v>
      </c>
      <c r="AP9" s="44" t="s">
        <v>397</v>
      </c>
      <c r="AQ9" s="45" t="s">
        <v>214</v>
      </c>
      <c r="AR9" s="45" t="s">
        <v>402</v>
      </c>
      <c r="AS9" s="44" t="s">
        <v>292</v>
      </c>
      <c r="AX9" s="45" t="s">
        <v>403</v>
      </c>
      <c r="AY9" s="45" t="s">
        <v>404</v>
      </c>
    </row>
    <row r="10">
      <c r="A10" s="45" t="s">
        <v>405</v>
      </c>
      <c r="B10" s="44" t="s">
        <v>38</v>
      </c>
      <c r="C10" s="44" t="s">
        <v>95</v>
      </c>
      <c r="D10" s="45" t="s">
        <v>406</v>
      </c>
      <c r="E10" s="45" t="s">
        <v>407</v>
      </c>
      <c r="F10" s="45" t="s">
        <v>408</v>
      </c>
      <c r="G10" s="45" t="s">
        <v>409</v>
      </c>
      <c r="H10" s="45" t="s">
        <v>410</v>
      </c>
      <c r="I10" s="44" t="s">
        <v>30</v>
      </c>
      <c r="J10" s="45" t="s">
        <v>411</v>
      </c>
      <c r="K10" s="45" t="s">
        <v>412</v>
      </c>
      <c r="L10" s="45" t="s">
        <v>413</v>
      </c>
      <c r="M10" s="45" t="s">
        <v>414</v>
      </c>
      <c r="N10" s="45" t="s">
        <v>415</v>
      </c>
      <c r="O10" s="45" t="s">
        <v>416</v>
      </c>
      <c r="P10" s="45" t="s">
        <v>417</v>
      </c>
      <c r="Q10" s="45" t="s">
        <v>418</v>
      </c>
      <c r="R10" s="44" t="s">
        <v>419</v>
      </c>
      <c r="S10" s="44" t="s">
        <v>420</v>
      </c>
      <c r="T10" s="45" t="s">
        <v>421</v>
      </c>
      <c r="U10" s="45" t="s">
        <v>422</v>
      </c>
      <c r="V10" s="44" t="s">
        <v>30</v>
      </c>
      <c r="Y10" s="45" t="s">
        <v>423</v>
      </c>
      <c r="Z10" s="45" t="s">
        <v>424</v>
      </c>
      <c r="AA10" s="45" t="s">
        <v>425</v>
      </c>
      <c r="AB10" s="45" t="s">
        <v>426</v>
      </c>
      <c r="AC10" s="45" t="s">
        <v>427</v>
      </c>
      <c r="AD10" s="44" t="s">
        <v>428</v>
      </c>
      <c r="AE10" s="44" t="s">
        <v>429</v>
      </c>
      <c r="AF10" s="44" t="s">
        <v>430</v>
      </c>
      <c r="AG10" s="45" t="s">
        <v>431</v>
      </c>
      <c r="AH10" s="45" t="s">
        <v>432</v>
      </c>
      <c r="AI10" s="45" t="s">
        <v>433</v>
      </c>
      <c r="AJ10" s="45" t="s">
        <v>434</v>
      </c>
      <c r="AK10" s="45" t="s">
        <v>399</v>
      </c>
      <c r="AL10" s="45" t="s">
        <v>399</v>
      </c>
      <c r="AM10" s="45" t="s">
        <v>214</v>
      </c>
      <c r="AO10" s="45" t="s">
        <v>214</v>
      </c>
      <c r="AP10" s="45" t="s">
        <v>436</v>
      </c>
      <c r="AQ10" s="45" t="s">
        <v>268</v>
      </c>
      <c r="AR10" s="45" t="s">
        <v>437</v>
      </c>
      <c r="AS10" s="45" t="s">
        <v>269</v>
      </c>
      <c r="AX10" s="45" t="s">
        <v>438</v>
      </c>
      <c r="AY10" s="45" t="s">
        <v>439</v>
      </c>
    </row>
    <row r="11">
      <c r="A11" s="45" t="s">
        <v>440</v>
      </c>
      <c r="B11" s="44" t="s">
        <v>39</v>
      </c>
      <c r="C11" s="44" t="s">
        <v>95</v>
      </c>
      <c r="D11" s="45" t="s">
        <v>441</v>
      </c>
      <c r="E11" s="45" t="s">
        <v>442</v>
      </c>
      <c r="F11" s="45" t="s">
        <v>443</v>
      </c>
      <c r="G11" s="45" t="s">
        <v>444</v>
      </c>
      <c r="H11" s="45" t="s">
        <v>445</v>
      </c>
      <c r="I11" s="44" t="s">
        <v>30</v>
      </c>
      <c r="J11" s="45" t="s">
        <v>446</v>
      </c>
      <c r="K11" s="45" t="s">
        <v>447</v>
      </c>
      <c r="L11" s="45" t="s">
        <v>448</v>
      </c>
      <c r="M11" s="45" t="s">
        <v>449</v>
      </c>
      <c r="N11" s="44" t="s">
        <v>450</v>
      </c>
      <c r="O11" s="45" t="s">
        <v>451</v>
      </c>
      <c r="P11" s="45" t="s">
        <v>452</v>
      </c>
      <c r="Q11" s="45" t="s">
        <v>453</v>
      </c>
      <c r="R11" s="45" t="s">
        <v>454</v>
      </c>
      <c r="S11" s="45" t="s">
        <v>455</v>
      </c>
      <c r="T11" s="45" t="s">
        <v>456</v>
      </c>
      <c r="U11" s="45" t="s">
        <v>457</v>
      </c>
      <c r="V11" s="44" t="s">
        <v>30</v>
      </c>
      <c r="Y11" s="45" t="s">
        <v>458</v>
      </c>
      <c r="Z11" s="45" t="s">
        <v>459</v>
      </c>
      <c r="AA11" s="45" t="s">
        <v>460</v>
      </c>
      <c r="AB11" s="45" t="s">
        <v>461</v>
      </c>
      <c r="AC11" s="44" t="s">
        <v>30</v>
      </c>
      <c r="AD11" s="44" t="s">
        <v>462</v>
      </c>
      <c r="AE11" s="44" t="s">
        <v>464</v>
      </c>
      <c r="AF11" s="44" t="s">
        <v>430</v>
      </c>
      <c r="AG11" s="45" t="s">
        <v>399</v>
      </c>
      <c r="AH11" s="45" t="s">
        <v>399</v>
      </c>
      <c r="AI11" s="45" t="s">
        <v>465</v>
      </c>
      <c r="AJ11" s="45" t="s">
        <v>466</v>
      </c>
      <c r="AK11" s="45" t="s">
        <v>269</v>
      </c>
      <c r="AO11" s="45" t="s">
        <v>268</v>
      </c>
      <c r="AP11" s="44" t="s">
        <v>467</v>
      </c>
      <c r="AQ11" s="45" t="s">
        <v>214</v>
      </c>
      <c r="AR11" s="45" t="s">
        <v>468</v>
      </c>
      <c r="AS11" s="45" t="s">
        <v>269</v>
      </c>
      <c r="AX11" s="45" t="s">
        <v>469</v>
      </c>
      <c r="AY11" s="45" t="s">
        <v>471</v>
      </c>
    </row>
    <row r="12">
      <c r="A12" s="45" t="s">
        <v>472</v>
      </c>
      <c r="B12" s="44" t="s">
        <v>40</v>
      </c>
      <c r="C12" s="44" t="s">
        <v>95</v>
      </c>
      <c r="D12" s="45" t="s">
        <v>473</v>
      </c>
      <c r="E12" s="45" t="s">
        <v>474</v>
      </c>
      <c r="F12" s="45" t="s">
        <v>475</v>
      </c>
      <c r="G12" s="45" t="s">
        <v>476</v>
      </c>
      <c r="H12" s="45" t="s">
        <v>477</v>
      </c>
      <c r="I12" s="44" t="s">
        <v>30</v>
      </c>
      <c r="J12" s="45" t="s">
        <v>478</v>
      </c>
      <c r="K12" s="45" t="s">
        <v>479</v>
      </c>
      <c r="L12" s="45" t="s">
        <v>480</v>
      </c>
      <c r="M12" s="45" t="s">
        <v>481</v>
      </c>
      <c r="N12" s="45" t="s">
        <v>482</v>
      </c>
      <c r="O12" s="45" t="s">
        <v>483</v>
      </c>
      <c r="P12" s="45" t="s">
        <v>484</v>
      </c>
      <c r="Q12" s="45" t="s">
        <v>485</v>
      </c>
      <c r="R12" s="45" t="s">
        <v>486</v>
      </c>
      <c r="S12" s="45" t="s">
        <v>487</v>
      </c>
      <c r="T12" s="45" t="s">
        <v>488</v>
      </c>
      <c r="U12" s="45" t="s">
        <v>489</v>
      </c>
      <c r="V12" s="44" t="s">
        <v>30</v>
      </c>
      <c r="Y12" s="45" t="s">
        <v>491</v>
      </c>
      <c r="Z12" s="45" t="s">
        <v>357</v>
      </c>
      <c r="AA12" s="45" t="s">
        <v>258</v>
      </c>
      <c r="AB12" s="45" t="s">
        <v>492</v>
      </c>
      <c r="AC12" s="44" t="s">
        <v>30</v>
      </c>
      <c r="AD12" s="44" t="s">
        <v>464</v>
      </c>
      <c r="AE12" s="44" t="s">
        <v>493</v>
      </c>
      <c r="AF12" s="44" t="s">
        <v>494</v>
      </c>
      <c r="AH12" s="45" t="s">
        <v>214</v>
      </c>
      <c r="AI12" s="45" t="s">
        <v>495</v>
      </c>
      <c r="AJ12" s="45" t="s">
        <v>496</v>
      </c>
      <c r="AK12" s="45" t="s">
        <v>314</v>
      </c>
      <c r="AL12" s="45" t="s">
        <v>313</v>
      </c>
      <c r="AM12" s="45" t="s">
        <v>214</v>
      </c>
      <c r="AN12" s="45" t="s">
        <v>214</v>
      </c>
      <c r="AO12" s="45" t="s">
        <v>214</v>
      </c>
      <c r="AP12" s="45" t="s">
        <v>497</v>
      </c>
      <c r="AQ12" s="45" t="s">
        <v>214</v>
      </c>
      <c r="AR12" s="45" t="s">
        <v>498</v>
      </c>
      <c r="AS12" s="45" t="s">
        <v>314</v>
      </c>
      <c r="AX12" s="45" t="s">
        <v>499</v>
      </c>
      <c r="AY12" s="45" t="s">
        <v>459</v>
      </c>
    </row>
    <row r="13">
      <c r="A13" s="45" t="s">
        <v>500</v>
      </c>
      <c r="B13" s="44" t="s">
        <v>41</v>
      </c>
      <c r="C13" s="44" t="s">
        <v>95</v>
      </c>
      <c r="D13" s="45" t="s">
        <v>502</v>
      </c>
      <c r="E13" s="45" t="s">
        <v>503</v>
      </c>
      <c r="F13" s="45" t="s">
        <v>504</v>
      </c>
      <c r="G13" s="45" t="s">
        <v>505</v>
      </c>
      <c r="H13" s="44" t="s">
        <v>506</v>
      </c>
      <c r="I13" s="45" t="s">
        <v>507</v>
      </c>
      <c r="J13" s="45" t="s">
        <v>508</v>
      </c>
      <c r="K13" s="45" t="s">
        <v>509</v>
      </c>
      <c r="L13" s="45" t="s">
        <v>510</v>
      </c>
      <c r="M13" s="45" t="s">
        <v>511</v>
      </c>
      <c r="N13" s="45" t="s">
        <v>512</v>
      </c>
      <c r="O13" s="45" t="s">
        <v>513</v>
      </c>
      <c r="P13" s="45" t="s">
        <v>514</v>
      </c>
      <c r="Q13" s="45" t="s">
        <v>515</v>
      </c>
      <c r="R13" s="44" t="s">
        <v>516</v>
      </c>
      <c r="S13" s="45" t="s">
        <v>517</v>
      </c>
      <c r="T13" s="45" t="s">
        <v>518</v>
      </c>
      <c r="U13" s="45" t="s">
        <v>519</v>
      </c>
      <c r="V13" s="44" t="s">
        <v>30</v>
      </c>
      <c r="Y13" s="45" t="s">
        <v>520</v>
      </c>
      <c r="Z13" s="44" t="s">
        <v>30</v>
      </c>
      <c r="AA13" s="45" t="s">
        <v>401</v>
      </c>
      <c r="AB13" s="45" t="s">
        <v>521</v>
      </c>
      <c r="AD13" s="44" t="s">
        <v>522</v>
      </c>
      <c r="AE13" s="44" t="s">
        <v>524</v>
      </c>
      <c r="AF13" s="44" t="s">
        <v>525</v>
      </c>
      <c r="AH13" s="45" t="s">
        <v>357</v>
      </c>
      <c r="AI13" s="45" t="s">
        <v>526</v>
      </c>
      <c r="AJ13" s="44" t="s">
        <v>527</v>
      </c>
      <c r="AK13" s="44" t="s">
        <v>292</v>
      </c>
      <c r="AL13" s="44" t="s">
        <v>292</v>
      </c>
      <c r="AM13" s="45" t="s">
        <v>357</v>
      </c>
      <c r="AO13" s="45" t="s">
        <v>357</v>
      </c>
      <c r="AP13" s="45" t="s">
        <v>528</v>
      </c>
      <c r="AQ13" s="45" t="s">
        <v>357</v>
      </c>
      <c r="AR13" s="45" t="s">
        <v>529</v>
      </c>
      <c r="AS13" s="45" t="s">
        <v>210</v>
      </c>
      <c r="AX13" s="45" t="s">
        <v>530</v>
      </c>
      <c r="AY13" s="45" t="s">
        <v>531</v>
      </c>
    </row>
    <row r="14">
      <c r="A14" s="45" t="s">
        <v>532</v>
      </c>
      <c r="B14" s="44" t="s">
        <v>42</v>
      </c>
      <c r="C14" s="44" t="s">
        <v>95</v>
      </c>
      <c r="D14" s="45" t="s">
        <v>533</v>
      </c>
      <c r="E14" s="45" t="s">
        <v>534</v>
      </c>
      <c r="F14" s="45" t="s">
        <v>535</v>
      </c>
      <c r="G14" s="45" t="s">
        <v>536</v>
      </c>
      <c r="H14" s="45" t="s">
        <v>537</v>
      </c>
      <c r="I14" s="44" t="s">
        <v>97</v>
      </c>
      <c r="J14" s="45" t="s">
        <v>539</v>
      </c>
      <c r="K14" s="45" t="s">
        <v>540</v>
      </c>
      <c r="L14" s="45" t="s">
        <v>541</v>
      </c>
      <c r="M14" s="45" t="s">
        <v>542</v>
      </c>
      <c r="N14" s="45" t="s">
        <v>543</v>
      </c>
      <c r="O14" s="45" t="s">
        <v>544</v>
      </c>
      <c r="P14" s="45" t="s">
        <v>545</v>
      </c>
      <c r="Q14" s="44" t="s">
        <v>398</v>
      </c>
      <c r="R14" s="45" t="s">
        <v>546</v>
      </c>
      <c r="S14" s="45" t="s">
        <v>547</v>
      </c>
      <c r="T14" s="45" t="s">
        <v>548</v>
      </c>
      <c r="U14" s="45" t="s">
        <v>549</v>
      </c>
      <c r="V14" s="44" t="s">
        <v>97</v>
      </c>
      <c r="Y14" s="45" t="s">
        <v>550</v>
      </c>
      <c r="Z14" s="45" t="s">
        <v>432</v>
      </c>
      <c r="AA14" s="45" t="s">
        <v>388</v>
      </c>
      <c r="AB14" s="45" t="s">
        <v>551</v>
      </c>
      <c r="AD14" s="44" t="s">
        <v>552</v>
      </c>
      <c r="AE14" s="44" t="s">
        <v>553</v>
      </c>
      <c r="AF14" s="44" t="s">
        <v>554</v>
      </c>
      <c r="AG14" s="45" t="s">
        <v>217</v>
      </c>
      <c r="AH14" s="45" t="s">
        <v>399</v>
      </c>
      <c r="AI14" s="45" t="s">
        <v>555</v>
      </c>
      <c r="AJ14" s="45" t="s">
        <v>556</v>
      </c>
      <c r="AK14" s="45" t="s">
        <v>268</v>
      </c>
      <c r="AL14" s="45" t="s">
        <v>357</v>
      </c>
      <c r="AM14" s="45" t="s">
        <v>217</v>
      </c>
      <c r="AO14" s="45" t="s">
        <v>269</v>
      </c>
      <c r="AP14" s="45" t="s">
        <v>557</v>
      </c>
      <c r="AQ14" s="45" t="s">
        <v>357</v>
      </c>
      <c r="AR14" s="45" t="s">
        <v>558</v>
      </c>
      <c r="AS14" s="45" t="s">
        <v>217</v>
      </c>
      <c r="AX14" s="45" t="s">
        <v>559</v>
      </c>
      <c r="AY14" s="45" t="s">
        <v>393</v>
      </c>
    </row>
    <row r="15">
      <c r="A15" s="45" t="s">
        <v>560</v>
      </c>
      <c r="B15" s="44" t="s">
        <v>43</v>
      </c>
      <c r="C15" s="44" t="s">
        <v>95</v>
      </c>
      <c r="D15" s="45" t="s">
        <v>191</v>
      </c>
      <c r="E15" s="45" t="s">
        <v>562</v>
      </c>
      <c r="F15" s="45" t="s">
        <v>563</v>
      </c>
      <c r="G15" s="45" t="s">
        <v>564</v>
      </c>
      <c r="H15" s="45" t="s">
        <v>565</v>
      </c>
      <c r="I15" s="44" t="s">
        <v>30</v>
      </c>
      <c r="J15" s="45" t="s">
        <v>566</v>
      </c>
      <c r="K15" s="45" t="s">
        <v>567</v>
      </c>
      <c r="L15" s="45" t="s">
        <v>218</v>
      </c>
      <c r="M15" s="45" t="s">
        <v>568</v>
      </c>
      <c r="N15" s="45" t="s">
        <v>569</v>
      </c>
      <c r="O15" s="45" t="s">
        <v>570</v>
      </c>
      <c r="P15" s="45" t="s">
        <v>571</v>
      </c>
      <c r="Q15" s="45" t="s">
        <v>572</v>
      </c>
      <c r="R15" s="45" t="s">
        <v>573</v>
      </c>
      <c r="S15" s="45" t="s">
        <v>574</v>
      </c>
      <c r="T15" s="45" t="s">
        <v>575</v>
      </c>
      <c r="U15" s="45" t="s">
        <v>576</v>
      </c>
      <c r="V15" s="44" t="s">
        <v>97</v>
      </c>
      <c r="Y15" s="45" t="s">
        <v>577</v>
      </c>
      <c r="Z15" s="44" t="s">
        <v>30</v>
      </c>
      <c r="AA15" s="45" t="s">
        <v>578</v>
      </c>
      <c r="AB15" s="45" t="s">
        <v>579</v>
      </c>
      <c r="AC15" s="44" t="s">
        <v>30</v>
      </c>
      <c r="AD15" s="45" t="s">
        <v>580</v>
      </c>
      <c r="AE15" s="45" t="s">
        <v>581</v>
      </c>
      <c r="AF15" s="45" t="s">
        <v>583</v>
      </c>
      <c r="AG15" s="45" t="s">
        <v>217</v>
      </c>
      <c r="AH15" s="45" t="s">
        <v>585</v>
      </c>
      <c r="AI15" s="45" t="s">
        <v>586</v>
      </c>
      <c r="AJ15" s="45" t="s">
        <v>587</v>
      </c>
      <c r="AK15" s="45" t="s">
        <v>588</v>
      </c>
      <c r="AL15" s="45" t="s">
        <v>588</v>
      </c>
      <c r="AM15" s="45" t="s">
        <v>589</v>
      </c>
      <c r="AO15" s="45" t="s">
        <v>589</v>
      </c>
      <c r="AP15" s="45" t="s">
        <v>590</v>
      </c>
      <c r="AQ15" s="45" t="s">
        <v>589</v>
      </c>
      <c r="AR15" s="45" t="s">
        <v>591</v>
      </c>
      <c r="AS15" s="45" t="s">
        <v>592</v>
      </c>
      <c r="AX15" s="45" t="s">
        <v>593</v>
      </c>
      <c r="AY15" s="45" t="s">
        <v>594</v>
      </c>
    </row>
    <row r="16">
      <c r="A16" s="45" t="s">
        <v>595</v>
      </c>
      <c r="B16" s="44" t="s">
        <v>44</v>
      </c>
      <c r="C16" s="44" t="s">
        <v>95</v>
      </c>
      <c r="D16" s="45" t="s">
        <v>596</v>
      </c>
      <c r="E16" s="45" t="s">
        <v>598</v>
      </c>
      <c r="F16" s="45" t="s">
        <v>600</v>
      </c>
      <c r="G16" s="45" t="s">
        <v>601</v>
      </c>
      <c r="H16" s="45" t="s">
        <v>602</v>
      </c>
      <c r="I16" s="45" t="s">
        <v>603</v>
      </c>
      <c r="J16" s="45" t="s">
        <v>604</v>
      </c>
      <c r="K16" s="45" t="s">
        <v>605</v>
      </c>
      <c r="L16" s="45" t="s">
        <v>606</v>
      </c>
      <c r="M16" s="45" t="s">
        <v>607</v>
      </c>
      <c r="N16" s="45" t="s">
        <v>608</v>
      </c>
      <c r="O16" s="45" t="s">
        <v>609</v>
      </c>
      <c r="P16" s="45" t="s">
        <v>610</v>
      </c>
      <c r="Q16" s="45" t="s">
        <v>611</v>
      </c>
      <c r="R16" s="45" t="s">
        <v>612</v>
      </c>
      <c r="S16" s="45" t="s">
        <v>613</v>
      </c>
      <c r="T16" s="45" t="s">
        <v>614</v>
      </c>
      <c r="U16" s="45" t="s">
        <v>615</v>
      </c>
      <c r="V16" s="44" t="s">
        <v>30</v>
      </c>
      <c r="Y16" s="45" t="s">
        <v>432</v>
      </c>
      <c r="Z16" s="45" t="s">
        <v>399</v>
      </c>
      <c r="AA16" s="44" t="s">
        <v>30</v>
      </c>
      <c r="AB16" s="44" t="s">
        <v>30</v>
      </c>
      <c r="AC16" s="44" t="s">
        <v>30</v>
      </c>
      <c r="AD16" s="45" t="s">
        <v>294</v>
      </c>
      <c r="AE16" s="44" t="s">
        <v>396</v>
      </c>
      <c r="AF16" s="44" t="s">
        <v>616</v>
      </c>
      <c r="AG16" s="45" t="s">
        <v>617</v>
      </c>
      <c r="AH16" s="45" t="s">
        <v>618</v>
      </c>
      <c r="AI16" s="45" t="s">
        <v>619</v>
      </c>
      <c r="AJ16" s="45" t="s">
        <v>620</v>
      </c>
      <c r="AK16" s="45" t="s">
        <v>268</v>
      </c>
      <c r="AL16" s="45" t="s">
        <v>268</v>
      </c>
      <c r="AM16" s="45" t="s">
        <v>217</v>
      </c>
      <c r="AO16" s="45" t="s">
        <v>269</v>
      </c>
      <c r="AP16" s="44" t="s">
        <v>621</v>
      </c>
      <c r="AQ16" s="45" t="s">
        <v>214</v>
      </c>
      <c r="AR16" s="45" t="s">
        <v>191</v>
      </c>
      <c r="AS16" s="45" t="s">
        <v>269</v>
      </c>
      <c r="AT16" s="45" t="s">
        <v>268</v>
      </c>
      <c r="AX16" s="45" t="s">
        <v>623</v>
      </c>
    </row>
    <row r="17">
      <c r="A17" s="45" t="s">
        <v>624</v>
      </c>
      <c r="B17" s="44" t="s">
        <v>45</v>
      </c>
      <c r="C17" s="44" t="s">
        <v>95</v>
      </c>
      <c r="D17" s="45" t="s">
        <v>625</v>
      </c>
      <c r="E17" s="45" t="s">
        <v>626</v>
      </c>
      <c r="F17" s="45" t="s">
        <v>627</v>
      </c>
      <c r="G17" s="45" t="s">
        <v>628</v>
      </c>
      <c r="H17" s="45" t="s">
        <v>629</v>
      </c>
      <c r="I17" s="45" t="s">
        <v>630</v>
      </c>
      <c r="J17" s="45" t="s">
        <v>631</v>
      </c>
      <c r="K17" s="45" t="s">
        <v>632</v>
      </c>
      <c r="L17" s="45" t="s">
        <v>633</v>
      </c>
      <c r="M17" s="45" t="s">
        <v>634</v>
      </c>
      <c r="N17" s="45" t="s">
        <v>635</v>
      </c>
      <c r="O17" s="45" t="s">
        <v>636</v>
      </c>
      <c r="P17" s="45" t="s">
        <v>637</v>
      </c>
      <c r="Q17" s="45" t="s">
        <v>638</v>
      </c>
      <c r="R17" s="44" t="s">
        <v>639</v>
      </c>
      <c r="S17" s="45" t="s">
        <v>640</v>
      </c>
      <c r="T17" s="45" t="s">
        <v>641</v>
      </c>
      <c r="U17" s="45" t="s">
        <v>642</v>
      </c>
      <c r="V17" s="44" t="s">
        <v>30</v>
      </c>
      <c r="Y17" s="45" t="s">
        <v>644</v>
      </c>
      <c r="Z17" s="45" t="s">
        <v>645</v>
      </c>
      <c r="AA17" s="45" t="s">
        <v>646</v>
      </c>
      <c r="AB17" s="44" t="s">
        <v>30</v>
      </c>
      <c r="AC17" s="44" t="s">
        <v>30</v>
      </c>
      <c r="AD17" s="44" t="s">
        <v>647</v>
      </c>
      <c r="AE17" s="44" t="s">
        <v>428</v>
      </c>
      <c r="AF17" s="45" t="s">
        <v>245</v>
      </c>
      <c r="AH17" s="45" t="s">
        <v>269</v>
      </c>
      <c r="AI17" s="45" t="s">
        <v>648</v>
      </c>
      <c r="AJ17" s="45" t="s">
        <v>649</v>
      </c>
      <c r="AK17" s="45" t="s">
        <v>399</v>
      </c>
      <c r="AL17" s="45" t="s">
        <v>269</v>
      </c>
      <c r="AM17" s="45" t="s">
        <v>214</v>
      </c>
      <c r="AO17" s="45" t="s">
        <v>269</v>
      </c>
      <c r="AP17" s="45" t="s">
        <v>650</v>
      </c>
      <c r="AQ17" s="45" t="s">
        <v>268</v>
      </c>
      <c r="AR17" s="45" t="s">
        <v>651</v>
      </c>
      <c r="AS17" s="45" t="s">
        <v>268</v>
      </c>
      <c r="AT17" s="45" t="s">
        <v>214</v>
      </c>
      <c r="AX17" s="45" t="s">
        <v>652</v>
      </c>
      <c r="AY17" s="45" t="s">
        <v>459</v>
      </c>
    </row>
    <row r="18">
      <c r="A18" s="45" t="s">
        <v>653</v>
      </c>
      <c r="B18" s="44" t="s">
        <v>46</v>
      </c>
      <c r="C18" s="44" t="s">
        <v>95</v>
      </c>
      <c r="D18" s="45" t="s">
        <v>654</v>
      </c>
      <c r="E18" s="45" t="s">
        <v>655</v>
      </c>
      <c r="F18" s="45" t="s">
        <v>656</v>
      </c>
      <c r="G18" s="45" t="s">
        <v>657</v>
      </c>
      <c r="H18" s="45" t="s">
        <v>658</v>
      </c>
      <c r="I18" s="45" t="s">
        <v>659</v>
      </c>
      <c r="J18" s="45" t="s">
        <v>660</v>
      </c>
      <c r="K18" s="45" t="s">
        <v>661</v>
      </c>
      <c r="L18" s="45" t="s">
        <v>662</v>
      </c>
      <c r="M18" s="45" t="s">
        <v>663</v>
      </c>
      <c r="N18" s="45" t="s">
        <v>664</v>
      </c>
      <c r="O18" s="45" t="s">
        <v>666</v>
      </c>
      <c r="P18" s="45" t="s">
        <v>667</v>
      </c>
      <c r="Q18" s="45" t="s">
        <v>668</v>
      </c>
      <c r="R18" s="45" t="s">
        <v>669</v>
      </c>
      <c r="S18" s="45" t="s">
        <v>670</v>
      </c>
      <c r="T18" s="45" t="s">
        <v>671</v>
      </c>
      <c r="U18" s="45" t="s">
        <v>672</v>
      </c>
      <c r="V18" s="44" t="s">
        <v>30</v>
      </c>
      <c r="W18" s="44" t="s">
        <v>30</v>
      </c>
      <c r="X18" s="44" t="s">
        <v>30</v>
      </c>
      <c r="Y18" s="45" t="s">
        <v>575</v>
      </c>
      <c r="Z18" s="45" t="s">
        <v>673</v>
      </c>
      <c r="AA18" s="44" t="s">
        <v>30</v>
      </c>
      <c r="AB18" s="44" t="s">
        <v>30</v>
      </c>
      <c r="AC18" s="44" t="s">
        <v>30</v>
      </c>
      <c r="AD18" s="44" t="s">
        <v>674</v>
      </c>
      <c r="AE18" s="45" t="s">
        <v>245</v>
      </c>
      <c r="AF18" s="44" t="s">
        <v>525</v>
      </c>
      <c r="AG18" s="45" t="s">
        <v>191</v>
      </c>
      <c r="AH18" s="45" t="s">
        <v>618</v>
      </c>
      <c r="AI18" s="45" t="s">
        <v>675</v>
      </c>
      <c r="AJ18" s="45" t="s">
        <v>556</v>
      </c>
      <c r="AK18" s="45" t="s">
        <v>357</v>
      </c>
      <c r="AL18" s="45" t="s">
        <v>357</v>
      </c>
      <c r="AM18" s="45" t="s">
        <v>217</v>
      </c>
      <c r="AO18" s="45" t="s">
        <v>646</v>
      </c>
      <c r="AP18" s="45" t="s">
        <v>676</v>
      </c>
      <c r="AQ18" s="45" t="s">
        <v>357</v>
      </c>
      <c r="AR18" s="45" t="s">
        <v>677</v>
      </c>
      <c r="AS18" s="45" t="s">
        <v>269</v>
      </c>
      <c r="AT18" s="45" t="s">
        <v>214</v>
      </c>
      <c r="AX18" s="45" t="s">
        <v>678</v>
      </c>
      <c r="AY18" s="45" t="s">
        <v>431</v>
      </c>
    </row>
    <row r="19">
      <c r="A19" s="45" t="s">
        <v>679</v>
      </c>
      <c r="B19" s="44" t="s">
        <v>47</v>
      </c>
      <c r="C19" s="44" t="s">
        <v>95</v>
      </c>
      <c r="D19" s="45" t="s">
        <v>681</v>
      </c>
      <c r="E19" s="45" t="s">
        <v>682</v>
      </c>
      <c r="F19" s="45" t="s">
        <v>683</v>
      </c>
      <c r="G19" s="45" t="s">
        <v>684</v>
      </c>
      <c r="H19" s="45" t="s">
        <v>685</v>
      </c>
      <c r="I19" s="45" t="s">
        <v>686</v>
      </c>
      <c r="J19" s="45" t="s">
        <v>687</v>
      </c>
      <c r="K19" s="45" t="s">
        <v>550</v>
      </c>
      <c r="L19" s="45" t="s">
        <v>688</v>
      </c>
      <c r="M19" s="45" t="s">
        <v>689</v>
      </c>
      <c r="N19" s="45" t="s">
        <v>690</v>
      </c>
      <c r="O19" s="45" t="s">
        <v>691</v>
      </c>
      <c r="P19" s="45" t="s">
        <v>692</v>
      </c>
      <c r="Q19" s="45" t="s">
        <v>693</v>
      </c>
      <c r="R19" s="45" t="s">
        <v>694</v>
      </c>
      <c r="S19" s="45" t="s">
        <v>695</v>
      </c>
      <c r="T19" s="45" t="s">
        <v>268</v>
      </c>
      <c r="U19" s="45" t="s">
        <v>483</v>
      </c>
      <c r="V19" s="45" t="s">
        <v>696</v>
      </c>
      <c r="Y19" s="45" t="s">
        <v>697</v>
      </c>
      <c r="Z19" s="45" t="s">
        <v>646</v>
      </c>
      <c r="AA19" s="44" t="s">
        <v>30</v>
      </c>
      <c r="AB19" s="44" t="s">
        <v>30</v>
      </c>
      <c r="AC19" s="44" t="s">
        <v>30</v>
      </c>
      <c r="AD19" s="44" t="s">
        <v>698</v>
      </c>
      <c r="AE19" s="44" t="s">
        <v>396</v>
      </c>
      <c r="AF19" s="44" t="s">
        <v>700</v>
      </c>
      <c r="AG19" s="45" t="s">
        <v>701</v>
      </c>
      <c r="AH19" s="45" t="s">
        <v>439</v>
      </c>
      <c r="AI19" s="45" t="s">
        <v>702</v>
      </c>
      <c r="AJ19" s="45" t="s">
        <v>703</v>
      </c>
      <c r="AK19" s="45" t="s">
        <v>268</v>
      </c>
      <c r="AL19" s="45" t="s">
        <v>646</v>
      </c>
      <c r="AM19" s="45" t="s">
        <v>217</v>
      </c>
      <c r="AO19" s="45" t="s">
        <v>269</v>
      </c>
      <c r="AP19" s="45" t="s">
        <v>704</v>
      </c>
      <c r="AQ19" s="45" t="s">
        <v>357</v>
      </c>
      <c r="AR19" s="45" t="s">
        <v>705</v>
      </c>
      <c r="AS19" s="45" t="s">
        <v>210</v>
      </c>
      <c r="AT19" s="45" t="s">
        <v>268</v>
      </c>
      <c r="AX19" s="45" t="s">
        <v>675</v>
      </c>
      <c r="AY19" s="45" t="s">
        <v>388</v>
      </c>
    </row>
    <row r="20">
      <c r="A20" s="45" t="s">
        <v>707</v>
      </c>
      <c r="B20" s="44" t="s">
        <v>48</v>
      </c>
      <c r="C20" s="44" t="s">
        <v>95</v>
      </c>
      <c r="D20" s="45" t="s">
        <v>708</v>
      </c>
      <c r="E20" s="45" t="s">
        <v>709</v>
      </c>
      <c r="F20" s="45" t="s">
        <v>710</v>
      </c>
      <c r="G20" s="44" t="s">
        <v>711</v>
      </c>
      <c r="H20" s="45" t="s">
        <v>712</v>
      </c>
      <c r="I20" s="44" t="s">
        <v>97</v>
      </c>
      <c r="J20" s="45" t="s">
        <v>713</v>
      </c>
      <c r="K20" s="45" t="s">
        <v>714</v>
      </c>
      <c r="L20" s="45" t="s">
        <v>715</v>
      </c>
      <c r="M20" s="45" t="s">
        <v>716</v>
      </c>
      <c r="N20" s="45" t="s">
        <v>717</v>
      </c>
      <c r="O20" s="45" t="s">
        <v>718</v>
      </c>
      <c r="P20" s="45" t="s">
        <v>719</v>
      </c>
      <c r="Q20" s="45" t="s">
        <v>720</v>
      </c>
      <c r="R20" s="45" t="s">
        <v>721</v>
      </c>
      <c r="S20" s="45" t="s">
        <v>722</v>
      </c>
      <c r="T20" s="45" t="s">
        <v>724</v>
      </c>
      <c r="U20" s="45" t="s">
        <v>725</v>
      </c>
      <c r="V20" s="44" t="s">
        <v>97</v>
      </c>
      <c r="Y20" s="44" t="s">
        <v>30</v>
      </c>
      <c r="Z20" s="44" t="s">
        <v>30</v>
      </c>
      <c r="AA20" s="44" t="s">
        <v>30</v>
      </c>
      <c r="AB20" s="44" t="s">
        <v>30</v>
      </c>
      <c r="AC20" s="44" t="s">
        <v>30</v>
      </c>
      <c r="AD20" s="44" t="s">
        <v>211</v>
      </c>
      <c r="AE20" s="44" t="s">
        <v>265</v>
      </c>
      <c r="AF20" s="44" t="s">
        <v>212</v>
      </c>
      <c r="AI20" s="45" t="s">
        <v>726</v>
      </c>
      <c r="AJ20" s="45" t="s">
        <v>357</v>
      </c>
      <c r="AK20" s="44" t="s">
        <v>30</v>
      </c>
      <c r="AM20" s="44" t="s">
        <v>30</v>
      </c>
      <c r="AO20" s="44" t="s">
        <v>30</v>
      </c>
      <c r="AP20" s="45" t="s">
        <v>728</v>
      </c>
      <c r="AQ20" s="44" t="s">
        <v>30</v>
      </c>
      <c r="AR20" s="45" t="s">
        <v>244</v>
      </c>
      <c r="AS20" s="45" t="s">
        <v>217</v>
      </c>
    </row>
    <row r="21">
      <c r="A21" s="45" t="s">
        <v>729</v>
      </c>
      <c r="B21" s="44" t="s">
        <v>49</v>
      </c>
      <c r="C21" s="44" t="s">
        <v>95</v>
      </c>
      <c r="D21" s="45" t="s">
        <v>730</v>
      </c>
      <c r="E21" s="45" t="s">
        <v>731</v>
      </c>
      <c r="F21" s="45" t="s">
        <v>732</v>
      </c>
      <c r="G21" s="45" t="s">
        <v>733</v>
      </c>
      <c r="H21" s="45" t="s">
        <v>734</v>
      </c>
      <c r="I21" s="45" t="s">
        <v>735</v>
      </c>
      <c r="J21" s="45" t="s">
        <v>736</v>
      </c>
      <c r="K21" s="45" t="s">
        <v>737</v>
      </c>
      <c r="L21" s="45" t="s">
        <v>421</v>
      </c>
      <c r="M21" s="45" t="s">
        <v>738</v>
      </c>
      <c r="N21" s="45" t="s">
        <v>739</v>
      </c>
      <c r="O21" s="45" t="s">
        <v>214</v>
      </c>
      <c r="P21" s="45" t="s">
        <v>740</v>
      </c>
      <c r="Q21" s="45" t="s">
        <v>741</v>
      </c>
      <c r="R21" s="45" t="s">
        <v>743</v>
      </c>
      <c r="S21" s="45" t="s">
        <v>744</v>
      </c>
      <c r="T21" s="45" t="s">
        <v>745</v>
      </c>
      <c r="U21" s="45" t="s">
        <v>746</v>
      </c>
      <c r="V21" s="44" t="s">
        <v>30</v>
      </c>
      <c r="Y21" s="44" t="s">
        <v>30</v>
      </c>
      <c r="Z21" s="45" t="s">
        <v>268</v>
      </c>
      <c r="AA21" s="44" t="s">
        <v>30</v>
      </c>
      <c r="AB21" s="44" t="s">
        <v>30</v>
      </c>
      <c r="AC21" s="44" t="s">
        <v>30</v>
      </c>
      <c r="AD21" s="45" t="s">
        <v>747</v>
      </c>
      <c r="AE21" s="45" t="s">
        <v>748</v>
      </c>
      <c r="AF21" s="45" t="s">
        <v>303</v>
      </c>
      <c r="AG21" s="45" t="s">
        <v>749</v>
      </c>
      <c r="AH21" s="45" t="s">
        <v>750</v>
      </c>
      <c r="AI21" s="45" t="s">
        <v>752</v>
      </c>
      <c r="AJ21" s="45" t="s">
        <v>753</v>
      </c>
      <c r="AK21" s="44" t="s">
        <v>30</v>
      </c>
      <c r="AO21" s="45" t="s">
        <v>754</v>
      </c>
      <c r="AP21" s="45" t="s">
        <v>755</v>
      </c>
      <c r="AR21" s="45" t="s">
        <v>303</v>
      </c>
      <c r="AS21" s="44" t="s">
        <v>30</v>
      </c>
      <c r="AX21" s="45" t="s">
        <v>756</v>
      </c>
    </row>
    <row r="22">
      <c r="A22" s="45" t="s">
        <v>757</v>
      </c>
      <c r="B22" s="44" t="s">
        <v>57</v>
      </c>
      <c r="C22" s="44" t="s">
        <v>95</v>
      </c>
      <c r="D22" s="45" t="s">
        <v>758</v>
      </c>
      <c r="E22" s="45" t="s">
        <v>759</v>
      </c>
      <c r="F22" s="45" t="s">
        <v>760</v>
      </c>
      <c r="G22" s="45" t="s">
        <v>761</v>
      </c>
      <c r="H22" s="45" t="s">
        <v>762</v>
      </c>
      <c r="I22" s="44" t="s">
        <v>97</v>
      </c>
      <c r="J22" s="45" t="s">
        <v>763</v>
      </c>
      <c r="K22" s="45" t="s">
        <v>764</v>
      </c>
      <c r="L22" s="45" t="s">
        <v>765</v>
      </c>
      <c r="M22" s="45" t="s">
        <v>766</v>
      </c>
      <c r="N22" s="45" t="s">
        <v>767</v>
      </c>
      <c r="O22" s="44" t="s">
        <v>30</v>
      </c>
      <c r="P22" s="45" t="s">
        <v>769</v>
      </c>
      <c r="Q22" s="45" t="s">
        <v>770</v>
      </c>
      <c r="R22" s="45" t="s">
        <v>771</v>
      </c>
      <c r="S22" s="45" t="s">
        <v>772</v>
      </c>
      <c r="T22" s="44" t="s">
        <v>30</v>
      </c>
      <c r="U22" s="45" t="s">
        <v>773</v>
      </c>
      <c r="V22" s="44" t="s">
        <v>97</v>
      </c>
      <c r="Y22" s="45" t="s">
        <v>313</v>
      </c>
      <c r="Z22" s="44" t="s">
        <v>30</v>
      </c>
      <c r="AA22" s="45" t="s">
        <v>269</v>
      </c>
      <c r="AB22" s="44" t="s">
        <v>30</v>
      </c>
      <c r="AC22" s="44" t="s">
        <v>30</v>
      </c>
      <c r="AD22" s="44" t="s">
        <v>241</v>
      </c>
      <c r="AE22" s="44" t="s">
        <v>774</v>
      </c>
      <c r="AF22" s="44" t="s">
        <v>775</v>
      </c>
      <c r="AH22" s="44" t="s">
        <v>30</v>
      </c>
      <c r="AI22" s="45" t="s">
        <v>776</v>
      </c>
      <c r="AJ22" s="45" t="s">
        <v>646</v>
      </c>
      <c r="AK22" s="45" t="s">
        <v>217</v>
      </c>
      <c r="AL22" s="44" t="s">
        <v>30</v>
      </c>
      <c r="AM22" s="45" t="s">
        <v>217</v>
      </c>
      <c r="AO22" s="44" t="s">
        <v>30</v>
      </c>
      <c r="AP22" s="44" t="s">
        <v>774</v>
      </c>
      <c r="AQ22" s="45" t="s">
        <v>217</v>
      </c>
      <c r="AR22" s="45" t="s">
        <v>678</v>
      </c>
      <c r="AS22" s="45" t="s">
        <v>357</v>
      </c>
    </row>
    <row r="23">
      <c r="A23" s="45" t="s">
        <v>778</v>
      </c>
      <c r="B23" s="44" t="s">
        <v>59</v>
      </c>
      <c r="C23" s="44" t="s">
        <v>95</v>
      </c>
      <c r="D23" s="45" t="s">
        <v>779</v>
      </c>
      <c r="E23" s="45" t="s">
        <v>780</v>
      </c>
      <c r="F23" s="45" t="s">
        <v>781</v>
      </c>
      <c r="G23" s="45" t="s">
        <v>782</v>
      </c>
      <c r="H23" s="45" t="s">
        <v>783</v>
      </c>
      <c r="I23" s="44" t="s">
        <v>97</v>
      </c>
      <c r="J23" s="45" t="s">
        <v>784</v>
      </c>
      <c r="K23" s="45" t="s">
        <v>785</v>
      </c>
      <c r="L23" s="45" t="s">
        <v>726</v>
      </c>
      <c r="M23" s="45" t="s">
        <v>786</v>
      </c>
      <c r="N23" s="45" t="s">
        <v>787</v>
      </c>
      <c r="O23" s="44" t="s">
        <v>30</v>
      </c>
      <c r="P23" s="45" t="s">
        <v>788</v>
      </c>
      <c r="Q23" s="45" t="s">
        <v>789</v>
      </c>
      <c r="R23" s="45" t="s">
        <v>790</v>
      </c>
      <c r="S23" s="45" t="s">
        <v>791</v>
      </c>
      <c r="T23" s="45" t="s">
        <v>792</v>
      </c>
      <c r="U23" s="45" t="s">
        <v>794</v>
      </c>
      <c r="V23" s="44" t="s">
        <v>97</v>
      </c>
      <c r="Y23" s="45" t="s">
        <v>646</v>
      </c>
      <c r="Z23" s="44" t="s">
        <v>30</v>
      </c>
      <c r="AA23" s="45" t="s">
        <v>268</v>
      </c>
      <c r="AB23" s="44" t="s">
        <v>30</v>
      </c>
      <c r="AC23" s="44" t="s">
        <v>30</v>
      </c>
      <c r="AD23" s="44" t="s">
        <v>211</v>
      </c>
      <c r="AE23" s="44" t="s">
        <v>211</v>
      </c>
      <c r="AF23" s="44" t="s">
        <v>774</v>
      </c>
      <c r="AH23" s="44" t="s">
        <v>30</v>
      </c>
      <c r="AI23" s="45" t="s">
        <v>726</v>
      </c>
      <c r="AJ23" s="45" t="s">
        <v>357</v>
      </c>
      <c r="AK23" s="45" t="s">
        <v>217</v>
      </c>
      <c r="AL23" s="44" t="s">
        <v>30</v>
      </c>
      <c r="AM23" s="44" t="s">
        <v>30</v>
      </c>
      <c r="AO23" s="44" t="s">
        <v>30</v>
      </c>
      <c r="AP23" s="45" t="s">
        <v>795</v>
      </c>
      <c r="AQ23" s="44" t="s">
        <v>30</v>
      </c>
      <c r="AR23" s="44" t="s">
        <v>774</v>
      </c>
      <c r="AS23" s="45" t="s">
        <v>214</v>
      </c>
    </row>
    <row r="24">
      <c r="A24" s="45" t="s">
        <v>796</v>
      </c>
      <c r="B24" s="44" t="s">
        <v>62</v>
      </c>
      <c r="C24" s="44" t="s">
        <v>95</v>
      </c>
      <c r="D24" s="45" t="s">
        <v>798</v>
      </c>
      <c r="E24" s="45" t="s">
        <v>799</v>
      </c>
      <c r="F24" s="45" t="s">
        <v>801</v>
      </c>
      <c r="G24" s="45" t="s">
        <v>802</v>
      </c>
      <c r="H24" s="45" t="s">
        <v>515</v>
      </c>
      <c r="I24" s="44" t="s">
        <v>97</v>
      </c>
      <c r="J24" s="45" t="s">
        <v>803</v>
      </c>
      <c r="K24" s="45" t="s">
        <v>804</v>
      </c>
      <c r="L24" s="45" t="s">
        <v>805</v>
      </c>
      <c r="M24" s="45" t="s">
        <v>806</v>
      </c>
      <c r="N24" s="45" t="s">
        <v>807</v>
      </c>
      <c r="O24" s="45" t="s">
        <v>808</v>
      </c>
      <c r="P24" s="45" t="s">
        <v>809</v>
      </c>
      <c r="Q24" s="45" t="s">
        <v>810</v>
      </c>
      <c r="R24" s="45" t="s">
        <v>811</v>
      </c>
      <c r="S24" s="45" t="s">
        <v>812</v>
      </c>
      <c r="T24" s="45" t="s">
        <v>813</v>
      </c>
      <c r="U24" s="45" t="s">
        <v>814</v>
      </c>
      <c r="V24" s="45" t="s">
        <v>815</v>
      </c>
      <c r="Y24" s="45" t="s">
        <v>816</v>
      </c>
      <c r="Z24" s="45" t="s">
        <v>817</v>
      </c>
      <c r="AA24" s="45" t="s">
        <v>818</v>
      </c>
      <c r="AB24" s="45" t="s">
        <v>819</v>
      </c>
      <c r="AC24" s="45" t="s">
        <v>821</v>
      </c>
      <c r="AD24" s="44" t="s">
        <v>211</v>
      </c>
      <c r="AE24" s="44" t="s">
        <v>211</v>
      </c>
      <c r="AF24" s="44" t="s">
        <v>241</v>
      </c>
      <c r="AH24" s="44" t="s">
        <v>30</v>
      </c>
      <c r="AI24" s="45" t="s">
        <v>822</v>
      </c>
      <c r="AJ24" s="45" t="s">
        <v>357</v>
      </c>
      <c r="AK24" s="44" t="s">
        <v>30</v>
      </c>
      <c r="AL24" s="44" t="s">
        <v>30</v>
      </c>
      <c r="AP24" s="45" t="s">
        <v>824</v>
      </c>
      <c r="AQ24" s="44" t="s">
        <v>30</v>
      </c>
      <c r="AR24" s="45" t="s">
        <v>243</v>
      </c>
      <c r="AS24" s="45" t="s">
        <v>217</v>
      </c>
      <c r="AX24" s="44" t="s">
        <v>30</v>
      </c>
      <c r="AY24" s="44" t="s">
        <v>30</v>
      </c>
    </row>
    <row r="25">
      <c r="A25" s="45" t="s">
        <v>825</v>
      </c>
      <c r="B25" s="44" t="s">
        <v>74</v>
      </c>
      <c r="C25" s="44" t="s">
        <v>95</v>
      </c>
      <c r="D25" s="45" t="s">
        <v>826</v>
      </c>
      <c r="E25" s="45" t="s">
        <v>827</v>
      </c>
      <c r="F25" s="45" t="s">
        <v>828</v>
      </c>
      <c r="G25" s="45" t="s">
        <v>829</v>
      </c>
      <c r="H25" s="45" t="s">
        <v>830</v>
      </c>
      <c r="I25" s="44" t="s">
        <v>97</v>
      </c>
      <c r="J25" s="45" t="s">
        <v>832</v>
      </c>
      <c r="K25" s="45" t="s">
        <v>833</v>
      </c>
      <c r="L25" s="45" t="s">
        <v>245</v>
      </c>
      <c r="M25" s="45" t="s">
        <v>834</v>
      </c>
      <c r="N25" s="45" t="s">
        <v>835</v>
      </c>
      <c r="O25" s="45" t="s">
        <v>836</v>
      </c>
      <c r="P25" s="45" t="s">
        <v>837</v>
      </c>
      <c r="Q25" s="45" t="s">
        <v>838</v>
      </c>
      <c r="R25" s="45" t="s">
        <v>839</v>
      </c>
      <c r="S25" s="45" t="s">
        <v>840</v>
      </c>
      <c r="T25" s="45" t="s">
        <v>841</v>
      </c>
      <c r="U25" s="45" t="s">
        <v>842</v>
      </c>
      <c r="V25" s="44" t="s">
        <v>30</v>
      </c>
      <c r="Y25" s="45" t="s">
        <v>843</v>
      </c>
      <c r="Z25" s="45" t="s">
        <v>844</v>
      </c>
      <c r="AA25" s="45" t="s">
        <v>845</v>
      </c>
      <c r="AB25" s="45" t="s">
        <v>846</v>
      </c>
      <c r="AC25" s="45" t="s">
        <v>847</v>
      </c>
      <c r="AD25" s="44" t="s">
        <v>241</v>
      </c>
      <c r="AE25" s="44" t="s">
        <v>212</v>
      </c>
      <c r="AF25" s="45" t="s">
        <v>191</v>
      </c>
      <c r="AH25" s="44" t="s">
        <v>30</v>
      </c>
      <c r="AI25" s="45" t="s">
        <v>848</v>
      </c>
      <c r="AJ25" s="45" t="s">
        <v>357</v>
      </c>
      <c r="AK25" s="44" t="s">
        <v>30</v>
      </c>
      <c r="AL25" s="44" t="s">
        <v>30</v>
      </c>
      <c r="AM25" s="44" t="s">
        <v>30</v>
      </c>
      <c r="AO25" s="44" t="s">
        <v>30</v>
      </c>
      <c r="AP25" s="45" t="s">
        <v>849</v>
      </c>
      <c r="AQ25" s="45" t="s">
        <v>214</v>
      </c>
      <c r="AR25" s="45" t="s">
        <v>850</v>
      </c>
      <c r="AS25" s="45" t="s">
        <v>269</v>
      </c>
      <c r="AY25" s="45" t="s">
        <v>217</v>
      </c>
    </row>
    <row r="26">
      <c r="A26" s="45" t="s">
        <v>851</v>
      </c>
      <c r="B26" s="44" t="s">
        <v>75</v>
      </c>
      <c r="C26" s="44" t="s">
        <v>95</v>
      </c>
      <c r="D26" s="45" t="s">
        <v>853</v>
      </c>
      <c r="E26" s="45" t="s">
        <v>854</v>
      </c>
      <c r="F26" s="45" t="s">
        <v>855</v>
      </c>
      <c r="G26" s="45" t="s">
        <v>856</v>
      </c>
      <c r="H26" s="45" t="s">
        <v>858</v>
      </c>
      <c r="I26" s="44" t="s">
        <v>97</v>
      </c>
      <c r="J26" s="45" t="s">
        <v>859</v>
      </c>
      <c r="K26" s="45" t="s">
        <v>860</v>
      </c>
      <c r="L26" s="45" t="s">
        <v>861</v>
      </c>
      <c r="M26" s="45" t="s">
        <v>862</v>
      </c>
      <c r="N26" s="45" t="s">
        <v>863</v>
      </c>
      <c r="O26" s="45" t="s">
        <v>864</v>
      </c>
      <c r="P26" s="44" t="s">
        <v>865</v>
      </c>
      <c r="Q26" s="45" t="s">
        <v>866</v>
      </c>
      <c r="R26" s="45" t="s">
        <v>867</v>
      </c>
      <c r="S26" s="45" t="s">
        <v>868</v>
      </c>
      <c r="T26" s="45" t="s">
        <v>269</v>
      </c>
      <c r="U26" s="45" t="s">
        <v>869</v>
      </c>
      <c r="V26" s="44" t="s">
        <v>97</v>
      </c>
      <c r="W26" s="45" t="s">
        <v>870</v>
      </c>
      <c r="X26" s="45" t="s">
        <v>871</v>
      </c>
      <c r="Y26" s="45" t="s">
        <v>843</v>
      </c>
      <c r="Z26" s="45" t="s">
        <v>872</v>
      </c>
      <c r="AA26" s="45" t="s">
        <v>873</v>
      </c>
      <c r="AB26" s="45" t="s">
        <v>874</v>
      </c>
      <c r="AC26" s="45" t="s">
        <v>875</v>
      </c>
      <c r="AD26" s="45" t="s">
        <v>520</v>
      </c>
      <c r="AE26" s="45" t="s">
        <v>876</v>
      </c>
      <c r="AF26" s="45" t="s">
        <v>878</v>
      </c>
      <c r="AI26" s="45" t="s">
        <v>879</v>
      </c>
      <c r="AJ26" s="45" t="s">
        <v>880</v>
      </c>
      <c r="AK26" s="44" t="s">
        <v>30</v>
      </c>
      <c r="AL26" s="44" t="s">
        <v>30</v>
      </c>
      <c r="AM26" s="44" t="s">
        <v>30</v>
      </c>
      <c r="AO26" s="44" t="s">
        <v>30</v>
      </c>
      <c r="AP26" s="45" t="s">
        <v>876</v>
      </c>
      <c r="AR26" s="45" t="s">
        <v>881</v>
      </c>
      <c r="AS26" s="44" t="s">
        <v>30</v>
      </c>
      <c r="AU26" s="44" t="s">
        <v>30</v>
      </c>
      <c r="AX26" s="44" t="s">
        <v>30</v>
      </c>
    </row>
    <row r="27">
      <c r="A27" s="45" t="s">
        <v>882</v>
      </c>
      <c r="B27" s="44" t="s">
        <v>76</v>
      </c>
      <c r="C27" s="44" t="s">
        <v>95</v>
      </c>
      <c r="D27" s="45" t="s">
        <v>883</v>
      </c>
      <c r="E27" s="45" t="s">
        <v>884</v>
      </c>
      <c r="F27" s="45" t="s">
        <v>885</v>
      </c>
      <c r="G27" s="45" t="s">
        <v>886</v>
      </c>
      <c r="H27" s="45" t="s">
        <v>888</v>
      </c>
      <c r="I27" s="44" t="s">
        <v>97</v>
      </c>
      <c r="J27" s="45" t="s">
        <v>889</v>
      </c>
      <c r="K27" s="45" t="s">
        <v>890</v>
      </c>
      <c r="L27" s="45" t="s">
        <v>892</v>
      </c>
      <c r="M27" s="45" t="s">
        <v>893</v>
      </c>
      <c r="N27" s="45" t="s">
        <v>894</v>
      </c>
      <c r="O27" s="45" t="s">
        <v>895</v>
      </c>
      <c r="P27" s="45" t="s">
        <v>896</v>
      </c>
      <c r="Q27" s="45" t="s">
        <v>897</v>
      </c>
      <c r="R27" s="45" t="s">
        <v>898</v>
      </c>
      <c r="S27" s="45" t="s">
        <v>899</v>
      </c>
      <c r="T27" s="45" t="s">
        <v>268</v>
      </c>
      <c r="U27" s="45" t="s">
        <v>900</v>
      </c>
      <c r="V27" s="44" t="s">
        <v>97</v>
      </c>
      <c r="W27" s="45" t="s">
        <v>870</v>
      </c>
      <c r="X27" s="45" t="s">
        <v>871</v>
      </c>
      <c r="Y27" s="45" t="s">
        <v>457</v>
      </c>
      <c r="Z27" s="45" t="s">
        <v>901</v>
      </c>
      <c r="AA27" s="45" t="s">
        <v>902</v>
      </c>
      <c r="AB27" s="45" t="s">
        <v>903</v>
      </c>
      <c r="AC27" s="45" t="s">
        <v>904</v>
      </c>
      <c r="AD27" s="45" t="s">
        <v>393</v>
      </c>
      <c r="AE27" s="45" t="s">
        <v>905</v>
      </c>
      <c r="AF27" s="45" t="s">
        <v>907</v>
      </c>
      <c r="AI27" s="45" t="s">
        <v>908</v>
      </c>
      <c r="AJ27" s="45" t="s">
        <v>909</v>
      </c>
      <c r="AK27" s="44" t="s">
        <v>30</v>
      </c>
      <c r="AL27" s="44" t="s">
        <v>30</v>
      </c>
      <c r="AM27" s="44" t="s">
        <v>30</v>
      </c>
      <c r="AO27" s="44" t="s">
        <v>30</v>
      </c>
      <c r="AP27" s="45" t="s">
        <v>905</v>
      </c>
      <c r="AR27" s="45" t="s">
        <v>907</v>
      </c>
      <c r="AS27" s="44" t="s">
        <v>30</v>
      </c>
      <c r="AU27" s="44" t="s">
        <v>30</v>
      </c>
      <c r="AX27" s="44" t="s">
        <v>30</v>
      </c>
    </row>
    <row r="28">
      <c r="A28" s="45" t="s">
        <v>910</v>
      </c>
      <c r="B28" s="44" t="s">
        <v>78</v>
      </c>
      <c r="C28" s="44" t="s">
        <v>95</v>
      </c>
      <c r="D28" s="45" t="s">
        <v>911</v>
      </c>
      <c r="E28" s="45" t="s">
        <v>912</v>
      </c>
      <c r="F28" s="45" t="s">
        <v>914</v>
      </c>
      <c r="G28" s="45" t="s">
        <v>915</v>
      </c>
      <c r="H28" s="45" t="s">
        <v>916</v>
      </c>
      <c r="I28" s="44" t="s">
        <v>97</v>
      </c>
      <c r="J28" s="45" t="s">
        <v>917</v>
      </c>
      <c r="K28" s="45" t="s">
        <v>918</v>
      </c>
      <c r="L28" s="45" t="s">
        <v>920</v>
      </c>
      <c r="M28" s="45" t="s">
        <v>921</v>
      </c>
      <c r="N28" s="45" t="s">
        <v>922</v>
      </c>
      <c r="O28" s="45" t="s">
        <v>923</v>
      </c>
      <c r="P28" s="45" t="s">
        <v>924</v>
      </c>
      <c r="Q28" s="45" t="s">
        <v>925</v>
      </c>
      <c r="R28" s="45" t="s">
        <v>926</v>
      </c>
      <c r="S28" s="45" t="s">
        <v>927</v>
      </c>
      <c r="T28" s="45" t="s">
        <v>928</v>
      </c>
      <c r="U28" s="45" t="s">
        <v>929</v>
      </c>
      <c r="V28" s="44" t="s">
        <v>97</v>
      </c>
      <c r="Y28" s="45" t="s">
        <v>930</v>
      </c>
      <c r="Z28" s="44" t="s">
        <v>30</v>
      </c>
      <c r="AA28" s="45" t="s">
        <v>932</v>
      </c>
      <c r="AB28" s="44" t="s">
        <v>30</v>
      </c>
      <c r="AC28" s="44" t="s">
        <v>30</v>
      </c>
      <c r="AD28" s="44" t="s">
        <v>212</v>
      </c>
      <c r="AE28" s="44" t="s">
        <v>211</v>
      </c>
      <c r="AF28" s="44" t="s">
        <v>212</v>
      </c>
      <c r="AH28" s="45" t="s">
        <v>217</v>
      </c>
      <c r="AI28" s="45" t="s">
        <v>439</v>
      </c>
      <c r="AJ28" s="45" t="s">
        <v>357</v>
      </c>
      <c r="AK28" s="44" t="s">
        <v>30</v>
      </c>
      <c r="AM28" s="45" t="s">
        <v>217</v>
      </c>
      <c r="AO28" s="44" t="s">
        <v>30</v>
      </c>
      <c r="AP28" s="45" t="s">
        <v>216</v>
      </c>
      <c r="AQ28" s="44" t="s">
        <v>30</v>
      </c>
      <c r="AR28" s="45" t="s">
        <v>848</v>
      </c>
      <c r="AS28" s="45" t="s">
        <v>217</v>
      </c>
    </row>
    <row r="29">
      <c r="A29" s="45" t="s">
        <v>933</v>
      </c>
      <c r="B29" s="44" t="s">
        <v>79</v>
      </c>
      <c r="C29" s="44" t="s">
        <v>95</v>
      </c>
      <c r="D29" s="45" t="s">
        <v>934</v>
      </c>
      <c r="E29" s="45" t="s">
        <v>936</v>
      </c>
      <c r="F29" s="45" t="s">
        <v>937</v>
      </c>
      <c r="G29" s="45" t="s">
        <v>938</v>
      </c>
      <c r="H29" s="45" t="s">
        <v>939</v>
      </c>
      <c r="I29" s="44" t="s">
        <v>97</v>
      </c>
      <c r="J29" s="45" t="s">
        <v>940</v>
      </c>
      <c r="K29" s="45" t="s">
        <v>942</v>
      </c>
      <c r="L29" s="45" t="s">
        <v>943</v>
      </c>
      <c r="M29" s="45" t="s">
        <v>944</v>
      </c>
      <c r="N29" s="45" t="s">
        <v>945</v>
      </c>
      <c r="O29" s="44" t="s">
        <v>265</v>
      </c>
      <c r="P29" s="45" t="s">
        <v>946</v>
      </c>
      <c r="Q29" s="45" t="s">
        <v>947</v>
      </c>
      <c r="R29" s="45" t="s">
        <v>948</v>
      </c>
      <c r="S29" s="45" t="s">
        <v>949</v>
      </c>
      <c r="T29" s="45" t="s">
        <v>950</v>
      </c>
      <c r="U29" s="45" t="s">
        <v>951</v>
      </c>
      <c r="V29" s="44" t="s">
        <v>97</v>
      </c>
      <c r="Y29" s="45" t="s">
        <v>952</v>
      </c>
      <c r="Z29" s="44" t="s">
        <v>30</v>
      </c>
      <c r="AA29" s="45" t="s">
        <v>953</v>
      </c>
      <c r="AB29" s="44" t="s">
        <v>30</v>
      </c>
      <c r="AC29" s="45" t="s">
        <v>954</v>
      </c>
      <c r="AD29" s="44" t="s">
        <v>211</v>
      </c>
      <c r="AE29" s="44" t="s">
        <v>241</v>
      </c>
      <c r="AF29" s="44" t="s">
        <v>955</v>
      </c>
      <c r="AI29" s="45" t="s">
        <v>956</v>
      </c>
      <c r="AJ29" s="45" t="s">
        <v>268</v>
      </c>
      <c r="AK29" s="45" t="s">
        <v>217</v>
      </c>
      <c r="AM29" s="44" t="s">
        <v>30</v>
      </c>
      <c r="AO29" s="44" t="s">
        <v>30</v>
      </c>
      <c r="AP29" s="45" t="s">
        <v>243</v>
      </c>
      <c r="AQ29" s="44" t="s">
        <v>30</v>
      </c>
      <c r="AR29" s="45" t="s">
        <v>957</v>
      </c>
      <c r="AS29" s="45" t="s">
        <v>214</v>
      </c>
    </row>
    <row r="30">
      <c r="A30" s="45" t="s">
        <v>958</v>
      </c>
      <c r="B30" s="44" t="s">
        <v>93</v>
      </c>
      <c r="C30" s="44" t="s">
        <v>95</v>
      </c>
      <c r="D30" s="45" t="s">
        <v>960</v>
      </c>
      <c r="E30" s="45" t="s">
        <v>961</v>
      </c>
      <c r="F30" s="45" t="s">
        <v>962</v>
      </c>
      <c r="G30" s="45" t="s">
        <v>733</v>
      </c>
      <c r="H30" s="45" t="s">
        <v>963</v>
      </c>
      <c r="I30" s="45" t="s">
        <v>964</v>
      </c>
      <c r="J30" s="45" t="s">
        <v>965</v>
      </c>
      <c r="K30" s="45" t="s">
        <v>425</v>
      </c>
      <c r="L30" s="45" t="s">
        <v>967</v>
      </c>
      <c r="M30" s="45" t="s">
        <v>968</v>
      </c>
      <c r="N30" s="45" t="s">
        <v>969</v>
      </c>
      <c r="O30" s="45" t="s">
        <v>970</v>
      </c>
      <c r="P30" s="45" t="s">
        <v>971</v>
      </c>
      <c r="Q30" s="45" t="s">
        <v>972</v>
      </c>
      <c r="R30" s="45" t="s">
        <v>973</v>
      </c>
      <c r="S30" s="45" t="s">
        <v>974</v>
      </c>
      <c r="T30" s="45" t="s">
        <v>975</v>
      </c>
      <c r="U30" s="44" t="s">
        <v>212</v>
      </c>
      <c r="V30" s="45" t="s">
        <v>976</v>
      </c>
      <c r="W30" s="45" t="s">
        <v>977</v>
      </c>
      <c r="X30" s="45" t="s">
        <v>978</v>
      </c>
      <c r="Y30" s="45" t="s">
        <v>979</v>
      </c>
      <c r="Z30" s="45" t="s">
        <v>399</v>
      </c>
      <c r="AA30" s="44" t="s">
        <v>30</v>
      </c>
      <c r="AB30" s="44" t="s">
        <v>30</v>
      </c>
      <c r="AC30" s="44" t="s">
        <v>30</v>
      </c>
      <c r="AD30" s="45" t="s">
        <v>980</v>
      </c>
      <c r="AE30" s="45" t="s">
        <v>981</v>
      </c>
      <c r="AF30" s="45" t="s">
        <v>982</v>
      </c>
      <c r="AG30" s="45" t="s">
        <v>983</v>
      </c>
      <c r="AH30" s="45" t="s">
        <v>984</v>
      </c>
      <c r="AI30" s="45" t="s">
        <v>985</v>
      </c>
      <c r="AJ30" s="45" t="s">
        <v>986</v>
      </c>
      <c r="AK30" s="44" t="s">
        <v>30</v>
      </c>
      <c r="AN30" s="44" t="s">
        <v>30</v>
      </c>
      <c r="AO30" s="45" t="s">
        <v>988</v>
      </c>
      <c r="AP30" s="45" t="s">
        <v>989</v>
      </c>
      <c r="AR30" s="45" t="s">
        <v>982</v>
      </c>
      <c r="AS30" s="44" t="s">
        <v>30</v>
      </c>
      <c r="AX30" s="45" t="s">
        <v>990</v>
      </c>
    </row>
    <row r="31">
      <c r="A31" s="45" t="s">
        <v>992</v>
      </c>
      <c r="B31" s="44" t="s">
        <v>94</v>
      </c>
      <c r="C31" s="44" t="s">
        <v>95</v>
      </c>
      <c r="D31" s="45" t="s">
        <v>993</v>
      </c>
      <c r="E31" s="45" t="s">
        <v>994</v>
      </c>
      <c r="F31" s="45" t="s">
        <v>995</v>
      </c>
      <c r="G31" s="45" t="s">
        <v>996</v>
      </c>
      <c r="H31" s="45" t="s">
        <v>997</v>
      </c>
      <c r="I31" s="44" t="s">
        <v>97</v>
      </c>
      <c r="J31" s="45" t="s">
        <v>998</v>
      </c>
      <c r="K31" s="45" t="s">
        <v>999</v>
      </c>
      <c r="L31" s="45" t="s">
        <v>1000</v>
      </c>
      <c r="M31" s="45" t="s">
        <v>1001</v>
      </c>
      <c r="N31" s="45" t="s">
        <v>1002</v>
      </c>
      <c r="O31" s="45" t="s">
        <v>1003</v>
      </c>
      <c r="P31" s="45" t="s">
        <v>1004</v>
      </c>
      <c r="Q31" s="45" t="s">
        <v>1005</v>
      </c>
      <c r="R31" s="45" t="s">
        <v>1006</v>
      </c>
      <c r="S31" s="45" t="s">
        <v>1007</v>
      </c>
      <c r="T31" s="45" t="s">
        <v>1009</v>
      </c>
      <c r="U31" s="45" t="s">
        <v>1010</v>
      </c>
      <c r="V31" s="44" t="s">
        <v>97</v>
      </c>
      <c r="Y31" s="45" t="s">
        <v>644</v>
      </c>
      <c r="Z31" s="44" t="s">
        <v>30</v>
      </c>
      <c r="AA31" s="44" t="s">
        <v>30</v>
      </c>
      <c r="AB31" s="44" t="s">
        <v>30</v>
      </c>
      <c r="AC31" s="44" t="s">
        <v>30</v>
      </c>
      <c r="AD31" s="45" t="s">
        <v>245</v>
      </c>
      <c r="AE31" s="44" t="s">
        <v>674</v>
      </c>
      <c r="AF31" s="44" t="s">
        <v>1012</v>
      </c>
      <c r="AH31" s="45" t="s">
        <v>217</v>
      </c>
      <c r="AI31" s="45" t="s">
        <v>1013</v>
      </c>
      <c r="AJ31" s="44" t="s">
        <v>1014</v>
      </c>
      <c r="AK31" s="45" t="s">
        <v>646</v>
      </c>
      <c r="AL31" s="45" t="s">
        <v>269</v>
      </c>
      <c r="AM31" s="45" t="s">
        <v>357</v>
      </c>
      <c r="AP31" s="45" t="s">
        <v>1015</v>
      </c>
      <c r="AQ31" s="45" t="s">
        <v>357</v>
      </c>
      <c r="AR31" s="45" t="s">
        <v>1016</v>
      </c>
      <c r="AS31" s="45" t="s">
        <v>357</v>
      </c>
      <c r="AX31" s="45" t="s">
        <v>1017</v>
      </c>
      <c r="AY31" s="45" t="s">
        <v>1018</v>
      </c>
    </row>
    <row r="32">
      <c r="A32" s="45" t="s">
        <v>1019</v>
      </c>
      <c r="B32" s="44" t="s">
        <v>98</v>
      </c>
      <c r="C32" s="44" t="s">
        <v>95</v>
      </c>
      <c r="D32" s="45" t="s">
        <v>1020</v>
      </c>
      <c r="E32" s="45" t="s">
        <v>1021</v>
      </c>
      <c r="F32" s="45" t="s">
        <v>1023</v>
      </c>
      <c r="G32" s="45" t="s">
        <v>1025</v>
      </c>
      <c r="H32" s="44" t="s">
        <v>211</v>
      </c>
      <c r="I32" s="44" t="s">
        <v>97</v>
      </c>
      <c r="J32" s="45" t="s">
        <v>1026</v>
      </c>
      <c r="K32" s="45" t="s">
        <v>1027</v>
      </c>
      <c r="L32" s="45" t="s">
        <v>1028</v>
      </c>
      <c r="M32" s="45" t="s">
        <v>1029</v>
      </c>
      <c r="N32" s="44" t="s">
        <v>1030</v>
      </c>
      <c r="O32" s="45" t="s">
        <v>1031</v>
      </c>
      <c r="P32" s="45" t="s">
        <v>1032</v>
      </c>
      <c r="Q32" s="45" t="s">
        <v>1033</v>
      </c>
      <c r="R32" s="45" t="s">
        <v>1034</v>
      </c>
      <c r="S32" s="45" t="s">
        <v>1035</v>
      </c>
      <c r="T32" s="44" t="s">
        <v>30</v>
      </c>
      <c r="U32" s="45" t="s">
        <v>900</v>
      </c>
      <c r="V32" s="44" t="s">
        <v>97</v>
      </c>
      <c r="Y32" s="45" t="s">
        <v>1036</v>
      </c>
      <c r="Z32" s="44" t="s">
        <v>30</v>
      </c>
      <c r="AA32" s="45" t="s">
        <v>1037</v>
      </c>
      <c r="AB32" s="45" t="s">
        <v>1038</v>
      </c>
      <c r="AC32" s="45" t="s">
        <v>1039</v>
      </c>
      <c r="AD32" s="44" t="s">
        <v>265</v>
      </c>
      <c r="AE32" s="44" t="s">
        <v>292</v>
      </c>
      <c r="AF32" s="44" t="s">
        <v>265</v>
      </c>
      <c r="AG32" s="44" t="s">
        <v>30</v>
      </c>
      <c r="AH32" s="44" t="s">
        <v>30</v>
      </c>
      <c r="AI32" s="45" t="s">
        <v>548</v>
      </c>
      <c r="AJ32" s="45" t="s">
        <v>217</v>
      </c>
      <c r="AK32" s="44" t="s">
        <v>30</v>
      </c>
      <c r="AL32" s="44" t="s">
        <v>30</v>
      </c>
      <c r="AM32" s="44" t="s">
        <v>30</v>
      </c>
      <c r="AO32" s="44" t="s">
        <v>30</v>
      </c>
      <c r="AP32" s="45" t="s">
        <v>210</v>
      </c>
      <c r="AQ32" s="44" t="s">
        <v>30</v>
      </c>
      <c r="AR32" s="45" t="s">
        <v>388</v>
      </c>
      <c r="AS32" s="45" t="s">
        <v>217</v>
      </c>
      <c r="AX32" s="44" t="s">
        <v>30</v>
      </c>
      <c r="AY32" s="44" t="s">
        <v>30</v>
      </c>
    </row>
    <row r="33">
      <c r="A33" s="45" t="s">
        <v>1042</v>
      </c>
      <c r="B33" s="44" t="s">
        <v>99</v>
      </c>
      <c r="C33" s="44" t="s">
        <v>95</v>
      </c>
      <c r="D33" s="45" t="s">
        <v>1043</v>
      </c>
      <c r="E33" s="45" t="s">
        <v>1044</v>
      </c>
      <c r="F33" s="45" t="s">
        <v>1045</v>
      </c>
      <c r="G33" s="45" t="s">
        <v>1046</v>
      </c>
      <c r="H33" s="45" t="s">
        <v>1047</v>
      </c>
      <c r="I33" s="44" t="s">
        <v>97</v>
      </c>
      <c r="J33" s="45" t="s">
        <v>1048</v>
      </c>
      <c r="K33" s="45" t="s">
        <v>1049</v>
      </c>
      <c r="L33" s="45" t="s">
        <v>1050</v>
      </c>
      <c r="M33" s="45" t="s">
        <v>1051</v>
      </c>
      <c r="N33" s="45" t="s">
        <v>1052</v>
      </c>
      <c r="O33" s="45" t="s">
        <v>1053</v>
      </c>
      <c r="P33" s="45" t="s">
        <v>1054</v>
      </c>
      <c r="Q33" s="45" t="s">
        <v>1056</v>
      </c>
      <c r="R33" s="45" t="s">
        <v>1057</v>
      </c>
      <c r="S33" s="45" t="s">
        <v>1058</v>
      </c>
      <c r="T33" s="45" t="s">
        <v>1059</v>
      </c>
      <c r="U33" s="45" t="s">
        <v>1060</v>
      </c>
      <c r="V33" s="44" t="s">
        <v>97</v>
      </c>
      <c r="Y33" s="45" t="s">
        <v>1061</v>
      </c>
      <c r="Z33" s="45" t="s">
        <v>357</v>
      </c>
      <c r="AA33" s="45" t="s">
        <v>210</v>
      </c>
      <c r="AB33" s="44" t="s">
        <v>30</v>
      </c>
      <c r="AC33" s="44" t="s">
        <v>30</v>
      </c>
      <c r="AD33" s="44" t="s">
        <v>211</v>
      </c>
      <c r="AE33" s="44" t="s">
        <v>211</v>
      </c>
      <c r="AF33" s="44" t="s">
        <v>955</v>
      </c>
      <c r="AH33" s="44" t="s">
        <v>30</v>
      </c>
      <c r="AI33" s="45" t="s">
        <v>216</v>
      </c>
      <c r="AJ33" s="45" t="s">
        <v>214</v>
      </c>
      <c r="AK33" s="44" t="s">
        <v>30</v>
      </c>
      <c r="AL33" s="44" t="s">
        <v>30</v>
      </c>
      <c r="AO33" s="44" t="s">
        <v>30</v>
      </c>
      <c r="AP33" s="45" t="s">
        <v>822</v>
      </c>
      <c r="AQ33" s="45" t="s">
        <v>217</v>
      </c>
      <c r="AR33" s="45" t="s">
        <v>1062</v>
      </c>
      <c r="AY33" s="44" t="s">
        <v>30</v>
      </c>
    </row>
    <row r="34">
      <c r="A34" s="45" t="s">
        <v>1063</v>
      </c>
      <c r="B34" s="44" t="s">
        <v>100</v>
      </c>
      <c r="C34" s="44" t="s">
        <v>95</v>
      </c>
      <c r="D34" s="45" t="s">
        <v>1064</v>
      </c>
      <c r="E34" s="45" t="s">
        <v>1065</v>
      </c>
      <c r="F34" s="45" t="s">
        <v>1067</v>
      </c>
      <c r="G34" s="45" t="s">
        <v>1068</v>
      </c>
      <c r="H34" s="45" t="s">
        <v>1069</v>
      </c>
      <c r="I34" s="44" t="s">
        <v>97</v>
      </c>
      <c r="J34" s="45" t="s">
        <v>1070</v>
      </c>
      <c r="K34" s="45" t="s">
        <v>1071</v>
      </c>
      <c r="L34" s="45" t="s">
        <v>967</v>
      </c>
      <c r="M34" s="45" t="s">
        <v>1072</v>
      </c>
      <c r="N34" s="45" t="s">
        <v>1073</v>
      </c>
      <c r="O34" s="44" t="s">
        <v>30</v>
      </c>
      <c r="P34" s="45" t="s">
        <v>1074</v>
      </c>
      <c r="Q34" s="45" t="s">
        <v>1075</v>
      </c>
      <c r="R34" s="45" t="s">
        <v>1077</v>
      </c>
      <c r="S34" s="45" t="s">
        <v>1078</v>
      </c>
      <c r="T34" s="45" t="s">
        <v>1079</v>
      </c>
      <c r="U34" s="45" t="s">
        <v>1080</v>
      </c>
      <c r="V34" s="44" t="s">
        <v>97</v>
      </c>
      <c r="W34" s="45" t="s">
        <v>679</v>
      </c>
      <c r="X34" s="45" t="s">
        <v>405</v>
      </c>
      <c r="Y34" s="45" t="s">
        <v>1081</v>
      </c>
      <c r="Z34" s="44" t="s">
        <v>30</v>
      </c>
      <c r="AA34" s="45" t="s">
        <v>1081</v>
      </c>
      <c r="AB34" s="44" t="s">
        <v>30</v>
      </c>
      <c r="AC34" s="44" t="s">
        <v>30</v>
      </c>
      <c r="AD34" s="44" t="s">
        <v>212</v>
      </c>
      <c r="AE34" s="44" t="s">
        <v>212</v>
      </c>
      <c r="AF34" s="44" t="s">
        <v>774</v>
      </c>
      <c r="AG34" s="44" t="s">
        <v>30</v>
      </c>
      <c r="AH34" s="44" t="s">
        <v>30</v>
      </c>
      <c r="AI34" s="44" t="s">
        <v>211</v>
      </c>
      <c r="AJ34" s="45" t="s">
        <v>268</v>
      </c>
      <c r="AK34" s="45" t="s">
        <v>217</v>
      </c>
      <c r="AO34" s="44" t="s">
        <v>30</v>
      </c>
      <c r="AP34" s="45" t="s">
        <v>244</v>
      </c>
      <c r="AQ34" s="44" t="s">
        <v>30</v>
      </c>
      <c r="AR34" s="45" t="s">
        <v>1018</v>
      </c>
      <c r="AS34" s="45" t="s">
        <v>214</v>
      </c>
    </row>
    <row r="35">
      <c r="A35" s="45" t="s">
        <v>1083</v>
      </c>
      <c r="B35" s="44" t="s">
        <v>101</v>
      </c>
      <c r="C35" s="44" t="s">
        <v>95</v>
      </c>
      <c r="D35" s="45" t="s">
        <v>1084</v>
      </c>
      <c r="E35" s="45" t="s">
        <v>1085</v>
      </c>
      <c r="F35" s="45" t="s">
        <v>1086</v>
      </c>
      <c r="G35" s="45" t="s">
        <v>1087</v>
      </c>
      <c r="H35" s="45" t="s">
        <v>1088</v>
      </c>
      <c r="I35" s="44" t="s">
        <v>97</v>
      </c>
      <c r="J35" s="45" t="s">
        <v>1089</v>
      </c>
      <c r="K35" s="45" t="s">
        <v>1090</v>
      </c>
      <c r="L35" s="45" t="s">
        <v>1091</v>
      </c>
      <c r="M35" s="45" t="s">
        <v>1092</v>
      </c>
      <c r="N35" s="45" t="s">
        <v>1094</v>
      </c>
      <c r="O35" s="45" t="s">
        <v>1096</v>
      </c>
      <c r="P35" s="45" t="s">
        <v>1097</v>
      </c>
      <c r="Q35" s="45" t="s">
        <v>1098</v>
      </c>
      <c r="R35" s="44" t="s">
        <v>1099</v>
      </c>
      <c r="S35" s="45" t="s">
        <v>1100</v>
      </c>
      <c r="T35" s="45" t="s">
        <v>1101</v>
      </c>
      <c r="U35" s="45" t="s">
        <v>1102</v>
      </c>
      <c r="V35" s="44" t="s">
        <v>97</v>
      </c>
      <c r="Y35" s="45" t="s">
        <v>1081</v>
      </c>
      <c r="Z35" s="44" t="s">
        <v>30</v>
      </c>
      <c r="AA35" s="45" t="s">
        <v>314</v>
      </c>
      <c r="AB35" s="44" t="s">
        <v>30</v>
      </c>
      <c r="AC35" s="44" t="s">
        <v>30</v>
      </c>
      <c r="AD35" s="44" t="s">
        <v>774</v>
      </c>
      <c r="AE35" s="44" t="s">
        <v>212</v>
      </c>
      <c r="AF35" s="44" t="s">
        <v>955</v>
      </c>
      <c r="AG35" s="45" t="s">
        <v>217</v>
      </c>
      <c r="AH35" s="45" t="s">
        <v>214</v>
      </c>
      <c r="AI35" s="45" t="s">
        <v>354</v>
      </c>
      <c r="AJ35" s="45" t="s">
        <v>399</v>
      </c>
      <c r="AK35" s="44" t="s">
        <v>30</v>
      </c>
      <c r="AO35" s="45" t="s">
        <v>217</v>
      </c>
      <c r="AP35" s="45" t="s">
        <v>439</v>
      </c>
      <c r="AQ35" s="45" t="s">
        <v>217</v>
      </c>
      <c r="AR35" s="45" t="s">
        <v>952</v>
      </c>
      <c r="AS35" s="45" t="s">
        <v>646</v>
      </c>
      <c r="AX35" s="45" t="s">
        <v>214</v>
      </c>
      <c r="AY35" s="45" t="s">
        <v>217</v>
      </c>
    </row>
    <row r="36">
      <c r="A36" s="45" t="s">
        <v>1104</v>
      </c>
      <c r="B36" s="44" t="s">
        <v>102</v>
      </c>
      <c r="C36" s="44" t="s">
        <v>95</v>
      </c>
      <c r="D36" s="45" t="s">
        <v>1105</v>
      </c>
      <c r="E36" s="45" t="s">
        <v>1106</v>
      </c>
      <c r="F36" s="45" t="s">
        <v>1107</v>
      </c>
      <c r="G36" s="45" t="s">
        <v>1108</v>
      </c>
      <c r="H36" s="45" t="s">
        <v>1109</v>
      </c>
      <c r="I36" s="44" t="s">
        <v>97</v>
      </c>
      <c r="J36" s="45" t="s">
        <v>1110</v>
      </c>
      <c r="K36" s="45" t="s">
        <v>1111</v>
      </c>
      <c r="L36" s="45" t="s">
        <v>1112</v>
      </c>
      <c r="M36" s="45" t="s">
        <v>1113</v>
      </c>
      <c r="N36" s="45" t="s">
        <v>1114</v>
      </c>
      <c r="O36" s="45" t="s">
        <v>1115</v>
      </c>
      <c r="P36" s="45" t="s">
        <v>1116</v>
      </c>
      <c r="Q36" s="45" t="s">
        <v>1117</v>
      </c>
      <c r="R36" s="45" t="s">
        <v>1118</v>
      </c>
      <c r="S36" s="45" t="s">
        <v>1120</v>
      </c>
      <c r="T36" s="45" t="s">
        <v>1121</v>
      </c>
      <c r="U36" s="45" t="s">
        <v>1122</v>
      </c>
      <c r="V36" s="44" t="s">
        <v>97</v>
      </c>
      <c r="Y36" s="45" t="s">
        <v>881</v>
      </c>
      <c r="Z36" s="44" t="s">
        <v>30</v>
      </c>
      <c r="AA36" s="44" t="s">
        <v>30</v>
      </c>
      <c r="AB36" s="45" t="s">
        <v>678</v>
      </c>
      <c r="AC36" s="44" t="s">
        <v>30</v>
      </c>
      <c r="AD36" s="45" t="s">
        <v>216</v>
      </c>
      <c r="AE36" s="45" t="s">
        <v>1124</v>
      </c>
      <c r="AF36" s="45" t="s">
        <v>1125</v>
      </c>
      <c r="AH36" s="44" t="s">
        <v>30</v>
      </c>
      <c r="AI36" s="45" t="s">
        <v>1126</v>
      </c>
      <c r="AJ36" s="45" t="s">
        <v>1127</v>
      </c>
      <c r="AK36" s="44" t="s">
        <v>30</v>
      </c>
      <c r="AL36" s="44" t="s">
        <v>30</v>
      </c>
      <c r="AM36" s="44" t="s">
        <v>30</v>
      </c>
      <c r="AO36" s="44" t="s">
        <v>30</v>
      </c>
      <c r="AP36" s="45" t="s">
        <v>1128</v>
      </c>
      <c r="AR36" s="45" t="s">
        <v>1129</v>
      </c>
      <c r="AS36" s="45" t="s">
        <v>1127</v>
      </c>
      <c r="AU36" s="44" t="s">
        <v>30</v>
      </c>
      <c r="AV36" s="44" t="s">
        <v>30</v>
      </c>
      <c r="AY36" s="44" t="s">
        <v>30</v>
      </c>
    </row>
    <row r="37">
      <c r="A37" s="45" t="s">
        <v>1130</v>
      </c>
      <c r="B37" s="44" t="s">
        <v>103</v>
      </c>
      <c r="C37" s="44" t="s">
        <v>95</v>
      </c>
      <c r="D37" s="45" t="s">
        <v>1132</v>
      </c>
      <c r="E37" s="45" t="s">
        <v>1133</v>
      </c>
      <c r="F37" s="45" t="s">
        <v>1134</v>
      </c>
      <c r="G37" s="45" t="s">
        <v>1135</v>
      </c>
      <c r="H37" s="45" t="s">
        <v>1136</v>
      </c>
      <c r="I37" s="45" t="s">
        <v>1137</v>
      </c>
      <c r="J37" s="45" t="s">
        <v>1138</v>
      </c>
      <c r="K37" s="45" t="s">
        <v>1139</v>
      </c>
      <c r="L37" s="45" t="s">
        <v>1140</v>
      </c>
      <c r="M37" s="45" t="s">
        <v>1141</v>
      </c>
      <c r="N37" s="45" t="s">
        <v>1142</v>
      </c>
      <c r="O37" s="45" t="s">
        <v>1143</v>
      </c>
      <c r="P37" s="45" t="s">
        <v>1145</v>
      </c>
      <c r="Q37" s="45" t="s">
        <v>1146</v>
      </c>
      <c r="R37" s="45" t="s">
        <v>1147</v>
      </c>
      <c r="S37" s="45" t="s">
        <v>1148</v>
      </c>
      <c r="T37" s="45" t="s">
        <v>1149</v>
      </c>
      <c r="U37" s="45" t="s">
        <v>1150</v>
      </c>
      <c r="V37" s="45" t="s">
        <v>1151</v>
      </c>
      <c r="Y37" s="45" t="s">
        <v>632</v>
      </c>
      <c r="Z37" s="45" t="s">
        <v>1152</v>
      </c>
      <c r="AA37" s="45" t="s">
        <v>549</v>
      </c>
      <c r="AB37" s="44" t="s">
        <v>1153</v>
      </c>
      <c r="AC37" s="45" t="s">
        <v>1154</v>
      </c>
      <c r="AD37" s="44" t="s">
        <v>1155</v>
      </c>
      <c r="AE37" s="44" t="s">
        <v>1012</v>
      </c>
      <c r="AF37" s="44" t="s">
        <v>774</v>
      </c>
      <c r="AG37" s="45" t="s">
        <v>313</v>
      </c>
      <c r="AH37" s="44" t="s">
        <v>241</v>
      </c>
      <c r="AI37" s="45" t="s">
        <v>1157</v>
      </c>
      <c r="AJ37" s="45" t="s">
        <v>1027</v>
      </c>
      <c r="AK37" s="45" t="s">
        <v>217</v>
      </c>
      <c r="AL37" s="45" t="s">
        <v>217</v>
      </c>
      <c r="AN37" s="45" t="s">
        <v>357</v>
      </c>
      <c r="AO37" s="45" t="s">
        <v>697</v>
      </c>
      <c r="AP37" s="44" t="s">
        <v>1158</v>
      </c>
      <c r="AR37" s="45" t="s">
        <v>1159</v>
      </c>
      <c r="AS37" s="45" t="s">
        <v>357</v>
      </c>
      <c r="AX37" s="45" t="s">
        <v>432</v>
      </c>
      <c r="AY37" s="45" t="s">
        <v>214</v>
      </c>
    </row>
    <row r="38">
      <c r="A38" s="45" t="s">
        <v>1161</v>
      </c>
      <c r="B38" s="44" t="s">
        <v>104</v>
      </c>
      <c r="C38" s="44" t="s">
        <v>95</v>
      </c>
      <c r="D38" s="45" t="s">
        <v>1162</v>
      </c>
      <c r="E38" s="45" t="s">
        <v>1163</v>
      </c>
      <c r="F38" s="45" t="s">
        <v>1164</v>
      </c>
      <c r="G38" s="45" t="s">
        <v>1165</v>
      </c>
      <c r="H38" s="45" t="s">
        <v>1166</v>
      </c>
      <c r="I38" s="44" t="s">
        <v>97</v>
      </c>
      <c r="J38" s="45" t="s">
        <v>1167</v>
      </c>
      <c r="K38" s="45" t="s">
        <v>1168</v>
      </c>
      <c r="L38" s="45" t="s">
        <v>1169</v>
      </c>
      <c r="M38" s="45" t="s">
        <v>1170</v>
      </c>
      <c r="N38" s="45" t="s">
        <v>1171</v>
      </c>
      <c r="O38" s="45" t="s">
        <v>1172</v>
      </c>
      <c r="P38" s="45" t="s">
        <v>1173</v>
      </c>
      <c r="Q38" s="45" t="s">
        <v>1174</v>
      </c>
      <c r="R38" s="45" t="s">
        <v>1175</v>
      </c>
      <c r="S38" s="45" t="s">
        <v>1176</v>
      </c>
      <c r="T38" s="45" t="s">
        <v>1177</v>
      </c>
      <c r="U38" s="45" t="s">
        <v>1178</v>
      </c>
      <c r="V38" s="44" t="s">
        <v>97</v>
      </c>
      <c r="Y38" s="45" t="s">
        <v>268</v>
      </c>
      <c r="Z38" s="44" t="s">
        <v>30</v>
      </c>
      <c r="AA38" s="44" t="s">
        <v>30</v>
      </c>
      <c r="AB38" s="45" t="s">
        <v>1180</v>
      </c>
      <c r="AD38" s="44" t="s">
        <v>774</v>
      </c>
      <c r="AE38" s="44" t="s">
        <v>212</v>
      </c>
      <c r="AF38" s="44" t="s">
        <v>292</v>
      </c>
      <c r="AI38" s="45" t="s">
        <v>618</v>
      </c>
      <c r="AJ38" s="44" t="s">
        <v>292</v>
      </c>
      <c r="AO38" s="45" t="s">
        <v>214</v>
      </c>
      <c r="AP38" s="44" t="s">
        <v>212</v>
      </c>
      <c r="AQ38" s="44" t="s">
        <v>30</v>
      </c>
      <c r="AR38" s="44" t="s">
        <v>292</v>
      </c>
    </row>
    <row r="39">
      <c r="A39" s="45" t="s">
        <v>1181</v>
      </c>
      <c r="B39" s="44" t="s">
        <v>105</v>
      </c>
      <c r="C39" s="44" t="s">
        <v>95</v>
      </c>
      <c r="D39" s="45" t="s">
        <v>1182</v>
      </c>
      <c r="E39" s="45" t="s">
        <v>1183</v>
      </c>
      <c r="F39" s="45" t="s">
        <v>1184</v>
      </c>
      <c r="G39" s="45" t="s">
        <v>1185</v>
      </c>
      <c r="H39" s="45" t="s">
        <v>1186</v>
      </c>
      <c r="I39" s="44" t="s">
        <v>97</v>
      </c>
      <c r="J39" s="45" t="s">
        <v>1187</v>
      </c>
      <c r="K39" s="45" t="s">
        <v>1188</v>
      </c>
      <c r="L39" s="45" t="s">
        <v>468</v>
      </c>
      <c r="M39" s="45" t="s">
        <v>1190</v>
      </c>
      <c r="N39" s="45" t="s">
        <v>1191</v>
      </c>
      <c r="O39" s="45" t="s">
        <v>1192</v>
      </c>
      <c r="P39" s="45" t="s">
        <v>1193</v>
      </c>
      <c r="Q39" s="45" t="s">
        <v>1194</v>
      </c>
      <c r="R39" s="45" t="s">
        <v>1195</v>
      </c>
      <c r="S39" s="45" t="s">
        <v>1196</v>
      </c>
      <c r="T39" s="45" t="s">
        <v>1197</v>
      </c>
      <c r="U39" s="45" t="s">
        <v>1198</v>
      </c>
      <c r="V39" s="44" t="s">
        <v>97</v>
      </c>
      <c r="Y39" s="45" t="s">
        <v>210</v>
      </c>
      <c r="Z39" s="44" t="s">
        <v>30</v>
      </c>
      <c r="AA39" s="44" t="s">
        <v>30</v>
      </c>
      <c r="AB39" s="44" t="s">
        <v>30</v>
      </c>
      <c r="AD39" s="44" t="s">
        <v>241</v>
      </c>
      <c r="AE39" s="44" t="s">
        <v>212</v>
      </c>
      <c r="AF39" s="44" t="s">
        <v>212</v>
      </c>
      <c r="AI39" s="45" t="s">
        <v>776</v>
      </c>
      <c r="AJ39" s="45" t="s">
        <v>210</v>
      </c>
      <c r="AO39" s="45" t="s">
        <v>217</v>
      </c>
      <c r="AP39" s="45" t="s">
        <v>776</v>
      </c>
      <c r="AQ39" s="44" t="s">
        <v>30</v>
      </c>
      <c r="AR39" s="45" t="s">
        <v>244</v>
      </c>
      <c r="AS39" s="45" t="s">
        <v>217</v>
      </c>
    </row>
    <row r="40">
      <c r="A40" s="45" t="s">
        <v>1199</v>
      </c>
      <c r="B40" s="44" t="s">
        <v>240</v>
      </c>
      <c r="C40" s="44" t="s">
        <v>95</v>
      </c>
      <c r="D40" s="45" t="s">
        <v>1201</v>
      </c>
      <c r="E40" s="45" t="s">
        <v>1202</v>
      </c>
      <c r="F40" s="45" t="s">
        <v>1203</v>
      </c>
      <c r="G40" s="45" t="s">
        <v>1204</v>
      </c>
      <c r="H40" s="45" t="s">
        <v>1205</v>
      </c>
      <c r="I40" s="44" t="s">
        <v>97</v>
      </c>
      <c r="J40" s="45" t="s">
        <v>1206</v>
      </c>
      <c r="K40" s="45" t="s">
        <v>1208</v>
      </c>
      <c r="L40" s="45" t="s">
        <v>1209</v>
      </c>
      <c r="M40" s="45" t="s">
        <v>1210</v>
      </c>
      <c r="N40" s="45" t="s">
        <v>1211</v>
      </c>
      <c r="O40" s="45" t="s">
        <v>1212</v>
      </c>
      <c r="P40" s="45" t="s">
        <v>1213</v>
      </c>
      <c r="Q40" s="44" t="s">
        <v>955</v>
      </c>
      <c r="R40" s="45" t="s">
        <v>1214</v>
      </c>
      <c r="S40" s="45" t="s">
        <v>1215</v>
      </c>
      <c r="T40" s="45" t="s">
        <v>1216</v>
      </c>
      <c r="U40" s="45" t="s">
        <v>1217</v>
      </c>
      <c r="V40" s="44" t="s">
        <v>97</v>
      </c>
      <c r="Y40" s="45" t="s">
        <v>1218</v>
      </c>
      <c r="Z40" s="45" t="s">
        <v>268</v>
      </c>
      <c r="AA40" s="45" t="s">
        <v>1219</v>
      </c>
      <c r="AB40" s="45" t="s">
        <v>1220</v>
      </c>
      <c r="AC40" s="44" t="s">
        <v>30</v>
      </c>
    </row>
    <row r="41">
      <c r="A41" s="45" t="s">
        <v>1221</v>
      </c>
      <c r="B41" s="44" t="s">
        <v>255</v>
      </c>
      <c r="C41" s="44" t="s">
        <v>95</v>
      </c>
      <c r="D41" s="45" t="s">
        <v>1223</v>
      </c>
      <c r="E41" s="45" t="s">
        <v>1224</v>
      </c>
      <c r="F41" s="45" t="s">
        <v>1225</v>
      </c>
      <c r="G41" s="45" t="s">
        <v>1226</v>
      </c>
      <c r="H41" s="45" t="s">
        <v>1227</v>
      </c>
      <c r="I41" s="44" t="s">
        <v>97</v>
      </c>
      <c r="J41" s="45" t="s">
        <v>1228</v>
      </c>
      <c r="K41" s="45" t="s">
        <v>1230</v>
      </c>
      <c r="L41" s="45" t="s">
        <v>519</v>
      </c>
      <c r="M41" s="44" t="s">
        <v>1231</v>
      </c>
      <c r="N41" s="45" t="s">
        <v>1232</v>
      </c>
      <c r="O41" s="45" t="s">
        <v>1233</v>
      </c>
      <c r="P41" s="45" t="s">
        <v>1234</v>
      </c>
      <c r="Q41" s="45" t="s">
        <v>1235</v>
      </c>
      <c r="R41" s="45" t="s">
        <v>1236</v>
      </c>
      <c r="S41" s="45" t="s">
        <v>1237</v>
      </c>
      <c r="T41" s="45" t="s">
        <v>1121</v>
      </c>
      <c r="U41" s="45" t="s">
        <v>1238</v>
      </c>
      <c r="V41" s="44" t="s">
        <v>97</v>
      </c>
      <c r="Y41" s="45" t="s">
        <v>577</v>
      </c>
      <c r="Z41" s="45" t="s">
        <v>214</v>
      </c>
      <c r="AA41" s="44" t="s">
        <v>30</v>
      </c>
      <c r="AB41" s="45" t="s">
        <v>1239</v>
      </c>
      <c r="AC41" s="44" t="s">
        <v>30</v>
      </c>
    </row>
    <row r="42">
      <c r="A42" s="45" t="s">
        <v>1240</v>
      </c>
      <c r="B42" s="44" t="s">
        <v>106</v>
      </c>
      <c r="C42" s="44" t="s">
        <v>95</v>
      </c>
      <c r="D42" s="45" t="s">
        <v>1241</v>
      </c>
      <c r="E42" s="45" t="s">
        <v>1242</v>
      </c>
      <c r="F42" s="45" t="s">
        <v>1243</v>
      </c>
      <c r="G42" s="45" t="s">
        <v>1244</v>
      </c>
      <c r="H42" s="45" t="s">
        <v>1245</v>
      </c>
      <c r="I42" s="45" t="s">
        <v>1246</v>
      </c>
      <c r="J42" s="45" t="s">
        <v>1247</v>
      </c>
      <c r="K42" s="45" t="s">
        <v>1248</v>
      </c>
      <c r="L42" s="45" t="s">
        <v>1249</v>
      </c>
      <c r="M42" s="45" t="s">
        <v>1250</v>
      </c>
      <c r="N42" s="44" t="s">
        <v>30</v>
      </c>
      <c r="O42" s="45" t="s">
        <v>1252</v>
      </c>
      <c r="P42" s="45" t="s">
        <v>1253</v>
      </c>
      <c r="Q42" s="45" t="s">
        <v>1254</v>
      </c>
      <c r="R42" s="45" t="s">
        <v>1255</v>
      </c>
      <c r="S42" s="45" t="s">
        <v>1256</v>
      </c>
      <c r="T42" s="45" t="s">
        <v>1257</v>
      </c>
      <c r="U42" s="45" t="s">
        <v>1258</v>
      </c>
      <c r="V42" s="44" t="s">
        <v>30</v>
      </c>
      <c r="Y42" s="45" t="s">
        <v>1259</v>
      </c>
      <c r="Z42" s="45" t="s">
        <v>646</v>
      </c>
      <c r="AA42" s="45" t="s">
        <v>357</v>
      </c>
      <c r="AB42" s="45" t="s">
        <v>1260</v>
      </c>
      <c r="AC42" s="44" t="s">
        <v>30</v>
      </c>
      <c r="AD42" s="45" t="s">
        <v>1261</v>
      </c>
      <c r="AE42" s="45" t="s">
        <v>1262</v>
      </c>
      <c r="AF42" s="45" t="s">
        <v>1263</v>
      </c>
      <c r="AI42" s="45" t="s">
        <v>1264</v>
      </c>
      <c r="AJ42" s="45" t="s">
        <v>1177</v>
      </c>
      <c r="AK42" s="44" t="s">
        <v>30</v>
      </c>
      <c r="AL42" s="44" t="s">
        <v>30</v>
      </c>
      <c r="AM42" s="44" t="s">
        <v>30</v>
      </c>
      <c r="AO42" s="44" t="s">
        <v>30</v>
      </c>
      <c r="AP42" s="45" t="s">
        <v>1262</v>
      </c>
      <c r="AQ42" s="44" t="s">
        <v>30</v>
      </c>
      <c r="AR42" s="45" t="s">
        <v>1265</v>
      </c>
      <c r="AS42" s="45" t="s">
        <v>1266</v>
      </c>
      <c r="AY42" s="44" t="s">
        <v>30</v>
      </c>
    </row>
    <row r="43">
      <c r="A43" s="45" t="s">
        <v>1267</v>
      </c>
      <c r="B43" s="44" t="s">
        <v>293</v>
      </c>
      <c r="C43" s="44" t="s">
        <v>95</v>
      </c>
      <c r="D43" s="45" t="s">
        <v>1269</v>
      </c>
      <c r="E43" s="45" t="s">
        <v>1270</v>
      </c>
      <c r="F43" s="45" t="s">
        <v>1271</v>
      </c>
      <c r="G43" s="45" t="s">
        <v>1272</v>
      </c>
      <c r="H43" s="44" t="s">
        <v>30</v>
      </c>
      <c r="I43" s="44" t="s">
        <v>97</v>
      </c>
      <c r="J43" s="45" t="s">
        <v>1273</v>
      </c>
      <c r="K43" s="45" t="s">
        <v>1274</v>
      </c>
      <c r="L43" s="45" t="s">
        <v>399</v>
      </c>
      <c r="M43" s="45" t="s">
        <v>1275</v>
      </c>
      <c r="N43" s="45" t="s">
        <v>1276</v>
      </c>
      <c r="O43" s="45" t="s">
        <v>1277</v>
      </c>
      <c r="P43" s="45" t="s">
        <v>1278</v>
      </c>
      <c r="Q43" s="45" t="s">
        <v>1279</v>
      </c>
      <c r="R43" s="45" t="s">
        <v>1281</v>
      </c>
      <c r="S43" s="45" t="s">
        <v>1282</v>
      </c>
      <c r="T43" s="45" t="s">
        <v>363</v>
      </c>
      <c r="U43" s="45" t="s">
        <v>1283</v>
      </c>
      <c r="V43" s="44" t="s">
        <v>97</v>
      </c>
      <c r="Y43" s="44" t="s">
        <v>30</v>
      </c>
      <c r="Z43" s="44" t="s">
        <v>30</v>
      </c>
      <c r="AA43" s="44" t="s">
        <v>30</v>
      </c>
      <c r="AB43" s="44" t="s">
        <v>30</v>
      </c>
      <c r="AC43" s="44" t="s">
        <v>30</v>
      </c>
    </row>
    <row r="44">
      <c r="A44" s="45" t="s">
        <v>1284</v>
      </c>
      <c r="B44" s="44" t="s">
        <v>107</v>
      </c>
      <c r="C44" s="44" t="s">
        <v>95</v>
      </c>
      <c r="D44" s="45" t="s">
        <v>1285</v>
      </c>
      <c r="E44" s="45" t="s">
        <v>1287</v>
      </c>
      <c r="F44" s="45" t="s">
        <v>1288</v>
      </c>
      <c r="G44" s="45" t="s">
        <v>1289</v>
      </c>
      <c r="H44" s="45" t="s">
        <v>1290</v>
      </c>
      <c r="I44" s="44" t="s">
        <v>97</v>
      </c>
      <c r="J44" s="45" t="s">
        <v>1291</v>
      </c>
      <c r="K44" s="45" t="s">
        <v>1292</v>
      </c>
      <c r="L44" s="45" t="s">
        <v>510</v>
      </c>
      <c r="M44" s="45" t="s">
        <v>1293</v>
      </c>
      <c r="N44" s="45" t="s">
        <v>1295</v>
      </c>
      <c r="O44" s="45" t="s">
        <v>1296</v>
      </c>
      <c r="P44" s="45" t="s">
        <v>1297</v>
      </c>
      <c r="Q44" s="45" t="s">
        <v>1298</v>
      </c>
      <c r="R44" s="44" t="s">
        <v>30</v>
      </c>
      <c r="S44" s="45" t="s">
        <v>1299</v>
      </c>
      <c r="T44" s="45" t="s">
        <v>210</v>
      </c>
      <c r="U44" s="45" t="s">
        <v>515</v>
      </c>
      <c r="V44" s="44" t="s">
        <v>97</v>
      </c>
      <c r="W44" s="45" t="s">
        <v>882</v>
      </c>
      <c r="X44" s="45" t="s">
        <v>532</v>
      </c>
      <c r="Y44" s="45" t="s">
        <v>1081</v>
      </c>
      <c r="Z44" s="44" t="s">
        <v>30</v>
      </c>
      <c r="AA44" s="44" t="s">
        <v>30</v>
      </c>
      <c r="AB44" s="45" t="s">
        <v>1300</v>
      </c>
      <c r="AC44" s="44" t="s">
        <v>30</v>
      </c>
      <c r="AD44" s="45" t="s">
        <v>1301</v>
      </c>
      <c r="AE44" s="45" t="s">
        <v>1302</v>
      </c>
      <c r="AF44" s="45" t="s">
        <v>1303</v>
      </c>
      <c r="AI44" s="45" t="s">
        <v>1304</v>
      </c>
      <c r="AJ44" s="45" t="s">
        <v>1305</v>
      </c>
      <c r="AK44" s="45" t="s">
        <v>1306</v>
      </c>
      <c r="AL44" s="44" t="s">
        <v>30</v>
      </c>
      <c r="AM44" s="44" t="s">
        <v>30</v>
      </c>
      <c r="AO44" s="44" t="s">
        <v>30</v>
      </c>
      <c r="AP44" s="45" t="s">
        <v>1302</v>
      </c>
      <c r="AQ44" s="44" t="s">
        <v>30</v>
      </c>
      <c r="AR44" s="45" t="s">
        <v>1308</v>
      </c>
      <c r="AS44" s="45" t="s">
        <v>1309</v>
      </c>
      <c r="AV44" s="44" t="s">
        <v>30</v>
      </c>
    </row>
    <row r="45">
      <c r="A45" s="45" t="s">
        <v>1311</v>
      </c>
      <c r="B45" s="44" t="s">
        <v>108</v>
      </c>
      <c r="C45" s="44" t="s">
        <v>95</v>
      </c>
      <c r="D45" s="45" t="s">
        <v>1312</v>
      </c>
      <c r="E45" s="45" t="s">
        <v>1313</v>
      </c>
      <c r="F45" s="45" t="s">
        <v>1314</v>
      </c>
      <c r="G45" s="45" t="s">
        <v>1315</v>
      </c>
      <c r="H45" s="45" t="s">
        <v>1316</v>
      </c>
      <c r="I45" s="44" t="s">
        <v>97</v>
      </c>
      <c r="J45" s="45" t="s">
        <v>1317</v>
      </c>
      <c r="K45" s="45" t="s">
        <v>1318</v>
      </c>
      <c r="L45" s="45" t="s">
        <v>1319</v>
      </c>
      <c r="M45" s="45" t="s">
        <v>1320</v>
      </c>
      <c r="N45" s="45" t="s">
        <v>1321</v>
      </c>
      <c r="O45" s="45" t="s">
        <v>1322</v>
      </c>
      <c r="P45" s="45" t="s">
        <v>1323</v>
      </c>
      <c r="Q45" s="45" t="s">
        <v>1324</v>
      </c>
      <c r="R45" s="45" t="s">
        <v>1325</v>
      </c>
      <c r="S45" s="45" t="s">
        <v>1326</v>
      </c>
      <c r="T45" s="45" t="s">
        <v>308</v>
      </c>
      <c r="U45" s="45" t="s">
        <v>1327</v>
      </c>
      <c r="V45" s="44" t="s">
        <v>97</v>
      </c>
      <c r="W45" s="45" t="s">
        <v>1042</v>
      </c>
      <c r="X45" s="45" t="s">
        <v>624</v>
      </c>
      <c r="Y45" s="44" t="s">
        <v>211</v>
      </c>
      <c r="Z45" s="44" t="s">
        <v>30</v>
      </c>
      <c r="AA45" s="45" t="s">
        <v>268</v>
      </c>
      <c r="AB45" s="44" t="s">
        <v>30</v>
      </c>
      <c r="AC45" s="44" t="s">
        <v>30</v>
      </c>
      <c r="AD45" s="44" t="s">
        <v>265</v>
      </c>
      <c r="AE45" s="44" t="s">
        <v>265</v>
      </c>
      <c r="AF45" s="44" t="s">
        <v>774</v>
      </c>
      <c r="AI45" s="45" t="s">
        <v>267</v>
      </c>
      <c r="AJ45" s="45" t="s">
        <v>217</v>
      </c>
      <c r="AK45" s="44" t="s">
        <v>30</v>
      </c>
      <c r="AL45" s="44" t="s">
        <v>30</v>
      </c>
      <c r="AM45" s="44" t="s">
        <v>30</v>
      </c>
      <c r="AO45" s="44" t="s">
        <v>30</v>
      </c>
      <c r="AP45" s="45" t="s">
        <v>393</v>
      </c>
      <c r="AQ45" s="44" t="s">
        <v>30</v>
      </c>
      <c r="AR45" s="45" t="s">
        <v>1330</v>
      </c>
      <c r="AS45" s="45" t="s">
        <v>214</v>
      </c>
    </row>
    <row r="46">
      <c r="A46" s="45" t="s">
        <v>1331</v>
      </c>
      <c r="B46" s="44" t="s">
        <v>109</v>
      </c>
      <c r="C46" s="44" t="s">
        <v>95</v>
      </c>
      <c r="D46" s="45" t="s">
        <v>1332</v>
      </c>
      <c r="E46" s="45" t="s">
        <v>1333</v>
      </c>
      <c r="F46" s="45" t="s">
        <v>1334</v>
      </c>
      <c r="G46" s="45" t="s">
        <v>1335</v>
      </c>
      <c r="H46" s="45" t="s">
        <v>1336</v>
      </c>
      <c r="I46" s="44" t="s">
        <v>97</v>
      </c>
      <c r="J46" s="45" t="s">
        <v>1337</v>
      </c>
      <c r="K46" s="45" t="s">
        <v>1338</v>
      </c>
      <c r="L46" s="45" t="s">
        <v>1339</v>
      </c>
      <c r="M46" s="45" t="s">
        <v>1340</v>
      </c>
      <c r="N46" s="45" t="s">
        <v>1342</v>
      </c>
      <c r="O46" s="45" t="s">
        <v>1343</v>
      </c>
      <c r="P46" s="45" t="s">
        <v>1344</v>
      </c>
      <c r="Q46" s="45" t="s">
        <v>1345</v>
      </c>
      <c r="R46" s="45" t="s">
        <v>1346</v>
      </c>
      <c r="S46" s="45" t="s">
        <v>1347</v>
      </c>
      <c r="T46" s="45" t="s">
        <v>1348</v>
      </c>
      <c r="U46" s="45" t="s">
        <v>1349</v>
      </c>
      <c r="V46" s="44" t="s">
        <v>97</v>
      </c>
      <c r="W46" s="45" t="s">
        <v>1350</v>
      </c>
      <c r="X46" s="45" t="s">
        <v>825</v>
      </c>
      <c r="Y46" s="44" t="s">
        <v>30</v>
      </c>
      <c r="Z46" s="45" t="s">
        <v>646</v>
      </c>
      <c r="AA46" s="44" t="s">
        <v>30</v>
      </c>
      <c r="AB46" s="45" t="s">
        <v>1351</v>
      </c>
      <c r="AC46" s="45" t="s">
        <v>1352</v>
      </c>
      <c r="AD46" s="44" t="s">
        <v>774</v>
      </c>
      <c r="AE46" s="44" t="s">
        <v>955</v>
      </c>
      <c r="AF46" s="44" t="s">
        <v>775</v>
      </c>
      <c r="AI46" s="45" t="s">
        <v>1354</v>
      </c>
      <c r="AJ46" s="45" t="s">
        <v>269</v>
      </c>
      <c r="AK46" s="45" t="s">
        <v>217</v>
      </c>
      <c r="AO46" s="44" t="s">
        <v>30</v>
      </c>
      <c r="AP46" s="45" t="s">
        <v>1355</v>
      </c>
      <c r="AQ46" s="44" t="s">
        <v>30</v>
      </c>
      <c r="AR46" s="45" t="s">
        <v>1235</v>
      </c>
      <c r="AS46" s="45" t="s">
        <v>357</v>
      </c>
    </row>
    <row r="47">
      <c r="A47" s="45" t="s">
        <v>1356</v>
      </c>
      <c r="B47" s="44" t="s">
        <v>110</v>
      </c>
      <c r="C47" s="44" t="s">
        <v>95</v>
      </c>
      <c r="D47" s="45" t="s">
        <v>1357</v>
      </c>
      <c r="E47" s="45" t="s">
        <v>1358</v>
      </c>
      <c r="F47" s="45" t="s">
        <v>1359</v>
      </c>
      <c r="G47" s="45" t="s">
        <v>1360</v>
      </c>
      <c r="H47" s="45" t="s">
        <v>439</v>
      </c>
      <c r="I47" s="44" t="s">
        <v>97</v>
      </c>
      <c r="J47" s="45" t="s">
        <v>1361</v>
      </c>
      <c r="K47" s="45" t="s">
        <v>1235</v>
      </c>
      <c r="L47" s="45" t="s">
        <v>1362</v>
      </c>
      <c r="M47" s="45" t="s">
        <v>1363</v>
      </c>
      <c r="N47" s="45" t="s">
        <v>1364</v>
      </c>
      <c r="O47" s="44" t="s">
        <v>30</v>
      </c>
      <c r="P47" s="45" t="s">
        <v>1365</v>
      </c>
      <c r="Q47" s="45" t="s">
        <v>1366</v>
      </c>
      <c r="R47" s="45" t="s">
        <v>1367</v>
      </c>
      <c r="S47" s="44" t="s">
        <v>30</v>
      </c>
      <c r="T47" s="44" t="s">
        <v>30</v>
      </c>
      <c r="U47" s="45" t="s">
        <v>1368</v>
      </c>
      <c r="V47" s="45" t="s">
        <v>1370</v>
      </c>
      <c r="Y47" s="45" t="s">
        <v>1371</v>
      </c>
      <c r="Z47" s="44" t="s">
        <v>30</v>
      </c>
      <c r="AA47" s="45" t="s">
        <v>433</v>
      </c>
      <c r="AB47" s="45" t="s">
        <v>1372</v>
      </c>
      <c r="AC47" s="44" t="s">
        <v>30</v>
      </c>
      <c r="AD47" s="44" t="s">
        <v>292</v>
      </c>
      <c r="AE47" s="44" t="s">
        <v>30</v>
      </c>
      <c r="AF47" s="44" t="s">
        <v>292</v>
      </c>
      <c r="AG47" s="44" t="s">
        <v>30</v>
      </c>
      <c r="AI47" s="45" t="s">
        <v>313</v>
      </c>
      <c r="AJ47" s="45" t="s">
        <v>217</v>
      </c>
      <c r="AP47" s="45" t="s">
        <v>646</v>
      </c>
      <c r="AR47" s="45" t="s">
        <v>432</v>
      </c>
      <c r="AS47" s="45" t="s">
        <v>217</v>
      </c>
    </row>
    <row r="48">
      <c r="A48" s="45" t="s">
        <v>1373</v>
      </c>
      <c r="B48" s="44" t="s">
        <v>112</v>
      </c>
      <c r="C48" s="44" t="s">
        <v>95</v>
      </c>
      <c r="D48" s="45" t="s">
        <v>1344</v>
      </c>
      <c r="E48" s="45" t="s">
        <v>1374</v>
      </c>
      <c r="F48" s="45" t="s">
        <v>1375</v>
      </c>
      <c r="G48" s="45" t="s">
        <v>1376</v>
      </c>
      <c r="H48" s="45" t="s">
        <v>1377</v>
      </c>
      <c r="I48" s="44" t="s">
        <v>97</v>
      </c>
      <c r="J48" s="45" t="s">
        <v>1378</v>
      </c>
      <c r="K48" s="45" t="s">
        <v>1379</v>
      </c>
      <c r="L48" s="45" t="s">
        <v>1380</v>
      </c>
      <c r="M48" s="45" t="s">
        <v>1381</v>
      </c>
      <c r="N48" s="45" t="s">
        <v>1382</v>
      </c>
      <c r="O48" s="45" t="s">
        <v>1383</v>
      </c>
      <c r="P48" s="45" t="s">
        <v>1385</v>
      </c>
      <c r="Q48" s="45" t="s">
        <v>520</v>
      </c>
      <c r="R48" s="45" t="s">
        <v>1387</v>
      </c>
      <c r="S48" s="45" t="s">
        <v>1388</v>
      </c>
      <c r="T48" s="45" t="s">
        <v>1389</v>
      </c>
      <c r="U48" s="45" t="s">
        <v>1390</v>
      </c>
      <c r="V48" s="44" t="s">
        <v>97</v>
      </c>
      <c r="Y48" s="44" t="s">
        <v>30</v>
      </c>
      <c r="Z48" s="44" t="s">
        <v>30</v>
      </c>
      <c r="AA48" s="44" t="s">
        <v>30</v>
      </c>
      <c r="AB48" s="44" t="s">
        <v>30</v>
      </c>
      <c r="AC48" s="44" t="s">
        <v>30</v>
      </c>
      <c r="AD48" s="44" t="s">
        <v>241</v>
      </c>
      <c r="AE48" s="44" t="s">
        <v>1391</v>
      </c>
      <c r="AF48" s="44" t="s">
        <v>1012</v>
      </c>
      <c r="AH48" s="45" t="s">
        <v>217</v>
      </c>
      <c r="AI48" s="45" t="s">
        <v>439</v>
      </c>
      <c r="AJ48" s="45" t="s">
        <v>313</v>
      </c>
      <c r="AK48" s="45" t="s">
        <v>217</v>
      </c>
      <c r="AL48" s="45" t="s">
        <v>217</v>
      </c>
      <c r="AM48" s="45" t="s">
        <v>217</v>
      </c>
      <c r="AP48" s="45" t="s">
        <v>693</v>
      </c>
      <c r="AQ48" s="45" t="s">
        <v>214</v>
      </c>
      <c r="AR48" s="45" t="s">
        <v>1392</v>
      </c>
      <c r="AS48" s="45" t="s">
        <v>314</v>
      </c>
      <c r="AX48" s="45" t="s">
        <v>399</v>
      </c>
      <c r="AY48" s="45" t="s">
        <v>268</v>
      </c>
    </row>
    <row r="49">
      <c r="A49" s="45" t="s">
        <v>1350</v>
      </c>
      <c r="B49" s="44" t="s">
        <v>130</v>
      </c>
      <c r="C49" s="44" t="s">
        <v>95</v>
      </c>
      <c r="D49" s="45" t="s">
        <v>1394</v>
      </c>
      <c r="E49" s="45" t="s">
        <v>1395</v>
      </c>
      <c r="F49" s="45" t="s">
        <v>1396</v>
      </c>
      <c r="G49" s="45" t="s">
        <v>1398</v>
      </c>
      <c r="H49" s="45" t="s">
        <v>1399</v>
      </c>
      <c r="I49" s="44" t="s">
        <v>30</v>
      </c>
      <c r="J49" s="45" t="s">
        <v>1400</v>
      </c>
      <c r="K49" s="45" t="s">
        <v>1401</v>
      </c>
      <c r="L49" s="45" t="s">
        <v>1402</v>
      </c>
      <c r="M49" s="45" t="s">
        <v>1403</v>
      </c>
      <c r="N49" s="45" t="s">
        <v>1404</v>
      </c>
      <c r="O49" s="45" t="s">
        <v>1405</v>
      </c>
      <c r="P49" s="45" t="s">
        <v>1406</v>
      </c>
      <c r="Q49" s="45" t="s">
        <v>1407</v>
      </c>
      <c r="R49" s="45" t="s">
        <v>1408</v>
      </c>
      <c r="S49" s="45" t="s">
        <v>1409</v>
      </c>
      <c r="T49" s="45" t="s">
        <v>1410</v>
      </c>
      <c r="U49" s="45" t="s">
        <v>1411</v>
      </c>
      <c r="V49" s="44" t="s">
        <v>30</v>
      </c>
      <c r="Y49" s="45" t="s">
        <v>1412</v>
      </c>
      <c r="Z49" s="45" t="s">
        <v>357</v>
      </c>
      <c r="AA49" s="45" t="s">
        <v>518</v>
      </c>
      <c r="AB49" s="44" t="s">
        <v>30</v>
      </c>
      <c r="AC49" s="44" t="s">
        <v>30</v>
      </c>
      <c r="AD49" s="44" t="s">
        <v>616</v>
      </c>
      <c r="AE49" s="45" t="s">
        <v>191</v>
      </c>
      <c r="AF49" s="44" t="s">
        <v>1413</v>
      </c>
      <c r="AG49" s="44" t="s">
        <v>30</v>
      </c>
      <c r="AH49" s="45" t="s">
        <v>217</v>
      </c>
      <c r="AI49" s="45" t="s">
        <v>1415</v>
      </c>
      <c r="AJ49" s="44" t="s">
        <v>212</v>
      </c>
      <c r="AK49" s="45" t="s">
        <v>217</v>
      </c>
      <c r="AL49" s="45" t="s">
        <v>217</v>
      </c>
      <c r="AO49" s="45" t="s">
        <v>217</v>
      </c>
      <c r="AP49" s="45" t="s">
        <v>401</v>
      </c>
      <c r="AQ49" s="45" t="s">
        <v>214</v>
      </c>
      <c r="AR49" s="45" t="s">
        <v>1339</v>
      </c>
      <c r="AS49" s="45" t="s">
        <v>1159</v>
      </c>
      <c r="AX49" s="45" t="s">
        <v>697</v>
      </c>
      <c r="AY49" s="45" t="s">
        <v>217</v>
      </c>
    </row>
    <row r="50">
      <c r="A50" s="45" t="s">
        <v>1416</v>
      </c>
      <c r="B50" s="44" t="s">
        <v>132</v>
      </c>
      <c r="C50" s="44" t="s">
        <v>95</v>
      </c>
      <c r="D50" s="45" t="s">
        <v>1417</v>
      </c>
      <c r="E50" s="45" t="s">
        <v>1418</v>
      </c>
      <c r="F50" s="45" t="s">
        <v>1419</v>
      </c>
      <c r="G50" s="45" t="s">
        <v>1420</v>
      </c>
      <c r="H50" s="45" t="s">
        <v>1421</v>
      </c>
      <c r="I50" s="44" t="s">
        <v>97</v>
      </c>
      <c r="J50" s="45" t="s">
        <v>1422</v>
      </c>
      <c r="K50" s="45" t="s">
        <v>1423</v>
      </c>
      <c r="L50" s="45" t="s">
        <v>1424</v>
      </c>
      <c r="M50" s="45" t="s">
        <v>1425</v>
      </c>
      <c r="N50" s="45" t="s">
        <v>1426</v>
      </c>
      <c r="O50" s="45" t="s">
        <v>1427</v>
      </c>
      <c r="P50" s="45" t="s">
        <v>1428</v>
      </c>
      <c r="Q50" s="45" t="s">
        <v>1429</v>
      </c>
      <c r="R50" s="45" t="s">
        <v>1430</v>
      </c>
      <c r="S50" s="45" t="s">
        <v>1431</v>
      </c>
      <c r="T50" s="45" t="s">
        <v>1432</v>
      </c>
      <c r="U50" s="45" t="s">
        <v>1433</v>
      </c>
      <c r="V50" s="44" t="s">
        <v>97</v>
      </c>
      <c r="Y50" s="45" t="s">
        <v>399</v>
      </c>
      <c r="Z50" s="45" t="s">
        <v>268</v>
      </c>
      <c r="AA50" s="45" t="s">
        <v>1435</v>
      </c>
      <c r="AB50" s="44" t="s">
        <v>30</v>
      </c>
      <c r="AC50" s="44" t="s">
        <v>30</v>
      </c>
      <c r="AD50" s="44" t="s">
        <v>1391</v>
      </c>
      <c r="AE50" s="44" t="s">
        <v>774</v>
      </c>
      <c r="AF50" s="44" t="s">
        <v>1413</v>
      </c>
      <c r="AH50" s="45" t="s">
        <v>217</v>
      </c>
      <c r="AI50" s="45" t="s">
        <v>1436</v>
      </c>
      <c r="AJ50" s="45" t="s">
        <v>267</v>
      </c>
      <c r="AK50" s="45" t="s">
        <v>217</v>
      </c>
      <c r="AL50" s="45" t="s">
        <v>217</v>
      </c>
      <c r="AO50" s="45" t="s">
        <v>217</v>
      </c>
      <c r="AP50" s="45" t="s">
        <v>1415</v>
      </c>
      <c r="AQ50" s="45" t="s">
        <v>217</v>
      </c>
      <c r="AR50" s="45" t="s">
        <v>1437</v>
      </c>
      <c r="AS50" s="45" t="s">
        <v>1438</v>
      </c>
      <c r="AX50" s="45" t="s">
        <v>217</v>
      </c>
    </row>
    <row r="51">
      <c r="A51" s="45" t="s">
        <v>1439</v>
      </c>
      <c r="B51" s="44" t="s">
        <v>133</v>
      </c>
      <c r="C51" s="44" t="s">
        <v>95</v>
      </c>
      <c r="D51" s="45" t="s">
        <v>1440</v>
      </c>
      <c r="E51" s="45" t="s">
        <v>1441</v>
      </c>
      <c r="F51" s="45" t="s">
        <v>1442</v>
      </c>
      <c r="G51" s="45" t="s">
        <v>1443</v>
      </c>
      <c r="H51" s="45" t="s">
        <v>1444</v>
      </c>
      <c r="I51" s="44" t="s">
        <v>97</v>
      </c>
      <c r="J51" s="45" t="s">
        <v>1445</v>
      </c>
      <c r="K51" s="45" t="s">
        <v>1446</v>
      </c>
      <c r="L51" s="45" t="s">
        <v>1330</v>
      </c>
      <c r="M51" s="45" t="s">
        <v>1448</v>
      </c>
      <c r="N51" s="45" t="s">
        <v>1449</v>
      </c>
      <c r="O51" s="45" t="s">
        <v>1450</v>
      </c>
      <c r="P51" s="45" t="s">
        <v>1451</v>
      </c>
      <c r="Q51" s="45" t="s">
        <v>1452</v>
      </c>
      <c r="R51" s="45" t="s">
        <v>1453</v>
      </c>
      <c r="S51" s="45" t="s">
        <v>1454</v>
      </c>
      <c r="T51" s="45" t="s">
        <v>369</v>
      </c>
      <c r="U51" s="45" t="s">
        <v>1455</v>
      </c>
      <c r="V51" s="44" t="s">
        <v>97</v>
      </c>
      <c r="Y51" s="45" t="s">
        <v>813</v>
      </c>
      <c r="Z51" s="45" t="s">
        <v>357</v>
      </c>
      <c r="AA51" s="44" t="s">
        <v>30</v>
      </c>
      <c r="AB51" s="44" t="s">
        <v>30</v>
      </c>
      <c r="AC51" s="44" t="s">
        <v>30</v>
      </c>
      <c r="AD51" s="44" t="s">
        <v>241</v>
      </c>
      <c r="AE51" s="44" t="s">
        <v>774</v>
      </c>
      <c r="AF51" s="44" t="s">
        <v>1391</v>
      </c>
      <c r="AH51" s="44" t="s">
        <v>30</v>
      </c>
      <c r="AI51" s="45" t="s">
        <v>776</v>
      </c>
      <c r="AJ51" s="45" t="s">
        <v>210</v>
      </c>
      <c r="AK51" s="45" t="s">
        <v>217</v>
      </c>
      <c r="AL51" s="45" t="s">
        <v>217</v>
      </c>
      <c r="AO51" s="45" t="s">
        <v>217</v>
      </c>
      <c r="AP51" s="45" t="s">
        <v>531</v>
      </c>
      <c r="AQ51" s="45" t="s">
        <v>217</v>
      </c>
      <c r="AR51" s="45" t="s">
        <v>1456</v>
      </c>
      <c r="AS51" s="45" t="s">
        <v>268</v>
      </c>
      <c r="AX51" s="45" t="s">
        <v>697</v>
      </c>
      <c r="AY51" s="45" t="s">
        <v>646</v>
      </c>
    </row>
    <row r="52">
      <c r="A52" s="45" t="s">
        <v>1457</v>
      </c>
      <c r="B52" s="44" t="s">
        <v>135</v>
      </c>
      <c r="C52" s="44" t="s">
        <v>95</v>
      </c>
      <c r="D52" s="45" t="s">
        <v>1458</v>
      </c>
      <c r="E52" s="45" t="s">
        <v>1460</v>
      </c>
      <c r="F52" s="45" t="s">
        <v>1461</v>
      </c>
      <c r="G52" s="45" t="s">
        <v>1462</v>
      </c>
      <c r="H52" s="45" t="s">
        <v>433</v>
      </c>
      <c r="I52" s="45" t="s">
        <v>1463</v>
      </c>
      <c r="J52" s="45" t="s">
        <v>1464</v>
      </c>
      <c r="K52" s="45" t="s">
        <v>1465</v>
      </c>
      <c r="L52" s="45" t="s">
        <v>1466</v>
      </c>
      <c r="M52" s="45" t="s">
        <v>1467</v>
      </c>
      <c r="N52" s="45" t="s">
        <v>1468</v>
      </c>
      <c r="O52" s="45" t="s">
        <v>1469</v>
      </c>
      <c r="P52" s="45" t="s">
        <v>1470</v>
      </c>
      <c r="Q52" s="45" t="s">
        <v>1471</v>
      </c>
      <c r="R52" s="45" t="s">
        <v>1472</v>
      </c>
      <c r="S52" s="45" t="s">
        <v>1473</v>
      </c>
      <c r="T52" s="45" t="s">
        <v>1474</v>
      </c>
      <c r="U52" s="45" t="s">
        <v>1475</v>
      </c>
      <c r="V52" s="44" t="s">
        <v>30</v>
      </c>
      <c r="Y52" s="45" t="s">
        <v>210</v>
      </c>
      <c r="Z52" s="44" t="s">
        <v>30</v>
      </c>
      <c r="AA52" s="45" t="s">
        <v>518</v>
      </c>
      <c r="AB52" s="44" t="s">
        <v>30</v>
      </c>
      <c r="AC52" s="44" t="s">
        <v>30</v>
      </c>
      <c r="AD52" s="44" t="s">
        <v>774</v>
      </c>
      <c r="AE52" s="44" t="s">
        <v>774</v>
      </c>
      <c r="AF52" s="45" t="s">
        <v>191</v>
      </c>
      <c r="AG52" s="45" t="s">
        <v>217</v>
      </c>
      <c r="AH52" s="45" t="s">
        <v>217</v>
      </c>
      <c r="AI52" s="45" t="s">
        <v>1476</v>
      </c>
      <c r="AJ52" s="45" t="s">
        <v>697</v>
      </c>
      <c r="AK52" s="45" t="s">
        <v>217</v>
      </c>
      <c r="AL52" s="45" t="s">
        <v>217</v>
      </c>
      <c r="AO52" s="45" t="s">
        <v>217</v>
      </c>
      <c r="AP52" s="45" t="s">
        <v>1415</v>
      </c>
      <c r="AQ52" s="45" t="s">
        <v>217</v>
      </c>
      <c r="AR52" s="45" t="s">
        <v>617</v>
      </c>
      <c r="AS52" s="45" t="s">
        <v>357</v>
      </c>
      <c r="AX52" s="45" t="s">
        <v>399</v>
      </c>
    </row>
    <row r="53">
      <c r="A53" s="45" t="s">
        <v>1478</v>
      </c>
      <c r="B53" s="44" t="s">
        <v>137</v>
      </c>
      <c r="C53" s="44" t="s">
        <v>95</v>
      </c>
      <c r="D53" s="45" t="s">
        <v>1480</v>
      </c>
      <c r="E53" s="45" t="s">
        <v>1481</v>
      </c>
      <c r="F53" s="45" t="s">
        <v>1482</v>
      </c>
      <c r="G53" s="45" t="s">
        <v>1483</v>
      </c>
      <c r="H53" s="45" t="s">
        <v>1484</v>
      </c>
      <c r="I53" s="44" t="s">
        <v>97</v>
      </c>
      <c r="J53" s="45" t="s">
        <v>1485</v>
      </c>
      <c r="K53" s="45" t="s">
        <v>1486</v>
      </c>
      <c r="L53" s="45" t="s">
        <v>1487</v>
      </c>
      <c r="M53" s="45" t="s">
        <v>1488</v>
      </c>
      <c r="N53" s="45" t="s">
        <v>1489</v>
      </c>
      <c r="O53" s="45" t="s">
        <v>1490</v>
      </c>
      <c r="P53" s="45" t="s">
        <v>1491</v>
      </c>
      <c r="Q53" s="45" t="s">
        <v>1492</v>
      </c>
      <c r="R53" s="45" t="s">
        <v>1493</v>
      </c>
      <c r="S53" s="45" t="s">
        <v>1494</v>
      </c>
      <c r="T53" s="45" t="s">
        <v>1495</v>
      </c>
      <c r="U53" s="45" t="s">
        <v>1497</v>
      </c>
      <c r="V53" s="44" t="s">
        <v>97</v>
      </c>
      <c r="Y53" s="45" t="s">
        <v>260</v>
      </c>
      <c r="Z53" s="45" t="s">
        <v>268</v>
      </c>
      <c r="AA53" s="45" t="s">
        <v>753</v>
      </c>
      <c r="AB53" s="44" t="s">
        <v>30</v>
      </c>
      <c r="AC53" s="44" t="s">
        <v>30</v>
      </c>
      <c r="AD53" s="44" t="s">
        <v>1391</v>
      </c>
      <c r="AE53" s="44" t="s">
        <v>955</v>
      </c>
      <c r="AF53" s="44" t="s">
        <v>616</v>
      </c>
      <c r="AG53" s="44" t="s">
        <v>30</v>
      </c>
      <c r="AH53" s="45" t="s">
        <v>217</v>
      </c>
      <c r="AI53" s="44" t="s">
        <v>241</v>
      </c>
      <c r="AJ53" s="45" t="s">
        <v>431</v>
      </c>
      <c r="AK53" s="45" t="s">
        <v>217</v>
      </c>
      <c r="AL53" s="45" t="s">
        <v>217</v>
      </c>
      <c r="AO53" s="45" t="s">
        <v>214</v>
      </c>
      <c r="AP53" s="45" t="s">
        <v>952</v>
      </c>
      <c r="AQ53" s="45" t="s">
        <v>217</v>
      </c>
      <c r="AR53" s="45" t="s">
        <v>617</v>
      </c>
      <c r="AS53" s="45" t="s">
        <v>210</v>
      </c>
      <c r="AX53" s="45" t="s">
        <v>460</v>
      </c>
      <c r="AY53" s="45" t="s">
        <v>399</v>
      </c>
    </row>
    <row r="54">
      <c r="A54" s="45" t="s">
        <v>1499</v>
      </c>
      <c r="B54" s="44" t="s">
        <v>139</v>
      </c>
      <c r="C54" s="44" t="s">
        <v>95</v>
      </c>
      <c r="D54" s="45" t="s">
        <v>1500</v>
      </c>
      <c r="E54" s="45" t="s">
        <v>1501</v>
      </c>
      <c r="F54" s="45" t="s">
        <v>1502</v>
      </c>
      <c r="G54" s="45" t="s">
        <v>1503</v>
      </c>
      <c r="H54" s="45" t="s">
        <v>1504</v>
      </c>
      <c r="I54" s="44" t="s">
        <v>97</v>
      </c>
      <c r="J54" s="45" t="s">
        <v>1506</v>
      </c>
      <c r="K54" s="45" t="s">
        <v>1507</v>
      </c>
      <c r="L54" s="45" t="s">
        <v>345</v>
      </c>
      <c r="M54" s="45" t="s">
        <v>1508</v>
      </c>
      <c r="N54" s="45" t="s">
        <v>1509</v>
      </c>
      <c r="O54" s="45" t="s">
        <v>1510</v>
      </c>
      <c r="P54" s="45" t="s">
        <v>1511</v>
      </c>
      <c r="Q54" s="45" t="s">
        <v>191</v>
      </c>
      <c r="R54" s="45" t="s">
        <v>1512</v>
      </c>
      <c r="S54" s="44" t="s">
        <v>1513</v>
      </c>
      <c r="T54" s="45" t="s">
        <v>432</v>
      </c>
      <c r="U54" s="45" t="s">
        <v>1514</v>
      </c>
      <c r="V54" s="45" t="s">
        <v>1515</v>
      </c>
      <c r="Y54" s="45" t="s">
        <v>1516</v>
      </c>
      <c r="Z54" s="45" t="s">
        <v>1517</v>
      </c>
      <c r="AA54" s="44" t="s">
        <v>774</v>
      </c>
      <c r="AB54" s="45" t="s">
        <v>1518</v>
      </c>
      <c r="AD54" s="45" t="s">
        <v>191</v>
      </c>
      <c r="AE54" s="44" t="s">
        <v>775</v>
      </c>
      <c r="AF54" s="44" t="s">
        <v>1391</v>
      </c>
      <c r="AG54" s="44" t="s">
        <v>30</v>
      </c>
      <c r="AH54" s="45" t="s">
        <v>217</v>
      </c>
      <c r="AI54" s="45" t="s">
        <v>693</v>
      </c>
      <c r="AJ54" s="45" t="s">
        <v>956</v>
      </c>
      <c r="AK54" s="45" t="s">
        <v>217</v>
      </c>
      <c r="AL54" s="45" t="s">
        <v>217</v>
      </c>
      <c r="AO54" s="44" t="s">
        <v>30</v>
      </c>
      <c r="AP54" s="45" t="s">
        <v>1298</v>
      </c>
      <c r="AQ54" s="45" t="s">
        <v>217</v>
      </c>
      <c r="AR54" s="44" t="s">
        <v>1391</v>
      </c>
      <c r="AS54" s="45" t="s">
        <v>268</v>
      </c>
      <c r="AX54" s="45" t="s">
        <v>1521</v>
      </c>
      <c r="AY54" s="45" t="s">
        <v>214</v>
      </c>
    </row>
    <row r="55">
      <c r="A55" s="45" t="s">
        <v>1522</v>
      </c>
      <c r="B55" s="44" t="s">
        <v>141</v>
      </c>
      <c r="C55" s="44" t="s">
        <v>95</v>
      </c>
      <c r="D55" s="45" t="s">
        <v>1523</v>
      </c>
      <c r="E55" s="45" t="s">
        <v>1524</v>
      </c>
      <c r="F55" s="45" t="s">
        <v>1525</v>
      </c>
      <c r="G55" s="45" t="s">
        <v>1526</v>
      </c>
      <c r="H55" s="45" t="s">
        <v>1527</v>
      </c>
      <c r="I55" s="45" t="s">
        <v>1528</v>
      </c>
      <c r="J55" s="45" t="s">
        <v>1529</v>
      </c>
      <c r="K55" s="45" t="s">
        <v>1530</v>
      </c>
      <c r="L55" s="45" t="s">
        <v>1531</v>
      </c>
      <c r="M55" s="45" t="s">
        <v>1532</v>
      </c>
      <c r="N55" s="45" t="s">
        <v>1533</v>
      </c>
      <c r="O55" s="45" t="s">
        <v>1534</v>
      </c>
      <c r="P55" s="45" t="s">
        <v>1535</v>
      </c>
      <c r="Q55" s="45" t="s">
        <v>1536</v>
      </c>
      <c r="R55" s="45" t="s">
        <v>1538</v>
      </c>
      <c r="S55" s="45" t="s">
        <v>1539</v>
      </c>
      <c r="T55" s="44" t="s">
        <v>30</v>
      </c>
      <c r="U55" s="45" t="s">
        <v>1540</v>
      </c>
      <c r="V55" s="44" t="s">
        <v>30</v>
      </c>
      <c r="Y55" s="45" t="s">
        <v>210</v>
      </c>
      <c r="Z55" s="45" t="s">
        <v>813</v>
      </c>
      <c r="AA55" s="45" t="s">
        <v>753</v>
      </c>
      <c r="AB55" s="44" t="s">
        <v>30</v>
      </c>
      <c r="AC55" s="44" t="s">
        <v>30</v>
      </c>
      <c r="AD55" s="44" t="s">
        <v>955</v>
      </c>
      <c r="AE55" s="44" t="s">
        <v>1391</v>
      </c>
      <c r="AF55" s="44" t="s">
        <v>1391</v>
      </c>
      <c r="AG55" s="45" t="s">
        <v>217</v>
      </c>
      <c r="AH55" s="45" t="s">
        <v>217</v>
      </c>
      <c r="AI55" s="45" t="s">
        <v>1542</v>
      </c>
      <c r="AJ55" s="45" t="s">
        <v>1438</v>
      </c>
      <c r="AO55" s="45" t="s">
        <v>214</v>
      </c>
      <c r="AP55" s="45" t="s">
        <v>1415</v>
      </c>
      <c r="AQ55" s="45" t="s">
        <v>217</v>
      </c>
      <c r="AR55" s="45" t="s">
        <v>1543</v>
      </c>
      <c r="AS55" s="45" t="s">
        <v>268</v>
      </c>
      <c r="AX55" s="45" t="s">
        <v>269</v>
      </c>
    </row>
    <row r="56">
      <c r="A56" s="45" t="s">
        <v>1544</v>
      </c>
      <c r="B56" s="44" t="s">
        <v>144</v>
      </c>
      <c r="C56" s="44" t="s">
        <v>95</v>
      </c>
      <c r="D56" s="45" t="s">
        <v>1545</v>
      </c>
      <c r="E56" s="45" t="s">
        <v>1546</v>
      </c>
      <c r="F56" s="45" t="s">
        <v>1547</v>
      </c>
      <c r="G56" s="45" t="s">
        <v>1548</v>
      </c>
      <c r="H56" s="45" t="s">
        <v>1549</v>
      </c>
      <c r="I56" s="45" t="s">
        <v>1550</v>
      </c>
      <c r="J56" s="45" t="s">
        <v>1551</v>
      </c>
      <c r="K56" s="45" t="s">
        <v>1552</v>
      </c>
      <c r="L56" s="45" t="s">
        <v>1553</v>
      </c>
      <c r="M56" s="45" t="s">
        <v>1554</v>
      </c>
      <c r="N56" s="45" t="s">
        <v>1555</v>
      </c>
      <c r="O56" s="45" t="s">
        <v>1556</v>
      </c>
      <c r="P56" s="45" t="s">
        <v>1558</v>
      </c>
      <c r="Q56" s="45" t="s">
        <v>1559</v>
      </c>
      <c r="R56" s="45" t="s">
        <v>1561</v>
      </c>
      <c r="S56" s="45" t="s">
        <v>1562</v>
      </c>
      <c r="T56" s="45" t="s">
        <v>697</v>
      </c>
      <c r="U56" s="45" t="s">
        <v>1563</v>
      </c>
      <c r="V56" s="44" t="s">
        <v>30</v>
      </c>
      <c r="Y56" s="45" t="s">
        <v>269</v>
      </c>
      <c r="Z56" s="45" t="s">
        <v>357</v>
      </c>
      <c r="AA56" s="44" t="s">
        <v>30</v>
      </c>
      <c r="AB56" s="45" t="s">
        <v>1564</v>
      </c>
      <c r="AC56" s="44" t="s">
        <v>30</v>
      </c>
      <c r="AD56" s="45" t="s">
        <v>1565</v>
      </c>
      <c r="AE56" s="45" t="s">
        <v>1566</v>
      </c>
      <c r="AF56" s="45" t="s">
        <v>1567</v>
      </c>
      <c r="AG56" s="45" t="s">
        <v>1568</v>
      </c>
      <c r="AH56" s="45" t="s">
        <v>1569</v>
      </c>
      <c r="AI56" s="45" t="s">
        <v>1570</v>
      </c>
      <c r="AJ56" s="45" t="s">
        <v>1571</v>
      </c>
      <c r="AK56" s="45" t="s">
        <v>1572</v>
      </c>
      <c r="AL56" s="45" t="s">
        <v>1127</v>
      </c>
      <c r="AM56" s="45" t="s">
        <v>1573</v>
      </c>
      <c r="AN56" s="45" t="s">
        <v>1573</v>
      </c>
      <c r="AO56" s="45" t="s">
        <v>308</v>
      </c>
      <c r="AP56" s="45" t="s">
        <v>1574</v>
      </c>
      <c r="AQ56" s="45" t="s">
        <v>1127</v>
      </c>
      <c r="AR56" s="45" t="s">
        <v>1575</v>
      </c>
      <c r="AS56" s="45" t="s">
        <v>1576</v>
      </c>
      <c r="AX56" s="45" t="s">
        <v>1577</v>
      </c>
      <c r="AY56" s="45" t="s">
        <v>399</v>
      </c>
    </row>
    <row r="57">
      <c r="A57" s="45" t="s">
        <v>1579</v>
      </c>
      <c r="B57" s="44" t="s">
        <v>131</v>
      </c>
      <c r="C57" s="44" t="s">
        <v>95</v>
      </c>
      <c r="D57" s="45" t="s">
        <v>1580</v>
      </c>
      <c r="E57" s="45" t="s">
        <v>1581</v>
      </c>
      <c r="F57" s="45" t="s">
        <v>1582</v>
      </c>
      <c r="G57" s="45" t="s">
        <v>1583</v>
      </c>
      <c r="H57" s="45" t="s">
        <v>1584</v>
      </c>
      <c r="I57" s="45" t="s">
        <v>1585</v>
      </c>
      <c r="J57" s="45" t="s">
        <v>1586</v>
      </c>
      <c r="K57" s="45" t="s">
        <v>1587</v>
      </c>
      <c r="L57" s="45" t="s">
        <v>1588</v>
      </c>
      <c r="M57" s="45" t="s">
        <v>1589</v>
      </c>
      <c r="N57" s="45" t="s">
        <v>1590</v>
      </c>
      <c r="O57" s="45" t="s">
        <v>1591</v>
      </c>
      <c r="P57" s="45" t="s">
        <v>1592</v>
      </c>
      <c r="Q57" s="45" t="s">
        <v>1593</v>
      </c>
      <c r="R57" s="45" t="s">
        <v>1594</v>
      </c>
      <c r="S57" s="45" t="s">
        <v>1595</v>
      </c>
      <c r="T57" s="45" t="s">
        <v>1596</v>
      </c>
      <c r="U57" s="45" t="s">
        <v>1597</v>
      </c>
      <c r="V57" s="44" t="s">
        <v>30</v>
      </c>
      <c r="Y57" s="45" t="s">
        <v>1598</v>
      </c>
      <c r="Z57" s="45" t="s">
        <v>646</v>
      </c>
      <c r="AA57" s="44" t="s">
        <v>30</v>
      </c>
      <c r="AB57" s="45" t="s">
        <v>1599</v>
      </c>
      <c r="AD57" s="45" t="s">
        <v>1601</v>
      </c>
      <c r="AE57" s="45" t="s">
        <v>1603</v>
      </c>
      <c r="AF57" s="45" t="s">
        <v>1604</v>
      </c>
      <c r="AH57" s="45" t="s">
        <v>1605</v>
      </c>
      <c r="AI57" s="45" t="s">
        <v>1606</v>
      </c>
      <c r="AJ57" s="45" t="s">
        <v>1607</v>
      </c>
      <c r="AK57" s="45" t="s">
        <v>1608</v>
      </c>
      <c r="AL57" s="45" t="s">
        <v>1609</v>
      </c>
      <c r="AM57" s="45" t="s">
        <v>880</v>
      </c>
      <c r="AO57" s="45" t="s">
        <v>1610</v>
      </c>
      <c r="AP57" s="45" t="s">
        <v>1611</v>
      </c>
      <c r="AQ57" s="45" t="s">
        <v>880</v>
      </c>
      <c r="AR57" s="45" t="s">
        <v>1612</v>
      </c>
      <c r="AS57" s="45" t="s">
        <v>1159</v>
      </c>
      <c r="AT57" s="45" t="s">
        <v>754</v>
      </c>
      <c r="AX57" s="45" t="s">
        <v>1613</v>
      </c>
      <c r="AY57" s="45" t="s">
        <v>1614</v>
      </c>
      <c r="AZ57" s="45" t="s">
        <v>1615</v>
      </c>
      <c r="BA57" s="45" t="s">
        <v>1616</v>
      </c>
      <c r="BB57" s="45" t="s">
        <v>1617</v>
      </c>
      <c r="BC57" s="45" t="s">
        <v>1618</v>
      </c>
      <c r="BD57" s="45" t="s">
        <v>1619</v>
      </c>
      <c r="BE57" s="45" t="s">
        <v>1620</v>
      </c>
      <c r="BF57" s="45" t="s">
        <v>1621</v>
      </c>
      <c r="BG57" s="45" t="s">
        <v>1622</v>
      </c>
      <c r="BH57" s="45" t="s">
        <v>1623</v>
      </c>
      <c r="BI57" s="45" t="s">
        <v>1624</v>
      </c>
      <c r="BJ57" s="45" t="s">
        <v>1625</v>
      </c>
      <c r="BK57" s="45" t="s">
        <v>1626</v>
      </c>
      <c r="BL57" s="45" t="s">
        <v>1628</v>
      </c>
      <c r="BM57" s="45" t="s">
        <v>1629</v>
      </c>
      <c r="BN57" s="45" t="s">
        <v>1630</v>
      </c>
      <c r="BO57" s="45" t="s">
        <v>1631</v>
      </c>
      <c r="BP57" s="45" t="s">
        <v>1632</v>
      </c>
      <c r="BQ57" s="45" t="s">
        <v>1633</v>
      </c>
    </row>
    <row r="58">
      <c r="A58" s="45" t="s">
        <v>1634</v>
      </c>
      <c r="B58" s="44" t="s">
        <v>582</v>
      </c>
      <c r="C58" s="44" t="s">
        <v>95</v>
      </c>
      <c r="D58" s="45" t="s">
        <v>1635</v>
      </c>
      <c r="E58" s="45" t="s">
        <v>1636</v>
      </c>
      <c r="F58" s="45" t="s">
        <v>1637</v>
      </c>
      <c r="G58" s="45" t="s">
        <v>1638</v>
      </c>
      <c r="H58" s="45" t="s">
        <v>1639</v>
      </c>
      <c r="I58" s="45" t="s">
        <v>1640</v>
      </c>
      <c r="J58" s="45" t="s">
        <v>1641</v>
      </c>
      <c r="K58" s="45" t="s">
        <v>1642</v>
      </c>
      <c r="L58" s="45" t="s">
        <v>1643</v>
      </c>
      <c r="M58" s="45" t="s">
        <v>1644</v>
      </c>
      <c r="N58" s="45" t="s">
        <v>1645</v>
      </c>
      <c r="O58" s="45" t="s">
        <v>1646</v>
      </c>
      <c r="P58" s="45" t="s">
        <v>1647</v>
      </c>
      <c r="Q58" s="45" t="s">
        <v>1648</v>
      </c>
      <c r="R58" s="45" t="s">
        <v>1649</v>
      </c>
      <c r="S58" s="45" t="s">
        <v>1650</v>
      </c>
      <c r="T58" s="45" t="s">
        <v>1651</v>
      </c>
      <c r="U58" s="45" t="s">
        <v>1652</v>
      </c>
      <c r="V58" s="44" t="s">
        <v>30</v>
      </c>
      <c r="Y58" s="45" t="s">
        <v>1653</v>
      </c>
      <c r="Z58" s="45" t="s">
        <v>1572</v>
      </c>
      <c r="AA58" s="44" t="s">
        <v>30</v>
      </c>
      <c r="AB58" s="44" t="s">
        <v>30</v>
      </c>
      <c r="AC58" s="44" t="s">
        <v>30</v>
      </c>
    </row>
    <row r="59">
      <c r="A59" s="45" t="s">
        <v>1654</v>
      </c>
      <c r="B59" s="44" t="s">
        <v>597</v>
      </c>
      <c r="C59" s="44" t="s">
        <v>95</v>
      </c>
      <c r="D59" s="45" t="s">
        <v>1656</v>
      </c>
      <c r="E59" s="45" t="s">
        <v>1657</v>
      </c>
      <c r="F59" s="45" t="s">
        <v>1658</v>
      </c>
      <c r="G59" s="45" t="s">
        <v>1659</v>
      </c>
      <c r="H59" s="45" t="s">
        <v>1660</v>
      </c>
      <c r="I59" s="45" t="s">
        <v>1661</v>
      </c>
      <c r="J59" s="45" t="s">
        <v>1662</v>
      </c>
      <c r="K59" s="45" t="s">
        <v>1663</v>
      </c>
      <c r="L59" s="45" t="s">
        <v>1664</v>
      </c>
      <c r="M59" s="45" t="s">
        <v>1665</v>
      </c>
      <c r="N59" s="45" t="s">
        <v>1666</v>
      </c>
      <c r="O59" s="45" t="s">
        <v>1667</v>
      </c>
      <c r="P59" s="45" t="s">
        <v>1668</v>
      </c>
      <c r="Q59" s="45" t="s">
        <v>1669</v>
      </c>
      <c r="R59" s="45" t="s">
        <v>1670</v>
      </c>
      <c r="S59" s="45" t="s">
        <v>1671</v>
      </c>
      <c r="T59" s="45" t="s">
        <v>1651</v>
      </c>
      <c r="U59" s="45" t="s">
        <v>1672</v>
      </c>
      <c r="V59" s="45" t="s">
        <v>1673</v>
      </c>
      <c r="Y59" s="45" t="s">
        <v>314</v>
      </c>
      <c r="Z59" s="45" t="s">
        <v>268</v>
      </c>
      <c r="AA59" s="44" t="s">
        <v>30</v>
      </c>
      <c r="AB59" s="44" t="s">
        <v>30</v>
      </c>
      <c r="AC59" s="44" t="s">
        <v>30</v>
      </c>
    </row>
    <row r="60">
      <c r="A60" s="45" t="s">
        <v>1674</v>
      </c>
      <c r="B60" s="44" t="s">
        <v>147</v>
      </c>
      <c r="C60" s="44" t="s">
        <v>95</v>
      </c>
      <c r="D60" s="45" t="s">
        <v>1675</v>
      </c>
      <c r="E60" s="45" t="s">
        <v>1676</v>
      </c>
      <c r="F60" s="45" t="s">
        <v>1677</v>
      </c>
      <c r="G60" s="45" t="s">
        <v>1678</v>
      </c>
      <c r="H60" s="45" t="s">
        <v>1679</v>
      </c>
      <c r="I60" s="44" t="s">
        <v>97</v>
      </c>
      <c r="J60" s="45" t="s">
        <v>1680</v>
      </c>
      <c r="K60" s="45" t="s">
        <v>1681</v>
      </c>
      <c r="L60" s="45" t="s">
        <v>1682</v>
      </c>
      <c r="M60" s="45" t="s">
        <v>1683</v>
      </c>
      <c r="N60" s="45" t="s">
        <v>1684</v>
      </c>
      <c r="O60" s="45" t="s">
        <v>1685</v>
      </c>
      <c r="P60" s="45" t="s">
        <v>1686</v>
      </c>
      <c r="Q60" s="45" t="s">
        <v>1687</v>
      </c>
      <c r="R60" s="45" t="s">
        <v>1688</v>
      </c>
      <c r="S60" s="45" t="s">
        <v>1689</v>
      </c>
      <c r="T60" s="45" t="s">
        <v>1690</v>
      </c>
      <c r="U60" s="45" t="s">
        <v>1691</v>
      </c>
      <c r="V60" s="44" t="s">
        <v>97</v>
      </c>
      <c r="Y60" s="45" t="s">
        <v>753</v>
      </c>
      <c r="Z60" s="44" t="s">
        <v>30</v>
      </c>
      <c r="AA60" s="44" t="s">
        <v>30</v>
      </c>
      <c r="AB60" s="44" t="s">
        <v>30</v>
      </c>
      <c r="AD60" s="44" t="s">
        <v>378</v>
      </c>
      <c r="AE60" s="44" t="s">
        <v>430</v>
      </c>
      <c r="AF60" s="44" t="s">
        <v>775</v>
      </c>
      <c r="AG60" s="45" t="s">
        <v>214</v>
      </c>
      <c r="AH60" s="45" t="s">
        <v>357</v>
      </c>
      <c r="AI60" s="44" t="s">
        <v>700</v>
      </c>
      <c r="AJ60" s="45" t="s">
        <v>1354</v>
      </c>
      <c r="AK60" s="45" t="s">
        <v>214</v>
      </c>
      <c r="AL60" s="45" t="s">
        <v>214</v>
      </c>
      <c r="AM60" s="45" t="s">
        <v>217</v>
      </c>
      <c r="AO60" s="45" t="s">
        <v>217</v>
      </c>
      <c r="AP60" s="45" t="s">
        <v>1694</v>
      </c>
      <c r="AQ60" s="45" t="s">
        <v>217</v>
      </c>
      <c r="AR60" s="45" t="s">
        <v>1695</v>
      </c>
      <c r="AS60" s="45" t="s">
        <v>357</v>
      </c>
      <c r="AX60" s="45" t="s">
        <v>1476</v>
      </c>
      <c r="AY60" s="45" t="s">
        <v>646</v>
      </c>
    </row>
    <row r="61">
      <c r="A61" s="45" t="s">
        <v>1696</v>
      </c>
      <c r="B61" s="44" t="s">
        <v>151</v>
      </c>
      <c r="C61" s="44" t="s">
        <v>95</v>
      </c>
      <c r="D61" s="45" t="s">
        <v>1697</v>
      </c>
      <c r="E61" s="45" t="s">
        <v>1698</v>
      </c>
      <c r="F61" s="45" t="s">
        <v>1699</v>
      </c>
      <c r="G61" s="45" t="s">
        <v>1700</v>
      </c>
      <c r="H61" s="45" t="s">
        <v>1701</v>
      </c>
      <c r="I61" s="44" t="s">
        <v>97</v>
      </c>
      <c r="J61" s="45" t="s">
        <v>1702</v>
      </c>
      <c r="K61" s="45" t="s">
        <v>1703</v>
      </c>
      <c r="L61" s="45" t="s">
        <v>1704</v>
      </c>
      <c r="M61" s="45" t="s">
        <v>1705</v>
      </c>
      <c r="N61" s="45" t="s">
        <v>1706</v>
      </c>
      <c r="O61" s="45" t="s">
        <v>1707</v>
      </c>
      <c r="P61" s="45" t="s">
        <v>1708</v>
      </c>
      <c r="Q61" s="45" t="s">
        <v>1709</v>
      </c>
      <c r="R61" s="45" t="s">
        <v>1711</v>
      </c>
      <c r="S61" s="45" t="s">
        <v>1712</v>
      </c>
      <c r="T61" s="45" t="s">
        <v>1713</v>
      </c>
      <c r="U61" s="45" t="s">
        <v>1714</v>
      </c>
      <c r="V61" s="44" t="s">
        <v>97</v>
      </c>
      <c r="Y61" s="45" t="s">
        <v>289</v>
      </c>
      <c r="Z61" s="44" t="s">
        <v>30</v>
      </c>
      <c r="AA61" s="44" t="s">
        <v>30</v>
      </c>
      <c r="AB61" s="44" t="s">
        <v>30</v>
      </c>
      <c r="AD61" s="44" t="s">
        <v>1715</v>
      </c>
      <c r="AE61" s="44" t="s">
        <v>1716</v>
      </c>
      <c r="AF61" s="44" t="s">
        <v>1717</v>
      </c>
      <c r="AH61" s="45" t="s">
        <v>268</v>
      </c>
      <c r="AI61" s="45" t="s">
        <v>1718</v>
      </c>
      <c r="AJ61" s="45" t="s">
        <v>453</v>
      </c>
      <c r="AK61" s="45" t="s">
        <v>267</v>
      </c>
      <c r="AL61" s="44" t="s">
        <v>265</v>
      </c>
      <c r="AM61" s="45" t="s">
        <v>210</v>
      </c>
      <c r="AO61" s="44" t="s">
        <v>30</v>
      </c>
      <c r="AP61" s="45" t="s">
        <v>1719</v>
      </c>
      <c r="AQ61" s="45" t="s">
        <v>795</v>
      </c>
      <c r="AR61" s="45" t="s">
        <v>1720</v>
      </c>
      <c r="AS61" s="45" t="s">
        <v>1392</v>
      </c>
    </row>
    <row r="62">
      <c r="A62" s="45" t="s">
        <v>1721</v>
      </c>
      <c r="B62" s="44" t="s">
        <v>153</v>
      </c>
      <c r="C62" s="44" t="s">
        <v>95</v>
      </c>
      <c r="D62" s="45" t="s">
        <v>1722</v>
      </c>
      <c r="E62" s="45" t="s">
        <v>1724</v>
      </c>
      <c r="F62" s="45" t="s">
        <v>1726</v>
      </c>
      <c r="G62" s="45" t="s">
        <v>1727</v>
      </c>
      <c r="H62" s="45" t="s">
        <v>1728</v>
      </c>
      <c r="I62" s="44" t="s">
        <v>97</v>
      </c>
      <c r="J62" s="45" t="s">
        <v>1729</v>
      </c>
      <c r="K62" s="45" t="s">
        <v>1730</v>
      </c>
      <c r="L62" s="45" t="s">
        <v>197</v>
      </c>
      <c r="M62" s="45" t="s">
        <v>1731</v>
      </c>
      <c r="N62" s="45" t="s">
        <v>1732</v>
      </c>
      <c r="O62" s="45" t="s">
        <v>1733</v>
      </c>
      <c r="P62" s="45" t="s">
        <v>1734</v>
      </c>
      <c r="Q62" s="45" t="s">
        <v>1735</v>
      </c>
      <c r="R62" s="45" t="s">
        <v>1736</v>
      </c>
      <c r="S62" s="45" t="s">
        <v>1737</v>
      </c>
      <c r="T62" s="45" t="s">
        <v>1738</v>
      </c>
      <c r="U62" s="45" t="s">
        <v>1739</v>
      </c>
      <c r="V62" s="44" t="s">
        <v>97</v>
      </c>
      <c r="Y62" s="45" t="s">
        <v>1572</v>
      </c>
      <c r="Z62" s="45" t="s">
        <v>357</v>
      </c>
      <c r="AA62" s="44" t="s">
        <v>30</v>
      </c>
      <c r="AB62" s="44" t="s">
        <v>30</v>
      </c>
      <c r="AC62" s="44" t="s">
        <v>30</v>
      </c>
      <c r="AD62" s="45" t="s">
        <v>1740</v>
      </c>
      <c r="AE62" s="45" t="s">
        <v>1741</v>
      </c>
      <c r="AF62" s="45" t="s">
        <v>1742</v>
      </c>
      <c r="AI62" s="45" t="s">
        <v>1743</v>
      </c>
      <c r="AJ62" s="45" t="s">
        <v>1744</v>
      </c>
      <c r="AK62" s="45" t="s">
        <v>1348</v>
      </c>
      <c r="AL62" s="45" t="s">
        <v>741</v>
      </c>
      <c r="AM62" s="45" t="s">
        <v>975</v>
      </c>
      <c r="AP62" s="45" t="s">
        <v>1746</v>
      </c>
      <c r="AQ62" s="45" t="s">
        <v>745</v>
      </c>
      <c r="AR62" s="45" t="s">
        <v>1747</v>
      </c>
      <c r="AS62" s="45" t="s">
        <v>1748</v>
      </c>
    </row>
    <row r="63">
      <c r="A63" s="45" t="s">
        <v>1749</v>
      </c>
      <c r="B63" s="44" t="s">
        <v>706</v>
      </c>
      <c r="C63" s="44" t="s">
        <v>95</v>
      </c>
      <c r="D63" s="45" t="s">
        <v>1750</v>
      </c>
      <c r="E63" s="45" t="s">
        <v>1751</v>
      </c>
      <c r="F63" s="45" t="s">
        <v>1752</v>
      </c>
      <c r="G63" s="45" t="s">
        <v>1753</v>
      </c>
      <c r="H63" s="45" t="s">
        <v>1754</v>
      </c>
      <c r="I63" s="44" t="s">
        <v>97</v>
      </c>
      <c r="J63" s="45" t="s">
        <v>1755</v>
      </c>
      <c r="K63" s="45" t="s">
        <v>1756</v>
      </c>
      <c r="L63" s="45" t="s">
        <v>1757</v>
      </c>
      <c r="M63" s="45" t="s">
        <v>1758</v>
      </c>
      <c r="N63" s="45" t="s">
        <v>1759</v>
      </c>
      <c r="O63" s="44" t="s">
        <v>30</v>
      </c>
      <c r="P63" s="45" t="s">
        <v>1760</v>
      </c>
      <c r="Q63" s="44" t="s">
        <v>30</v>
      </c>
      <c r="R63" s="45" t="s">
        <v>1761</v>
      </c>
      <c r="S63" s="45" t="s">
        <v>1762</v>
      </c>
      <c r="T63" s="45" t="s">
        <v>1763</v>
      </c>
      <c r="U63" s="45" t="s">
        <v>1764</v>
      </c>
      <c r="V63" s="44" t="s">
        <v>97</v>
      </c>
      <c r="Y63" s="45" t="s">
        <v>813</v>
      </c>
      <c r="Z63" s="44" t="s">
        <v>30</v>
      </c>
      <c r="AA63" s="44" t="s">
        <v>30</v>
      </c>
      <c r="AB63" s="44" t="s">
        <v>30</v>
      </c>
      <c r="AC63" s="44" t="s">
        <v>30</v>
      </c>
    </row>
    <row r="64">
      <c r="A64" s="45" t="s">
        <v>1766</v>
      </c>
      <c r="B64" s="44" t="s">
        <v>156</v>
      </c>
      <c r="C64" s="44" t="s">
        <v>95</v>
      </c>
      <c r="D64" s="45" t="s">
        <v>1767</v>
      </c>
      <c r="E64" s="45" t="s">
        <v>1768</v>
      </c>
      <c r="F64" s="45" t="s">
        <v>1769</v>
      </c>
      <c r="G64" s="45" t="s">
        <v>1770</v>
      </c>
      <c r="H64" s="45" t="s">
        <v>1771</v>
      </c>
      <c r="I64" s="44" t="s">
        <v>97</v>
      </c>
      <c r="J64" s="45" t="s">
        <v>1772</v>
      </c>
      <c r="K64" s="45" t="s">
        <v>1773</v>
      </c>
      <c r="L64" s="45" t="s">
        <v>1774</v>
      </c>
      <c r="M64" s="45" t="s">
        <v>1775</v>
      </c>
      <c r="N64" s="45" t="s">
        <v>1776</v>
      </c>
      <c r="O64" s="45" t="s">
        <v>356</v>
      </c>
      <c r="P64" s="45" t="s">
        <v>1777</v>
      </c>
      <c r="Q64" s="45" t="s">
        <v>1778</v>
      </c>
      <c r="R64" s="45" t="s">
        <v>1779</v>
      </c>
      <c r="S64" s="45" t="s">
        <v>1780</v>
      </c>
      <c r="T64" s="45" t="s">
        <v>1781</v>
      </c>
      <c r="U64" s="45" t="s">
        <v>1782</v>
      </c>
      <c r="V64" s="44" t="s">
        <v>97</v>
      </c>
      <c r="Y64" s="45" t="s">
        <v>1783</v>
      </c>
      <c r="Z64" s="44" t="s">
        <v>30</v>
      </c>
      <c r="AA64" s="44" t="s">
        <v>30</v>
      </c>
      <c r="AB64" s="44" t="s">
        <v>30</v>
      </c>
      <c r="AC64" s="44" t="s">
        <v>30</v>
      </c>
      <c r="AD64" s="44" t="s">
        <v>775</v>
      </c>
      <c r="AE64" s="44" t="s">
        <v>955</v>
      </c>
      <c r="AF64" s="45" t="s">
        <v>191</v>
      </c>
      <c r="AH64" s="45" t="s">
        <v>217</v>
      </c>
      <c r="AI64" s="45" t="s">
        <v>1018</v>
      </c>
      <c r="AJ64" s="45" t="s">
        <v>431</v>
      </c>
      <c r="AK64" s="45" t="s">
        <v>217</v>
      </c>
      <c r="AL64" s="45" t="s">
        <v>217</v>
      </c>
      <c r="AM64" s="45" t="s">
        <v>217</v>
      </c>
      <c r="AO64" s="45" t="s">
        <v>217</v>
      </c>
      <c r="AP64" s="45" t="s">
        <v>843</v>
      </c>
      <c r="AQ64" s="45" t="s">
        <v>217</v>
      </c>
      <c r="AR64" s="45" t="s">
        <v>1785</v>
      </c>
      <c r="AS64" s="45" t="s">
        <v>646</v>
      </c>
      <c r="AX64" s="45" t="s">
        <v>244</v>
      </c>
      <c r="AY64" s="45" t="s">
        <v>399</v>
      </c>
    </row>
    <row r="65">
      <c r="A65" s="45" t="s">
        <v>1786</v>
      </c>
      <c r="B65" s="44" t="s">
        <v>161</v>
      </c>
      <c r="C65" s="44" t="s">
        <v>742</v>
      </c>
      <c r="D65" s="45" t="s">
        <v>1787</v>
      </c>
      <c r="E65" s="45" t="s">
        <v>1788</v>
      </c>
      <c r="F65" s="45" t="s">
        <v>1789</v>
      </c>
      <c r="G65" s="45" t="s">
        <v>1790</v>
      </c>
      <c r="H65" s="45" t="s">
        <v>1791</v>
      </c>
      <c r="I65" s="44" t="s">
        <v>97</v>
      </c>
      <c r="J65" s="45" t="s">
        <v>1792</v>
      </c>
      <c r="K65" s="45" t="s">
        <v>1794</v>
      </c>
      <c r="L65" s="45" t="s">
        <v>1795</v>
      </c>
      <c r="M65" s="45" t="s">
        <v>1796</v>
      </c>
      <c r="N65" s="45" t="s">
        <v>1797</v>
      </c>
      <c r="O65" s="45" t="s">
        <v>1798</v>
      </c>
      <c r="P65" s="45" t="s">
        <v>1799</v>
      </c>
      <c r="Q65" s="45" t="s">
        <v>1800</v>
      </c>
      <c r="R65" s="45" t="s">
        <v>1801</v>
      </c>
      <c r="S65" s="45" t="s">
        <v>1802</v>
      </c>
      <c r="T65" s="45" t="s">
        <v>1803</v>
      </c>
      <c r="U65" s="45" t="s">
        <v>905</v>
      </c>
      <c r="V65" s="44" t="s">
        <v>97</v>
      </c>
      <c r="Y65" s="45" t="s">
        <v>260</v>
      </c>
      <c r="Z65" s="44" t="s">
        <v>30</v>
      </c>
      <c r="AA65" s="45" t="s">
        <v>399</v>
      </c>
      <c r="AB65" s="44" t="s">
        <v>30</v>
      </c>
      <c r="AC65" s="45" t="s">
        <v>1804</v>
      </c>
      <c r="AD65" s="44" t="s">
        <v>292</v>
      </c>
      <c r="AE65" s="44" t="s">
        <v>265</v>
      </c>
      <c r="AF65" s="44" t="s">
        <v>265</v>
      </c>
      <c r="AH65" s="44" t="s">
        <v>30</v>
      </c>
      <c r="AI65" s="45" t="s">
        <v>313</v>
      </c>
      <c r="AJ65" s="45" t="s">
        <v>214</v>
      </c>
      <c r="AK65" s="44" t="s">
        <v>30</v>
      </c>
      <c r="AO65" s="44" t="s">
        <v>30</v>
      </c>
      <c r="AP65" s="45" t="s">
        <v>404</v>
      </c>
      <c r="AQ65" s="44" t="s">
        <v>30</v>
      </c>
      <c r="AR65" s="45" t="s">
        <v>1121</v>
      </c>
      <c r="AS65" s="45" t="s">
        <v>210</v>
      </c>
    </row>
    <row r="66">
      <c r="A66" s="45" t="s">
        <v>1805</v>
      </c>
      <c r="B66" s="44" t="s">
        <v>164</v>
      </c>
      <c r="C66" s="44" t="s">
        <v>742</v>
      </c>
      <c r="D66" s="45" t="s">
        <v>1806</v>
      </c>
      <c r="E66" s="45" t="s">
        <v>1807</v>
      </c>
      <c r="F66" s="45" t="s">
        <v>1808</v>
      </c>
      <c r="G66" s="45" t="s">
        <v>1809</v>
      </c>
      <c r="H66" s="45" t="s">
        <v>1810</v>
      </c>
      <c r="I66" s="44" t="s">
        <v>97</v>
      </c>
      <c r="J66" s="45" t="s">
        <v>1811</v>
      </c>
      <c r="K66" s="45" t="s">
        <v>1812</v>
      </c>
      <c r="L66" s="45" t="s">
        <v>1813</v>
      </c>
      <c r="M66" s="45" t="s">
        <v>1814</v>
      </c>
      <c r="N66" s="45" t="s">
        <v>1815</v>
      </c>
      <c r="O66" s="45" t="s">
        <v>697</v>
      </c>
      <c r="P66" s="45" t="s">
        <v>1816</v>
      </c>
      <c r="Q66" s="45" t="s">
        <v>521</v>
      </c>
      <c r="R66" s="44" t="s">
        <v>30</v>
      </c>
      <c r="S66" s="45" t="s">
        <v>1817</v>
      </c>
      <c r="T66" s="45" t="s">
        <v>269</v>
      </c>
      <c r="U66" s="45" t="s">
        <v>471</v>
      </c>
      <c r="V66" s="44" t="s">
        <v>97</v>
      </c>
      <c r="W66" s="45" t="s">
        <v>1819</v>
      </c>
      <c r="X66" s="45" t="s">
        <v>1820</v>
      </c>
      <c r="Y66" s="44" t="s">
        <v>30</v>
      </c>
      <c r="Z66" s="44" t="s">
        <v>30</v>
      </c>
      <c r="AA66" s="44" t="s">
        <v>292</v>
      </c>
      <c r="AB66" s="44" t="s">
        <v>30</v>
      </c>
      <c r="AC66" s="45" t="s">
        <v>1821</v>
      </c>
      <c r="AD66" s="45" t="s">
        <v>1822</v>
      </c>
      <c r="AE66" s="45" t="s">
        <v>1823</v>
      </c>
      <c r="AF66" s="45" t="s">
        <v>1824</v>
      </c>
      <c r="AI66" s="45" t="s">
        <v>1825</v>
      </c>
      <c r="AJ66" s="45" t="s">
        <v>1826</v>
      </c>
      <c r="AP66" s="45" t="s">
        <v>1823</v>
      </c>
      <c r="AR66" s="45" t="s">
        <v>1827</v>
      </c>
      <c r="AS66" s="45" t="s">
        <v>1829</v>
      </c>
    </row>
    <row r="67">
      <c r="A67" s="45" t="s">
        <v>1830</v>
      </c>
      <c r="B67" s="44" t="s">
        <v>800</v>
      </c>
      <c r="C67" s="44" t="s">
        <v>742</v>
      </c>
      <c r="D67" s="45" t="s">
        <v>1831</v>
      </c>
      <c r="E67" s="45" t="s">
        <v>1832</v>
      </c>
      <c r="F67" s="45" t="s">
        <v>1833</v>
      </c>
      <c r="G67" s="45" t="s">
        <v>1834</v>
      </c>
      <c r="H67" s="44" t="s">
        <v>30</v>
      </c>
      <c r="I67" s="44" t="s">
        <v>97</v>
      </c>
      <c r="J67" s="45" t="s">
        <v>1836</v>
      </c>
      <c r="K67" s="45" t="s">
        <v>473</v>
      </c>
      <c r="L67" s="45" t="s">
        <v>215</v>
      </c>
      <c r="M67" s="45" t="s">
        <v>1837</v>
      </c>
      <c r="N67" s="45" t="s">
        <v>1838</v>
      </c>
      <c r="O67" s="45" t="s">
        <v>217</v>
      </c>
      <c r="P67" s="45" t="s">
        <v>1839</v>
      </c>
      <c r="Q67" s="45" t="s">
        <v>1121</v>
      </c>
      <c r="R67" s="44" t="s">
        <v>30</v>
      </c>
      <c r="S67" s="44" t="s">
        <v>1840</v>
      </c>
      <c r="T67" s="45" t="s">
        <v>214</v>
      </c>
      <c r="U67" s="44" t="s">
        <v>30</v>
      </c>
      <c r="V67" s="44" t="s">
        <v>97</v>
      </c>
      <c r="W67" s="45" t="s">
        <v>1842</v>
      </c>
      <c r="X67" s="45" t="s">
        <v>1843</v>
      </c>
      <c r="Y67" s="45" t="s">
        <v>399</v>
      </c>
      <c r="Z67" s="44" t="s">
        <v>30</v>
      </c>
      <c r="AA67" s="45" t="s">
        <v>268</v>
      </c>
      <c r="AB67" s="44" t="s">
        <v>30</v>
      </c>
      <c r="AC67" s="44" t="s">
        <v>700</v>
      </c>
    </row>
    <row r="68">
      <c r="A68" s="45" t="s">
        <v>1844</v>
      </c>
      <c r="B68" s="44" t="s">
        <v>823</v>
      </c>
      <c r="C68" s="44" t="s">
        <v>742</v>
      </c>
      <c r="D68" s="45" t="s">
        <v>1845</v>
      </c>
      <c r="E68" s="45" t="s">
        <v>1846</v>
      </c>
      <c r="F68" s="45" t="s">
        <v>1847</v>
      </c>
      <c r="G68" s="45" t="s">
        <v>1848</v>
      </c>
      <c r="H68" s="45" t="s">
        <v>269</v>
      </c>
      <c r="I68" s="44" t="s">
        <v>97</v>
      </c>
      <c r="J68" s="45" t="s">
        <v>1849</v>
      </c>
      <c r="K68" s="45" t="s">
        <v>567</v>
      </c>
      <c r="L68" s="45" t="s">
        <v>1851</v>
      </c>
      <c r="M68" s="45" t="s">
        <v>1852</v>
      </c>
      <c r="N68" s="45" t="s">
        <v>1853</v>
      </c>
      <c r="O68" s="45" t="s">
        <v>217</v>
      </c>
      <c r="P68" s="45" t="s">
        <v>1854</v>
      </c>
      <c r="Q68" s="44" t="s">
        <v>30</v>
      </c>
      <c r="R68" s="44" t="s">
        <v>30</v>
      </c>
      <c r="S68" s="45" t="s">
        <v>1855</v>
      </c>
      <c r="T68" s="45" t="s">
        <v>646</v>
      </c>
      <c r="U68" s="45" t="s">
        <v>399</v>
      </c>
      <c r="V68" s="44" t="s">
        <v>97</v>
      </c>
      <c r="W68" s="45" t="s">
        <v>1856</v>
      </c>
      <c r="X68" s="45" t="s">
        <v>1857</v>
      </c>
      <c r="Y68" s="44" t="s">
        <v>30</v>
      </c>
      <c r="Z68" s="44" t="s">
        <v>30</v>
      </c>
      <c r="AA68" s="45" t="s">
        <v>1598</v>
      </c>
      <c r="AB68" s="44" t="s">
        <v>30</v>
      </c>
      <c r="AC68" s="45" t="s">
        <v>1858</v>
      </c>
    </row>
    <row r="69">
      <c r="A69" s="45" t="s">
        <v>1859</v>
      </c>
      <c r="B69" s="44" t="s">
        <v>165</v>
      </c>
      <c r="C69" s="44" t="s">
        <v>742</v>
      </c>
      <c r="D69" s="45" t="s">
        <v>1860</v>
      </c>
      <c r="E69" s="45" t="s">
        <v>1861</v>
      </c>
      <c r="F69" s="45" t="s">
        <v>1862</v>
      </c>
      <c r="G69" s="45" t="s">
        <v>1863</v>
      </c>
      <c r="H69" s="45" t="s">
        <v>1864</v>
      </c>
      <c r="I69" s="44" t="s">
        <v>97</v>
      </c>
      <c r="J69" s="45" t="s">
        <v>1865</v>
      </c>
      <c r="K69" s="45" t="s">
        <v>1531</v>
      </c>
      <c r="L69" s="45" t="s">
        <v>1866</v>
      </c>
      <c r="M69" s="45" t="s">
        <v>1867</v>
      </c>
      <c r="N69" s="45" t="s">
        <v>1868</v>
      </c>
      <c r="O69" s="45" t="s">
        <v>1306</v>
      </c>
      <c r="P69" s="45" t="s">
        <v>1869</v>
      </c>
      <c r="Q69" s="45" t="s">
        <v>1870</v>
      </c>
      <c r="R69" s="45" t="s">
        <v>1276</v>
      </c>
      <c r="S69" s="45" t="s">
        <v>1872</v>
      </c>
      <c r="T69" s="45" t="s">
        <v>950</v>
      </c>
      <c r="U69" s="45" t="s">
        <v>1873</v>
      </c>
      <c r="V69" s="44" t="s">
        <v>97</v>
      </c>
      <c r="W69" s="45" t="s">
        <v>1874</v>
      </c>
      <c r="X69" s="45" t="s">
        <v>1875</v>
      </c>
      <c r="Y69" s="45" t="s">
        <v>932</v>
      </c>
      <c r="Z69" s="44" t="s">
        <v>30</v>
      </c>
      <c r="AA69" s="45" t="s">
        <v>646</v>
      </c>
      <c r="AB69" s="44" t="s">
        <v>30</v>
      </c>
      <c r="AC69" s="45" t="s">
        <v>1876</v>
      </c>
      <c r="AD69" s="45" t="s">
        <v>313</v>
      </c>
      <c r="AE69" s="45" t="s">
        <v>1877</v>
      </c>
      <c r="AF69" s="45" t="s">
        <v>1878</v>
      </c>
      <c r="AI69" s="45" t="s">
        <v>1879</v>
      </c>
      <c r="AJ69" s="45" t="s">
        <v>1880</v>
      </c>
      <c r="AK69" s="44" t="s">
        <v>30</v>
      </c>
      <c r="AL69" s="44" t="s">
        <v>30</v>
      </c>
      <c r="AP69" s="45" t="s">
        <v>1877</v>
      </c>
      <c r="AR69" s="45" t="s">
        <v>1881</v>
      </c>
      <c r="AS69" s="45" t="s">
        <v>1882</v>
      </c>
    </row>
    <row r="70">
      <c r="A70" s="45" t="s">
        <v>1883</v>
      </c>
      <c r="B70" s="44" t="s">
        <v>857</v>
      </c>
      <c r="C70" s="44" t="s">
        <v>742</v>
      </c>
      <c r="D70" s="45" t="s">
        <v>1884</v>
      </c>
      <c r="E70" s="45" t="s">
        <v>1885</v>
      </c>
      <c r="F70" s="45" t="s">
        <v>1886</v>
      </c>
      <c r="G70" s="45" t="s">
        <v>1887</v>
      </c>
      <c r="H70" s="45" t="s">
        <v>1596</v>
      </c>
      <c r="I70" s="44" t="s">
        <v>97</v>
      </c>
      <c r="J70" s="45" t="s">
        <v>1888</v>
      </c>
      <c r="K70" s="45" t="s">
        <v>1889</v>
      </c>
      <c r="L70" s="45" t="s">
        <v>1890</v>
      </c>
      <c r="M70" s="45" t="s">
        <v>1891</v>
      </c>
      <c r="N70" s="45" t="s">
        <v>1892</v>
      </c>
      <c r="O70" s="45" t="s">
        <v>1893</v>
      </c>
      <c r="P70" s="45" t="s">
        <v>1894</v>
      </c>
      <c r="Q70" s="45" t="s">
        <v>1895</v>
      </c>
      <c r="R70" s="45" t="s">
        <v>1896</v>
      </c>
      <c r="S70" s="45" t="s">
        <v>1898</v>
      </c>
      <c r="T70" s="45" t="s">
        <v>1899</v>
      </c>
      <c r="U70" s="45" t="s">
        <v>577</v>
      </c>
      <c r="V70" s="44" t="s">
        <v>97</v>
      </c>
      <c r="Y70" s="44" t="s">
        <v>30</v>
      </c>
      <c r="Z70" s="44" t="s">
        <v>30</v>
      </c>
      <c r="AA70" s="45" t="s">
        <v>269</v>
      </c>
      <c r="AB70" s="44" t="s">
        <v>30</v>
      </c>
      <c r="AC70" s="45" t="s">
        <v>1900</v>
      </c>
    </row>
    <row r="71">
      <c r="A71" s="45" t="s">
        <v>1901</v>
      </c>
      <c r="B71" s="44" t="s">
        <v>170</v>
      </c>
      <c r="C71" s="44" t="s">
        <v>742</v>
      </c>
      <c r="D71" s="45" t="s">
        <v>1902</v>
      </c>
      <c r="E71" s="45" t="s">
        <v>1903</v>
      </c>
      <c r="F71" s="45" t="s">
        <v>1904</v>
      </c>
      <c r="G71" s="45" t="s">
        <v>1905</v>
      </c>
      <c r="H71" s="45" t="s">
        <v>1906</v>
      </c>
      <c r="I71" s="44" t="s">
        <v>97</v>
      </c>
      <c r="J71" s="45" t="s">
        <v>1907</v>
      </c>
      <c r="K71" s="45" t="s">
        <v>1908</v>
      </c>
      <c r="L71" s="45" t="s">
        <v>392</v>
      </c>
      <c r="M71" s="45" t="s">
        <v>1909</v>
      </c>
      <c r="N71" s="45" t="s">
        <v>1910</v>
      </c>
      <c r="O71" s="45" t="s">
        <v>1911</v>
      </c>
      <c r="P71" s="45" t="s">
        <v>1912</v>
      </c>
      <c r="Q71" s="45" t="s">
        <v>1913</v>
      </c>
      <c r="R71" s="45" t="s">
        <v>1914</v>
      </c>
      <c r="S71" s="45" t="s">
        <v>1915</v>
      </c>
      <c r="T71" s="45" t="s">
        <v>749</v>
      </c>
      <c r="U71" s="45" t="s">
        <v>1916</v>
      </c>
      <c r="V71" s="44" t="s">
        <v>97</v>
      </c>
      <c r="Y71" s="45" t="s">
        <v>646</v>
      </c>
      <c r="Z71" s="44" t="s">
        <v>30</v>
      </c>
      <c r="AA71" s="45" t="s">
        <v>269</v>
      </c>
      <c r="AB71" s="44" t="s">
        <v>30</v>
      </c>
      <c r="AC71" s="45" t="s">
        <v>402</v>
      </c>
      <c r="AD71" s="44" t="s">
        <v>292</v>
      </c>
      <c r="AE71" s="44" t="s">
        <v>30</v>
      </c>
      <c r="AF71" s="44" t="s">
        <v>292</v>
      </c>
      <c r="AI71" s="45" t="s">
        <v>646</v>
      </c>
      <c r="AJ71" s="44" t="s">
        <v>30</v>
      </c>
      <c r="AK71" s="44" t="s">
        <v>30</v>
      </c>
      <c r="AL71" s="44" t="s">
        <v>30</v>
      </c>
      <c r="AM71" s="44" t="s">
        <v>30</v>
      </c>
      <c r="AP71" s="44" t="s">
        <v>30</v>
      </c>
      <c r="AR71" s="45" t="s">
        <v>357</v>
      </c>
      <c r="AS71" s="45" t="s">
        <v>357</v>
      </c>
    </row>
    <row r="72">
      <c r="A72" s="45" t="s">
        <v>1918</v>
      </c>
      <c r="B72" s="44" t="s">
        <v>891</v>
      </c>
      <c r="C72" s="44" t="s">
        <v>742</v>
      </c>
      <c r="D72" s="45" t="s">
        <v>1919</v>
      </c>
      <c r="E72" s="45" t="s">
        <v>1920</v>
      </c>
      <c r="F72" s="45" t="s">
        <v>1921</v>
      </c>
      <c r="G72" s="45" t="s">
        <v>1922</v>
      </c>
      <c r="H72" s="45" t="s">
        <v>1438</v>
      </c>
      <c r="I72" s="44" t="s">
        <v>97</v>
      </c>
      <c r="J72" s="45" t="s">
        <v>1923</v>
      </c>
      <c r="K72" s="45" t="s">
        <v>1757</v>
      </c>
      <c r="L72" s="45" t="s">
        <v>1059</v>
      </c>
      <c r="M72" s="45" t="s">
        <v>1924</v>
      </c>
      <c r="N72" s="45" t="s">
        <v>1925</v>
      </c>
      <c r="O72" s="45" t="s">
        <v>314</v>
      </c>
      <c r="P72" s="45" t="s">
        <v>1926</v>
      </c>
      <c r="Q72" s="45" t="s">
        <v>1927</v>
      </c>
      <c r="R72" s="44" t="s">
        <v>30</v>
      </c>
      <c r="S72" s="45" t="s">
        <v>1928</v>
      </c>
      <c r="T72" s="45" t="s">
        <v>1929</v>
      </c>
      <c r="U72" s="45" t="s">
        <v>1930</v>
      </c>
      <c r="V72" s="44" t="s">
        <v>97</v>
      </c>
      <c r="W72" s="44" t="s">
        <v>1931</v>
      </c>
      <c r="X72" s="45" t="s">
        <v>1932</v>
      </c>
      <c r="Y72" s="44" t="s">
        <v>30</v>
      </c>
      <c r="Z72" s="45" t="s">
        <v>673</v>
      </c>
      <c r="AA72" s="45" t="s">
        <v>357</v>
      </c>
      <c r="AB72" s="44" t="s">
        <v>30</v>
      </c>
      <c r="AC72" s="45" t="s">
        <v>1934</v>
      </c>
    </row>
    <row r="73">
      <c r="A73" s="45" t="s">
        <v>1935</v>
      </c>
      <c r="B73" s="44" t="s">
        <v>173</v>
      </c>
      <c r="C73" s="44" t="s">
        <v>742</v>
      </c>
      <c r="D73" s="45" t="s">
        <v>1936</v>
      </c>
      <c r="E73" s="45" t="s">
        <v>1937</v>
      </c>
      <c r="F73" s="45" t="s">
        <v>1938</v>
      </c>
      <c r="G73" s="45" t="s">
        <v>1939</v>
      </c>
      <c r="H73" s="45" t="s">
        <v>1940</v>
      </c>
      <c r="I73" s="44" t="s">
        <v>97</v>
      </c>
      <c r="J73" s="45" t="s">
        <v>1941</v>
      </c>
      <c r="K73" s="45" t="s">
        <v>1016</v>
      </c>
      <c r="L73" s="45" t="s">
        <v>1942</v>
      </c>
      <c r="M73" s="45" t="s">
        <v>1943</v>
      </c>
      <c r="N73" s="45" t="s">
        <v>1944</v>
      </c>
      <c r="O73" s="45" t="s">
        <v>1945</v>
      </c>
      <c r="P73" s="45" t="s">
        <v>1946</v>
      </c>
      <c r="Q73" s="45" t="s">
        <v>1947</v>
      </c>
      <c r="R73" s="45" t="s">
        <v>1948</v>
      </c>
      <c r="S73" s="45" t="s">
        <v>1949</v>
      </c>
      <c r="T73" s="45" t="s">
        <v>1950</v>
      </c>
      <c r="U73" s="45" t="s">
        <v>1951</v>
      </c>
      <c r="V73" s="44" t="s">
        <v>97</v>
      </c>
      <c r="W73" s="45" t="s">
        <v>1952</v>
      </c>
      <c r="X73" s="45" t="s">
        <v>1953</v>
      </c>
      <c r="Y73" s="45" t="s">
        <v>813</v>
      </c>
      <c r="Z73" s="44" t="s">
        <v>30</v>
      </c>
      <c r="AA73" s="44" t="s">
        <v>30</v>
      </c>
      <c r="AB73" s="44" t="s">
        <v>30</v>
      </c>
      <c r="AC73" s="45" t="s">
        <v>1955</v>
      </c>
      <c r="AD73" s="45" t="s">
        <v>644</v>
      </c>
      <c r="AE73" s="45" t="s">
        <v>1956</v>
      </c>
      <c r="AF73" s="45" t="s">
        <v>1738</v>
      </c>
      <c r="AI73" s="45" t="s">
        <v>1957</v>
      </c>
      <c r="AJ73" s="45" t="s">
        <v>909</v>
      </c>
      <c r="AK73" s="44" t="s">
        <v>30</v>
      </c>
      <c r="AL73" s="44" t="s">
        <v>30</v>
      </c>
      <c r="AM73" s="44" t="s">
        <v>30</v>
      </c>
      <c r="AP73" s="45" t="s">
        <v>1956</v>
      </c>
      <c r="AR73" s="45" t="s">
        <v>1252</v>
      </c>
      <c r="AS73" s="45" t="s">
        <v>1958</v>
      </c>
    </row>
    <row r="74">
      <c r="A74" s="45" t="s">
        <v>1959</v>
      </c>
      <c r="B74" s="44" t="s">
        <v>919</v>
      </c>
      <c r="C74" s="44" t="s">
        <v>742</v>
      </c>
      <c r="D74" s="45" t="s">
        <v>1960</v>
      </c>
      <c r="E74" s="45" t="s">
        <v>1961</v>
      </c>
      <c r="F74" s="45" t="s">
        <v>1962</v>
      </c>
      <c r="G74" s="45" t="s">
        <v>1963</v>
      </c>
      <c r="H74" s="45" t="s">
        <v>365</v>
      </c>
      <c r="I74" s="44" t="s">
        <v>97</v>
      </c>
      <c r="J74" s="45" t="s">
        <v>1964</v>
      </c>
      <c r="K74" s="45" t="s">
        <v>1965</v>
      </c>
      <c r="L74" s="45" t="s">
        <v>1966</v>
      </c>
      <c r="M74" s="45" t="s">
        <v>1967</v>
      </c>
      <c r="N74" s="45" t="s">
        <v>1968</v>
      </c>
      <c r="O74" s="45" t="s">
        <v>1969</v>
      </c>
      <c r="P74" s="45" t="s">
        <v>1970</v>
      </c>
      <c r="Q74" s="45" t="s">
        <v>388</v>
      </c>
      <c r="R74" s="45" t="s">
        <v>1971</v>
      </c>
      <c r="S74" s="45" t="s">
        <v>1972</v>
      </c>
      <c r="T74" s="45" t="s">
        <v>1974</v>
      </c>
      <c r="U74" s="45" t="s">
        <v>1975</v>
      </c>
      <c r="V74" s="44" t="s">
        <v>97</v>
      </c>
      <c r="Y74" s="44" t="s">
        <v>30</v>
      </c>
      <c r="Z74" s="44" t="s">
        <v>30</v>
      </c>
      <c r="AA74" s="45" t="s">
        <v>1572</v>
      </c>
      <c r="AB74" s="44" t="s">
        <v>30</v>
      </c>
      <c r="AC74" s="45" t="s">
        <v>1976</v>
      </c>
    </row>
    <row r="75">
      <c r="A75" s="45" t="s">
        <v>1977</v>
      </c>
      <c r="B75" s="44" t="s">
        <v>935</v>
      </c>
      <c r="C75" s="44" t="s">
        <v>742</v>
      </c>
      <c r="D75" s="45" t="s">
        <v>1978</v>
      </c>
      <c r="E75" s="45" t="s">
        <v>1979</v>
      </c>
      <c r="F75" s="45" t="s">
        <v>1980</v>
      </c>
      <c r="G75" s="45" t="s">
        <v>1790</v>
      </c>
      <c r="H75" s="45" t="s">
        <v>1911</v>
      </c>
      <c r="I75" s="44" t="s">
        <v>97</v>
      </c>
      <c r="J75" s="45" t="s">
        <v>1981</v>
      </c>
      <c r="K75" s="45" t="s">
        <v>1982</v>
      </c>
      <c r="L75" s="45" t="s">
        <v>1983</v>
      </c>
      <c r="M75" s="45" t="s">
        <v>1984</v>
      </c>
      <c r="N75" s="45" t="s">
        <v>1985</v>
      </c>
      <c r="O75" s="45" t="s">
        <v>609</v>
      </c>
      <c r="P75" s="45" t="s">
        <v>1986</v>
      </c>
      <c r="Q75" s="45" t="s">
        <v>1987</v>
      </c>
      <c r="R75" s="45" t="s">
        <v>1988</v>
      </c>
      <c r="S75" s="45" t="s">
        <v>1989</v>
      </c>
      <c r="T75" s="45" t="s">
        <v>1990</v>
      </c>
      <c r="U75" s="45" t="s">
        <v>1991</v>
      </c>
      <c r="V75" s="44" t="s">
        <v>97</v>
      </c>
      <c r="Y75" s="45" t="s">
        <v>268</v>
      </c>
      <c r="Z75" s="44" t="s">
        <v>30</v>
      </c>
      <c r="AA75" s="45" t="s">
        <v>1993</v>
      </c>
      <c r="AB75" s="44" t="s">
        <v>30</v>
      </c>
      <c r="AC75" s="45" t="s">
        <v>1994</v>
      </c>
    </row>
    <row r="76">
      <c r="A76" s="45" t="s">
        <v>1995</v>
      </c>
      <c r="B76" s="44" t="s">
        <v>959</v>
      </c>
      <c r="C76" s="44" t="s">
        <v>742</v>
      </c>
      <c r="D76" s="45" t="s">
        <v>1996</v>
      </c>
      <c r="E76" s="45" t="s">
        <v>1997</v>
      </c>
      <c r="F76" s="45" t="s">
        <v>1998</v>
      </c>
      <c r="G76" s="45" t="s">
        <v>1999</v>
      </c>
      <c r="H76" s="45" t="s">
        <v>2000</v>
      </c>
      <c r="I76" s="44" t="s">
        <v>97</v>
      </c>
      <c r="J76" s="45" t="s">
        <v>2001</v>
      </c>
      <c r="K76" s="45" t="s">
        <v>2002</v>
      </c>
      <c r="L76" s="45" t="s">
        <v>1235</v>
      </c>
      <c r="M76" s="45" t="s">
        <v>2003</v>
      </c>
      <c r="N76" s="45" t="s">
        <v>2004</v>
      </c>
      <c r="O76" s="45" t="s">
        <v>824</v>
      </c>
      <c r="P76" s="45" t="s">
        <v>2005</v>
      </c>
      <c r="Q76" s="45" t="s">
        <v>2006</v>
      </c>
      <c r="R76" s="45" t="s">
        <v>2007</v>
      </c>
      <c r="S76" s="45" t="s">
        <v>2008</v>
      </c>
      <c r="T76" s="45" t="s">
        <v>1216</v>
      </c>
      <c r="U76" s="45" t="s">
        <v>2009</v>
      </c>
      <c r="V76" s="44" t="s">
        <v>97</v>
      </c>
      <c r="W76" s="45" t="s">
        <v>2010</v>
      </c>
      <c r="X76" s="45" t="s">
        <v>2011</v>
      </c>
      <c r="Y76" s="45" t="s">
        <v>1259</v>
      </c>
      <c r="Z76" s="45" t="s">
        <v>393</v>
      </c>
      <c r="AA76" s="45" t="s">
        <v>645</v>
      </c>
      <c r="AB76" s="45" t="s">
        <v>2012</v>
      </c>
      <c r="AC76" s="44" t="s">
        <v>2013</v>
      </c>
    </row>
    <row r="77">
      <c r="A77" s="45" t="s">
        <v>2014</v>
      </c>
      <c r="B77" s="44" t="s">
        <v>987</v>
      </c>
      <c r="C77" s="44" t="s">
        <v>742</v>
      </c>
      <c r="D77" s="45" t="s">
        <v>2015</v>
      </c>
      <c r="E77" s="45" t="s">
        <v>2016</v>
      </c>
      <c r="F77" s="45" t="s">
        <v>2017</v>
      </c>
      <c r="G77" s="45" t="s">
        <v>2018</v>
      </c>
      <c r="H77" s="45" t="s">
        <v>2019</v>
      </c>
      <c r="I77" s="44" t="s">
        <v>97</v>
      </c>
      <c r="J77" s="45" t="s">
        <v>2020</v>
      </c>
      <c r="K77" s="45" t="s">
        <v>2021</v>
      </c>
      <c r="L77" s="45" t="s">
        <v>2022</v>
      </c>
      <c r="M77" s="45" t="s">
        <v>2023</v>
      </c>
      <c r="N77" s="45" t="s">
        <v>2024</v>
      </c>
      <c r="O77" s="45" t="s">
        <v>2025</v>
      </c>
      <c r="P77" s="45" t="s">
        <v>2026</v>
      </c>
      <c r="Q77" s="45" t="s">
        <v>2027</v>
      </c>
      <c r="R77" s="45" t="s">
        <v>2028</v>
      </c>
      <c r="S77" s="45" t="s">
        <v>2029</v>
      </c>
      <c r="T77" s="45" t="s">
        <v>2030</v>
      </c>
      <c r="U77" s="45" t="s">
        <v>2031</v>
      </c>
      <c r="V77" s="44" t="s">
        <v>97</v>
      </c>
      <c r="W77" s="45" t="s">
        <v>2032</v>
      </c>
      <c r="X77" s="45" t="s">
        <v>2010</v>
      </c>
      <c r="Y77" s="44" t="s">
        <v>30</v>
      </c>
      <c r="Z77" s="44" t="s">
        <v>30</v>
      </c>
      <c r="AA77" s="45" t="s">
        <v>548</v>
      </c>
      <c r="AB77" s="44" t="s">
        <v>30</v>
      </c>
      <c r="AC77" s="45" t="s">
        <v>2033</v>
      </c>
    </row>
    <row r="78">
      <c r="A78" s="45" t="s">
        <v>2034</v>
      </c>
      <c r="B78" s="44" t="s">
        <v>1008</v>
      </c>
      <c r="C78" s="44" t="s">
        <v>742</v>
      </c>
      <c r="D78" s="45" t="s">
        <v>2035</v>
      </c>
      <c r="E78" s="45" t="s">
        <v>2036</v>
      </c>
      <c r="F78" s="45" t="s">
        <v>2037</v>
      </c>
      <c r="G78" s="45" t="s">
        <v>2038</v>
      </c>
      <c r="H78" s="45" t="s">
        <v>2040</v>
      </c>
      <c r="I78" s="44" t="s">
        <v>97</v>
      </c>
      <c r="J78" s="45" t="s">
        <v>2041</v>
      </c>
      <c r="K78" s="45" t="s">
        <v>2042</v>
      </c>
      <c r="L78" s="45" t="s">
        <v>2043</v>
      </c>
      <c r="M78" s="45" t="s">
        <v>1590</v>
      </c>
      <c r="N78" s="45" t="s">
        <v>2044</v>
      </c>
      <c r="O78" s="45" t="s">
        <v>2045</v>
      </c>
      <c r="P78" s="45" t="s">
        <v>2046</v>
      </c>
      <c r="Q78" s="45" t="s">
        <v>1079</v>
      </c>
      <c r="R78" s="45" t="s">
        <v>2047</v>
      </c>
      <c r="S78" s="45" t="s">
        <v>2048</v>
      </c>
      <c r="T78" s="45" t="s">
        <v>2049</v>
      </c>
      <c r="U78" s="45" t="s">
        <v>2050</v>
      </c>
      <c r="V78" s="44" t="s">
        <v>97</v>
      </c>
      <c r="Y78" s="45" t="s">
        <v>357</v>
      </c>
      <c r="Z78" s="44" t="s">
        <v>30</v>
      </c>
      <c r="AA78" s="45" t="s">
        <v>979</v>
      </c>
      <c r="AB78" s="44" t="s">
        <v>30</v>
      </c>
      <c r="AC78" s="45" t="s">
        <v>2051</v>
      </c>
    </row>
    <row r="79">
      <c r="A79" s="45" t="s">
        <v>2053</v>
      </c>
      <c r="B79" s="44" t="s">
        <v>1024</v>
      </c>
      <c r="C79" s="44" t="s">
        <v>742</v>
      </c>
      <c r="D79" s="45" t="s">
        <v>2054</v>
      </c>
      <c r="E79" s="45" t="s">
        <v>2055</v>
      </c>
      <c r="F79" s="45" t="s">
        <v>2056</v>
      </c>
      <c r="G79" s="45" t="s">
        <v>2057</v>
      </c>
      <c r="H79" s="45" t="s">
        <v>267</v>
      </c>
      <c r="I79" s="44" t="s">
        <v>97</v>
      </c>
      <c r="J79" s="45" t="s">
        <v>2058</v>
      </c>
      <c r="K79" s="45" t="s">
        <v>2059</v>
      </c>
      <c r="L79" s="45" t="s">
        <v>2060</v>
      </c>
      <c r="M79" s="45" t="s">
        <v>2061</v>
      </c>
      <c r="N79" s="45" t="s">
        <v>2063</v>
      </c>
      <c r="O79" s="44" t="s">
        <v>265</v>
      </c>
      <c r="P79" s="45" t="s">
        <v>2064</v>
      </c>
      <c r="Q79" s="45" t="s">
        <v>2065</v>
      </c>
      <c r="R79" s="45" t="s">
        <v>2066</v>
      </c>
      <c r="S79" s="45" t="s">
        <v>2067</v>
      </c>
      <c r="T79" s="45" t="s">
        <v>357</v>
      </c>
      <c r="U79" s="45" t="s">
        <v>1081</v>
      </c>
      <c r="V79" s="44" t="s">
        <v>97</v>
      </c>
      <c r="W79" s="45" t="s">
        <v>2068</v>
      </c>
      <c r="X79" s="45" t="s">
        <v>2069</v>
      </c>
      <c r="Y79" s="45" t="s">
        <v>697</v>
      </c>
      <c r="Z79" s="45" t="s">
        <v>2070</v>
      </c>
      <c r="AA79" s="44" t="s">
        <v>30</v>
      </c>
      <c r="AB79" s="45" t="s">
        <v>515</v>
      </c>
      <c r="AC79" s="45" t="s">
        <v>2071</v>
      </c>
    </row>
    <row r="80">
      <c r="A80" s="45" t="s">
        <v>2072</v>
      </c>
      <c r="B80" s="44" t="s">
        <v>1041</v>
      </c>
      <c r="C80" s="44" t="s">
        <v>742</v>
      </c>
      <c r="D80" s="45" t="s">
        <v>2073</v>
      </c>
      <c r="E80" s="45" t="s">
        <v>2075</v>
      </c>
      <c r="F80" s="45" t="s">
        <v>2076</v>
      </c>
      <c r="G80" s="45" t="s">
        <v>2077</v>
      </c>
      <c r="H80" s="45" t="s">
        <v>2070</v>
      </c>
      <c r="I80" s="44" t="s">
        <v>97</v>
      </c>
      <c r="J80" s="45" t="s">
        <v>2078</v>
      </c>
      <c r="K80" s="45" t="s">
        <v>649</v>
      </c>
      <c r="L80" s="45" t="s">
        <v>843</v>
      </c>
      <c r="M80" s="45" t="s">
        <v>2079</v>
      </c>
      <c r="N80" s="45" t="s">
        <v>2081</v>
      </c>
      <c r="O80" s="45" t="s">
        <v>2082</v>
      </c>
      <c r="P80" s="45" t="s">
        <v>2083</v>
      </c>
      <c r="Q80" s="45" t="s">
        <v>2084</v>
      </c>
      <c r="R80" s="45" t="s">
        <v>2085</v>
      </c>
      <c r="S80" s="45" t="s">
        <v>2086</v>
      </c>
      <c r="T80" s="45" t="s">
        <v>1572</v>
      </c>
      <c r="U80" s="45" t="s">
        <v>755</v>
      </c>
      <c r="V80" s="44" t="s">
        <v>97</v>
      </c>
      <c r="W80" s="45" t="s">
        <v>2087</v>
      </c>
      <c r="X80" s="45" t="s">
        <v>2088</v>
      </c>
      <c r="Y80" s="45" t="s">
        <v>1412</v>
      </c>
      <c r="Z80" s="45" t="s">
        <v>518</v>
      </c>
      <c r="AA80" s="45" t="s">
        <v>399</v>
      </c>
      <c r="AB80" s="45" t="s">
        <v>957</v>
      </c>
      <c r="AC80" s="45" t="s">
        <v>2089</v>
      </c>
    </row>
    <row r="81">
      <c r="A81" s="45" t="s">
        <v>2090</v>
      </c>
      <c r="B81" s="44" t="s">
        <v>134</v>
      </c>
      <c r="C81" s="44" t="s">
        <v>742</v>
      </c>
      <c r="D81" s="45" t="s">
        <v>2091</v>
      </c>
      <c r="E81" s="45" t="s">
        <v>2092</v>
      </c>
      <c r="F81" s="45" t="s">
        <v>2093</v>
      </c>
      <c r="G81" s="45" t="s">
        <v>2094</v>
      </c>
      <c r="H81" s="45" t="s">
        <v>2095</v>
      </c>
      <c r="I81" s="44" t="s">
        <v>97</v>
      </c>
      <c r="J81" s="45" t="s">
        <v>2096</v>
      </c>
      <c r="K81" s="45" t="s">
        <v>2097</v>
      </c>
      <c r="L81" s="45" t="s">
        <v>2098</v>
      </c>
      <c r="M81" s="45" t="s">
        <v>2099</v>
      </c>
      <c r="N81" s="45" t="s">
        <v>2100</v>
      </c>
      <c r="O81" s="45" t="s">
        <v>2101</v>
      </c>
      <c r="P81" s="45" t="s">
        <v>2102</v>
      </c>
      <c r="Q81" s="45" t="s">
        <v>2103</v>
      </c>
      <c r="R81" s="45" t="s">
        <v>2104</v>
      </c>
      <c r="S81" s="45" t="s">
        <v>2105</v>
      </c>
      <c r="T81" s="45" t="s">
        <v>979</v>
      </c>
      <c r="U81" s="45" t="s">
        <v>2107</v>
      </c>
      <c r="V81" s="44" t="s">
        <v>97</v>
      </c>
      <c r="W81" s="45" t="s">
        <v>2108</v>
      </c>
      <c r="X81" s="45" t="s">
        <v>2109</v>
      </c>
      <c r="Y81" s="44" t="s">
        <v>30</v>
      </c>
      <c r="Z81" s="44" t="s">
        <v>30</v>
      </c>
      <c r="AA81" s="44" t="s">
        <v>30</v>
      </c>
      <c r="AB81" s="44" t="s">
        <v>30</v>
      </c>
      <c r="AC81" s="45" t="s">
        <v>2110</v>
      </c>
      <c r="AZ81" s="45" t="s">
        <v>2111</v>
      </c>
      <c r="BA81" s="45" t="s">
        <v>2112</v>
      </c>
      <c r="BB81" s="45" t="s">
        <v>2113</v>
      </c>
      <c r="BC81" s="45" t="s">
        <v>2114</v>
      </c>
      <c r="BD81" s="45" t="s">
        <v>2115</v>
      </c>
      <c r="BE81" s="45" t="s">
        <v>2116</v>
      </c>
      <c r="BF81" s="45" t="s">
        <v>2117</v>
      </c>
      <c r="BG81" s="45" t="s">
        <v>2118</v>
      </c>
      <c r="BH81" s="45" t="s">
        <v>2119</v>
      </c>
      <c r="BI81" s="45" t="s">
        <v>2120</v>
      </c>
      <c r="BJ81" s="45" t="s">
        <v>2121</v>
      </c>
      <c r="BK81" s="45" t="s">
        <v>2122</v>
      </c>
      <c r="BL81" s="45" t="s">
        <v>2123</v>
      </c>
      <c r="BM81" s="45" t="s">
        <v>2124</v>
      </c>
      <c r="BN81" s="45" t="s">
        <v>2125</v>
      </c>
      <c r="BO81" s="45" t="s">
        <v>2126</v>
      </c>
      <c r="BP81" s="45" t="s">
        <v>2127</v>
      </c>
      <c r="BQ81" s="45" t="s">
        <v>2128</v>
      </c>
    </row>
    <row r="82">
      <c r="A82" s="45" t="s">
        <v>2129</v>
      </c>
      <c r="B82" s="44" t="s">
        <v>174</v>
      </c>
      <c r="C82" s="44" t="s">
        <v>742</v>
      </c>
      <c r="D82" s="45" t="s">
        <v>2132</v>
      </c>
      <c r="E82" s="45" t="s">
        <v>2133</v>
      </c>
      <c r="F82" s="45" t="s">
        <v>2134</v>
      </c>
      <c r="G82" s="45" t="s">
        <v>2135</v>
      </c>
      <c r="H82" s="45" t="s">
        <v>2136</v>
      </c>
      <c r="I82" s="44" t="s">
        <v>97</v>
      </c>
      <c r="J82" s="45" t="s">
        <v>2137</v>
      </c>
      <c r="K82" s="45" t="s">
        <v>2138</v>
      </c>
      <c r="L82" s="45" t="s">
        <v>2139</v>
      </c>
      <c r="M82" s="45" t="s">
        <v>2140</v>
      </c>
      <c r="N82" s="45" t="s">
        <v>2141</v>
      </c>
      <c r="O82" s="45" t="s">
        <v>2142</v>
      </c>
      <c r="P82" s="45" t="s">
        <v>2143</v>
      </c>
      <c r="Q82" s="45" t="s">
        <v>2144</v>
      </c>
      <c r="R82" s="45" t="s">
        <v>2145</v>
      </c>
      <c r="S82" s="45" t="s">
        <v>2146</v>
      </c>
      <c r="T82" s="45" t="s">
        <v>2147</v>
      </c>
      <c r="U82" s="45" t="s">
        <v>2148</v>
      </c>
      <c r="V82" s="44" t="s">
        <v>97</v>
      </c>
      <c r="Y82" s="44" t="s">
        <v>30</v>
      </c>
      <c r="Z82" s="45" t="s">
        <v>313</v>
      </c>
      <c r="AA82" s="45" t="s">
        <v>510</v>
      </c>
      <c r="AB82" s="44" t="s">
        <v>30</v>
      </c>
      <c r="AC82" s="44" t="s">
        <v>30</v>
      </c>
      <c r="AD82" s="44" t="s">
        <v>292</v>
      </c>
      <c r="AE82" s="44" t="s">
        <v>30</v>
      </c>
      <c r="AF82" s="44" t="s">
        <v>265</v>
      </c>
      <c r="AG82" s="44" t="s">
        <v>30</v>
      </c>
      <c r="AH82" s="44" t="s">
        <v>30</v>
      </c>
      <c r="AI82" s="45" t="s">
        <v>697</v>
      </c>
      <c r="AJ82" s="45" t="s">
        <v>214</v>
      </c>
      <c r="AK82" s="44" t="s">
        <v>30</v>
      </c>
      <c r="AL82" s="44" t="s">
        <v>30</v>
      </c>
      <c r="AM82" s="44" t="s">
        <v>30</v>
      </c>
      <c r="AO82" s="45" t="s">
        <v>217</v>
      </c>
      <c r="AP82" s="45" t="s">
        <v>217</v>
      </c>
      <c r="AR82" s="45" t="s">
        <v>268</v>
      </c>
      <c r="AS82" s="45" t="s">
        <v>267</v>
      </c>
    </row>
    <row r="83">
      <c r="A83" s="45" t="s">
        <v>2151</v>
      </c>
      <c r="B83" s="44" t="s">
        <v>1076</v>
      </c>
      <c r="C83" s="44" t="s">
        <v>742</v>
      </c>
      <c r="D83" s="45" t="s">
        <v>2152</v>
      </c>
      <c r="E83" s="45" t="s">
        <v>2153</v>
      </c>
      <c r="F83" s="45" t="s">
        <v>2154</v>
      </c>
      <c r="G83" s="45" t="s">
        <v>2155</v>
      </c>
      <c r="H83" s="45" t="s">
        <v>404</v>
      </c>
      <c r="I83" s="44" t="s">
        <v>97</v>
      </c>
      <c r="J83" s="45" t="s">
        <v>2156</v>
      </c>
      <c r="K83" s="45" t="s">
        <v>2157</v>
      </c>
      <c r="L83" s="45" t="s">
        <v>2158</v>
      </c>
      <c r="M83" s="45" t="s">
        <v>2159</v>
      </c>
      <c r="N83" s="45" t="s">
        <v>2160</v>
      </c>
      <c r="O83" s="45" t="s">
        <v>728</v>
      </c>
      <c r="P83" s="45" t="s">
        <v>2161</v>
      </c>
      <c r="Q83" s="44" t="s">
        <v>955</v>
      </c>
      <c r="R83" s="45" t="s">
        <v>2162</v>
      </c>
      <c r="S83" s="45" t="s">
        <v>2163</v>
      </c>
      <c r="T83" s="45" t="s">
        <v>1121</v>
      </c>
      <c r="U83" s="45" t="s">
        <v>509</v>
      </c>
      <c r="V83" s="44" t="s">
        <v>97</v>
      </c>
      <c r="Y83" s="45" t="s">
        <v>2165</v>
      </c>
      <c r="Z83" s="44" t="s">
        <v>30</v>
      </c>
      <c r="AA83" s="45" t="s">
        <v>1851</v>
      </c>
      <c r="AB83" s="44" t="s">
        <v>30</v>
      </c>
      <c r="AC83" s="44" t="s">
        <v>2</v>
      </c>
    </row>
    <row r="84">
      <c r="A84" s="45" t="s">
        <v>2166</v>
      </c>
      <c r="B84" s="44" t="s">
        <v>136</v>
      </c>
      <c r="C84" s="44" t="s">
        <v>742</v>
      </c>
      <c r="D84" s="45" t="s">
        <v>2167</v>
      </c>
      <c r="E84" s="45" t="s">
        <v>2168</v>
      </c>
      <c r="F84" s="45" t="s">
        <v>2169</v>
      </c>
      <c r="G84" s="45" t="s">
        <v>2170</v>
      </c>
      <c r="H84" s="45" t="s">
        <v>2171</v>
      </c>
      <c r="I84" s="44" t="s">
        <v>97</v>
      </c>
      <c r="J84" s="45" t="s">
        <v>2172</v>
      </c>
      <c r="K84" s="45" t="s">
        <v>2173</v>
      </c>
      <c r="L84" s="45" t="s">
        <v>2174</v>
      </c>
      <c r="M84" s="45" t="s">
        <v>2175</v>
      </c>
      <c r="N84" s="45" t="s">
        <v>2176</v>
      </c>
      <c r="O84" s="45" t="s">
        <v>2178</v>
      </c>
      <c r="P84" s="45" t="s">
        <v>2179</v>
      </c>
      <c r="Q84" s="45" t="s">
        <v>2180</v>
      </c>
      <c r="R84" s="45" t="s">
        <v>2181</v>
      </c>
      <c r="S84" s="45" t="s">
        <v>2182</v>
      </c>
      <c r="T84" s="45" t="s">
        <v>2183</v>
      </c>
      <c r="U84" s="45" t="s">
        <v>1010</v>
      </c>
      <c r="V84" s="44" t="s">
        <v>97</v>
      </c>
      <c r="W84" s="45" t="s">
        <v>2184</v>
      </c>
      <c r="X84" s="45" t="s">
        <v>2185</v>
      </c>
      <c r="Y84" s="45" t="s">
        <v>1598</v>
      </c>
      <c r="Z84" s="44" t="s">
        <v>30</v>
      </c>
      <c r="AA84" s="45" t="s">
        <v>518</v>
      </c>
      <c r="AB84" s="45" t="s">
        <v>849</v>
      </c>
      <c r="AC84" s="45" t="s">
        <v>2186</v>
      </c>
      <c r="AZ84" s="45" t="s">
        <v>2187</v>
      </c>
      <c r="BA84" s="45" t="s">
        <v>2188</v>
      </c>
      <c r="BB84" s="45" t="s">
        <v>2189</v>
      </c>
      <c r="BC84" s="45" t="s">
        <v>2190</v>
      </c>
      <c r="BD84" s="45" t="s">
        <v>2191</v>
      </c>
      <c r="BE84" s="45" t="s">
        <v>2192</v>
      </c>
      <c r="BF84" s="45" t="s">
        <v>2193</v>
      </c>
      <c r="BG84" s="45" t="s">
        <v>2194</v>
      </c>
      <c r="BH84" s="45" t="s">
        <v>2195</v>
      </c>
      <c r="BI84" s="45" t="s">
        <v>2196</v>
      </c>
      <c r="BJ84" s="45" t="s">
        <v>2198</v>
      </c>
      <c r="BK84" s="45" t="s">
        <v>2199</v>
      </c>
      <c r="BL84" s="45" t="s">
        <v>2200</v>
      </c>
      <c r="BM84" s="45" t="s">
        <v>2201</v>
      </c>
      <c r="BN84" s="45" t="s">
        <v>2202</v>
      </c>
      <c r="BO84" s="45" t="s">
        <v>2203</v>
      </c>
      <c r="BP84" s="45" t="s">
        <v>2204</v>
      </c>
      <c r="BQ84" s="45" t="s">
        <v>2205</v>
      </c>
    </row>
    <row r="85">
      <c r="A85" s="45" t="s">
        <v>2206</v>
      </c>
      <c r="B85" s="44" t="s">
        <v>1095</v>
      </c>
      <c r="C85" s="44" t="s">
        <v>742</v>
      </c>
      <c r="D85" s="45" t="s">
        <v>2207</v>
      </c>
      <c r="E85" s="45" t="s">
        <v>2208</v>
      </c>
      <c r="F85" s="45" t="s">
        <v>2209</v>
      </c>
      <c r="G85" s="45" t="s">
        <v>2210</v>
      </c>
      <c r="H85" s="45" t="s">
        <v>930</v>
      </c>
      <c r="I85" s="44" t="s">
        <v>97</v>
      </c>
      <c r="J85" s="45" t="s">
        <v>2212</v>
      </c>
      <c r="K85" s="45" t="s">
        <v>2213</v>
      </c>
      <c r="L85" s="45" t="s">
        <v>390</v>
      </c>
      <c r="M85" s="45" t="s">
        <v>2214</v>
      </c>
      <c r="N85" s="45" t="s">
        <v>2215</v>
      </c>
      <c r="O85" s="45" t="s">
        <v>1930</v>
      </c>
      <c r="P85" s="45" t="s">
        <v>2216</v>
      </c>
      <c r="Q85" s="45" t="s">
        <v>2217</v>
      </c>
      <c r="R85" s="45" t="s">
        <v>2218</v>
      </c>
      <c r="S85" s="45" t="s">
        <v>2219</v>
      </c>
      <c r="T85" s="44" t="s">
        <v>292</v>
      </c>
      <c r="U85" s="45" t="s">
        <v>1061</v>
      </c>
      <c r="V85" s="44" t="s">
        <v>97</v>
      </c>
      <c r="W85" s="45" t="s">
        <v>2220</v>
      </c>
      <c r="X85" s="45" t="s">
        <v>2221</v>
      </c>
      <c r="Y85" s="45" t="s">
        <v>2222</v>
      </c>
      <c r="Z85" s="45" t="s">
        <v>577</v>
      </c>
      <c r="AA85" s="44" t="s">
        <v>30</v>
      </c>
      <c r="AB85" s="45" t="s">
        <v>2223</v>
      </c>
      <c r="AC85" s="45" t="s">
        <v>2224</v>
      </c>
    </row>
    <row r="86">
      <c r="A86" s="45" t="s">
        <v>2225</v>
      </c>
      <c r="B86" s="44" t="s">
        <v>175</v>
      </c>
      <c r="C86" s="44" t="s">
        <v>742</v>
      </c>
      <c r="D86" s="45" t="s">
        <v>2226</v>
      </c>
      <c r="E86" s="45" t="s">
        <v>2227</v>
      </c>
      <c r="F86" s="45" t="s">
        <v>2228</v>
      </c>
      <c r="G86" s="45" t="s">
        <v>2229</v>
      </c>
      <c r="H86" s="45" t="s">
        <v>2230</v>
      </c>
      <c r="I86" s="44" t="s">
        <v>97</v>
      </c>
      <c r="J86" s="45" t="s">
        <v>2231</v>
      </c>
      <c r="K86" s="45" t="s">
        <v>2232</v>
      </c>
      <c r="L86" s="45" t="s">
        <v>2233</v>
      </c>
      <c r="M86" s="45" t="s">
        <v>2234</v>
      </c>
      <c r="N86" s="45" t="s">
        <v>2235</v>
      </c>
      <c r="O86" s="45" t="s">
        <v>2236</v>
      </c>
      <c r="P86" s="45" t="s">
        <v>2237</v>
      </c>
      <c r="Q86" s="45" t="s">
        <v>2238</v>
      </c>
      <c r="R86" s="45" t="s">
        <v>2240</v>
      </c>
      <c r="S86" s="45" t="s">
        <v>2241</v>
      </c>
      <c r="T86" s="45" t="s">
        <v>2242</v>
      </c>
      <c r="U86" s="45" t="s">
        <v>2243</v>
      </c>
      <c r="V86" s="44" t="s">
        <v>97</v>
      </c>
      <c r="Y86" s="45" t="s">
        <v>357</v>
      </c>
      <c r="Z86" s="45" t="s">
        <v>269</v>
      </c>
      <c r="AA86" s="45" t="s">
        <v>1929</v>
      </c>
      <c r="AB86" s="45" t="s">
        <v>2244</v>
      </c>
      <c r="AC86" s="45" t="s">
        <v>2245</v>
      </c>
      <c r="AD86" s="44" t="s">
        <v>955</v>
      </c>
      <c r="AE86" s="44" t="s">
        <v>616</v>
      </c>
      <c r="AF86" s="44" t="s">
        <v>2246</v>
      </c>
      <c r="AI86" s="45" t="s">
        <v>1330</v>
      </c>
      <c r="AJ86" s="45" t="s">
        <v>431</v>
      </c>
      <c r="AK86" s="45" t="s">
        <v>214</v>
      </c>
      <c r="AL86" s="45" t="s">
        <v>214</v>
      </c>
      <c r="AM86" s="44" t="s">
        <v>30</v>
      </c>
      <c r="AO86" s="44" t="s">
        <v>30</v>
      </c>
      <c r="AP86" s="45" t="s">
        <v>901</v>
      </c>
      <c r="AQ86" s="45" t="s">
        <v>357</v>
      </c>
      <c r="AR86" s="44" t="s">
        <v>2247</v>
      </c>
      <c r="AS86" s="45" t="s">
        <v>1521</v>
      </c>
      <c r="AY86" s="45" t="s">
        <v>268</v>
      </c>
    </row>
    <row r="87">
      <c r="A87" s="45" t="s">
        <v>2249</v>
      </c>
      <c r="B87" s="44" t="s">
        <v>1123</v>
      </c>
      <c r="C87" s="44" t="s">
        <v>742</v>
      </c>
      <c r="D87" s="45" t="s">
        <v>2250</v>
      </c>
      <c r="E87" s="45" t="s">
        <v>2251</v>
      </c>
      <c r="F87" s="45" t="s">
        <v>2253</v>
      </c>
      <c r="G87" s="45" t="s">
        <v>2254</v>
      </c>
      <c r="H87" s="45" t="s">
        <v>2255</v>
      </c>
      <c r="I87" s="44" t="s">
        <v>97</v>
      </c>
      <c r="J87" s="45" t="s">
        <v>2256</v>
      </c>
      <c r="K87" s="45" t="s">
        <v>2257</v>
      </c>
      <c r="L87" s="45" t="s">
        <v>2258</v>
      </c>
      <c r="M87" s="45" t="s">
        <v>2259</v>
      </c>
      <c r="N87" s="45" t="s">
        <v>2260</v>
      </c>
      <c r="O87" s="45" t="s">
        <v>2261</v>
      </c>
      <c r="P87" s="45" t="s">
        <v>2262</v>
      </c>
      <c r="Q87" s="45" t="s">
        <v>1390</v>
      </c>
      <c r="R87" s="45" t="s">
        <v>2263</v>
      </c>
      <c r="S87" s="45" t="s">
        <v>2264</v>
      </c>
      <c r="T87" s="45" t="s">
        <v>2265</v>
      </c>
      <c r="U87" s="45" t="s">
        <v>2266</v>
      </c>
      <c r="V87" s="44" t="s">
        <v>97</v>
      </c>
      <c r="Y87" s="45" t="s">
        <v>269</v>
      </c>
      <c r="Z87" s="44" t="s">
        <v>30</v>
      </c>
      <c r="AA87" s="44" t="s">
        <v>30</v>
      </c>
      <c r="AB87" s="45" t="s">
        <v>2267</v>
      </c>
      <c r="AC87" s="44" t="s">
        <v>2268</v>
      </c>
    </row>
    <row r="88">
      <c r="A88" s="45" t="s">
        <v>2269</v>
      </c>
      <c r="B88" s="44" t="s">
        <v>1144</v>
      </c>
      <c r="C88" s="44" t="s">
        <v>742</v>
      </c>
      <c r="D88" s="45" t="s">
        <v>2270</v>
      </c>
      <c r="E88" s="45" t="s">
        <v>2272</v>
      </c>
      <c r="F88" s="45" t="s">
        <v>2273</v>
      </c>
      <c r="G88" s="45" t="s">
        <v>2274</v>
      </c>
      <c r="H88" s="45" t="s">
        <v>388</v>
      </c>
      <c r="I88" s="44" t="s">
        <v>97</v>
      </c>
      <c r="J88" s="45" t="s">
        <v>2275</v>
      </c>
      <c r="K88" s="45" t="s">
        <v>2276</v>
      </c>
      <c r="L88" s="45" t="s">
        <v>901</v>
      </c>
      <c r="M88" s="45" t="s">
        <v>2277</v>
      </c>
      <c r="N88" s="45" t="s">
        <v>2278</v>
      </c>
      <c r="O88" s="45" t="s">
        <v>2280</v>
      </c>
      <c r="P88" s="44" t="s">
        <v>2281</v>
      </c>
      <c r="Q88" s="45" t="s">
        <v>1754</v>
      </c>
      <c r="R88" s="44" t="s">
        <v>30</v>
      </c>
      <c r="S88" s="45" t="s">
        <v>2282</v>
      </c>
      <c r="T88" s="45" t="s">
        <v>1929</v>
      </c>
      <c r="U88" s="45" t="s">
        <v>2283</v>
      </c>
      <c r="V88" s="44" t="s">
        <v>97</v>
      </c>
      <c r="W88" s="44" t="s">
        <v>2284</v>
      </c>
      <c r="X88" s="45" t="s">
        <v>2285</v>
      </c>
      <c r="Y88" s="45" t="s">
        <v>1929</v>
      </c>
      <c r="Z88" s="44" t="s">
        <v>30</v>
      </c>
      <c r="AA88" s="45" t="s">
        <v>2070</v>
      </c>
      <c r="AB88" s="44" t="s">
        <v>30</v>
      </c>
      <c r="AC88" s="45" t="s">
        <v>2286</v>
      </c>
    </row>
    <row r="89">
      <c r="A89" s="45" t="s">
        <v>2287</v>
      </c>
      <c r="B89" s="44" t="s">
        <v>1160</v>
      </c>
      <c r="C89" s="44" t="s">
        <v>742</v>
      </c>
      <c r="D89" s="45" t="s">
        <v>2288</v>
      </c>
      <c r="E89" s="45" t="s">
        <v>2289</v>
      </c>
      <c r="F89" s="45" t="s">
        <v>2290</v>
      </c>
      <c r="G89" s="45" t="s">
        <v>2291</v>
      </c>
      <c r="H89" s="45" t="s">
        <v>2292</v>
      </c>
      <c r="I89" s="44" t="s">
        <v>97</v>
      </c>
      <c r="J89" s="45" t="s">
        <v>2293</v>
      </c>
      <c r="K89" s="45" t="s">
        <v>2294</v>
      </c>
      <c r="L89" s="45" t="s">
        <v>2295</v>
      </c>
      <c r="M89" s="45" t="s">
        <v>2296</v>
      </c>
      <c r="N89" s="45" t="s">
        <v>2298</v>
      </c>
      <c r="O89" s="45" t="s">
        <v>2299</v>
      </c>
      <c r="P89" s="45" t="s">
        <v>2300</v>
      </c>
      <c r="Q89" s="45" t="s">
        <v>2301</v>
      </c>
      <c r="R89" s="45" t="s">
        <v>2302</v>
      </c>
      <c r="S89" s="45" t="s">
        <v>2303</v>
      </c>
      <c r="T89" s="45" t="s">
        <v>269</v>
      </c>
      <c r="U89" s="45" t="s">
        <v>2070</v>
      </c>
      <c r="V89" s="44" t="s">
        <v>97</v>
      </c>
      <c r="Y89" s="45" t="s">
        <v>518</v>
      </c>
      <c r="Z89" s="44" t="s">
        <v>30</v>
      </c>
      <c r="AA89" s="45" t="s">
        <v>646</v>
      </c>
      <c r="AB89" s="45" t="s">
        <v>2305</v>
      </c>
      <c r="AC89" s="45" t="s">
        <v>2306</v>
      </c>
    </row>
    <row r="90">
      <c r="A90" s="45" t="s">
        <v>2307</v>
      </c>
      <c r="B90" s="44" t="s">
        <v>1179</v>
      </c>
      <c r="C90" s="44" t="s">
        <v>742</v>
      </c>
      <c r="D90" s="45" t="s">
        <v>2308</v>
      </c>
      <c r="E90" s="45" t="s">
        <v>2309</v>
      </c>
      <c r="F90" s="45" t="s">
        <v>2310</v>
      </c>
      <c r="G90" s="45" t="s">
        <v>2311</v>
      </c>
      <c r="H90" s="45" t="s">
        <v>644</v>
      </c>
      <c r="I90" s="44" t="s">
        <v>97</v>
      </c>
      <c r="J90" s="45" t="s">
        <v>2312</v>
      </c>
      <c r="K90" s="45" t="s">
        <v>2305</v>
      </c>
      <c r="L90" s="44" t="s">
        <v>775</v>
      </c>
      <c r="M90" s="45" t="s">
        <v>2215</v>
      </c>
      <c r="N90" s="45" t="s">
        <v>2313</v>
      </c>
      <c r="O90" s="45" t="s">
        <v>577</v>
      </c>
      <c r="P90" s="45" t="s">
        <v>2314</v>
      </c>
      <c r="Q90" s="45" t="s">
        <v>1516</v>
      </c>
      <c r="R90" s="45" t="s">
        <v>2315</v>
      </c>
      <c r="S90" s="45" t="s">
        <v>2316</v>
      </c>
      <c r="T90" s="45" t="s">
        <v>697</v>
      </c>
      <c r="U90" s="44" t="s">
        <v>265</v>
      </c>
      <c r="V90" s="44" t="s">
        <v>97</v>
      </c>
      <c r="Y90" s="45" t="s">
        <v>673</v>
      </c>
      <c r="Z90" s="44" t="s">
        <v>30</v>
      </c>
      <c r="AA90" s="44" t="s">
        <v>292</v>
      </c>
      <c r="AB90" s="44" t="s">
        <v>30</v>
      </c>
      <c r="AC90" s="45" t="s">
        <v>2317</v>
      </c>
    </row>
    <row r="91">
      <c r="A91" s="45" t="s">
        <v>2318</v>
      </c>
      <c r="B91" s="44" t="s">
        <v>176</v>
      </c>
      <c r="C91" s="44" t="s">
        <v>742</v>
      </c>
      <c r="D91" s="45" t="s">
        <v>2319</v>
      </c>
      <c r="E91" s="45" t="s">
        <v>2320</v>
      </c>
      <c r="F91" s="45" t="s">
        <v>2323</v>
      </c>
      <c r="G91" s="45" t="s">
        <v>2324</v>
      </c>
      <c r="H91" s="45" t="s">
        <v>2325</v>
      </c>
      <c r="I91" s="44" t="s">
        <v>97</v>
      </c>
      <c r="J91" s="45" t="s">
        <v>2326</v>
      </c>
      <c r="K91" s="45" t="s">
        <v>2327</v>
      </c>
      <c r="L91" s="45" t="s">
        <v>2328</v>
      </c>
      <c r="M91" s="45" t="s">
        <v>2329</v>
      </c>
      <c r="N91" s="45" t="s">
        <v>2330</v>
      </c>
      <c r="O91" s="45" t="s">
        <v>2331</v>
      </c>
      <c r="P91" s="45" t="s">
        <v>2332</v>
      </c>
      <c r="Q91" s="45" t="s">
        <v>2333</v>
      </c>
      <c r="R91" s="45" t="s">
        <v>2334</v>
      </c>
      <c r="S91" s="45" t="s">
        <v>2335</v>
      </c>
      <c r="T91" s="45" t="s">
        <v>2336</v>
      </c>
      <c r="U91" s="45" t="s">
        <v>2337</v>
      </c>
      <c r="V91" s="44" t="s">
        <v>97</v>
      </c>
      <c r="Y91" s="45" t="s">
        <v>2338</v>
      </c>
      <c r="Z91" s="44" t="s">
        <v>30</v>
      </c>
      <c r="AA91" s="45" t="s">
        <v>432</v>
      </c>
      <c r="AB91" s="45" t="s">
        <v>2339</v>
      </c>
      <c r="AC91" s="44" t="s">
        <v>30</v>
      </c>
      <c r="AD91" s="44" t="s">
        <v>2340</v>
      </c>
      <c r="AE91" s="44" t="s">
        <v>2341</v>
      </c>
      <c r="AF91" s="45" t="s">
        <v>270</v>
      </c>
      <c r="AG91" s="44" t="s">
        <v>292</v>
      </c>
      <c r="AH91" s="45" t="s">
        <v>213</v>
      </c>
      <c r="AI91" s="45" t="s">
        <v>2342</v>
      </c>
      <c r="AJ91" s="44" t="s">
        <v>1014</v>
      </c>
      <c r="AK91" s="45" t="s">
        <v>697</v>
      </c>
      <c r="AL91" s="45" t="s">
        <v>214</v>
      </c>
      <c r="AM91" s="45" t="s">
        <v>214</v>
      </c>
      <c r="AO91" s="45" t="s">
        <v>268</v>
      </c>
      <c r="AP91" s="45" t="s">
        <v>2345</v>
      </c>
      <c r="AQ91" s="45" t="s">
        <v>646</v>
      </c>
      <c r="AR91" s="45" t="s">
        <v>2346</v>
      </c>
      <c r="AS91" s="45" t="s">
        <v>314</v>
      </c>
      <c r="AX91" s="45" t="s">
        <v>214</v>
      </c>
      <c r="AY91" s="45" t="s">
        <v>314</v>
      </c>
    </row>
    <row r="92">
      <c r="A92" s="45" t="s">
        <v>2347</v>
      </c>
      <c r="B92" s="44" t="s">
        <v>1200</v>
      </c>
      <c r="C92" s="44" t="s">
        <v>742</v>
      </c>
      <c r="D92" s="45" t="s">
        <v>2348</v>
      </c>
      <c r="E92" s="45" t="s">
        <v>2349</v>
      </c>
      <c r="F92" s="45" t="s">
        <v>2350</v>
      </c>
      <c r="G92" s="45" t="s">
        <v>2351</v>
      </c>
      <c r="H92" s="44" t="s">
        <v>30</v>
      </c>
      <c r="I92" s="44" t="s">
        <v>97</v>
      </c>
      <c r="J92" s="45" t="s">
        <v>2352</v>
      </c>
      <c r="K92" s="45" t="s">
        <v>2353</v>
      </c>
      <c r="L92" s="45" t="s">
        <v>2354</v>
      </c>
      <c r="M92" s="45" t="s">
        <v>2355</v>
      </c>
      <c r="N92" s="45" t="s">
        <v>2356</v>
      </c>
      <c r="O92" s="45" t="s">
        <v>2357</v>
      </c>
      <c r="P92" s="45" t="s">
        <v>2358</v>
      </c>
      <c r="Q92" s="45" t="s">
        <v>2359</v>
      </c>
      <c r="R92" s="45" t="s">
        <v>2360</v>
      </c>
      <c r="S92" s="45" t="s">
        <v>2361</v>
      </c>
      <c r="T92" s="45" t="s">
        <v>1608</v>
      </c>
      <c r="U92" s="45" t="s">
        <v>2363</v>
      </c>
      <c r="V92" s="44" t="s">
        <v>97</v>
      </c>
      <c r="Y92" s="45" t="s">
        <v>646</v>
      </c>
      <c r="Z92" s="44" t="s">
        <v>30</v>
      </c>
      <c r="AA92" s="45" t="s">
        <v>518</v>
      </c>
      <c r="AB92" s="44" t="s">
        <v>30</v>
      </c>
      <c r="AC92" s="45" t="s">
        <v>2364</v>
      </c>
    </row>
    <row r="93">
      <c r="A93" s="45" t="s">
        <v>2365</v>
      </c>
      <c r="B93" s="44" t="s">
        <v>1222</v>
      </c>
      <c r="C93" s="44" t="s">
        <v>742</v>
      </c>
      <c r="D93" s="45" t="s">
        <v>2366</v>
      </c>
      <c r="E93" s="45" t="s">
        <v>2367</v>
      </c>
      <c r="F93" s="45" t="s">
        <v>2368</v>
      </c>
      <c r="G93" s="45" t="s">
        <v>2369</v>
      </c>
      <c r="H93" s="44" t="s">
        <v>30</v>
      </c>
      <c r="I93" s="44" t="s">
        <v>97</v>
      </c>
      <c r="J93" s="45" t="s">
        <v>2370</v>
      </c>
      <c r="K93" s="45" t="s">
        <v>2371</v>
      </c>
      <c r="L93" s="45" t="s">
        <v>2372</v>
      </c>
      <c r="M93" s="45" t="s">
        <v>2373</v>
      </c>
      <c r="N93" s="45" t="s">
        <v>2374</v>
      </c>
      <c r="O93" s="44" t="s">
        <v>292</v>
      </c>
      <c r="P93" s="45" t="s">
        <v>2375</v>
      </c>
      <c r="Q93" s="45" t="s">
        <v>215</v>
      </c>
      <c r="R93" s="44" t="s">
        <v>30</v>
      </c>
      <c r="S93" s="45" t="s">
        <v>2376</v>
      </c>
      <c r="T93" s="45" t="s">
        <v>645</v>
      </c>
      <c r="U93" s="45" t="s">
        <v>728</v>
      </c>
      <c r="V93" s="44" t="s">
        <v>97</v>
      </c>
      <c r="Y93" s="44" t="s">
        <v>292</v>
      </c>
      <c r="Z93" s="44" t="s">
        <v>30</v>
      </c>
      <c r="AA93" s="45" t="s">
        <v>1121</v>
      </c>
      <c r="AB93" s="44" t="s">
        <v>30</v>
      </c>
      <c r="AC93" s="45" t="s">
        <v>2378</v>
      </c>
    </row>
    <row r="94">
      <c r="A94" s="45" t="s">
        <v>2380</v>
      </c>
      <c r="B94" s="44" t="s">
        <v>177</v>
      </c>
      <c r="C94" s="44" t="s">
        <v>742</v>
      </c>
      <c r="D94" s="45" t="s">
        <v>2381</v>
      </c>
      <c r="E94" s="45" t="s">
        <v>2382</v>
      </c>
      <c r="F94" s="45" t="s">
        <v>2383</v>
      </c>
      <c r="G94" s="45" t="s">
        <v>2384</v>
      </c>
      <c r="H94" s="45" t="s">
        <v>2385</v>
      </c>
      <c r="I94" s="44" t="s">
        <v>97</v>
      </c>
      <c r="J94" s="45" t="s">
        <v>2386</v>
      </c>
      <c r="K94" s="45" t="s">
        <v>2387</v>
      </c>
      <c r="L94" s="45" t="s">
        <v>2388</v>
      </c>
      <c r="M94" s="45" t="s">
        <v>2390</v>
      </c>
      <c r="N94" s="45" t="s">
        <v>2391</v>
      </c>
      <c r="O94" s="45" t="s">
        <v>2392</v>
      </c>
      <c r="P94" s="45" t="s">
        <v>2393</v>
      </c>
      <c r="Q94" s="45" t="s">
        <v>2394</v>
      </c>
      <c r="R94" s="45" t="s">
        <v>2395</v>
      </c>
      <c r="S94" s="45" t="s">
        <v>2396</v>
      </c>
      <c r="T94" s="45" t="s">
        <v>1216</v>
      </c>
      <c r="U94" s="45" t="s">
        <v>2397</v>
      </c>
      <c r="V94" s="44" t="s">
        <v>97</v>
      </c>
      <c r="Y94" s="45" t="s">
        <v>2398</v>
      </c>
      <c r="Z94" s="44" t="s">
        <v>30</v>
      </c>
      <c r="AA94" s="45" t="s">
        <v>1216</v>
      </c>
      <c r="AB94" s="45" t="s">
        <v>2173</v>
      </c>
      <c r="AC94" s="45" t="s">
        <v>2399</v>
      </c>
      <c r="AD94" s="44" t="s">
        <v>378</v>
      </c>
      <c r="AE94" s="44" t="s">
        <v>2400</v>
      </c>
      <c r="AF94" s="44" t="s">
        <v>429</v>
      </c>
      <c r="AH94" s="45" t="s">
        <v>217</v>
      </c>
      <c r="AI94" s="45" t="s">
        <v>1437</v>
      </c>
      <c r="AJ94" s="45" t="s">
        <v>1436</v>
      </c>
      <c r="AK94" s="45" t="s">
        <v>646</v>
      </c>
      <c r="AL94" s="45" t="s">
        <v>269</v>
      </c>
      <c r="AM94" s="45" t="s">
        <v>217</v>
      </c>
      <c r="AO94" s="45" t="s">
        <v>217</v>
      </c>
      <c r="AP94" s="45" t="s">
        <v>2403</v>
      </c>
      <c r="AQ94" s="45" t="s">
        <v>269</v>
      </c>
      <c r="AR94" s="45" t="s">
        <v>2404</v>
      </c>
      <c r="AS94" s="44" t="s">
        <v>211</v>
      </c>
      <c r="AY94" s="45" t="s">
        <v>399</v>
      </c>
    </row>
    <row r="95">
      <c r="A95" s="45" t="s">
        <v>2405</v>
      </c>
      <c r="B95" s="44" t="s">
        <v>178</v>
      </c>
      <c r="C95" s="44" t="s">
        <v>742</v>
      </c>
      <c r="D95" s="45" t="s">
        <v>2406</v>
      </c>
      <c r="E95" s="45" t="s">
        <v>2407</v>
      </c>
      <c r="F95" s="45" t="s">
        <v>2408</v>
      </c>
      <c r="G95" s="45" t="s">
        <v>2409</v>
      </c>
      <c r="H95" s="45" t="s">
        <v>2410</v>
      </c>
      <c r="I95" s="44" t="s">
        <v>97</v>
      </c>
      <c r="J95" s="45" t="s">
        <v>2411</v>
      </c>
      <c r="K95" s="45" t="s">
        <v>2412</v>
      </c>
      <c r="L95" s="45" t="s">
        <v>2413</v>
      </c>
      <c r="M95" s="45" t="s">
        <v>2414</v>
      </c>
      <c r="N95" s="45" t="s">
        <v>2415</v>
      </c>
      <c r="O95" s="45" t="s">
        <v>2416</v>
      </c>
      <c r="P95" s="45" t="s">
        <v>2417</v>
      </c>
      <c r="Q95" s="45" t="s">
        <v>213</v>
      </c>
      <c r="R95" s="45" t="s">
        <v>2418</v>
      </c>
      <c r="S95" s="45" t="s">
        <v>2420</v>
      </c>
      <c r="T95" s="45" t="s">
        <v>1764</v>
      </c>
      <c r="U95" s="45" t="s">
        <v>2421</v>
      </c>
      <c r="V95" s="44" t="s">
        <v>97</v>
      </c>
      <c r="Y95" s="45" t="s">
        <v>2280</v>
      </c>
      <c r="Z95" s="44" t="s">
        <v>30</v>
      </c>
      <c r="AA95" s="45" t="s">
        <v>645</v>
      </c>
      <c r="AB95" s="45" t="s">
        <v>2422</v>
      </c>
      <c r="AC95" s="44" t="s">
        <v>30</v>
      </c>
      <c r="AD95" s="44" t="s">
        <v>211</v>
      </c>
      <c r="AE95" s="44" t="s">
        <v>265</v>
      </c>
      <c r="AF95" s="44" t="s">
        <v>212</v>
      </c>
      <c r="AG95" s="45" t="s">
        <v>214</v>
      </c>
      <c r="AH95" s="45" t="s">
        <v>217</v>
      </c>
      <c r="AI95" s="45" t="s">
        <v>431</v>
      </c>
      <c r="AJ95" s="45" t="s">
        <v>399</v>
      </c>
      <c r="AK95" s="44" t="s">
        <v>30</v>
      </c>
      <c r="AL95" s="44" t="s">
        <v>30</v>
      </c>
      <c r="AP95" s="44" t="s">
        <v>265</v>
      </c>
      <c r="AR95" s="45" t="s">
        <v>795</v>
      </c>
      <c r="AS95" s="45" t="s">
        <v>357</v>
      </c>
    </row>
    <row r="96">
      <c r="A96" s="45" t="s">
        <v>2073</v>
      </c>
      <c r="B96" s="44" t="s">
        <v>1280</v>
      </c>
      <c r="C96" s="44" t="s">
        <v>742</v>
      </c>
      <c r="D96" s="45" t="s">
        <v>2424</v>
      </c>
      <c r="E96" s="45" t="s">
        <v>2425</v>
      </c>
      <c r="F96" s="45" t="s">
        <v>2426</v>
      </c>
      <c r="G96" s="45" t="s">
        <v>2427</v>
      </c>
      <c r="H96" s="45" t="s">
        <v>2429</v>
      </c>
      <c r="I96" s="44" t="s">
        <v>97</v>
      </c>
      <c r="J96" s="45" t="s">
        <v>2430</v>
      </c>
      <c r="K96" s="45" t="s">
        <v>2431</v>
      </c>
      <c r="L96" s="45" t="s">
        <v>2432</v>
      </c>
      <c r="M96" s="45" t="s">
        <v>2433</v>
      </c>
      <c r="N96" s="45" t="s">
        <v>2434</v>
      </c>
      <c r="O96" s="45" t="s">
        <v>1969</v>
      </c>
      <c r="P96" s="45" t="s">
        <v>2435</v>
      </c>
      <c r="Q96" s="45" t="s">
        <v>2436</v>
      </c>
      <c r="R96" s="45" t="s">
        <v>2437</v>
      </c>
      <c r="S96" s="45" t="s">
        <v>2438</v>
      </c>
      <c r="T96" s="45" t="s">
        <v>2439</v>
      </c>
      <c r="U96" s="45" t="s">
        <v>2440</v>
      </c>
      <c r="V96" s="44" t="s">
        <v>97</v>
      </c>
      <c r="Y96" s="45" t="s">
        <v>268</v>
      </c>
      <c r="Z96" s="44" t="s">
        <v>30</v>
      </c>
      <c r="AA96" s="44" t="s">
        <v>30</v>
      </c>
      <c r="AB96" s="44" t="s">
        <v>30</v>
      </c>
      <c r="AC96" s="44" t="s">
        <v>30</v>
      </c>
    </row>
    <row r="97">
      <c r="A97" s="45" t="s">
        <v>2441</v>
      </c>
      <c r="B97" s="44" t="s">
        <v>1294</v>
      </c>
      <c r="C97" s="44" t="s">
        <v>742</v>
      </c>
      <c r="D97" s="45" t="s">
        <v>2442</v>
      </c>
      <c r="E97" s="45" t="s">
        <v>2443</v>
      </c>
      <c r="F97" s="45" t="s">
        <v>2445</v>
      </c>
      <c r="G97" s="45" t="s">
        <v>2446</v>
      </c>
      <c r="H97" s="44" t="s">
        <v>292</v>
      </c>
      <c r="I97" s="44" t="s">
        <v>97</v>
      </c>
      <c r="J97" s="45" t="s">
        <v>2447</v>
      </c>
      <c r="K97" s="45" t="s">
        <v>2448</v>
      </c>
      <c r="L97" s="45" t="s">
        <v>2449</v>
      </c>
      <c r="M97" s="45" t="s">
        <v>2450</v>
      </c>
      <c r="N97" s="45" t="s">
        <v>2451</v>
      </c>
      <c r="O97" s="44" t="s">
        <v>292</v>
      </c>
      <c r="P97" s="45" t="s">
        <v>2452</v>
      </c>
      <c r="Q97" s="45" t="s">
        <v>2453</v>
      </c>
      <c r="R97" s="44" t="s">
        <v>30</v>
      </c>
      <c r="S97" s="45" t="s">
        <v>2454</v>
      </c>
      <c r="T97" s="45" t="s">
        <v>1598</v>
      </c>
      <c r="U97" s="45" t="s">
        <v>313</v>
      </c>
      <c r="V97" s="44" t="s">
        <v>97</v>
      </c>
      <c r="W97" s="45" t="s">
        <v>825</v>
      </c>
      <c r="X97" s="45" t="s">
        <v>500</v>
      </c>
      <c r="Y97" s="45" t="s">
        <v>813</v>
      </c>
      <c r="Z97" s="45" t="s">
        <v>1929</v>
      </c>
      <c r="AA97" s="44" t="s">
        <v>30</v>
      </c>
      <c r="AB97" s="44" t="s">
        <v>30</v>
      </c>
      <c r="AC97" s="45" t="s">
        <v>2455</v>
      </c>
    </row>
    <row r="98">
      <c r="A98" s="45" t="s">
        <v>2456</v>
      </c>
      <c r="B98" s="44" t="s">
        <v>1310</v>
      </c>
      <c r="C98" s="44" t="s">
        <v>742</v>
      </c>
      <c r="D98" s="45" t="s">
        <v>2458</v>
      </c>
      <c r="E98" s="45" t="s">
        <v>2459</v>
      </c>
      <c r="F98" s="45" t="s">
        <v>2460</v>
      </c>
      <c r="G98" s="45" t="s">
        <v>2461</v>
      </c>
      <c r="H98" s="45" t="s">
        <v>2463</v>
      </c>
      <c r="I98" s="44" t="s">
        <v>97</v>
      </c>
      <c r="J98" s="45" t="s">
        <v>2464</v>
      </c>
      <c r="K98" s="45" t="s">
        <v>2465</v>
      </c>
      <c r="L98" s="45" t="s">
        <v>2466</v>
      </c>
      <c r="M98" s="45" t="s">
        <v>2467</v>
      </c>
      <c r="N98" s="45" t="s">
        <v>2468</v>
      </c>
      <c r="O98" s="45" t="s">
        <v>2469</v>
      </c>
      <c r="P98" s="45" t="s">
        <v>2470</v>
      </c>
      <c r="Q98" s="45" t="s">
        <v>2471</v>
      </c>
      <c r="R98" s="45" t="s">
        <v>2472</v>
      </c>
      <c r="S98" s="45" t="s">
        <v>2473</v>
      </c>
      <c r="T98" s="45" t="s">
        <v>2474</v>
      </c>
      <c r="U98" s="45" t="s">
        <v>2475</v>
      </c>
      <c r="V98" s="44" t="s">
        <v>97</v>
      </c>
      <c r="Y98" s="45" t="s">
        <v>314</v>
      </c>
      <c r="Z98" s="44" t="s">
        <v>30</v>
      </c>
      <c r="AA98" s="44" t="s">
        <v>30</v>
      </c>
      <c r="AB98" s="44" t="s">
        <v>30</v>
      </c>
      <c r="AC98" s="45" t="s">
        <v>556</v>
      </c>
    </row>
    <row r="99">
      <c r="A99" s="45" t="s">
        <v>2476</v>
      </c>
      <c r="B99" s="44" t="s">
        <v>1329</v>
      </c>
      <c r="C99" s="44" t="s">
        <v>742</v>
      </c>
      <c r="D99" s="45" t="s">
        <v>2477</v>
      </c>
      <c r="E99" s="45" t="s">
        <v>2479</v>
      </c>
      <c r="F99" s="45" t="s">
        <v>2480</v>
      </c>
      <c r="G99" s="45" t="s">
        <v>2481</v>
      </c>
      <c r="H99" s="45" t="s">
        <v>314</v>
      </c>
      <c r="I99" s="44" t="s">
        <v>97</v>
      </c>
      <c r="J99" s="45" t="s">
        <v>2482</v>
      </c>
      <c r="K99" s="45" t="s">
        <v>2483</v>
      </c>
      <c r="L99" s="45" t="s">
        <v>2484</v>
      </c>
      <c r="M99" s="45" t="s">
        <v>2485</v>
      </c>
      <c r="N99" s="45" t="s">
        <v>2486</v>
      </c>
      <c r="O99" s="45" t="s">
        <v>2487</v>
      </c>
      <c r="P99" s="45" t="s">
        <v>2488</v>
      </c>
      <c r="Q99" s="45" t="s">
        <v>471</v>
      </c>
      <c r="R99" s="45" t="s">
        <v>2489</v>
      </c>
      <c r="S99" s="45" t="s">
        <v>2490</v>
      </c>
      <c r="T99" s="45" t="s">
        <v>260</v>
      </c>
      <c r="U99" s="45" t="s">
        <v>2491</v>
      </c>
      <c r="V99" s="44" t="s">
        <v>97</v>
      </c>
      <c r="Y99" s="45" t="s">
        <v>268</v>
      </c>
      <c r="Z99" s="44" t="s">
        <v>30</v>
      </c>
      <c r="AA99" s="45" t="s">
        <v>813</v>
      </c>
      <c r="AB99" s="44" t="s">
        <v>30</v>
      </c>
      <c r="AC99" s="45" t="s">
        <v>2492</v>
      </c>
    </row>
    <row r="100">
      <c r="A100" s="45" t="s">
        <v>2493</v>
      </c>
      <c r="B100" s="44" t="s">
        <v>179</v>
      </c>
      <c r="C100" s="44" t="s">
        <v>742</v>
      </c>
      <c r="D100" s="45" t="s">
        <v>2494</v>
      </c>
      <c r="E100" s="45" t="s">
        <v>2495</v>
      </c>
      <c r="F100" s="45" t="s">
        <v>2496</v>
      </c>
      <c r="G100" s="45" t="s">
        <v>2409</v>
      </c>
      <c r="H100" s="45" t="s">
        <v>2497</v>
      </c>
      <c r="I100" s="45" t="s">
        <v>2498</v>
      </c>
      <c r="J100" s="45" t="s">
        <v>2499</v>
      </c>
      <c r="K100" s="45" t="s">
        <v>2500</v>
      </c>
      <c r="L100" s="45" t="s">
        <v>2501</v>
      </c>
      <c r="M100" s="45" t="s">
        <v>2502</v>
      </c>
      <c r="N100" s="45" t="s">
        <v>2503</v>
      </c>
      <c r="O100" s="45" t="s">
        <v>2504</v>
      </c>
      <c r="P100" s="45" t="s">
        <v>2505</v>
      </c>
      <c r="Q100" s="45" t="s">
        <v>2506</v>
      </c>
      <c r="R100" s="45" t="s">
        <v>2507</v>
      </c>
      <c r="S100" s="45" t="s">
        <v>2508</v>
      </c>
      <c r="T100" s="45" t="s">
        <v>1827</v>
      </c>
      <c r="U100" s="45" t="s">
        <v>2509</v>
      </c>
      <c r="V100" s="44" t="s">
        <v>30</v>
      </c>
      <c r="Y100" s="44" t="s">
        <v>30</v>
      </c>
      <c r="Z100" s="45" t="s">
        <v>357</v>
      </c>
      <c r="AA100" s="45" t="s">
        <v>2280</v>
      </c>
      <c r="AB100" s="44" t="s">
        <v>30</v>
      </c>
      <c r="AC100" s="44" t="s">
        <v>30</v>
      </c>
      <c r="AD100" s="44" t="s">
        <v>2510</v>
      </c>
      <c r="AE100" s="44" t="s">
        <v>1030</v>
      </c>
      <c r="AF100" s="44" t="s">
        <v>774</v>
      </c>
      <c r="AH100" s="45" t="s">
        <v>357</v>
      </c>
      <c r="AI100" s="45" t="s">
        <v>453</v>
      </c>
      <c r="AJ100" s="44" t="s">
        <v>955</v>
      </c>
      <c r="AK100" s="45" t="s">
        <v>646</v>
      </c>
      <c r="AL100" s="45" t="s">
        <v>646</v>
      </c>
      <c r="AM100" s="45" t="s">
        <v>214</v>
      </c>
      <c r="AP100" s="45" t="s">
        <v>2511</v>
      </c>
      <c r="AQ100" s="45" t="s">
        <v>217</v>
      </c>
      <c r="AR100" s="45" t="s">
        <v>531</v>
      </c>
      <c r="AX100" s="45" t="s">
        <v>2512</v>
      </c>
      <c r="AY100" s="44" t="s">
        <v>212</v>
      </c>
    </row>
    <row r="101">
      <c r="A101" s="45" t="s">
        <v>2513</v>
      </c>
      <c r="B101" s="44" t="s">
        <v>180</v>
      </c>
      <c r="C101" s="44" t="s">
        <v>742</v>
      </c>
      <c r="D101" s="45" t="s">
        <v>2514</v>
      </c>
      <c r="E101" s="45" t="s">
        <v>2515</v>
      </c>
      <c r="F101" s="45" t="s">
        <v>2516</v>
      </c>
      <c r="G101" s="45" t="s">
        <v>2517</v>
      </c>
      <c r="H101" s="45" t="s">
        <v>2518</v>
      </c>
      <c r="I101" s="44" t="s">
        <v>97</v>
      </c>
      <c r="J101" s="45" t="s">
        <v>2520</v>
      </c>
      <c r="K101" s="45" t="s">
        <v>2521</v>
      </c>
      <c r="L101" s="45" t="s">
        <v>2522</v>
      </c>
      <c r="M101" s="45" t="s">
        <v>2523</v>
      </c>
      <c r="N101" s="45" t="s">
        <v>2524</v>
      </c>
      <c r="O101" s="45" t="s">
        <v>2525</v>
      </c>
      <c r="P101" s="45" t="s">
        <v>2526</v>
      </c>
      <c r="Q101" s="45" t="s">
        <v>2527</v>
      </c>
      <c r="R101" s="45" t="s">
        <v>2528</v>
      </c>
      <c r="S101" s="45" t="s">
        <v>2529</v>
      </c>
      <c r="T101" s="45" t="s">
        <v>2530</v>
      </c>
      <c r="U101" s="45" t="s">
        <v>2531</v>
      </c>
      <c r="V101" s="44" t="s">
        <v>97</v>
      </c>
      <c r="Y101" s="45" t="s">
        <v>813</v>
      </c>
      <c r="Z101" s="45" t="s">
        <v>357</v>
      </c>
      <c r="AA101" s="44" t="s">
        <v>30</v>
      </c>
      <c r="AB101" s="44" t="s">
        <v>30</v>
      </c>
      <c r="AC101" s="45" t="s">
        <v>2532</v>
      </c>
      <c r="AD101" s="44" t="s">
        <v>292</v>
      </c>
      <c r="AE101" s="44" t="s">
        <v>30</v>
      </c>
      <c r="AF101" s="44" t="s">
        <v>265</v>
      </c>
      <c r="AH101" s="44" t="s">
        <v>30</v>
      </c>
      <c r="AI101" s="45" t="s">
        <v>210</v>
      </c>
      <c r="AJ101" s="45" t="s">
        <v>217</v>
      </c>
      <c r="AK101" s="44" t="s">
        <v>30</v>
      </c>
      <c r="AL101" s="44" t="s">
        <v>30</v>
      </c>
      <c r="AM101" s="44" t="s">
        <v>30</v>
      </c>
      <c r="AN101" s="44" t="s">
        <v>30</v>
      </c>
      <c r="AO101" s="45" t="s">
        <v>217</v>
      </c>
      <c r="AP101" s="45" t="s">
        <v>214</v>
      </c>
      <c r="AR101" s="45" t="s">
        <v>269</v>
      </c>
      <c r="AS101" s="44" t="s">
        <v>292</v>
      </c>
      <c r="AY101" s="44" t="s">
        <v>30</v>
      </c>
    </row>
    <row r="102">
      <c r="A102" s="45" t="s">
        <v>2534</v>
      </c>
      <c r="B102" s="44" t="s">
        <v>181</v>
      </c>
      <c r="C102" s="44" t="s">
        <v>742</v>
      </c>
      <c r="D102" s="45" t="s">
        <v>2535</v>
      </c>
      <c r="E102" s="45" t="s">
        <v>2536</v>
      </c>
      <c r="F102" s="45" t="s">
        <v>2537</v>
      </c>
      <c r="G102" s="45" t="s">
        <v>2538</v>
      </c>
      <c r="H102" s="45" t="s">
        <v>1079</v>
      </c>
      <c r="I102" s="44" t="s">
        <v>97</v>
      </c>
      <c r="J102" s="45" t="s">
        <v>2539</v>
      </c>
      <c r="K102" s="45" t="s">
        <v>2540</v>
      </c>
      <c r="L102" s="45" t="s">
        <v>2541</v>
      </c>
      <c r="M102" s="45" t="s">
        <v>2542</v>
      </c>
      <c r="N102" s="45" t="s">
        <v>2543</v>
      </c>
      <c r="O102" s="45" t="s">
        <v>822</v>
      </c>
      <c r="P102" s="45" t="s">
        <v>2544</v>
      </c>
      <c r="Q102" s="45" t="s">
        <v>2084</v>
      </c>
      <c r="R102" s="45" t="s">
        <v>2545</v>
      </c>
      <c r="S102" s="45" t="s">
        <v>2546</v>
      </c>
      <c r="T102" s="45" t="s">
        <v>673</v>
      </c>
      <c r="U102" s="45" t="s">
        <v>2547</v>
      </c>
      <c r="V102" s="44" t="s">
        <v>97</v>
      </c>
      <c r="W102" s="45" t="s">
        <v>2549</v>
      </c>
      <c r="X102" s="45" t="s">
        <v>2550</v>
      </c>
      <c r="Y102" s="45" t="s">
        <v>2551</v>
      </c>
      <c r="Z102" s="45" t="s">
        <v>2165</v>
      </c>
      <c r="AA102" s="45" t="s">
        <v>260</v>
      </c>
      <c r="AB102" s="45" t="s">
        <v>2552</v>
      </c>
      <c r="AC102" s="45" t="s">
        <v>2553</v>
      </c>
      <c r="AD102" s="45" t="s">
        <v>1257</v>
      </c>
      <c r="AE102" s="45" t="s">
        <v>1608</v>
      </c>
      <c r="AF102" s="45" t="s">
        <v>2554</v>
      </c>
      <c r="AI102" s="45" t="s">
        <v>2045</v>
      </c>
      <c r="AJ102" s="45" t="s">
        <v>754</v>
      </c>
      <c r="AK102" s="44" t="s">
        <v>30</v>
      </c>
      <c r="AM102" s="44" t="s">
        <v>30</v>
      </c>
      <c r="AO102" s="45" t="s">
        <v>2049</v>
      </c>
      <c r="AP102" s="45" t="s">
        <v>2555</v>
      </c>
      <c r="AR102" s="45" t="s">
        <v>2556</v>
      </c>
      <c r="AS102" s="45" t="s">
        <v>2525</v>
      </c>
    </row>
    <row r="103">
      <c r="A103" s="45" t="s">
        <v>2557</v>
      </c>
      <c r="B103" s="44" t="s">
        <v>1386</v>
      </c>
      <c r="C103" s="44" t="s">
        <v>742</v>
      </c>
      <c r="D103" s="45" t="s">
        <v>2558</v>
      </c>
      <c r="E103" s="45" t="s">
        <v>2559</v>
      </c>
      <c r="F103" s="45" t="s">
        <v>2561</v>
      </c>
      <c r="G103" s="45" t="s">
        <v>2562</v>
      </c>
      <c r="H103" s="45" t="s">
        <v>984</v>
      </c>
      <c r="I103" s="44" t="s">
        <v>97</v>
      </c>
      <c r="J103" s="45" t="s">
        <v>2563</v>
      </c>
      <c r="K103" s="45" t="s">
        <v>2564</v>
      </c>
      <c r="L103" s="45" t="s">
        <v>2565</v>
      </c>
      <c r="M103" s="45" t="s">
        <v>2566</v>
      </c>
      <c r="N103" s="45" t="s">
        <v>2567</v>
      </c>
      <c r="O103" s="45" t="s">
        <v>2049</v>
      </c>
      <c r="P103" s="45" t="s">
        <v>2568</v>
      </c>
      <c r="Q103" s="45" t="s">
        <v>2570</v>
      </c>
      <c r="R103" s="45" t="s">
        <v>2571</v>
      </c>
      <c r="S103" s="45" t="s">
        <v>2572</v>
      </c>
      <c r="T103" s="45" t="s">
        <v>2573</v>
      </c>
      <c r="U103" s="45" t="s">
        <v>2574</v>
      </c>
      <c r="V103" s="44" t="s">
        <v>97</v>
      </c>
      <c r="Y103" s="45" t="s">
        <v>2551</v>
      </c>
      <c r="Z103" s="44" t="s">
        <v>30</v>
      </c>
      <c r="AA103" s="45" t="s">
        <v>313</v>
      </c>
      <c r="AB103" s="44" t="s">
        <v>30</v>
      </c>
      <c r="AC103" s="44" t="s">
        <v>30</v>
      </c>
    </row>
    <row r="104">
      <c r="A104" s="45" t="s">
        <v>2575</v>
      </c>
      <c r="B104" s="44" t="s">
        <v>1397</v>
      </c>
      <c r="C104" s="44" t="s">
        <v>742</v>
      </c>
      <c r="D104" s="45" t="s">
        <v>2576</v>
      </c>
      <c r="E104" s="45" t="s">
        <v>2577</v>
      </c>
      <c r="F104" s="45" t="s">
        <v>2579</v>
      </c>
      <c r="G104" s="45" t="s">
        <v>2580</v>
      </c>
      <c r="H104" s="45" t="s">
        <v>1257</v>
      </c>
      <c r="I104" s="44" t="s">
        <v>97</v>
      </c>
      <c r="J104" s="45" t="s">
        <v>2581</v>
      </c>
      <c r="K104" s="45" t="s">
        <v>2582</v>
      </c>
      <c r="L104" s="45" t="s">
        <v>2583</v>
      </c>
      <c r="M104" s="45" t="s">
        <v>2584</v>
      </c>
      <c r="N104" s="45" t="s">
        <v>2585</v>
      </c>
      <c r="O104" s="45" t="s">
        <v>217</v>
      </c>
      <c r="P104" s="45" t="s">
        <v>2586</v>
      </c>
      <c r="Q104" s="45" t="s">
        <v>2587</v>
      </c>
      <c r="R104" s="44" t="s">
        <v>30</v>
      </c>
      <c r="S104" s="45" t="s">
        <v>2588</v>
      </c>
      <c r="T104" s="45" t="s">
        <v>269</v>
      </c>
      <c r="U104" s="45" t="s">
        <v>548</v>
      </c>
      <c r="V104" s="44" t="s">
        <v>97</v>
      </c>
      <c r="Y104" s="45" t="s">
        <v>2589</v>
      </c>
      <c r="Z104" s="44" t="s">
        <v>30</v>
      </c>
      <c r="AA104" s="45" t="s">
        <v>214</v>
      </c>
      <c r="AB104" s="44" t="s">
        <v>30</v>
      </c>
      <c r="AC104" s="45" t="s">
        <v>2591</v>
      </c>
    </row>
    <row r="105">
      <c r="A105" s="45" t="s">
        <v>2592</v>
      </c>
      <c r="B105" s="44" t="s">
        <v>182</v>
      </c>
      <c r="C105" s="44" t="s">
        <v>742</v>
      </c>
      <c r="D105" s="45" t="s">
        <v>2593</v>
      </c>
      <c r="E105" s="45" t="s">
        <v>2594</v>
      </c>
      <c r="F105" s="45" t="s">
        <v>2595</v>
      </c>
      <c r="G105" s="44" t="s">
        <v>2596</v>
      </c>
      <c r="H105" s="45" t="s">
        <v>2597</v>
      </c>
      <c r="I105" s="44" t="s">
        <v>97</v>
      </c>
      <c r="J105" s="45" t="s">
        <v>2598</v>
      </c>
      <c r="K105" s="45" t="s">
        <v>2599</v>
      </c>
      <c r="L105" s="45" t="s">
        <v>2600</v>
      </c>
      <c r="M105" s="45" t="s">
        <v>2601</v>
      </c>
      <c r="N105" s="45" t="s">
        <v>2603</v>
      </c>
      <c r="O105" s="45" t="s">
        <v>2604</v>
      </c>
      <c r="P105" s="45" t="s">
        <v>2605</v>
      </c>
      <c r="Q105" s="45" t="s">
        <v>2606</v>
      </c>
      <c r="R105" s="45" t="s">
        <v>2607</v>
      </c>
      <c r="S105" s="45" t="s">
        <v>2608</v>
      </c>
      <c r="T105" s="45" t="s">
        <v>2609</v>
      </c>
      <c r="U105" s="45" t="s">
        <v>2610</v>
      </c>
      <c r="V105" s="44" t="s">
        <v>97</v>
      </c>
      <c r="W105" s="45" t="s">
        <v>2611</v>
      </c>
      <c r="X105" s="45" t="s">
        <v>2612</v>
      </c>
      <c r="Y105" s="44" t="s">
        <v>30</v>
      </c>
      <c r="Z105" s="44" t="s">
        <v>292</v>
      </c>
      <c r="AA105" s="45" t="s">
        <v>697</v>
      </c>
      <c r="AB105" s="44" t="s">
        <v>30</v>
      </c>
      <c r="AC105" s="45" t="s">
        <v>2613</v>
      </c>
      <c r="AD105" s="44" t="s">
        <v>292</v>
      </c>
      <c r="AE105" s="44" t="s">
        <v>30</v>
      </c>
      <c r="AF105" s="44" t="s">
        <v>211</v>
      </c>
      <c r="AG105" s="44" t="s">
        <v>30</v>
      </c>
      <c r="AH105" s="44" t="s">
        <v>30</v>
      </c>
      <c r="AI105" s="45" t="s">
        <v>432</v>
      </c>
      <c r="AJ105" s="45" t="s">
        <v>217</v>
      </c>
      <c r="AL105" s="44" t="s">
        <v>30</v>
      </c>
      <c r="AM105" s="44" t="s">
        <v>30</v>
      </c>
      <c r="AO105" s="45" t="s">
        <v>214</v>
      </c>
      <c r="AP105" s="45" t="s">
        <v>357</v>
      </c>
      <c r="AR105" s="45" t="s">
        <v>314</v>
      </c>
      <c r="AS105" s="45" t="s">
        <v>388</v>
      </c>
    </row>
    <row r="106">
      <c r="A106" s="45" t="s">
        <v>2615</v>
      </c>
      <c r="B106" s="44" t="s">
        <v>183</v>
      </c>
      <c r="C106" s="44" t="s">
        <v>742</v>
      </c>
      <c r="D106" s="45" t="s">
        <v>2616</v>
      </c>
      <c r="E106" s="45" t="s">
        <v>2617</v>
      </c>
      <c r="F106" s="45" t="s">
        <v>2618</v>
      </c>
      <c r="G106" s="45" t="s">
        <v>2619</v>
      </c>
      <c r="H106" s="45" t="s">
        <v>2620</v>
      </c>
      <c r="I106" s="44" t="s">
        <v>97</v>
      </c>
      <c r="J106" s="45" t="s">
        <v>2621</v>
      </c>
      <c r="K106" s="45" t="s">
        <v>2622</v>
      </c>
      <c r="L106" s="45" t="s">
        <v>2623</v>
      </c>
      <c r="M106" s="45" t="s">
        <v>2624</v>
      </c>
      <c r="N106" s="45" t="s">
        <v>2625</v>
      </c>
      <c r="O106" s="45" t="s">
        <v>2626</v>
      </c>
      <c r="P106" s="45" t="s">
        <v>2627</v>
      </c>
      <c r="Q106" s="45" t="s">
        <v>2628</v>
      </c>
      <c r="R106" s="45" t="s">
        <v>2629</v>
      </c>
      <c r="S106" s="45" t="s">
        <v>2630</v>
      </c>
      <c r="T106" s="45" t="s">
        <v>421</v>
      </c>
      <c r="U106" s="45" t="s">
        <v>2631</v>
      </c>
      <c r="V106" s="44" t="s">
        <v>97</v>
      </c>
      <c r="Y106" s="44" t="s">
        <v>30</v>
      </c>
      <c r="Z106" s="45" t="s">
        <v>357</v>
      </c>
      <c r="AA106" s="45" t="s">
        <v>215</v>
      </c>
      <c r="AB106" s="45" t="s">
        <v>2633</v>
      </c>
      <c r="AC106" s="45" t="s">
        <v>2634</v>
      </c>
      <c r="AD106" s="44" t="s">
        <v>292</v>
      </c>
      <c r="AE106" s="44" t="s">
        <v>30</v>
      </c>
      <c r="AF106" s="44" t="s">
        <v>292</v>
      </c>
      <c r="AG106" s="44" t="s">
        <v>30</v>
      </c>
      <c r="AI106" s="45" t="s">
        <v>269</v>
      </c>
      <c r="AJ106" s="44" t="s">
        <v>30</v>
      </c>
      <c r="AK106" s="44" t="s">
        <v>30</v>
      </c>
      <c r="AL106" s="44" t="s">
        <v>30</v>
      </c>
      <c r="AM106" s="44" t="s">
        <v>30</v>
      </c>
      <c r="AO106" s="44" t="s">
        <v>30</v>
      </c>
      <c r="AP106" s="44" t="s">
        <v>30</v>
      </c>
      <c r="AR106" s="45" t="s">
        <v>268</v>
      </c>
      <c r="AS106" s="44" t="s">
        <v>292</v>
      </c>
    </row>
    <row r="107">
      <c r="A107" s="45" t="s">
        <v>2636</v>
      </c>
      <c r="B107" s="44" t="s">
        <v>184</v>
      </c>
      <c r="C107" s="44" t="s">
        <v>742</v>
      </c>
      <c r="D107" s="45" t="s">
        <v>2637</v>
      </c>
      <c r="E107" s="45" t="s">
        <v>2638</v>
      </c>
      <c r="F107" s="45" t="s">
        <v>2639</v>
      </c>
      <c r="G107" s="45" t="s">
        <v>2640</v>
      </c>
      <c r="H107" s="45" t="s">
        <v>2641</v>
      </c>
      <c r="I107" s="44" t="s">
        <v>97</v>
      </c>
      <c r="J107" s="45" t="s">
        <v>2643</v>
      </c>
      <c r="K107" s="45" t="s">
        <v>2644</v>
      </c>
      <c r="L107" s="45" t="s">
        <v>2646</v>
      </c>
      <c r="M107" s="45" t="s">
        <v>2647</v>
      </c>
      <c r="N107" s="45" t="s">
        <v>2648</v>
      </c>
      <c r="O107" s="45" t="s">
        <v>2649</v>
      </c>
      <c r="P107" s="45" t="s">
        <v>2650</v>
      </c>
      <c r="Q107" s="45" t="s">
        <v>2651</v>
      </c>
      <c r="R107" s="45" t="s">
        <v>2652</v>
      </c>
      <c r="S107" s="45" t="s">
        <v>2653</v>
      </c>
      <c r="T107" s="45" t="s">
        <v>2654</v>
      </c>
      <c r="U107" s="45" t="s">
        <v>2655</v>
      </c>
      <c r="V107" s="44" t="s">
        <v>97</v>
      </c>
      <c r="W107" s="45" t="s">
        <v>2656</v>
      </c>
      <c r="X107" s="45" t="s">
        <v>2657</v>
      </c>
      <c r="Y107" s="45" t="s">
        <v>813</v>
      </c>
      <c r="Z107" s="44" t="s">
        <v>30</v>
      </c>
      <c r="AA107" s="45" t="s">
        <v>357</v>
      </c>
      <c r="AB107" s="44" t="s">
        <v>774</v>
      </c>
      <c r="AC107" s="44" t="s">
        <v>30</v>
      </c>
      <c r="AD107" s="45" t="s">
        <v>550</v>
      </c>
      <c r="AE107" s="45" t="s">
        <v>2659</v>
      </c>
      <c r="AF107" s="45" t="s">
        <v>2660</v>
      </c>
      <c r="AI107" s="45" t="s">
        <v>1450</v>
      </c>
      <c r="AJ107" s="45" t="s">
        <v>1121</v>
      </c>
      <c r="AK107" s="45" t="s">
        <v>214</v>
      </c>
      <c r="AL107" s="45" t="s">
        <v>214</v>
      </c>
      <c r="AM107" s="45" t="s">
        <v>217</v>
      </c>
      <c r="AO107" s="45" t="s">
        <v>2661</v>
      </c>
      <c r="AP107" s="45" t="s">
        <v>2662</v>
      </c>
      <c r="AQ107" s="45" t="s">
        <v>214</v>
      </c>
      <c r="AR107" s="45" t="s">
        <v>2663</v>
      </c>
      <c r="AS107" s="45" t="s">
        <v>2664</v>
      </c>
      <c r="AY107" s="45" t="s">
        <v>217</v>
      </c>
    </row>
    <row r="108">
      <c r="A108" s="45" t="s">
        <v>2665</v>
      </c>
      <c r="B108" s="44" t="s">
        <v>1479</v>
      </c>
      <c r="C108" s="44" t="s">
        <v>742</v>
      </c>
      <c r="D108" s="45" t="s">
        <v>2667</v>
      </c>
      <c r="E108" s="45" t="s">
        <v>2668</v>
      </c>
      <c r="F108" s="45" t="s">
        <v>2670</v>
      </c>
      <c r="G108" s="45" t="s">
        <v>2671</v>
      </c>
      <c r="H108" s="45" t="s">
        <v>210</v>
      </c>
      <c r="I108" s="44" t="s">
        <v>97</v>
      </c>
      <c r="J108" s="45" t="s">
        <v>2672</v>
      </c>
      <c r="K108" s="45" t="s">
        <v>2673</v>
      </c>
      <c r="L108" s="45" t="s">
        <v>2674</v>
      </c>
      <c r="M108" s="45" t="s">
        <v>560</v>
      </c>
      <c r="N108" s="45" t="s">
        <v>2675</v>
      </c>
      <c r="O108" s="45" t="s">
        <v>432</v>
      </c>
      <c r="P108" s="45" t="s">
        <v>2676</v>
      </c>
      <c r="Q108" s="45" t="s">
        <v>2283</v>
      </c>
      <c r="R108" s="45" t="s">
        <v>2677</v>
      </c>
      <c r="S108" s="45" t="s">
        <v>2678</v>
      </c>
      <c r="T108" s="45" t="s">
        <v>646</v>
      </c>
      <c r="U108" s="45" t="s">
        <v>2398</v>
      </c>
      <c r="V108" s="44" t="s">
        <v>97</v>
      </c>
      <c r="Y108" s="45" t="s">
        <v>813</v>
      </c>
      <c r="Z108" s="44" t="s">
        <v>30</v>
      </c>
      <c r="AA108" s="45" t="s">
        <v>2679</v>
      </c>
      <c r="AB108" s="44" t="s">
        <v>30</v>
      </c>
      <c r="AC108" s="45" t="s">
        <v>2680</v>
      </c>
    </row>
    <row r="109">
      <c r="A109" s="45" t="s">
        <v>2681</v>
      </c>
      <c r="B109" s="44" t="s">
        <v>1498</v>
      </c>
      <c r="C109" s="44" t="s">
        <v>742</v>
      </c>
      <c r="D109" s="45" t="s">
        <v>2683</v>
      </c>
      <c r="E109" s="45" t="s">
        <v>2684</v>
      </c>
      <c r="F109" s="45" t="s">
        <v>2685</v>
      </c>
      <c r="G109" s="45" t="s">
        <v>2686</v>
      </c>
      <c r="H109" s="45" t="s">
        <v>1521</v>
      </c>
      <c r="I109" s="44" t="s">
        <v>97</v>
      </c>
      <c r="J109" s="45" t="s">
        <v>2688</v>
      </c>
      <c r="K109" s="45" t="s">
        <v>2373</v>
      </c>
      <c r="L109" s="45" t="s">
        <v>1219</v>
      </c>
      <c r="M109" s="45" t="s">
        <v>2689</v>
      </c>
      <c r="N109" s="45" t="s">
        <v>2690</v>
      </c>
      <c r="O109" s="45" t="s">
        <v>456</v>
      </c>
      <c r="P109" s="45" t="s">
        <v>2691</v>
      </c>
      <c r="Q109" s="45" t="s">
        <v>2692</v>
      </c>
      <c r="R109" s="45" t="s">
        <v>762</v>
      </c>
      <c r="S109" s="45" t="s">
        <v>2693</v>
      </c>
      <c r="T109" s="45" t="s">
        <v>813</v>
      </c>
      <c r="U109" s="45" t="s">
        <v>1754</v>
      </c>
      <c r="V109" s="44" t="s">
        <v>97</v>
      </c>
      <c r="W109" s="45" t="s">
        <v>2695</v>
      </c>
      <c r="X109" s="45" t="s">
        <v>2696</v>
      </c>
      <c r="Y109" s="45" t="s">
        <v>1572</v>
      </c>
      <c r="Z109" s="45" t="s">
        <v>813</v>
      </c>
      <c r="AA109" s="45" t="s">
        <v>518</v>
      </c>
      <c r="AB109" s="44" t="s">
        <v>30</v>
      </c>
      <c r="AC109" s="45" t="s">
        <v>2697</v>
      </c>
    </row>
    <row r="110">
      <c r="A110" s="45" t="s">
        <v>2698</v>
      </c>
      <c r="B110" s="44" t="s">
        <v>185</v>
      </c>
      <c r="C110" s="44" t="s">
        <v>742</v>
      </c>
      <c r="D110" s="45" t="s">
        <v>2699</v>
      </c>
      <c r="E110" s="45" t="s">
        <v>2700</v>
      </c>
      <c r="F110" s="45" t="s">
        <v>2701</v>
      </c>
      <c r="G110" s="45" t="s">
        <v>2703</v>
      </c>
      <c r="H110" s="45" t="s">
        <v>2704</v>
      </c>
      <c r="I110" s="44" t="s">
        <v>97</v>
      </c>
      <c r="J110" s="45" t="s">
        <v>2705</v>
      </c>
      <c r="K110" s="45" t="s">
        <v>2706</v>
      </c>
      <c r="L110" s="45" t="s">
        <v>2707</v>
      </c>
      <c r="M110" s="45" t="s">
        <v>2708</v>
      </c>
      <c r="N110" s="45" t="s">
        <v>2709</v>
      </c>
      <c r="O110" s="45" t="s">
        <v>724</v>
      </c>
      <c r="P110" s="45" t="s">
        <v>2710</v>
      </c>
      <c r="Q110" s="45" t="s">
        <v>2711</v>
      </c>
      <c r="R110" s="45" t="s">
        <v>2713</v>
      </c>
      <c r="S110" s="45" t="s">
        <v>2714</v>
      </c>
      <c r="T110" s="45" t="s">
        <v>263</v>
      </c>
      <c r="U110" s="45" t="s">
        <v>2715</v>
      </c>
      <c r="V110" s="44" t="s">
        <v>97</v>
      </c>
      <c r="W110" s="45" t="s">
        <v>2716</v>
      </c>
      <c r="X110" s="45" t="s">
        <v>2717</v>
      </c>
      <c r="Y110" s="45" t="s">
        <v>399</v>
      </c>
      <c r="Z110" s="44" t="s">
        <v>30</v>
      </c>
      <c r="AA110" s="45" t="s">
        <v>269</v>
      </c>
      <c r="AB110" s="45" t="s">
        <v>2718</v>
      </c>
      <c r="AC110" s="44" t="s">
        <v>30</v>
      </c>
      <c r="AD110" s="44" t="s">
        <v>30</v>
      </c>
      <c r="AE110" s="44" t="s">
        <v>30</v>
      </c>
      <c r="AF110" s="44" t="s">
        <v>292</v>
      </c>
      <c r="AI110" s="45" t="s">
        <v>357</v>
      </c>
      <c r="AJ110" s="44" t="s">
        <v>30</v>
      </c>
      <c r="AP110" s="44" t="s">
        <v>30</v>
      </c>
      <c r="AR110" s="45" t="s">
        <v>313</v>
      </c>
      <c r="AS110" s="44" t="s">
        <v>30</v>
      </c>
    </row>
    <row r="111">
      <c r="A111" s="45" t="s">
        <v>2719</v>
      </c>
      <c r="B111" s="44" t="s">
        <v>1520</v>
      </c>
      <c r="C111" s="44" t="s">
        <v>742</v>
      </c>
      <c r="D111" s="45" t="s">
        <v>2720</v>
      </c>
      <c r="E111" s="45" t="s">
        <v>2721</v>
      </c>
      <c r="F111" s="45" t="s">
        <v>2723</v>
      </c>
      <c r="G111" s="45" t="s">
        <v>2724</v>
      </c>
      <c r="H111" s="45" t="s">
        <v>2398</v>
      </c>
      <c r="I111" s="44" t="s">
        <v>97</v>
      </c>
      <c r="J111" s="45" t="s">
        <v>2725</v>
      </c>
      <c r="K111" s="45" t="s">
        <v>2726</v>
      </c>
      <c r="L111" s="45" t="s">
        <v>2727</v>
      </c>
      <c r="M111" s="45" t="s">
        <v>2729</v>
      </c>
      <c r="N111" s="45" t="s">
        <v>2730</v>
      </c>
      <c r="O111" s="45" t="s">
        <v>646</v>
      </c>
      <c r="P111" s="45" t="s">
        <v>2731</v>
      </c>
      <c r="Q111" s="45" t="s">
        <v>2165</v>
      </c>
      <c r="R111" s="45" t="s">
        <v>2545</v>
      </c>
      <c r="S111" s="45" t="s">
        <v>2732</v>
      </c>
      <c r="T111" s="45" t="s">
        <v>1929</v>
      </c>
      <c r="U111" s="45" t="s">
        <v>2733</v>
      </c>
      <c r="V111" s="44" t="s">
        <v>97</v>
      </c>
      <c r="W111" s="45" t="s">
        <v>2734</v>
      </c>
      <c r="X111" s="45" t="s">
        <v>2735</v>
      </c>
      <c r="Y111" s="44" t="s">
        <v>30</v>
      </c>
      <c r="Z111" s="44" t="s">
        <v>30</v>
      </c>
      <c r="AA111" s="45" t="s">
        <v>646</v>
      </c>
      <c r="AB111" s="44" t="s">
        <v>30</v>
      </c>
      <c r="AC111" s="45" t="s">
        <v>2736</v>
      </c>
    </row>
    <row r="112">
      <c r="A112" s="45" t="s">
        <v>2737</v>
      </c>
      <c r="B112" s="44" t="s">
        <v>1541</v>
      </c>
      <c r="C112" s="44" t="s">
        <v>742</v>
      </c>
      <c r="D112" s="45" t="s">
        <v>2738</v>
      </c>
      <c r="E112" s="45" t="s">
        <v>2739</v>
      </c>
      <c r="F112" s="45" t="s">
        <v>2740</v>
      </c>
      <c r="G112" s="45" t="s">
        <v>2741</v>
      </c>
      <c r="H112" s="45" t="s">
        <v>2679</v>
      </c>
      <c r="I112" s="44" t="s">
        <v>97</v>
      </c>
      <c r="J112" s="45" t="s">
        <v>2742</v>
      </c>
      <c r="K112" s="44" t="s">
        <v>398</v>
      </c>
      <c r="L112" s="45" t="s">
        <v>509</v>
      </c>
      <c r="M112" s="45" t="s">
        <v>2744</v>
      </c>
      <c r="N112" s="45" t="s">
        <v>2745</v>
      </c>
      <c r="O112" s="45" t="s">
        <v>644</v>
      </c>
      <c r="P112" s="45" t="s">
        <v>2746</v>
      </c>
      <c r="Q112" s="45" t="s">
        <v>2747</v>
      </c>
      <c r="R112" s="45" t="s">
        <v>2748</v>
      </c>
      <c r="S112" s="45" t="s">
        <v>2749</v>
      </c>
      <c r="T112" s="45" t="s">
        <v>268</v>
      </c>
      <c r="U112" s="45" t="s">
        <v>2750</v>
      </c>
      <c r="V112" s="44" t="s">
        <v>97</v>
      </c>
      <c r="Y112" s="45" t="s">
        <v>357</v>
      </c>
      <c r="Z112" s="45" t="s">
        <v>1216</v>
      </c>
      <c r="AA112" s="44" t="s">
        <v>30</v>
      </c>
      <c r="AB112" s="45" t="s">
        <v>2751</v>
      </c>
      <c r="AC112" s="45" t="s">
        <v>2752</v>
      </c>
    </row>
    <row r="113">
      <c r="A113" s="45" t="s">
        <v>2753</v>
      </c>
      <c r="B113" s="44" t="s">
        <v>1557</v>
      </c>
      <c r="C113" s="44" t="s">
        <v>742</v>
      </c>
      <c r="D113" s="45" t="s">
        <v>2754</v>
      </c>
      <c r="E113" s="45" t="s">
        <v>2755</v>
      </c>
      <c r="F113" s="45" t="s">
        <v>2756</v>
      </c>
      <c r="G113" s="45" t="s">
        <v>2757</v>
      </c>
      <c r="H113" s="44" t="s">
        <v>30</v>
      </c>
      <c r="I113" s="44" t="s">
        <v>97</v>
      </c>
      <c r="J113" s="45" t="s">
        <v>2758</v>
      </c>
      <c r="K113" s="45" t="s">
        <v>2759</v>
      </c>
      <c r="L113" s="45" t="s">
        <v>1956</v>
      </c>
      <c r="M113" s="45" t="s">
        <v>2760</v>
      </c>
      <c r="N113" s="45" t="s">
        <v>2762</v>
      </c>
      <c r="O113" s="45" t="s">
        <v>2763</v>
      </c>
      <c r="P113" s="45" t="s">
        <v>2764</v>
      </c>
      <c r="Q113" s="45" t="s">
        <v>369</v>
      </c>
      <c r="R113" s="45" t="s">
        <v>2765</v>
      </c>
      <c r="S113" s="45" t="s">
        <v>2766</v>
      </c>
      <c r="T113" s="44" t="s">
        <v>30</v>
      </c>
      <c r="U113" s="45" t="s">
        <v>645</v>
      </c>
      <c r="V113" s="44" t="s">
        <v>97</v>
      </c>
      <c r="Y113" s="45" t="s">
        <v>357</v>
      </c>
      <c r="Z113" s="44" t="s">
        <v>30</v>
      </c>
      <c r="AA113" s="44" t="s">
        <v>30</v>
      </c>
      <c r="AB113" s="44" t="s">
        <v>30</v>
      </c>
      <c r="AC113" s="45" t="s">
        <v>1209</v>
      </c>
    </row>
    <row r="114">
      <c r="A114" s="45" t="s">
        <v>2767</v>
      </c>
      <c r="B114" s="44" t="s">
        <v>1578</v>
      </c>
      <c r="C114" s="44" t="s">
        <v>742</v>
      </c>
      <c r="D114" s="45" t="s">
        <v>2768</v>
      </c>
      <c r="E114" s="45" t="s">
        <v>2769</v>
      </c>
      <c r="F114" s="45" t="s">
        <v>2770</v>
      </c>
      <c r="G114" s="45" t="s">
        <v>2771</v>
      </c>
      <c r="H114" s="45" t="s">
        <v>269</v>
      </c>
      <c r="I114" s="44" t="s">
        <v>97</v>
      </c>
      <c r="J114" s="45" t="s">
        <v>2772</v>
      </c>
      <c r="K114" s="45" t="s">
        <v>620</v>
      </c>
      <c r="L114" s="45" t="s">
        <v>1079</v>
      </c>
      <c r="M114" s="45" t="s">
        <v>2774</v>
      </c>
      <c r="N114" s="45" t="s">
        <v>2775</v>
      </c>
      <c r="O114" s="45" t="s">
        <v>210</v>
      </c>
      <c r="P114" s="45" t="s">
        <v>2776</v>
      </c>
      <c r="Q114" s="45" t="s">
        <v>388</v>
      </c>
      <c r="R114" s="44" t="s">
        <v>30</v>
      </c>
      <c r="S114" s="45" t="s">
        <v>2777</v>
      </c>
      <c r="T114" s="45" t="s">
        <v>357</v>
      </c>
      <c r="U114" s="45" t="s">
        <v>1216</v>
      </c>
      <c r="V114" s="44" t="s">
        <v>97</v>
      </c>
      <c r="Y114" s="44" t="s">
        <v>30</v>
      </c>
      <c r="Z114" s="44" t="s">
        <v>30</v>
      </c>
      <c r="AA114" s="44" t="s">
        <v>30</v>
      </c>
      <c r="AB114" s="44" t="s">
        <v>30</v>
      </c>
      <c r="AC114" s="45" t="s">
        <v>2778</v>
      </c>
    </row>
    <row r="115">
      <c r="A115" s="45" t="s">
        <v>2779</v>
      </c>
      <c r="B115" s="44" t="s">
        <v>1600</v>
      </c>
      <c r="C115" s="44" t="s">
        <v>742</v>
      </c>
      <c r="D115" s="45" t="s">
        <v>2780</v>
      </c>
      <c r="E115" s="45" t="s">
        <v>2781</v>
      </c>
      <c r="F115" s="45" t="s">
        <v>2782</v>
      </c>
      <c r="G115" s="45" t="s">
        <v>2783</v>
      </c>
      <c r="H115" s="45" t="s">
        <v>2784</v>
      </c>
      <c r="I115" s="44" t="s">
        <v>97</v>
      </c>
      <c r="J115" s="45" t="s">
        <v>2785</v>
      </c>
      <c r="K115" s="45" t="s">
        <v>2786</v>
      </c>
      <c r="L115" s="45" t="s">
        <v>2788</v>
      </c>
      <c r="M115" s="45" t="s">
        <v>2789</v>
      </c>
      <c r="N115" s="45" t="s">
        <v>2790</v>
      </c>
      <c r="O115" s="45" t="s">
        <v>2791</v>
      </c>
      <c r="P115" s="45" t="s">
        <v>2792</v>
      </c>
      <c r="Q115" s="45" t="s">
        <v>2793</v>
      </c>
      <c r="R115" s="45" t="s">
        <v>2794</v>
      </c>
      <c r="S115" s="45" t="s">
        <v>2795</v>
      </c>
      <c r="T115" s="45" t="s">
        <v>2796</v>
      </c>
      <c r="U115" s="45" t="s">
        <v>2797</v>
      </c>
      <c r="V115" s="44" t="s">
        <v>97</v>
      </c>
      <c r="Y115" s="45" t="s">
        <v>2222</v>
      </c>
      <c r="Z115" s="45" t="s">
        <v>2589</v>
      </c>
      <c r="AA115" s="45" t="s">
        <v>645</v>
      </c>
      <c r="AB115" s="44" t="s">
        <v>30</v>
      </c>
      <c r="AC115" s="45" t="s">
        <v>2798</v>
      </c>
    </row>
    <row r="116">
      <c r="A116" s="45" t="s">
        <v>2799</v>
      </c>
      <c r="B116" s="44" t="s">
        <v>186</v>
      </c>
      <c r="C116" s="44" t="s">
        <v>742</v>
      </c>
      <c r="D116" s="44" t="s">
        <v>2800</v>
      </c>
      <c r="E116" s="45" t="s">
        <v>2801</v>
      </c>
      <c r="F116" s="45" t="s">
        <v>2802</v>
      </c>
      <c r="G116" s="45" t="s">
        <v>2803</v>
      </c>
      <c r="H116" s="45" t="s">
        <v>2805</v>
      </c>
      <c r="I116" s="44" t="s">
        <v>97</v>
      </c>
      <c r="J116" s="45" t="s">
        <v>2806</v>
      </c>
      <c r="K116" s="45" t="s">
        <v>2807</v>
      </c>
      <c r="L116" s="45" t="s">
        <v>2808</v>
      </c>
      <c r="M116" s="45" t="s">
        <v>2809</v>
      </c>
      <c r="N116" s="45" t="s">
        <v>2810</v>
      </c>
      <c r="O116" s="45" t="s">
        <v>2811</v>
      </c>
      <c r="P116" s="45" t="s">
        <v>2812</v>
      </c>
      <c r="Q116" s="45" t="s">
        <v>2813</v>
      </c>
      <c r="R116" s="45" t="s">
        <v>2814</v>
      </c>
      <c r="S116" s="45" t="s">
        <v>2815</v>
      </c>
      <c r="T116" s="45" t="s">
        <v>269</v>
      </c>
      <c r="U116" s="45" t="s">
        <v>2065</v>
      </c>
      <c r="V116" s="44" t="s">
        <v>97</v>
      </c>
      <c r="W116" s="45" t="s">
        <v>2816</v>
      </c>
      <c r="X116" s="45" t="s">
        <v>2817</v>
      </c>
      <c r="Y116" s="44" t="s">
        <v>265</v>
      </c>
      <c r="Z116" s="45" t="s">
        <v>216</v>
      </c>
      <c r="AA116" s="45" t="s">
        <v>1598</v>
      </c>
      <c r="AB116" s="45" t="s">
        <v>2818</v>
      </c>
      <c r="AC116" s="45" t="s">
        <v>2820</v>
      </c>
      <c r="AD116" s="45" t="s">
        <v>313</v>
      </c>
      <c r="AE116" s="44" t="s">
        <v>30</v>
      </c>
      <c r="AF116" s="45" t="s">
        <v>2821</v>
      </c>
      <c r="AI116" s="45" t="s">
        <v>2822</v>
      </c>
      <c r="AJ116" s="45" t="s">
        <v>2823</v>
      </c>
      <c r="AO116" s="45" t="s">
        <v>214</v>
      </c>
      <c r="AP116" s="45" t="s">
        <v>2824</v>
      </c>
      <c r="AR116" s="45" t="s">
        <v>2825</v>
      </c>
      <c r="AS116" s="45" t="s">
        <v>2826</v>
      </c>
    </row>
    <row r="117">
      <c r="A117" s="45" t="s">
        <v>2828</v>
      </c>
      <c r="B117" s="44" t="s">
        <v>2829</v>
      </c>
      <c r="C117" s="44" t="s">
        <v>742</v>
      </c>
      <c r="D117" s="45" t="s">
        <v>2830</v>
      </c>
      <c r="E117" s="45" t="s">
        <v>2831</v>
      </c>
      <c r="F117" s="45" t="s">
        <v>2832</v>
      </c>
      <c r="G117" s="45" t="s">
        <v>2833</v>
      </c>
      <c r="H117" s="45" t="s">
        <v>2834</v>
      </c>
      <c r="I117" s="44" t="s">
        <v>97</v>
      </c>
      <c r="J117" s="45" t="s">
        <v>2835</v>
      </c>
      <c r="K117" s="45" t="s">
        <v>2836</v>
      </c>
      <c r="L117" s="45" t="s">
        <v>2837</v>
      </c>
      <c r="M117" s="45" t="s">
        <v>2838</v>
      </c>
      <c r="N117" s="45" t="s">
        <v>2839</v>
      </c>
      <c r="O117" s="45" t="s">
        <v>2070</v>
      </c>
      <c r="P117" s="45" t="s">
        <v>2840</v>
      </c>
      <c r="Q117" s="45" t="s">
        <v>2841</v>
      </c>
      <c r="R117" s="45" t="s">
        <v>2843</v>
      </c>
      <c r="S117" s="45" t="s">
        <v>2844</v>
      </c>
      <c r="T117" s="45" t="s">
        <v>208</v>
      </c>
      <c r="U117" s="45" t="s">
        <v>986</v>
      </c>
      <c r="V117" s="44" t="s">
        <v>97</v>
      </c>
      <c r="W117" s="45" t="s">
        <v>2846</v>
      </c>
      <c r="X117" s="45" t="s">
        <v>2847</v>
      </c>
      <c r="Y117" s="44" t="s">
        <v>30</v>
      </c>
      <c r="Z117" s="45" t="s">
        <v>646</v>
      </c>
      <c r="AA117" s="45" t="s">
        <v>399</v>
      </c>
      <c r="AB117" s="44" t="s">
        <v>30</v>
      </c>
      <c r="AC117" s="45" t="s">
        <v>2848</v>
      </c>
      <c r="AD117" s="45" t="s">
        <v>191</v>
      </c>
      <c r="AE117" s="44" t="s">
        <v>1413</v>
      </c>
      <c r="AF117" s="44" t="s">
        <v>2849</v>
      </c>
      <c r="AI117" s="44" t="s">
        <v>1391</v>
      </c>
      <c r="AJ117" s="45" t="s">
        <v>213</v>
      </c>
      <c r="AK117" s="45" t="s">
        <v>357</v>
      </c>
      <c r="AL117" s="45" t="s">
        <v>357</v>
      </c>
      <c r="AM117" s="45" t="s">
        <v>217</v>
      </c>
      <c r="AP117" s="45" t="s">
        <v>2850</v>
      </c>
      <c r="AQ117" s="45" t="s">
        <v>268</v>
      </c>
      <c r="AR117" s="45" t="s">
        <v>2851</v>
      </c>
      <c r="AS117" s="45" t="s">
        <v>244</v>
      </c>
    </row>
    <row r="118">
      <c r="A118" s="45" t="s">
        <v>2069</v>
      </c>
      <c r="B118" s="44" t="s">
        <v>1693</v>
      </c>
      <c r="C118" s="44" t="s">
        <v>742</v>
      </c>
      <c r="D118" s="45" t="s">
        <v>2853</v>
      </c>
      <c r="E118" s="45" t="s">
        <v>2854</v>
      </c>
      <c r="F118" s="45" t="s">
        <v>2855</v>
      </c>
      <c r="G118" s="45" t="s">
        <v>2856</v>
      </c>
      <c r="H118" s="45" t="s">
        <v>2587</v>
      </c>
      <c r="I118" s="44" t="s">
        <v>97</v>
      </c>
      <c r="J118" s="45" t="s">
        <v>2857</v>
      </c>
      <c r="K118" s="45" t="s">
        <v>2858</v>
      </c>
      <c r="L118" s="45" t="s">
        <v>2859</v>
      </c>
      <c r="M118" s="45" t="s">
        <v>2860</v>
      </c>
      <c r="N118" s="45" t="s">
        <v>2278</v>
      </c>
      <c r="O118" s="45" t="s">
        <v>267</v>
      </c>
      <c r="P118" s="45" t="s">
        <v>2862</v>
      </c>
      <c r="Q118" s="45" t="s">
        <v>1219</v>
      </c>
      <c r="R118" s="45" t="s">
        <v>2863</v>
      </c>
      <c r="S118" s="45" t="s">
        <v>2864</v>
      </c>
      <c r="T118" s="45" t="s">
        <v>357</v>
      </c>
      <c r="U118" s="45" t="s">
        <v>881</v>
      </c>
      <c r="V118" s="44" t="s">
        <v>97</v>
      </c>
      <c r="W118" s="45" t="s">
        <v>218</v>
      </c>
      <c r="X118" s="45" t="s">
        <v>191</v>
      </c>
      <c r="Y118" s="45" t="s">
        <v>357</v>
      </c>
      <c r="Z118" s="45" t="s">
        <v>645</v>
      </c>
      <c r="AA118" s="44" t="s">
        <v>292</v>
      </c>
      <c r="AB118" s="44" t="s">
        <v>30</v>
      </c>
      <c r="AC118" s="45" t="s">
        <v>2865</v>
      </c>
    </row>
    <row r="119">
      <c r="A119" s="45" t="s">
        <v>2867</v>
      </c>
      <c r="B119" s="44" t="s">
        <v>188</v>
      </c>
      <c r="C119" s="44" t="s">
        <v>742</v>
      </c>
      <c r="D119" s="45" t="s">
        <v>2868</v>
      </c>
      <c r="E119" s="45" t="s">
        <v>2869</v>
      </c>
      <c r="F119" s="45" t="s">
        <v>2870</v>
      </c>
      <c r="G119" s="45" t="s">
        <v>2871</v>
      </c>
      <c r="H119" s="45" t="s">
        <v>1987</v>
      </c>
      <c r="I119" s="44" t="s">
        <v>97</v>
      </c>
      <c r="J119" s="45" t="s">
        <v>2872</v>
      </c>
      <c r="K119" s="45" t="s">
        <v>2873</v>
      </c>
      <c r="L119" s="45" t="s">
        <v>2874</v>
      </c>
      <c r="M119" s="45" t="s">
        <v>2875</v>
      </c>
      <c r="N119" s="45" t="s">
        <v>2876</v>
      </c>
      <c r="O119" s="45" t="s">
        <v>2877</v>
      </c>
      <c r="P119" s="45" t="s">
        <v>2878</v>
      </c>
      <c r="Q119" s="45" t="s">
        <v>2879</v>
      </c>
      <c r="R119" s="45" t="s">
        <v>2881</v>
      </c>
      <c r="S119" s="45" t="s">
        <v>2882</v>
      </c>
      <c r="T119" s="44" t="s">
        <v>30</v>
      </c>
      <c r="U119" s="45" t="s">
        <v>2883</v>
      </c>
      <c r="V119" s="44" t="s">
        <v>97</v>
      </c>
      <c r="Y119" s="45" t="s">
        <v>979</v>
      </c>
      <c r="Z119" s="44" t="s">
        <v>30</v>
      </c>
      <c r="AA119" s="44" t="s">
        <v>30</v>
      </c>
      <c r="AB119" s="44" t="s">
        <v>30</v>
      </c>
      <c r="AC119" s="45" t="s">
        <v>2885</v>
      </c>
      <c r="AD119" s="44" t="s">
        <v>292</v>
      </c>
      <c r="AE119" s="44" t="s">
        <v>30</v>
      </c>
      <c r="AF119" s="44" t="s">
        <v>292</v>
      </c>
      <c r="AI119" s="45" t="s">
        <v>269</v>
      </c>
      <c r="AJ119" s="44" t="s">
        <v>30</v>
      </c>
      <c r="AK119" s="44" t="s">
        <v>30</v>
      </c>
      <c r="AO119" s="44" t="s">
        <v>30</v>
      </c>
      <c r="AP119" s="45" t="s">
        <v>214</v>
      </c>
      <c r="AR119" s="45" t="s">
        <v>269</v>
      </c>
      <c r="AS119" s="45" t="s">
        <v>269</v>
      </c>
    </row>
    <row r="120">
      <c r="A120" s="45" t="s">
        <v>2886</v>
      </c>
      <c r="B120" s="44" t="s">
        <v>1725</v>
      </c>
      <c r="C120" s="44" t="s">
        <v>742</v>
      </c>
      <c r="D120" s="45" t="s">
        <v>2887</v>
      </c>
      <c r="E120" s="45" t="s">
        <v>2888</v>
      </c>
      <c r="F120" s="45" t="s">
        <v>2889</v>
      </c>
      <c r="G120" s="45" t="s">
        <v>2890</v>
      </c>
      <c r="H120" s="45" t="s">
        <v>1927</v>
      </c>
      <c r="I120" s="44" t="s">
        <v>97</v>
      </c>
      <c r="J120" s="45" t="s">
        <v>2891</v>
      </c>
      <c r="K120" s="44" t="s">
        <v>378</v>
      </c>
      <c r="L120" s="45" t="s">
        <v>2893</v>
      </c>
      <c r="M120" s="45" t="s">
        <v>2894</v>
      </c>
      <c r="N120" s="45" t="s">
        <v>2895</v>
      </c>
      <c r="O120" s="45" t="s">
        <v>550</v>
      </c>
      <c r="P120" s="45" t="s">
        <v>2896</v>
      </c>
      <c r="Q120" s="45" t="s">
        <v>2897</v>
      </c>
      <c r="R120" s="45" t="s">
        <v>2898</v>
      </c>
      <c r="S120" s="45" t="s">
        <v>2899</v>
      </c>
      <c r="T120" s="45" t="s">
        <v>269</v>
      </c>
      <c r="U120" s="45" t="s">
        <v>421</v>
      </c>
      <c r="V120" s="44" t="s">
        <v>97</v>
      </c>
      <c r="W120" s="45" t="s">
        <v>2900</v>
      </c>
      <c r="X120" s="45" t="s">
        <v>2901</v>
      </c>
      <c r="Y120" s="45" t="s">
        <v>2222</v>
      </c>
      <c r="Z120" s="45" t="s">
        <v>2902</v>
      </c>
      <c r="AA120" s="45" t="s">
        <v>269</v>
      </c>
      <c r="AB120" s="44" t="s">
        <v>30</v>
      </c>
      <c r="AC120" s="45" t="s">
        <v>2903</v>
      </c>
    </row>
    <row r="121">
      <c r="A121" s="45" t="s">
        <v>2904</v>
      </c>
      <c r="B121" s="44" t="s">
        <v>189</v>
      </c>
      <c r="C121" s="44" t="s">
        <v>742</v>
      </c>
      <c r="D121" s="45" t="s">
        <v>2906</v>
      </c>
      <c r="E121" s="45" t="s">
        <v>2907</v>
      </c>
      <c r="F121" s="45" t="s">
        <v>2908</v>
      </c>
      <c r="G121" s="45" t="s">
        <v>2909</v>
      </c>
      <c r="H121" s="45" t="s">
        <v>2910</v>
      </c>
      <c r="I121" s="44" t="s">
        <v>97</v>
      </c>
      <c r="J121" s="45" t="s">
        <v>2911</v>
      </c>
      <c r="K121" s="45" t="s">
        <v>2912</v>
      </c>
      <c r="L121" s="45" t="s">
        <v>2913</v>
      </c>
      <c r="M121" s="45" t="s">
        <v>2914</v>
      </c>
      <c r="N121" s="45" t="s">
        <v>2915</v>
      </c>
      <c r="O121" s="45" t="s">
        <v>2916</v>
      </c>
      <c r="P121" s="45" t="s">
        <v>2917</v>
      </c>
      <c r="Q121" s="45" t="s">
        <v>2918</v>
      </c>
      <c r="R121" s="45" t="s">
        <v>2919</v>
      </c>
      <c r="S121" s="45" t="s">
        <v>2920</v>
      </c>
      <c r="T121" s="45" t="s">
        <v>979</v>
      </c>
      <c r="U121" s="45" t="s">
        <v>2921</v>
      </c>
      <c r="V121" s="44" t="s">
        <v>97</v>
      </c>
      <c r="W121" s="45" t="s">
        <v>2922</v>
      </c>
      <c r="X121" s="45" t="s">
        <v>2923</v>
      </c>
      <c r="Y121" s="45" t="s">
        <v>518</v>
      </c>
      <c r="Z121" s="45" t="s">
        <v>456</v>
      </c>
      <c r="AA121" s="45" t="s">
        <v>644</v>
      </c>
      <c r="AB121" s="44" t="s">
        <v>30</v>
      </c>
      <c r="AC121" s="45" t="s">
        <v>2924</v>
      </c>
      <c r="AD121" s="44" t="s">
        <v>775</v>
      </c>
      <c r="AE121" s="44" t="s">
        <v>1014</v>
      </c>
      <c r="AF121" s="44" t="s">
        <v>554</v>
      </c>
      <c r="AI121" s="44" t="s">
        <v>774</v>
      </c>
      <c r="AJ121" s="45" t="s">
        <v>404</v>
      </c>
      <c r="AK121" s="45" t="s">
        <v>214</v>
      </c>
      <c r="AL121" s="45" t="s">
        <v>357</v>
      </c>
      <c r="AM121" s="45" t="s">
        <v>214</v>
      </c>
      <c r="AO121" s="44" t="s">
        <v>30</v>
      </c>
      <c r="AP121" s="45" t="s">
        <v>2926</v>
      </c>
      <c r="AQ121" s="45" t="s">
        <v>268</v>
      </c>
      <c r="AR121" s="45" t="s">
        <v>434</v>
      </c>
      <c r="AS121" s="45" t="s">
        <v>244</v>
      </c>
      <c r="AY121" s="45" t="s">
        <v>268</v>
      </c>
    </row>
    <row r="122">
      <c r="A122" s="45" t="s">
        <v>2927</v>
      </c>
      <c r="B122" s="44" t="s">
        <v>190</v>
      </c>
      <c r="C122" s="44" t="s">
        <v>742</v>
      </c>
      <c r="D122" s="45" t="s">
        <v>2929</v>
      </c>
      <c r="E122" s="45" t="s">
        <v>2930</v>
      </c>
      <c r="F122" s="45" t="s">
        <v>2931</v>
      </c>
      <c r="G122" s="45" t="s">
        <v>2932</v>
      </c>
      <c r="H122" s="45" t="s">
        <v>2933</v>
      </c>
      <c r="I122" s="44" t="s">
        <v>97</v>
      </c>
      <c r="J122" s="45" t="s">
        <v>2934</v>
      </c>
      <c r="K122" s="45" t="s">
        <v>2935</v>
      </c>
      <c r="L122" s="45" t="s">
        <v>2936</v>
      </c>
      <c r="M122" s="45" t="s">
        <v>2937</v>
      </c>
      <c r="N122" s="45" t="s">
        <v>1161</v>
      </c>
      <c r="O122" s="44" t="s">
        <v>30</v>
      </c>
      <c r="P122" s="45" t="s">
        <v>2938</v>
      </c>
      <c r="Q122" s="45" t="s">
        <v>515</v>
      </c>
      <c r="R122" s="45" t="s">
        <v>2939</v>
      </c>
      <c r="S122" s="45" t="s">
        <v>2940</v>
      </c>
      <c r="T122" s="45" t="s">
        <v>210</v>
      </c>
      <c r="U122" s="45" t="s">
        <v>424</v>
      </c>
      <c r="V122" s="44" t="s">
        <v>97</v>
      </c>
      <c r="Y122" s="45" t="s">
        <v>1257</v>
      </c>
      <c r="Z122" s="44" t="s">
        <v>30</v>
      </c>
      <c r="AA122" s="45" t="s">
        <v>268</v>
      </c>
      <c r="AB122" s="44" t="s">
        <v>30</v>
      </c>
      <c r="AC122" s="44" t="s">
        <v>30</v>
      </c>
      <c r="AD122" s="44" t="s">
        <v>292</v>
      </c>
      <c r="AE122" s="44" t="s">
        <v>292</v>
      </c>
      <c r="AF122" s="44" t="s">
        <v>30</v>
      </c>
      <c r="AG122" s="44" t="s">
        <v>30</v>
      </c>
      <c r="AH122" s="44" t="s">
        <v>30</v>
      </c>
      <c r="AI122" s="45" t="s">
        <v>210</v>
      </c>
      <c r="AJ122" s="45" t="s">
        <v>214</v>
      </c>
      <c r="AK122" s="44" t="s">
        <v>30</v>
      </c>
      <c r="AL122" s="44" t="s">
        <v>30</v>
      </c>
      <c r="AM122" s="44" t="s">
        <v>30</v>
      </c>
      <c r="AN122" s="44" t="s">
        <v>30</v>
      </c>
      <c r="AO122" s="44" t="s">
        <v>30</v>
      </c>
      <c r="AP122" s="45" t="s">
        <v>210</v>
      </c>
      <c r="AQ122" s="44" t="s">
        <v>30</v>
      </c>
      <c r="AR122" s="45" t="s">
        <v>357</v>
      </c>
      <c r="AS122" s="45" t="s">
        <v>217</v>
      </c>
      <c r="AX122" s="44" t="s">
        <v>30</v>
      </c>
      <c r="AY122" s="44" t="s">
        <v>292</v>
      </c>
    </row>
    <row r="123">
      <c r="A123" s="45" t="s">
        <v>2942</v>
      </c>
      <c r="B123" s="44" t="s">
        <v>193</v>
      </c>
      <c r="C123" s="44" t="s">
        <v>742</v>
      </c>
      <c r="D123" s="45" t="s">
        <v>2943</v>
      </c>
      <c r="E123" s="45" t="s">
        <v>2944</v>
      </c>
      <c r="F123" s="45" t="s">
        <v>2945</v>
      </c>
      <c r="G123" s="45" t="s">
        <v>2946</v>
      </c>
      <c r="H123" s="45" t="s">
        <v>1061</v>
      </c>
      <c r="I123" s="44" t="s">
        <v>97</v>
      </c>
      <c r="J123" s="45" t="s">
        <v>2947</v>
      </c>
      <c r="K123" s="45" t="s">
        <v>2948</v>
      </c>
      <c r="L123" s="45" t="s">
        <v>1117</v>
      </c>
      <c r="M123" s="45" t="s">
        <v>2949</v>
      </c>
      <c r="N123" s="45" t="s">
        <v>2950</v>
      </c>
      <c r="O123" s="45" t="s">
        <v>2951</v>
      </c>
      <c r="P123" s="45" t="s">
        <v>2952</v>
      </c>
      <c r="Q123" s="45" t="s">
        <v>2953</v>
      </c>
      <c r="R123" s="45" t="s">
        <v>2954</v>
      </c>
      <c r="S123" s="45" t="s">
        <v>2955</v>
      </c>
      <c r="T123" s="44" t="s">
        <v>30</v>
      </c>
      <c r="U123" s="45" t="s">
        <v>215</v>
      </c>
      <c r="V123" s="44" t="s">
        <v>97</v>
      </c>
      <c r="Y123" s="44" t="s">
        <v>30</v>
      </c>
      <c r="Z123" s="44" t="s">
        <v>30</v>
      </c>
      <c r="AA123" s="45" t="s">
        <v>2957</v>
      </c>
      <c r="AB123" s="44" t="s">
        <v>30</v>
      </c>
      <c r="AC123" s="44" t="s">
        <v>30</v>
      </c>
      <c r="AD123" s="44" t="s">
        <v>292</v>
      </c>
      <c r="AE123" s="44" t="s">
        <v>292</v>
      </c>
      <c r="AF123" s="44" t="s">
        <v>30</v>
      </c>
      <c r="AG123" s="44" t="s">
        <v>30</v>
      </c>
      <c r="AH123" s="45" t="s">
        <v>357</v>
      </c>
      <c r="AI123" s="45" t="s">
        <v>314</v>
      </c>
      <c r="AJ123" s="45" t="s">
        <v>217</v>
      </c>
      <c r="AP123" s="45" t="s">
        <v>210</v>
      </c>
      <c r="AR123" s="45" t="s">
        <v>357</v>
      </c>
      <c r="AS123" s="45" t="s">
        <v>217</v>
      </c>
    </row>
    <row r="124">
      <c r="A124" s="45" t="s">
        <v>2958</v>
      </c>
      <c r="B124" s="44" t="s">
        <v>138</v>
      </c>
      <c r="C124" s="44" t="s">
        <v>742</v>
      </c>
      <c r="D124" s="45" t="s">
        <v>2959</v>
      </c>
      <c r="E124" s="45" t="s">
        <v>2960</v>
      </c>
      <c r="F124" s="45" t="s">
        <v>2961</v>
      </c>
      <c r="G124" s="45" t="s">
        <v>2962</v>
      </c>
      <c r="H124" s="45" t="s">
        <v>2963</v>
      </c>
      <c r="I124" s="44" t="s">
        <v>97</v>
      </c>
      <c r="J124" s="45" t="s">
        <v>2964</v>
      </c>
      <c r="K124" s="45" t="s">
        <v>2965</v>
      </c>
      <c r="L124" s="45" t="s">
        <v>327</v>
      </c>
      <c r="M124" s="45" t="s">
        <v>2966</v>
      </c>
      <c r="N124" s="45" t="s">
        <v>2967</v>
      </c>
      <c r="O124" s="45" t="s">
        <v>1432</v>
      </c>
      <c r="P124" s="45" t="s">
        <v>2968</v>
      </c>
      <c r="Q124" s="45" t="s">
        <v>2969</v>
      </c>
      <c r="R124" s="45" t="s">
        <v>2970</v>
      </c>
      <c r="S124" s="45" t="s">
        <v>2971</v>
      </c>
      <c r="T124" s="45" t="s">
        <v>2972</v>
      </c>
      <c r="U124" s="45" t="s">
        <v>2973</v>
      </c>
      <c r="V124" s="44" t="s">
        <v>97</v>
      </c>
      <c r="Y124" s="45" t="s">
        <v>645</v>
      </c>
      <c r="Z124" s="44" t="s">
        <v>30</v>
      </c>
      <c r="AA124" s="44" t="s">
        <v>30</v>
      </c>
      <c r="AB124" s="44" t="s">
        <v>30</v>
      </c>
      <c r="AC124" s="44" t="s">
        <v>30</v>
      </c>
      <c r="AD124" s="45" t="s">
        <v>251</v>
      </c>
      <c r="AE124" s="45" t="s">
        <v>2974</v>
      </c>
      <c r="AF124" s="44" t="s">
        <v>30</v>
      </c>
      <c r="AI124" s="45" t="s">
        <v>2975</v>
      </c>
      <c r="AJ124" s="45" t="s">
        <v>2976</v>
      </c>
      <c r="AP124" s="45" t="s">
        <v>2974</v>
      </c>
      <c r="AR124" s="45" t="s">
        <v>2555</v>
      </c>
      <c r="AZ124" s="45" t="s">
        <v>2977</v>
      </c>
      <c r="BA124" s="45" t="s">
        <v>2979</v>
      </c>
      <c r="BB124" s="45" t="s">
        <v>2980</v>
      </c>
      <c r="BC124" s="45" t="s">
        <v>2981</v>
      </c>
      <c r="BD124" s="45" t="s">
        <v>2982</v>
      </c>
      <c r="BE124" s="45" t="s">
        <v>2983</v>
      </c>
      <c r="BF124" s="45" t="s">
        <v>2984</v>
      </c>
      <c r="BG124" s="45" t="s">
        <v>2985</v>
      </c>
      <c r="BH124" s="45" t="s">
        <v>2986</v>
      </c>
      <c r="BI124" s="45" t="s">
        <v>2987</v>
      </c>
      <c r="BJ124" s="45" t="s">
        <v>2988</v>
      </c>
      <c r="BK124" s="45" t="s">
        <v>2989</v>
      </c>
      <c r="BL124" s="45" t="s">
        <v>2990</v>
      </c>
      <c r="BM124" s="45" t="s">
        <v>2991</v>
      </c>
      <c r="BN124" s="45" t="s">
        <v>2992</v>
      </c>
      <c r="BO124" s="45" t="s">
        <v>2993</v>
      </c>
      <c r="BP124" s="45" t="s">
        <v>2994</v>
      </c>
      <c r="BQ124" s="45" t="s">
        <v>2995</v>
      </c>
    </row>
    <row r="125">
      <c r="A125" s="45" t="s">
        <v>2996</v>
      </c>
      <c r="B125" s="44" t="s">
        <v>1828</v>
      </c>
      <c r="C125" s="44" t="s">
        <v>742</v>
      </c>
      <c r="D125" s="45" t="s">
        <v>2997</v>
      </c>
      <c r="E125" s="45" t="s">
        <v>2998</v>
      </c>
      <c r="F125" s="45" t="s">
        <v>2999</v>
      </c>
      <c r="G125" s="45" t="s">
        <v>3000</v>
      </c>
      <c r="H125" s="45" t="s">
        <v>3001</v>
      </c>
      <c r="I125" s="44" t="s">
        <v>97</v>
      </c>
      <c r="J125" s="45" t="s">
        <v>3002</v>
      </c>
      <c r="K125" s="45" t="s">
        <v>2692</v>
      </c>
      <c r="L125" s="45" t="s">
        <v>824</v>
      </c>
      <c r="M125" s="45" t="s">
        <v>3003</v>
      </c>
      <c r="N125" s="45" t="s">
        <v>3004</v>
      </c>
      <c r="O125" s="44" t="s">
        <v>30</v>
      </c>
      <c r="P125" s="45" t="s">
        <v>3006</v>
      </c>
      <c r="Q125" s="45" t="s">
        <v>609</v>
      </c>
      <c r="R125" s="45" t="s">
        <v>3007</v>
      </c>
      <c r="S125" s="45" t="s">
        <v>3008</v>
      </c>
      <c r="T125" s="44" t="s">
        <v>30</v>
      </c>
      <c r="U125" s="44" t="s">
        <v>30</v>
      </c>
      <c r="V125" s="44" t="s">
        <v>97</v>
      </c>
      <c r="Y125" s="45" t="s">
        <v>357</v>
      </c>
      <c r="Z125" s="44" t="s">
        <v>30</v>
      </c>
      <c r="AA125" s="44" t="s">
        <v>30</v>
      </c>
      <c r="AB125" s="44" t="s">
        <v>30</v>
      </c>
      <c r="AC125" s="44" t="s">
        <v>30</v>
      </c>
    </row>
    <row r="126">
      <c r="A126" s="45" t="s">
        <v>3009</v>
      </c>
      <c r="B126" s="44" t="s">
        <v>1841</v>
      </c>
      <c r="C126" s="44" t="s">
        <v>742</v>
      </c>
      <c r="D126" s="45" t="s">
        <v>3010</v>
      </c>
      <c r="E126" s="45" t="s">
        <v>3011</v>
      </c>
      <c r="F126" s="45" t="s">
        <v>3012</v>
      </c>
      <c r="G126" s="45" t="s">
        <v>3013</v>
      </c>
      <c r="H126" s="45" t="s">
        <v>3014</v>
      </c>
      <c r="I126" s="44" t="s">
        <v>97</v>
      </c>
      <c r="J126" s="45" t="s">
        <v>3015</v>
      </c>
      <c r="K126" s="45" t="s">
        <v>3016</v>
      </c>
      <c r="L126" s="45" t="s">
        <v>3017</v>
      </c>
      <c r="M126" s="45" t="s">
        <v>3018</v>
      </c>
      <c r="N126" s="45" t="s">
        <v>3019</v>
      </c>
      <c r="O126" s="45" t="s">
        <v>2301</v>
      </c>
      <c r="P126" s="45" t="s">
        <v>3021</v>
      </c>
      <c r="Q126" s="45" t="s">
        <v>3022</v>
      </c>
      <c r="R126" s="45" t="s">
        <v>3023</v>
      </c>
      <c r="S126" s="45" t="s">
        <v>3025</v>
      </c>
      <c r="T126" s="45" t="s">
        <v>3026</v>
      </c>
      <c r="U126" s="45" t="s">
        <v>3027</v>
      </c>
      <c r="V126" s="44" t="s">
        <v>97</v>
      </c>
      <c r="Y126" s="44" t="s">
        <v>30</v>
      </c>
      <c r="Z126" s="45" t="s">
        <v>979</v>
      </c>
      <c r="AA126" s="45" t="s">
        <v>753</v>
      </c>
      <c r="AB126" s="44" t="s">
        <v>30</v>
      </c>
      <c r="AC126" s="45" t="s">
        <v>500</v>
      </c>
    </row>
    <row r="127">
      <c r="A127" s="45" t="s">
        <v>3028</v>
      </c>
      <c r="B127" s="44" t="s">
        <v>220</v>
      </c>
      <c r="C127" s="44" t="s">
        <v>742</v>
      </c>
      <c r="D127" s="45" t="s">
        <v>3029</v>
      </c>
      <c r="E127" s="45" t="s">
        <v>3030</v>
      </c>
      <c r="F127" s="45" t="s">
        <v>3031</v>
      </c>
      <c r="G127" s="45" t="s">
        <v>3032</v>
      </c>
      <c r="H127" s="45" t="s">
        <v>2587</v>
      </c>
      <c r="I127" s="44" t="s">
        <v>97</v>
      </c>
      <c r="J127" s="45" t="s">
        <v>3033</v>
      </c>
      <c r="K127" s="45" t="s">
        <v>3034</v>
      </c>
      <c r="L127" s="45" t="s">
        <v>703</v>
      </c>
      <c r="M127" s="45" t="s">
        <v>3035</v>
      </c>
      <c r="N127" s="45" t="s">
        <v>3036</v>
      </c>
      <c r="O127" s="45" t="s">
        <v>575</v>
      </c>
      <c r="P127" s="45" t="s">
        <v>3037</v>
      </c>
      <c r="Q127" s="45" t="s">
        <v>215</v>
      </c>
      <c r="R127" s="44" t="s">
        <v>30</v>
      </c>
      <c r="S127" s="45" t="s">
        <v>3038</v>
      </c>
      <c r="T127" s="45" t="s">
        <v>388</v>
      </c>
      <c r="U127" s="44" t="s">
        <v>211</v>
      </c>
      <c r="V127" s="44" t="s">
        <v>97</v>
      </c>
      <c r="Y127" s="45" t="s">
        <v>210</v>
      </c>
      <c r="Z127" s="44" t="s">
        <v>30</v>
      </c>
      <c r="AA127" s="45" t="s">
        <v>1259</v>
      </c>
      <c r="AB127" s="44" t="s">
        <v>30</v>
      </c>
      <c r="AC127" s="45" t="s">
        <v>3041</v>
      </c>
      <c r="AD127" s="45" t="s">
        <v>1610</v>
      </c>
      <c r="AE127" s="44" t="s">
        <v>30</v>
      </c>
      <c r="AF127" s="45" t="s">
        <v>3042</v>
      </c>
      <c r="AI127" s="45" t="s">
        <v>1610</v>
      </c>
      <c r="AJ127" s="44" t="s">
        <v>30</v>
      </c>
      <c r="AK127" s="44" t="s">
        <v>30</v>
      </c>
      <c r="AL127" s="44" t="s">
        <v>30</v>
      </c>
      <c r="AM127" s="44" t="s">
        <v>30</v>
      </c>
      <c r="AP127" s="45" t="s">
        <v>3043</v>
      </c>
      <c r="AR127" s="45" t="s">
        <v>3042</v>
      </c>
      <c r="AS127" s="44" t="s">
        <v>30</v>
      </c>
    </row>
    <row r="128">
      <c r="A128" s="45" t="s">
        <v>3044</v>
      </c>
      <c r="B128" s="44" t="s">
        <v>246</v>
      </c>
      <c r="C128" s="44" t="s">
        <v>742</v>
      </c>
      <c r="D128" s="45" t="s">
        <v>3045</v>
      </c>
      <c r="E128" s="45" t="s">
        <v>3046</v>
      </c>
      <c r="F128" s="45" t="s">
        <v>3047</v>
      </c>
      <c r="G128" s="45" t="s">
        <v>3048</v>
      </c>
      <c r="H128" s="45" t="s">
        <v>404</v>
      </c>
      <c r="I128" s="44" t="s">
        <v>97</v>
      </c>
      <c r="J128" s="45" t="s">
        <v>3050</v>
      </c>
      <c r="K128" s="45" t="s">
        <v>3051</v>
      </c>
      <c r="L128" s="45" t="s">
        <v>510</v>
      </c>
      <c r="M128" s="45" t="s">
        <v>3052</v>
      </c>
      <c r="N128" s="45" t="s">
        <v>3053</v>
      </c>
      <c r="O128" s="45" t="s">
        <v>1438</v>
      </c>
      <c r="P128" s="45" t="s">
        <v>3054</v>
      </c>
      <c r="Q128" s="45" t="s">
        <v>2626</v>
      </c>
      <c r="R128" s="44" t="s">
        <v>30</v>
      </c>
      <c r="S128" s="45" t="s">
        <v>3055</v>
      </c>
      <c r="T128" s="45" t="s">
        <v>399</v>
      </c>
      <c r="U128" s="45" t="s">
        <v>1438</v>
      </c>
      <c r="V128" s="44" t="s">
        <v>97</v>
      </c>
      <c r="W128" s="45" t="s">
        <v>3057</v>
      </c>
      <c r="X128" s="45" t="s">
        <v>3058</v>
      </c>
      <c r="Y128" s="45" t="s">
        <v>399</v>
      </c>
      <c r="Z128" s="45" t="s">
        <v>268</v>
      </c>
      <c r="AA128" s="44" t="s">
        <v>30</v>
      </c>
      <c r="AB128" s="44" t="s">
        <v>30</v>
      </c>
      <c r="AC128" s="45" t="s">
        <v>3059</v>
      </c>
      <c r="AD128" s="45" t="s">
        <v>3060</v>
      </c>
      <c r="AE128" s="45" t="s">
        <v>1764</v>
      </c>
      <c r="AF128" s="45" t="s">
        <v>3061</v>
      </c>
      <c r="AI128" s="45" t="s">
        <v>3062</v>
      </c>
      <c r="AJ128" s="45" t="s">
        <v>3063</v>
      </c>
      <c r="AK128" s="44" t="s">
        <v>30</v>
      </c>
      <c r="AL128" s="44" t="s">
        <v>30</v>
      </c>
      <c r="AM128" s="44" t="s">
        <v>30</v>
      </c>
      <c r="AO128" s="44" t="s">
        <v>30</v>
      </c>
      <c r="AP128" s="45" t="s">
        <v>1764</v>
      </c>
      <c r="AR128" s="45" t="s">
        <v>3061</v>
      </c>
      <c r="AS128" s="44" t="s">
        <v>30</v>
      </c>
    </row>
    <row r="129">
      <c r="A129" s="45" t="s">
        <v>3065</v>
      </c>
      <c r="B129" s="44" t="s">
        <v>266</v>
      </c>
      <c r="C129" s="44" t="s">
        <v>742</v>
      </c>
      <c r="D129" s="45" t="s">
        <v>3066</v>
      </c>
      <c r="E129" s="45" t="s">
        <v>3067</v>
      </c>
      <c r="F129" s="45" t="s">
        <v>3068</v>
      </c>
      <c r="G129" s="45" t="s">
        <v>3069</v>
      </c>
      <c r="H129" s="45" t="s">
        <v>3070</v>
      </c>
      <c r="I129" s="44" t="s">
        <v>97</v>
      </c>
      <c r="J129" s="45" t="s">
        <v>3071</v>
      </c>
      <c r="K129" s="45" t="s">
        <v>3072</v>
      </c>
      <c r="L129" s="45" t="s">
        <v>3074</v>
      </c>
      <c r="M129" s="45" t="s">
        <v>3075</v>
      </c>
      <c r="N129" s="45" t="s">
        <v>3076</v>
      </c>
      <c r="O129" s="45" t="s">
        <v>3077</v>
      </c>
      <c r="P129" s="45" t="s">
        <v>3078</v>
      </c>
      <c r="Q129" s="45" t="s">
        <v>3079</v>
      </c>
      <c r="R129" s="45" t="s">
        <v>3080</v>
      </c>
      <c r="S129" s="45" t="s">
        <v>3082</v>
      </c>
      <c r="T129" s="45" t="s">
        <v>3083</v>
      </c>
      <c r="U129" s="45" t="s">
        <v>1983</v>
      </c>
      <c r="V129" s="44" t="s">
        <v>97</v>
      </c>
      <c r="Y129" s="45" t="s">
        <v>432</v>
      </c>
      <c r="Z129" s="45" t="s">
        <v>214</v>
      </c>
      <c r="AA129" s="45" t="s">
        <v>2283</v>
      </c>
      <c r="AB129" s="44" t="s">
        <v>30</v>
      </c>
      <c r="AC129" s="45" t="s">
        <v>3084</v>
      </c>
      <c r="AD129" s="44" t="s">
        <v>241</v>
      </c>
      <c r="AE129" s="44" t="s">
        <v>241</v>
      </c>
      <c r="AF129" s="44" t="s">
        <v>378</v>
      </c>
      <c r="AI129" s="45" t="s">
        <v>956</v>
      </c>
      <c r="AJ129" s="45" t="s">
        <v>432</v>
      </c>
      <c r="AK129" s="45" t="s">
        <v>217</v>
      </c>
      <c r="AL129" s="45" t="s">
        <v>217</v>
      </c>
      <c r="AM129" s="45" t="s">
        <v>217</v>
      </c>
      <c r="AO129" s="45" t="s">
        <v>357</v>
      </c>
      <c r="AP129" s="45" t="s">
        <v>618</v>
      </c>
      <c r="AQ129" s="44" t="s">
        <v>30</v>
      </c>
      <c r="AR129" s="45" t="s">
        <v>1900</v>
      </c>
      <c r="AS129" s="45" t="s">
        <v>357</v>
      </c>
    </row>
    <row r="130">
      <c r="A130" s="45" t="s">
        <v>3085</v>
      </c>
      <c r="B130" s="44" t="s">
        <v>288</v>
      </c>
      <c r="C130" s="44" t="s">
        <v>742</v>
      </c>
      <c r="D130" s="45" t="s">
        <v>3086</v>
      </c>
      <c r="E130" s="45" t="s">
        <v>3087</v>
      </c>
      <c r="F130" s="45" t="s">
        <v>3088</v>
      </c>
      <c r="G130" s="45" t="s">
        <v>3090</v>
      </c>
      <c r="H130" s="45" t="s">
        <v>3091</v>
      </c>
      <c r="I130" s="44" t="s">
        <v>97</v>
      </c>
      <c r="J130" s="45" t="s">
        <v>3092</v>
      </c>
      <c r="K130" s="45" t="s">
        <v>3093</v>
      </c>
      <c r="L130" s="45" t="s">
        <v>1521</v>
      </c>
      <c r="M130" s="45" t="s">
        <v>3095</v>
      </c>
      <c r="N130" s="45" t="s">
        <v>3096</v>
      </c>
      <c r="O130" s="45" t="s">
        <v>1958</v>
      </c>
      <c r="P130" s="45" t="s">
        <v>3097</v>
      </c>
      <c r="Q130" s="45" t="s">
        <v>3060</v>
      </c>
      <c r="R130" s="45" t="s">
        <v>3098</v>
      </c>
      <c r="S130" s="45" t="s">
        <v>3099</v>
      </c>
      <c r="T130" s="45" t="s">
        <v>1127</v>
      </c>
      <c r="U130" s="45" t="s">
        <v>3100</v>
      </c>
      <c r="V130" s="44" t="s">
        <v>97</v>
      </c>
      <c r="Y130" s="45" t="s">
        <v>269</v>
      </c>
      <c r="Z130" s="44" t="s">
        <v>30</v>
      </c>
      <c r="AA130" s="45" t="s">
        <v>357</v>
      </c>
      <c r="AB130" s="44" t="s">
        <v>30</v>
      </c>
      <c r="AC130" s="45" t="s">
        <v>3101</v>
      </c>
      <c r="AD130" s="44" t="s">
        <v>292</v>
      </c>
      <c r="AE130" s="44" t="s">
        <v>292</v>
      </c>
      <c r="AF130" s="44" t="s">
        <v>292</v>
      </c>
      <c r="AI130" s="45" t="s">
        <v>399</v>
      </c>
      <c r="AJ130" s="44" t="s">
        <v>30</v>
      </c>
      <c r="AP130" s="44" t="s">
        <v>292</v>
      </c>
      <c r="AR130" s="45" t="s">
        <v>646</v>
      </c>
      <c r="AS130" s="45" t="s">
        <v>217</v>
      </c>
    </row>
    <row r="131">
      <c r="A131" s="45" t="s">
        <v>3103</v>
      </c>
      <c r="B131" s="44" t="s">
        <v>297</v>
      </c>
      <c r="C131" s="44" t="s">
        <v>742</v>
      </c>
      <c r="D131" s="45" t="s">
        <v>3104</v>
      </c>
      <c r="E131" s="45" t="s">
        <v>3105</v>
      </c>
      <c r="F131" s="45" t="s">
        <v>3106</v>
      </c>
      <c r="G131" s="45" t="s">
        <v>3107</v>
      </c>
      <c r="H131" s="44" t="s">
        <v>211</v>
      </c>
      <c r="I131" s="44" t="s">
        <v>97</v>
      </c>
      <c r="J131" s="45" t="s">
        <v>3108</v>
      </c>
      <c r="K131" s="45" t="s">
        <v>3109</v>
      </c>
      <c r="L131" s="45" t="s">
        <v>510</v>
      </c>
      <c r="M131" s="45" t="s">
        <v>3110</v>
      </c>
      <c r="N131" s="45" t="s">
        <v>3112</v>
      </c>
      <c r="O131" s="45" t="s">
        <v>646</v>
      </c>
      <c r="P131" s="45" t="s">
        <v>3113</v>
      </c>
      <c r="Q131" s="45" t="s">
        <v>726</v>
      </c>
      <c r="R131" s="45" t="s">
        <v>3114</v>
      </c>
      <c r="S131" s="45" t="s">
        <v>3115</v>
      </c>
      <c r="T131" s="45" t="s">
        <v>2280</v>
      </c>
      <c r="U131" s="45" t="s">
        <v>2283</v>
      </c>
      <c r="V131" s="44" t="s">
        <v>97</v>
      </c>
      <c r="Y131" s="44" t="s">
        <v>30</v>
      </c>
      <c r="Z131" s="44" t="s">
        <v>30</v>
      </c>
      <c r="AA131" s="45" t="s">
        <v>268</v>
      </c>
      <c r="AB131" s="44" t="s">
        <v>30</v>
      </c>
      <c r="AC131" s="45" t="s">
        <v>3116</v>
      </c>
      <c r="AD131" s="45" t="s">
        <v>369</v>
      </c>
      <c r="AE131" s="45" t="s">
        <v>3118</v>
      </c>
      <c r="AF131" s="44" t="s">
        <v>30</v>
      </c>
      <c r="AI131" s="45" t="s">
        <v>369</v>
      </c>
      <c r="AJ131" s="44" t="s">
        <v>30</v>
      </c>
      <c r="AK131" s="44" t="s">
        <v>30</v>
      </c>
      <c r="AL131" s="44" t="s">
        <v>30</v>
      </c>
      <c r="AM131" s="44" t="s">
        <v>30</v>
      </c>
      <c r="AO131" s="44" t="s">
        <v>30</v>
      </c>
      <c r="AP131" s="45" t="s">
        <v>3118</v>
      </c>
      <c r="AQ131" s="44" t="s">
        <v>30</v>
      </c>
      <c r="AR131" s="45" t="s">
        <v>268</v>
      </c>
      <c r="AS131" s="44" t="s">
        <v>30</v>
      </c>
      <c r="AX131" s="44" t="s">
        <v>30</v>
      </c>
    </row>
    <row r="132">
      <c r="A132" s="45" t="s">
        <v>3119</v>
      </c>
      <c r="B132" s="44" t="s">
        <v>315</v>
      </c>
      <c r="C132" s="44" t="s">
        <v>742</v>
      </c>
      <c r="D132" s="45" t="s">
        <v>3120</v>
      </c>
      <c r="E132" s="45" t="s">
        <v>3121</v>
      </c>
      <c r="F132" s="45" t="s">
        <v>3122</v>
      </c>
      <c r="G132" s="45" t="s">
        <v>3123</v>
      </c>
      <c r="H132" s="45" t="s">
        <v>3124</v>
      </c>
      <c r="I132" s="44" t="s">
        <v>97</v>
      </c>
      <c r="J132" s="45" t="s">
        <v>3125</v>
      </c>
      <c r="K132" s="45" t="s">
        <v>3126</v>
      </c>
      <c r="L132" s="45" t="s">
        <v>3127</v>
      </c>
      <c r="M132" s="45" t="s">
        <v>3128</v>
      </c>
      <c r="N132" s="45" t="s">
        <v>3129</v>
      </c>
      <c r="O132" s="45" t="s">
        <v>3130</v>
      </c>
      <c r="P132" s="45" t="s">
        <v>3132</v>
      </c>
      <c r="Q132" s="45" t="s">
        <v>3133</v>
      </c>
      <c r="R132" s="45" t="s">
        <v>3134</v>
      </c>
      <c r="S132" s="45" t="s">
        <v>3135</v>
      </c>
      <c r="T132" s="44" t="s">
        <v>30</v>
      </c>
      <c r="U132" s="45" t="s">
        <v>3136</v>
      </c>
      <c r="V132" s="44" t="s">
        <v>97</v>
      </c>
      <c r="Y132" s="44" t="s">
        <v>292</v>
      </c>
      <c r="Z132" s="44" t="s">
        <v>30</v>
      </c>
      <c r="AA132" s="45" t="s">
        <v>575</v>
      </c>
      <c r="AB132" s="44" t="s">
        <v>30</v>
      </c>
      <c r="AC132" s="44" t="s">
        <v>30</v>
      </c>
      <c r="AD132" s="44" t="s">
        <v>494</v>
      </c>
      <c r="AE132" s="44" t="s">
        <v>2510</v>
      </c>
      <c r="AF132" s="44" t="s">
        <v>3137</v>
      </c>
      <c r="AG132" s="44" t="s">
        <v>30</v>
      </c>
      <c r="AH132" s="45" t="s">
        <v>357</v>
      </c>
      <c r="AI132" s="45" t="s">
        <v>3138</v>
      </c>
      <c r="AJ132" s="45" t="s">
        <v>3139</v>
      </c>
      <c r="AK132" s="45" t="s">
        <v>357</v>
      </c>
      <c r="AL132" s="45" t="s">
        <v>214</v>
      </c>
      <c r="AM132" s="45" t="s">
        <v>217</v>
      </c>
      <c r="AO132" s="45" t="s">
        <v>268</v>
      </c>
      <c r="AP132" s="45" t="s">
        <v>3141</v>
      </c>
      <c r="AQ132" s="45" t="s">
        <v>214</v>
      </c>
      <c r="AR132" s="45" t="s">
        <v>2818</v>
      </c>
      <c r="AS132" s="45" t="s">
        <v>431</v>
      </c>
      <c r="AX132" s="45" t="s">
        <v>1354</v>
      </c>
      <c r="AY132" s="45" t="s">
        <v>1438</v>
      </c>
    </row>
    <row r="133">
      <c r="A133" s="45" t="s">
        <v>3143</v>
      </c>
      <c r="B133" s="44" t="s">
        <v>334</v>
      </c>
      <c r="C133" s="44" t="s">
        <v>742</v>
      </c>
      <c r="D133" s="45" t="s">
        <v>3144</v>
      </c>
      <c r="E133" s="45" t="s">
        <v>3145</v>
      </c>
      <c r="F133" s="45" t="s">
        <v>3146</v>
      </c>
      <c r="G133" s="45" t="s">
        <v>3147</v>
      </c>
      <c r="H133" s="45" t="s">
        <v>3148</v>
      </c>
      <c r="I133" s="44" t="s">
        <v>97</v>
      </c>
      <c r="J133" s="45" t="s">
        <v>3149</v>
      </c>
      <c r="K133" s="45" t="s">
        <v>3150</v>
      </c>
      <c r="L133" s="45" t="s">
        <v>3151</v>
      </c>
      <c r="M133" s="45" t="s">
        <v>3152</v>
      </c>
      <c r="N133" s="45" t="s">
        <v>3153</v>
      </c>
      <c r="O133" s="45" t="s">
        <v>3154</v>
      </c>
      <c r="P133" s="45" t="s">
        <v>3156</v>
      </c>
      <c r="Q133" s="45" t="s">
        <v>3158</v>
      </c>
      <c r="R133" s="45" t="s">
        <v>3159</v>
      </c>
      <c r="S133" s="45" t="s">
        <v>3160</v>
      </c>
      <c r="T133" s="45" t="s">
        <v>2336</v>
      </c>
      <c r="U133" s="45" t="s">
        <v>3161</v>
      </c>
      <c r="V133" s="44" t="s">
        <v>97</v>
      </c>
      <c r="Y133" s="45" t="s">
        <v>932</v>
      </c>
      <c r="Z133" s="44" t="s">
        <v>30</v>
      </c>
      <c r="AA133" s="45" t="s">
        <v>979</v>
      </c>
      <c r="AB133" s="44" t="s">
        <v>30</v>
      </c>
      <c r="AC133" s="44" t="s">
        <v>30</v>
      </c>
      <c r="AD133" s="45" t="s">
        <v>3162</v>
      </c>
      <c r="AE133" s="45" t="s">
        <v>3163</v>
      </c>
      <c r="AF133" s="45" t="s">
        <v>3164</v>
      </c>
      <c r="AI133" s="45" t="s">
        <v>3165</v>
      </c>
      <c r="AJ133" s="45" t="s">
        <v>3166</v>
      </c>
      <c r="AK133" s="45" t="s">
        <v>3167</v>
      </c>
      <c r="AL133" s="45" t="s">
        <v>3168</v>
      </c>
      <c r="AM133" s="45" t="s">
        <v>2823</v>
      </c>
      <c r="AP133" s="45" t="s">
        <v>3170</v>
      </c>
      <c r="AQ133" s="45" t="s">
        <v>641</v>
      </c>
      <c r="AR133" s="45" t="s">
        <v>3171</v>
      </c>
      <c r="AS133" s="45" t="s">
        <v>3172</v>
      </c>
      <c r="AY133" s="45" t="s">
        <v>950</v>
      </c>
    </row>
    <row r="134">
      <c r="A134" s="45" t="s">
        <v>3173</v>
      </c>
      <c r="B134" s="44" t="s">
        <v>351</v>
      </c>
      <c r="C134" s="44" t="s">
        <v>742</v>
      </c>
      <c r="D134" s="45" t="s">
        <v>3174</v>
      </c>
      <c r="E134" s="45" t="s">
        <v>3175</v>
      </c>
      <c r="F134" s="45" t="s">
        <v>3176</v>
      </c>
      <c r="G134" s="45" t="s">
        <v>3177</v>
      </c>
      <c r="H134" s="45" t="s">
        <v>424</v>
      </c>
      <c r="I134" s="44" t="s">
        <v>97</v>
      </c>
      <c r="J134" s="45" t="s">
        <v>3178</v>
      </c>
      <c r="K134" s="45" t="s">
        <v>3179</v>
      </c>
      <c r="L134" s="45" t="s">
        <v>872</v>
      </c>
      <c r="M134" s="45" t="s">
        <v>3180</v>
      </c>
      <c r="N134" s="45" t="s">
        <v>3181</v>
      </c>
      <c r="O134" s="45" t="s">
        <v>2398</v>
      </c>
      <c r="P134" s="45" t="s">
        <v>3182</v>
      </c>
      <c r="Q134" s="45" t="s">
        <v>3183</v>
      </c>
      <c r="R134" s="45" t="s">
        <v>3184</v>
      </c>
      <c r="S134" s="45" t="s">
        <v>3185</v>
      </c>
      <c r="T134" s="45" t="s">
        <v>289</v>
      </c>
      <c r="U134" s="45" t="s">
        <v>1510</v>
      </c>
      <c r="V134" s="44" t="s">
        <v>97</v>
      </c>
      <c r="W134" s="45" t="s">
        <v>3186</v>
      </c>
      <c r="X134" s="45" t="s">
        <v>3187</v>
      </c>
      <c r="Y134" s="45" t="s">
        <v>269</v>
      </c>
      <c r="Z134" s="45" t="s">
        <v>460</v>
      </c>
      <c r="AA134" s="45" t="s">
        <v>269</v>
      </c>
      <c r="AB134" s="45" t="s">
        <v>458</v>
      </c>
      <c r="AC134" s="45" t="s">
        <v>1518</v>
      </c>
      <c r="AD134" s="45" t="s">
        <v>3189</v>
      </c>
      <c r="AE134" s="44" t="s">
        <v>30</v>
      </c>
      <c r="AF134" s="45" t="s">
        <v>3190</v>
      </c>
      <c r="AI134" s="45" t="s">
        <v>984</v>
      </c>
      <c r="AJ134" s="45" t="s">
        <v>3191</v>
      </c>
      <c r="AK134" s="44" t="s">
        <v>30</v>
      </c>
      <c r="AO134" s="45" t="s">
        <v>1277</v>
      </c>
      <c r="AP134" s="45" t="s">
        <v>3192</v>
      </c>
      <c r="AR134" s="45" t="s">
        <v>332</v>
      </c>
      <c r="AS134" s="45" t="s">
        <v>3193</v>
      </c>
    </row>
    <row r="135">
      <c r="A135" s="45" t="s">
        <v>3194</v>
      </c>
      <c r="B135" s="44" t="s">
        <v>2052</v>
      </c>
      <c r="C135" s="44" t="s">
        <v>742</v>
      </c>
      <c r="D135" s="45" t="s">
        <v>3195</v>
      </c>
      <c r="E135" s="45" t="s">
        <v>3196</v>
      </c>
      <c r="F135" s="45" t="s">
        <v>3197</v>
      </c>
      <c r="G135" s="45" t="s">
        <v>3198</v>
      </c>
      <c r="H135" s="45" t="s">
        <v>3199</v>
      </c>
      <c r="I135" s="44" t="s">
        <v>97</v>
      </c>
      <c r="J135" s="45" t="s">
        <v>3200</v>
      </c>
      <c r="K135" s="45" t="s">
        <v>3201</v>
      </c>
      <c r="L135" s="45" t="s">
        <v>3202</v>
      </c>
      <c r="M135" s="45" t="s">
        <v>3203</v>
      </c>
      <c r="N135" s="45" t="s">
        <v>3204</v>
      </c>
      <c r="O135" s="45" t="s">
        <v>399</v>
      </c>
      <c r="P135" s="45" t="s">
        <v>3206</v>
      </c>
      <c r="Q135" s="45" t="s">
        <v>1521</v>
      </c>
      <c r="R135" s="45" t="s">
        <v>3207</v>
      </c>
      <c r="S135" s="45" t="s">
        <v>3208</v>
      </c>
      <c r="T135" s="45" t="s">
        <v>214</v>
      </c>
      <c r="U135" s="45" t="s">
        <v>548</v>
      </c>
      <c r="V135" s="44" t="s">
        <v>97</v>
      </c>
      <c r="W135" s="44" t="s">
        <v>647</v>
      </c>
      <c r="X135" s="45" t="s">
        <v>3209</v>
      </c>
      <c r="Y135" s="45" t="s">
        <v>3210</v>
      </c>
      <c r="Z135" s="45" t="s">
        <v>214</v>
      </c>
      <c r="AA135" s="45" t="s">
        <v>268</v>
      </c>
      <c r="AB135" s="44" t="s">
        <v>30</v>
      </c>
      <c r="AC135" s="45" t="s">
        <v>3211</v>
      </c>
    </row>
    <row r="136">
      <c r="A136" s="45" t="s">
        <v>3212</v>
      </c>
      <c r="B136" s="44" t="s">
        <v>2074</v>
      </c>
      <c r="C136" s="44" t="s">
        <v>742</v>
      </c>
      <c r="D136" s="45" t="s">
        <v>3213</v>
      </c>
      <c r="E136" s="45" t="s">
        <v>3214</v>
      </c>
      <c r="F136" s="45" t="s">
        <v>3215</v>
      </c>
      <c r="G136" s="45" t="s">
        <v>3216</v>
      </c>
      <c r="H136" s="45" t="s">
        <v>3217</v>
      </c>
      <c r="I136" s="44" t="s">
        <v>97</v>
      </c>
      <c r="J136" s="45" t="s">
        <v>3219</v>
      </c>
      <c r="K136" s="45" t="s">
        <v>3220</v>
      </c>
      <c r="L136" s="45" t="s">
        <v>1687</v>
      </c>
      <c r="M136" s="45" t="s">
        <v>3221</v>
      </c>
      <c r="N136" s="45" t="s">
        <v>3222</v>
      </c>
      <c r="O136" s="45" t="s">
        <v>3223</v>
      </c>
      <c r="P136" s="45" t="s">
        <v>3224</v>
      </c>
      <c r="Q136" s="45" t="s">
        <v>3225</v>
      </c>
      <c r="R136" s="45" t="s">
        <v>3226</v>
      </c>
      <c r="S136" s="45" t="s">
        <v>3227</v>
      </c>
      <c r="T136" s="45" t="s">
        <v>3228</v>
      </c>
      <c r="U136" s="45" t="s">
        <v>3229</v>
      </c>
      <c r="V136" s="44" t="s">
        <v>97</v>
      </c>
      <c r="Y136" s="45" t="s">
        <v>1929</v>
      </c>
      <c r="Z136" s="45" t="s">
        <v>268</v>
      </c>
      <c r="AA136" s="45" t="s">
        <v>646</v>
      </c>
      <c r="AB136" s="44" t="s">
        <v>30</v>
      </c>
      <c r="AC136" s="45" t="s">
        <v>3230</v>
      </c>
    </row>
    <row r="137">
      <c r="A137" s="45" t="s">
        <v>3231</v>
      </c>
      <c r="B137" s="44" t="s">
        <v>370</v>
      </c>
      <c r="C137" s="44" t="s">
        <v>742</v>
      </c>
      <c r="D137" s="45" t="s">
        <v>3232</v>
      </c>
      <c r="E137" s="45" t="s">
        <v>3233</v>
      </c>
      <c r="F137" s="45" t="s">
        <v>3234</v>
      </c>
      <c r="G137" s="45" t="s">
        <v>3235</v>
      </c>
      <c r="H137" s="45" t="s">
        <v>3237</v>
      </c>
      <c r="I137" s="45" t="s">
        <v>3238</v>
      </c>
      <c r="J137" s="45" t="s">
        <v>3239</v>
      </c>
      <c r="K137" s="45" t="s">
        <v>3240</v>
      </c>
      <c r="L137" s="45" t="s">
        <v>3241</v>
      </c>
      <c r="M137" s="45" t="s">
        <v>3242</v>
      </c>
      <c r="N137" s="45" t="s">
        <v>3244</v>
      </c>
      <c r="O137" s="45" t="s">
        <v>3245</v>
      </c>
      <c r="P137" s="45" t="s">
        <v>3246</v>
      </c>
      <c r="Q137" s="45" t="s">
        <v>3247</v>
      </c>
      <c r="R137" s="45" t="s">
        <v>3248</v>
      </c>
      <c r="S137" s="45" t="s">
        <v>3249</v>
      </c>
      <c r="T137" s="45" t="s">
        <v>3250</v>
      </c>
      <c r="U137" s="45" t="s">
        <v>3251</v>
      </c>
      <c r="V137" s="45" t="s">
        <v>3252</v>
      </c>
      <c r="Y137" s="45" t="s">
        <v>260</v>
      </c>
      <c r="Z137" s="44" t="s">
        <v>30</v>
      </c>
      <c r="AA137" s="45" t="s">
        <v>979</v>
      </c>
      <c r="AB137" s="44" t="s">
        <v>30</v>
      </c>
      <c r="AC137" s="44" t="s">
        <v>30</v>
      </c>
      <c r="AD137" s="45" t="s">
        <v>3253</v>
      </c>
      <c r="AE137" s="45" t="s">
        <v>3254</v>
      </c>
      <c r="AF137" s="45" t="s">
        <v>3255</v>
      </c>
      <c r="AG137" s="45" t="s">
        <v>3256</v>
      </c>
      <c r="AH137" s="45" t="s">
        <v>3192</v>
      </c>
      <c r="AI137" s="45" t="s">
        <v>3257</v>
      </c>
      <c r="AJ137" s="45" t="s">
        <v>3258</v>
      </c>
      <c r="AK137" s="44" t="s">
        <v>30</v>
      </c>
      <c r="AL137" s="44" t="s">
        <v>30</v>
      </c>
      <c r="AM137" s="44" t="s">
        <v>30</v>
      </c>
      <c r="AO137" s="45" t="s">
        <v>3260</v>
      </c>
      <c r="AP137" s="45" t="s">
        <v>3261</v>
      </c>
      <c r="AQ137" s="44" t="s">
        <v>30</v>
      </c>
      <c r="AR137" s="45" t="s">
        <v>3262</v>
      </c>
      <c r="AS137" s="45" t="s">
        <v>3062</v>
      </c>
      <c r="AT137" s="44" t="s">
        <v>30</v>
      </c>
    </row>
    <row r="138">
      <c r="A138" s="45" t="s">
        <v>3263</v>
      </c>
      <c r="B138" s="44" t="s">
        <v>2130</v>
      </c>
      <c r="C138" s="44" t="s">
        <v>742</v>
      </c>
      <c r="D138" s="45" t="s">
        <v>3264</v>
      </c>
      <c r="E138" s="45" t="s">
        <v>3265</v>
      </c>
      <c r="F138" s="45" t="s">
        <v>3266</v>
      </c>
      <c r="G138" s="45" t="s">
        <v>3267</v>
      </c>
      <c r="H138" s="45" t="s">
        <v>932</v>
      </c>
      <c r="I138" s="44" t="s">
        <v>97</v>
      </c>
      <c r="J138" s="45" t="s">
        <v>3268</v>
      </c>
      <c r="K138" s="45" t="s">
        <v>3269</v>
      </c>
      <c r="L138" s="45" t="s">
        <v>3270</v>
      </c>
      <c r="M138" s="45" t="s">
        <v>3271</v>
      </c>
      <c r="N138" s="44" t="s">
        <v>3272</v>
      </c>
      <c r="O138" s="45" t="s">
        <v>601</v>
      </c>
      <c r="P138" s="45" t="s">
        <v>3273</v>
      </c>
      <c r="Q138" s="45" t="s">
        <v>2733</v>
      </c>
      <c r="R138" s="45" t="s">
        <v>3274</v>
      </c>
      <c r="S138" s="45" t="s">
        <v>3275</v>
      </c>
      <c r="T138" s="45" t="s">
        <v>214</v>
      </c>
      <c r="U138" s="45" t="s">
        <v>431</v>
      </c>
      <c r="V138" s="44" t="s">
        <v>97</v>
      </c>
      <c r="Y138" s="45" t="s">
        <v>2280</v>
      </c>
      <c r="Z138" s="44" t="s">
        <v>30</v>
      </c>
      <c r="AA138" s="45" t="s">
        <v>357</v>
      </c>
      <c r="AB138" s="44" t="s">
        <v>30</v>
      </c>
      <c r="AC138" s="45" t="s">
        <v>3276</v>
      </c>
    </row>
    <row r="139">
      <c r="A139" s="45" t="s">
        <v>3277</v>
      </c>
      <c r="B139" s="44" t="s">
        <v>385</v>
      </c>
      <c r="C139" s="44" t="s">
        <v>742</v>
      </c>
      <c r="D139" s="45" t="s">
        <v>3278</v>
      </c>
      <c r="E139" s="45" t="s">
        <v>3279</v>
      </c>
      <c r="F139" s="45" t="s">
        <v>3280</v>
      </c>
      <c r="G139" s="45" t="s">
        <v>3281</v>
      </c>
      <c r="H139" s="45" t="s">
        <v>3282</v>
      </c>
      <c r="I139" s="44" t="s">
        <v>97</v>
      </c>
      <c r="J139" s="45" t="s">
        <v>3283</v>
      </c>
      <c r="K139" s="45" t="s">
        <v>3284</v>
      </c>
      <c r="L139" s="45" t="s">
        <v>3285</v>
      </c>
      <c r="M139" s="45" t="s">
        <v>3286</v>
      </c>
      <c r="N139" s="45" t="s">
        <v>3287</v>
      </c>
      <c r="O139" s="45" t="s">
        <v>3288</v>
      </c>
      <c r="P139" s="45" t="s">
        <v>3289</v>
      </c>
      <c r="Q139" s="45" t="s">
        <v>1754</v>
      </c>
      <c r="R139" s="45" t="s">
        <v>3290</v>
      </c>
      <c r="S139" s="45" t="s">
        <v>3291</v>
      </c>
      <c r="T139" s="45" t="s">
        <v>3292</v>
      </c>
      <c r="U139" s="45" t="s">
        <v>3294</v>
      </c>
      <c r="V139" s="44" t="s">
        <v>97</v>
      </c>
      <c r="Y139" s="45" t="s">
        <v>269</v>
      </c>
      <c r="Z139" s="45" t="s">
        <v>268</v>
      </c>
      <c r="AA139" s="44" t="s">
        <v>30</v>
      </c>
      <c r="AB139" s="44" t="s">
        <v>30</v>
      </c>
      <c r="AC139" s="45" t="s">
        <v>2267</v>
      </c>
      <c r="AD139" s="44" t="s">
        <v>292</v>
      </c>
      <c r="AE139" s="44" t="s">
        <v>30</v>
      </c>
      <c r="AF139" s="44" t="s">
        <v>292</v>
      </c>
      <c r="AG139" s="44" t="s">
        <v>30</v>
      </c>
      <c r="AH139" s="44" t="s">
        <v>30</v>
      </c>
      <c r="AI139" s="45" t="s">
        <v>399</v>
      </c>
      <c r="AJ139" s="44" t="s">
        <v>30</v>
      </c>
      <c r="AK139" s="44" t="s">
        <v>30</v>
      </c>
      <c r="AL139" s="44" t="s">
        <v>30</v>
      </c>
      <c r="AM139" s="45" t="s">
        <v>217</v>
      </c>
      <c r="AP139" s="45" t="s">
        <v>357</v>
      </c>
      <c r="AR139" s="45" t="s">
        <v>314</v>
      </c>
      <c r="AS139" s="45" t="s">
        <v>217</v>
      </c>
      <c r="AY139" s="44" t="s">
        <v>30</v>
      </c>
    </row>
    <row r="140">
      <c r="A140" s="45" t="s">
        <v>1857</v>
      </c>
      <c r="B140" s="44" t="s">
        <v>2164</v>
      </c>
      <c r="C140" s="44" t="s">
        <v>742</v>
      </c>
      <c r="D140" s="45" t="s">
        <v>3296</v>
      </c>
      <c r="E140" s="45" t="s">
        <v>3297</v>
      </c>
      <c r="F140" s="45" t="s">
        <v>3298</v>
      </c>
      <c r="G140" s="45" t="s">
        <v>3300</v>
      </c>
      <c r="H140" s="45" t="s">
        <v>243</v>
      </c>
      <c r="I140" s="44" t="s">
        <v>97</v>
      </c>
      <c r="J140" s="45" t="s">
        <v>3302</v>
      </c>
      <c r="K140" s="45" t="s">
        <v>434</v>
      </c>
      <c r="L140" s="45" t="s">
        <v>3303</v>
      </c>
      <c r="M140" s="45" t="s">
        <v>3304</v>
      </c>
      <c r="N140" s="45" t="s">
        <v>3305</v>
      </c>
      <c r="O140" s="45" t="s">
        <v>3306</v>
      </c>
      <c r="P140" s="45" t="s">
        <v>3307</v>
      </c>
      <c r="Q140" s="45" t="s">
        <v>3308</v>
      </c>
      <c r="R140" s="45" t="s">
        <v>3309</v>
      </c>
      <c r="S140" s="45" t="s">
        <v>3310</v>
      </c>
      <c r="T140" s="45" t="s">
        <v>1283</v>
      </c>
      <c r="U140" s="45" t="s">
        <v>3311</v>
      </c>
      <c r="V140" s="44" t="s">
        <v>97</v>
      </c>
      <c r="Y140" s="45" t="s">
        <v>357</v>
      </c>
      <c r="Z140" s="44" t="s">
        <v>30</v>
      </c>
      <c r="AA140" s="44" t="s">
        <v>30</v>
      </c>
      <c r="AB140" s="44" t="s">
        <v>30</v>
      </c>
      <c r="AC140" s="45" t="s">
        <v>3312</v>
      </c>
    </row>
    <row r="141">
      <c r="A141" s="45" t="s">
        <v>3313</v>
      </c>
      <c r="B141" s="44" t="s">
        <v>2197</v>
      </c>
      <c r="C141" s="44" t="s">
        <v>742</v>
      </c>
      <c r="D141" s="45" t="s">
        <v>3315</v>
      </c>
      <c r="E141" s="45" t="s">
        <v>3316</v>
      </c>
      <c r="F141" s="45" t="s">
        <v>3317</v>
      </c>
      <c r="G141" s="45" t="s">
        <v>3318</v>
      </c>
      <c r="H141" s="45" t="s">
        <v>3320</v>
      </c>
      <c r="I141" s="45" t="s">
        <v>3321</v>
      </c>
      <c r="J141" s="45" t="s">
        <v>3322</v>
      </c>
      <c r="K141" s="45" t="s">
        <v>3323</v>
      </c>
      <c r="L141" s="45" t="s">
        <v>3324</v>
      </c>
      <c r="M141" s="45" t="s">
        <v>3325</v>
      </c>
      <c r="N141" s="45" t="s">
        <v>3326</v>
      </c>
      <c r="O141" s="45" t="s">
        <v>3327</v>
      </c>
      <c r="P141" s="45" t="s">
        <v>3328</v>
      </c>
      <c r="Q141" s="45" t="s">
        <v>2933</v>
      </c>
      <c r="R141" s="45" t="s">
        <v>3329</v>
      </c>
      <c r="S141" s="45" t="s">
        <v>3330</v>
      </c>
      <c r="T141" s="45" t="s">
        <v>3331</v>
      </c>
      <c r="U141" s="45" t="s">
        <v>1018</v>
      </c>
      <c r="V141" s="45" t="s">
        <v>3333</v>
      </c>
      <c r="Y141" s="45" t="s">
        <v>979</v>
      </c>
      <c r="Z141" s="45" t="s">
        <v>2222</v>
      </c>
      <c r="AA141" s="45" t="s">
        <v>979</v>
      </c>
      <c r="AB141" s="44" t="s">
        <v>30</v>
      </c>
    </row>
    <row r="142">
      <c r="A142" s="45" t="s">
        <v>3334</v>
      </c>
      <c r="B142" s="44" t="s">
        <v>391</v>
      </c>
      <c r="C142" s="44" t="s">
        <v>742</v>
      </c>
      <c r="D142" s="45" t="s">
        <v>3335</v>
      </c>
      <c r="E142" s="45" t="s">
        <v>3337</v>
      </c>
      <c r="F142" s="45" t="s">
        <v>3338</v>
      </c>
      <c r="G142" s="45" t="s">
        <v>3339</v>
      </c>
      <c r="H142" s="45" t="s">
        <v>3340</v>
      </c>
      <c r="I142" s="45" t="s">
        <v>3341</v>
      </c>
      <c r="J142" s="45" t="s">
        <v>3342</v>
      </c>
      <c r="K142" s="45" t="s">
        <v>3343</v>
      </c>
      <c r="L142" s="45" t="s">
        <v>3344</v>
      </c>
      <c r="M142" s="45" t="s">
        <v>3345</v>
      </c>
      <c r="N142" s="45" t="s">
        <v>3347</v>
      </c>
      <c r="O142" s="44" t="s">
        <v>30</v>
      </c>
      <c r="P142" s="45" t="s">
        <v>3348</v>
      </c>
      <c r="Q142" s="45" t="s">
        <v>3349</v>
      </c>
      <c r="R142" s="45" t="s">
        <v>3350</v>
      </c>
      <c r="S142" s="45" t="s">
        <v>3351</v>
      </c>
      <c r="T142" s="44" t="s">
        <v>30</v>
      </c>
      <c r="U142" s="45" t="s">
        <v>3352</v>
      </c>
      <c r="V142" s="45" t="s">
        <v>3353</v>
      </c>
      <c r="Y142" s="44" t="s">
        <v>30</v>
      </c>
      <c r="Z142" s="45" t="s">
        <v>260</v>
      </c>
      <c r="AA142" s="44" t="s">
        <v>30</v>
      </c>
      <c r="AB142" s="44" t="s">
        <v>30</v>
      </c>
      <c r="AD142" s="44" t="s">
        <v>2400</v>
      </c>
      <c r="AE142" s="45" t="s">
        <v>245</v>
      </c>
      <c r="AF142" s="44" t="s">
        <v>3354</v>
      </c>
      <c r="AG142" s="45" t="s">
        <v>210</v>
      </c>
      <c r="AH142" s="45" t="s">
        <v>956</v>
      </c>
      <c r="AI142" s="45" t="s">
        <v>218</v>
      </c>
      <c r="AJ142" s="45" t="s">
        <v>952</v>
      </c>
      <c r="AK142" s="45" t="s">
        <v>357</v>
      </c>
      <c r="AL142" s="45" t="s">
        <v>357</v>
      </c>
      <c r="AN142" s="45" t="s">
        <v>357</v>
      </c>
      <c r="AO142" s="45" t="s">
        <v>210</v>
      </c>
      <c r="AP142" s="45" t="s">
        <v>676</v>
      </c>
      <c r="AR142" s="45" t="s">
        <v>3356</v>
      </c>
      <c r="AS142" s="45" t="s">
        <v>215</v>
      </c>
      <c r="AX142" s="45" t="s">
        <v>1018</v>
      </c>
      <c r="AY142" s="45" t="s">
        <v>313</v>
      </c>
    </row>
    <row r="143">
      <c r="A143" s="45" t="s">
        <v>3357</v>
      </c>
      <c r="B143" s="44" t="s">
        <v>2248</v>
      </c>
      <c r="C143" s="44" t="s">
        <v>742</v>
      </c>
      <c r="D143" s="45" t="s">
        <v>3358</v>
      </c>
      <c r="E143" s="45" t="s">
        <v>3359</v>
      </c>
      <c r="F143" s="45" t="s">
        <v>3360</v>
      </c>
      <c r="G143" s="45" t="s">
        <v>3361</v>
      </c>
      <c r="H143" s="44" t="s">
        <v>30</v>
      </c>
      <c r="I143" s="44" t="s">
        <v>97</v>
      </c>
      <c r="J143" s="45" t="s">
        <v>3362</v>
      </c>
      <c r="K143" s="45" t="s">
        <v>492</v>
      </c>
      <c r="L143" s="45" t="s">
        <v>956</v>
      </c>
      <c r="M143" s="45" t="s">
        <v>3364</v>
      </c>
      <c r="N143" s="45" t="s">
        <v>3365</v>
      </c>
      <c r="O143" s="45" t="s">
        <v>518</v>
      </c>
      <c r="P143" s="45" t="s">
        <v>3366</v>
      </c>
      <c r="Q143" s="45" t="s">
        <v>753</v>
      </c>
      <c r="R143" s="44" t="s">
        <v>30</v>
      </c>
      <c r="S143" s="45" t="s">
        <v>3367</v>
      </c>
      <c r="T143" s="45" t="s">
        <v>979</v>
      </c>
      <c r="U143" s="45" t="s">
        <v>456</v>
      </c>
      <c r="V143" s="44" t="s">
        <v>97</v>
      </c>
      <c r="W143" s="45" t="s">
        <v>3368</v>
      </c>
      <c r="X143" s="45" t="s">
        <v>3281</v>
      </c>
      <c r="Y143" s="44" t="s">
        <v>30</v>
      </c>
      <c r="Z143" s="45" t="s">
        <v>357</v>
      </c>
      <c r="AA143" s="44" t="s">
        <v>30</v>
      </c>
      <c r="AB143" s="44" t="s">
        <v>30</v>
      </c>
      <c r="AC143" s="45" t="s">
        <v>3369</v>
      </c>
    </row>
    <row r="144">
      <c r="A144" s="45" t="s">
        <v>3371</v>
      </c>
      <c r="B144" s="44" t="s">
        <v>2271</v>
      </c>
      <c r="C144" s="44" t="s">
        <v>742</v>
      </c>
      <c r="D144" s="45" t="s">
        <v>3372</v>
      </c>
      <c r="E144" s="45" t="s">
        <v>3373</v>
      </c>
      <c r="F144" s="45" t="s">
        <v>3374</v>
      </c>
      <c r="G144" s="45" t="s">
        <v>3375</v>
      </c>
      <c r="H144" s="45" t="s">
        <v>2674</v>
      </c>
      <c r="I144" s="44" t="s">
        <v>97</v>
      </c>
      <c r="J144" s="45" t="s">
        <v>3376</v>
      </c>
      <c r="K144" s="45" t="s">
        <v>3377</v>
      </c>
      <c r="L144" s="44" t="s">
        <v>241</v>
      </c>
      <c r="M144" s="45" t="s">
        <v>3378</v>
      </c>
      <c r="N144" s="44" t="s">
        <v>3379</v>
      </c>
      <c r="O144" s="45" t="s">
        <v>518</v>
      </c>
      <c r="P144" s="45" t="s">
        <v>3380</v>
      </c>
      <c r="Q144" s="45" t="s">
        <v>3381</v>
      </c>
      <c r="R144" s="44" t="s">
        <v>30</v>
      </c>
      <c r="S144" s="45" t="s">
        <v>3382</v>
      </c>
      <c r="T144" s="45" t="s">
        <v>268</v>
      </c>
      <c r="U144" s="45" t="s">
        <v>1121</v>
      </c>
      <c r="V144" s="44" t="s">
        <v>97</v>
      </c>
      <c r="W144" s="45" t="s">
        <v>1221</v>
      </c>
      <c r="X144" s="45" t="s">
        <v>729</v>
      </c>
      <c r="Y144" s="45" t="s">
        <v>268</v>
      </c>
      <c r="Z144" s="45" t="s">
        <v>357</v>
      </c>
      <c r="AA144" s="45" t="s">
        <v>269</v>
      </c>
      <c r="AB144" s="44" t="s">
        <v>30</v>
      </c>
      <c r="AC144" s="45" t="s">
        <v>3384</v>
      </c>
    </row>
    <row r="145">
      <c r="A145" s="45" t="s">
        <v>3385</v>
      </c>
      <c r="B145" s="44" t="s">
        <v>2297</v>
      </c>
      <c r="C145" s="44" t="s">
        <v>742</v>
      </c>
      <c r="D145" s="45" t="s">
        <v>3386</v>
      </c>
      <c r="E145" s="45" t="s">
        <v>3387</v>
      </c>
      <c r="F145" s="45" t="s">
        <v>3388</v>
      </c>
      <c r="G145" s="45" t="s">
        <v>3389</v>
      </c>
      <c r="H145" s="45" t="s">
        <v>1121</v>
      </c>
      <c r="I145" s="44" t="s">
        <v>97</v>
      </c>
      <c r="J145" s="45" t="s">
        <v>3391</v>
      </c>
      <c r="K145" s="45" t="s">
        <v>3392</v>
      </c>
      <c r="L145" s="45" t="s">
        <v>1516</v>
      </c>
      <c r="M145" s="45" t="s">
        <v>3393</v>
      </c>
      <c r="N145" s="45" t="s">
        <v>3395</v>
      </c>
      <c r="O145" s="45" t="s">
        <v>2679</v>
      </c>
      <c r="P145" s="45" t="s">
        <v>3396</v>
      </c>
      <c r="Q145" s="45" t="s">
        <v>3397</v>
      </c>
      <c r="R145" s="44" t="s">
        <v>30</v>
      </c>
      <c r="S145" s="45" t="s">
        <v>3398</v>
      </c>
      <c r="T145" s="45" t="s">
        <v>399</v>
      </c>
      <c r="U145" s="45" t="s">
        <v>1438</v>
      </c>
      <c r="V145" s="44" t="s">
        <v>97</v>
      </c>
      <c r="W145" s="45" t="s">
        <v>1356</v>
      </c>
      <c r="X145" s="45" t="s">
        <v>796</v>
      </c>
      <c r="Y145" s="44" t="s">
        <v>30</v>
      </c>
      <c r="Z145" s="44" t="s">
        <v>30</v>
      </c>
      <c r="AA145" s="44" t="s">
        <v>30</v>
      </c>
      <c r="AB145" s="44" t="s">
        <v>30</v>
      </c>
      <c r="AC145" s="45" t="s">
        <v>3399</v>
      </c>
    </row>
    <row r="146">
      <c r="A146" s="45" t="s">
        <v>3400</v>
      </c>
      <c r="B146" s="44" t="s">
        <v>2321</v>
      </c>
      <c r="C146" s="44" t="s">
        <v>742</v>
      </c>
      <c r="D146" s="45" t="s">
        <v>3401</v>
      </c>
      <c r="E146" s="45" t="s">
        <v>3402</v>
      </c>
      <c r="F146" s="45" t="s">
        <v>3404</v>
      </c>
      <c r="G146" s="45" t="s">
        <v>3406</v>
      </c>
      <c r="H146" s="45" t="s">
        <v>753</v>
      </c>
      <c r="I146" s="44" t="s">
        <v>97</v>
      </c>
      <c r="J146" s="45" t="s">
        <v>3407</v>
      </c>
      <c r="K146" s="45" t="s">
        <v>3408</v>
      </c>
      <c r="L146" s="45" t="s">
        <v>1851</v>
      </c>
      <c r="M146" s="45" t="s">
        <v>3409</v>
      </c>
      <c r="N146" s="45" t="s">
        <v>3410</v>
      </c>
      <c r="O146" s="45" t="s">
        <v>1598</v>
      </c>
      <c r="P146" s="45" t="s">
        <v>3411</v>
      </c>
      <c r="Q146" s="45" t="s">
        <v>3412</v>
      </c>
      <c r="R146" s="44" t="s">
        <v>30</v>
      </c>
      <c r="S146" s="45" t="s">
        <v>3180</v>
      </c>
      <c r="T146" s="45" t="s">
        <v>813</v>
      </c>
      <c r="U146" s="45" t="s">
        <v>575</v>
      </c>
      <c r="V146" s="44" t="s">
        <v>97</v>
      </c>
      <c r="W146" s="45" t="s">
        <v>2249</v>
      </c>
      <c r="X146" s="45" t="s">
        <v>1284</v>
      </c>
      <c r="Y146" s="45" t="s">
        <v>1929</v>
      </c>
      <c r="Z146" s="45" t="s">
        <v>673</v>
      </c>
      <c r="AA146" s="45" t="s">
        <v>214</v>
      </c>
      <c r="AB146" s="44" t="s">
        <v>30</v>
      </c>
      <c r="AC146" s="45" t="s">
        <v>3414</v>
      </c>
    </row>
    <row r="147">
      <c r="A147" s="45" t="s">
        <v>3415</v>
      </c>
      <c r="B147" s="44" t="s">
        <v>2344</v>
      </c>
      <c r="C147" s="44" t="s">
        <v>742</v>
      </c>
      <c r="D147" s="45" t="s">
        <v>3416</v>
      </c>
      <c r="E147" s="45" t="s">
        <v>3417</v>
      </c>
      <c r="F147" s="45" t="s">
        <v>3418</v>
      </c>
      <c r="G147" s="45" t="s">
        <v>848</v>
      </c>
      <c r="H147" s="44" t="s">
        <v>30</v>
      </c>
      <c r="I147" s="44" t="s">
        <v>97</v>
      </c>
      <c r="J147" s="45" t="s">
        <v>3419</v>
      </c>
      <c r="K147" s="45" t="s">
        <v>2000</v>
      </c>
      <c r="L147" s="45" t="s">
        <v>2398</v>
      </c>
      <c r="M147" s="45" t="s">
        <v>3420</v>
      </c>
      <c r="N147" s="44" t="s">
        <v>3354</v>
      </c>
      <c r="O147" s="45" t="s">
        <v>2292</v>
      </c>
      <c r="P147" s="45" t="s">
        <v>3421</v>
      </c>
      <c r="Q147" s="45" t="s">
        <v>1450</v>
      </c>
      <c r="R147" s="45" t="s">
        <v>3423</v>
      </c>
      <c r="S147" s="45" t="s">
        <v>3424</v>
      </c>
      <c r="T147" s="44" t="s">
        <v>30</v>
      </c>
      <c r="U147" s="44" t="s">
        <v>30</v>
      </c>
      <c r="V147" s="44" t="s">
        <v>97</v>
      </c>
      <c r="Y147" s="44" t="s">
        <v>30</v>
      </c>
      <c r="Z147" s="44" t="s">
        <v>30</v>
      </c>
      <c r="AA147" s="44" t="s">
        <v>30</v>
      </c>
      <c r="AB147" s="44" t="s">
        <v>30</v>
      </c>
      <c r="AC147" s="44" t="s">
        <v>30</v>
      </c>
    </row>
    <row r="148">
      <c r="A148" s="45" t="s">
        <v>3425</v>
      </c>
      <c r="B148" s="44" t="s">
        <v>140</v>
      </c>
      <c r="C148" s="44" t="s">
        <v>742</v>
      </c>
      <c r="D148" s="45" t="s">
        <v>3426</v>
      </c>
      <c r="E148" s="45" t="s">
        <v>3427</v>
      </c>
      <c r="F148" s="45" t="s">
        <v>3428</v>
      </c>
      <c r="G148" s="45" t="s">
        <v>3429</v>
      </c>
      <c r="H148" s="45" t="s">
        <v>3430</v>
      </c>
      <c r="I148" s="44" t="s">
        <v>97</v>
      </c>
      <c r="J148" s="45" t="s">
        <v>3432</v>
      </c>
      <c r="K148" s="45" t="s">
        <v>3433</v>
      </c>
      <c r="L148" s="45" t="s">
        <v>3434</v>
      </c>
      <c r="M148" s="45" t="s">
        <v>3435</v>
      </c>
      <c r="N148" s="45" t="s">
        <v>3436</v>
      </c>
      <c r="O148" s="45" t="s">
        <v>3437</v>
      </c>
      <c r="P148" s="45" t="s">
        <v>3438</v>
      </c>
      <c r="Q148" s="45" t="s">
        <v>3439</v>
      </c>
      <c r="R148" s="45" t="s">
        <v>3440</v>
      </c>
      <c r="S148" s="45" t="s">
        <v>3441</v>
      </c>
      <c r="T148" s="45" t="s">
        <v>1930</v>
      </c>
      <c r="U148" s="45" t="s">
        <v>3442</v>
      </c>
      <c r="V148" s="44" t="s">
        <v>97</v>
      </c>
      <c r="W148" s="45" t="s">
        <v>3443</v>
      </c>
      <c r="X148" s="45" t="s">
        <v>3444</v>
      </c>
      <c r="Y148" s="45" t="s">
        <v>1216</v>
      </c>
      <c r="Z148" s="44" t="s">
        <v>30</v>
      </c>
      <c r="AA148" s="45" t="s">
        <v>357</v>
      </c>
      <c r="AB148" s="44" t="s">
        <v>30</v>
      </c>
      <c r="AC148" s="45" t="s">
        <v>3446</v>
      </c>
      <c r="AZ148" s="45" t="s">
        <v>3448</v>
      </c>
      <c r="BA148" s="45" t="s">
        <v>3449</v>
      </c>
      <c r="BB148" s="45" t="s">
        <v>3450</v>
      </c>
      <c r="BC148" s="45" t="s">
        <v>3451</v>
      </c>
      <c r="BD148" s="45" t="s">
        <v>3452</v>
      </c>
      <c r="BE148" s="45" t="s">
        <v>3453</v>
      </c>
      <c r="BF148" s="45" t="s">
        <v>3454</v>
      </c>
      <c r="BG148" s="45" t="s">
        <v>3455</v>
      </c>
      <c r="BH148" s="45" t="s">
        <v>3456</v>
      </c>
      <c r="BI148" s="45" t="s">
        <v>3457</v>
      </c>
      <c r="BJ148" s="45" t="s">
        <v>3458</v>
      </c>
      <c r="BK148" s="45" t="s">
        <v>3459</v>
      </c>
      <c r="BL148" s="45" t="s">
        <v>3460</v>
      </c>
      <c r="BM148" s="45" t="s">
        <v>3461</v>
      </c>
      <c r="BN148" s="45" t="s">
        <v>3462</v>
      </c>
      <c r="BO148" s="45" t="s">
        <v>3464</v>
      </c>
      <c r="BP148" s="45" t="s">
        <v>3465</v>
      </c>
      <c r="BQ148" s="45" t="s">
        <v>3466</v>
      </c>
    </row>
    <row r="149">
      <c r="A149" s="45" t="s">
        <v>3467</v>
      </c>
      <c r="B149" s="44" t="s">
        <v>2379</v>
      </c>
      <c r="C149" s="44" t="s">
        <v>742</v>
      </c>
      <c r="D149" s="45" t="s">
        <v>3469</v>
      </c>
      <c r="E149" s="45" t="s">
        <v>3470</v>
      </c>
      <c r="F149" s="45" t="s">
        <v>3471</v>
      </c>
      <c r="G149" s="45" t="s">
        <v>3198</v>
      </c>
      <c r="H149" s="45" t="s">
        <v>1653</v>
      </c>
      <c r="I149" s="44" t="s">
        <v>97</v>
      </c>
      <c r="J149" s="45" t="s">
        <v>3472</v>
      </c>
      <c r="K149" s="45" t="s">
        <v>3473</v>
      </c>
      <c r="L149" s="45" t="s">
        <v>1300</v>
      </c>
      <c r="M149" s="45" t="s">
        <v>3474</v>
      </c>
      <c r="N149" s="45" t="s">
        <v>3475</v>
      </c>
      <c r="O149" s="45" t="s">
        <v>399</v>
      </c>
      <c r="P149" s="45" t="s">
        <v>3476</v>
      </c>
      <c r="Q149" s="45" t="s">
        <v>1521</v>
      </c>
      <c r="R149" s="45" t="s">
        <v>3478</v>
      </c>
      <c r="S149" s="45" t="s">
        <v>3479</v>
      </c>
      <c r="T149" s="45" t="s">
        <v>214</v>
      </c>
      <c r="U149" s="45" t="s">
        <v>548</v>
      </c>
      <c r="V149" s="44" t="s">
        <v>97</v>
      </c>
      <c r="Y149" s="45" t="s">
        <v>673</v>
      </c>
      <c r="Z149" s="45" t="s">
        <v>214</v>
      </c>
      <c r="AA149" s="45" t="s">
        <v>268</v>
      </c>
      <c r="AB149" s="44" t="s">
        <v>30</v>
      </c>
      <c r="AC149" s="45" t="s">
        <v>3480</v>
      </c>
    </row>
    <row r="150">
      <c r="A150" s="45" t="s">
        <v>3481</v>
      </c>
      <c r="B150" s="44" t="s">
        <v>2401</v>
      </c>
      <c r="C150" s="44" t="s">
        <v>742</v>
      </c>
      <c r="D150" s="45" t="s">
        <v>3482</v>
      </c>
      <c r="E150" s="45" t="s">
        <v>3483</v>
      </c>
      <c r="F150" s="45" t="s">
        <v>3484</v>
      </c>
      <c r="G150" s="45" t="s">
        <v>3485</v>
      </c>
      <c r="H150" s="45" t="s">
        <v>2679</v>
      </c>
      <c r="I150" s="44" t="s">
        <v>97</v>
      </c>
      <c r="J150" s="45" t="s">
        <v>3486</v>
      </c>
      <c r="K150" s="45" t="s">
        <v>3487</v>
      </c>
      <c r="L150" s="44" t="s">
        <v>212</v>
      </c>
      <c r="M150" s="45" t="s">
        <v>3488</v>
      </c>
      <c r="N150" s="45" t="s">
        <v>3489</v>
      </c>
      <c r="O150" s="45" t="s">
        <v>456</v>
      </c>
      <c r="P150" s="44" t="s">
        <v>3490</v>
      </c>
      <c r="Q150" s="45" t="s">
        <v>1121</v>
      </c>
      <c r="R150" s="45" t="s">
        <v>3492</v>
      </c>
      <c r="S150" s="45" t="s">
        <v>3493</v>
      </c>
      <c r="T150" s="45" t="s">
        <v>3494</v>
      </c>
      <c r="U150" s="45" t="s">
        <v>1121</v>
      </c>
      <c r="V150" s="44" t="s">
        <v>97</v>
      </c>
      <c r="W150" s="45" t="s">
        <v>316</v>
      </c>
      <c r="X150" s="45" t="s">
        <v>245</v>
      </c>
      <c r="Y150" s="44" t="s">
        <v>30</v>
      </c>
      <c r="Z150" s="45" t="s">
        <v>357</v>
      </c>
      <c r="AA150" s="45" t="s">
        <v>673</v>
      </c>
      <c r="AB150" s="44" t="s">
        <v>30</v>
      </c>
      <c r="AC150" s="45" t="s">
        <v>3495</v>
      </c>
    </row>
    <row r="151">
      <c r="A151" s="45" t="s">
        <v>3496</v>
      </c>
      <c r="B151" s="44" t="s">
        <v>2423</v>
      </c>
      <c r="C151" s="44" t="s">
        <v>742</v>
      </c>
      <c r="D151" s="45" t="s">
        <v>3497</v>
      </c>
      <c r="E151" s="45" t="s">
        <v>3498</v>
      </c>
      <c r="F151" s="45" t="s">
        <v>3499</v>
      </c>
      <c r="G151" s="45" t="s">
        <v>3501</v>
      </c>
      <c r="H151" s="45" t="s">
        <v>1958</v>
      </c>
      <c r="I151" s="44" t="s">
        <v>97</v>
      </c>
      <c r="J151" s="45" t="s">
        <v>3502</v>
      </c>
      <c r="K151" s="45" t="s">
        <v>3503</v>
      </c>
      <c r="L151" s="45" t="s">
        <v>3504</v>
      </c>
      <c r="M151" s="45" t="s">
        <v>3505</v>
      </c>
      <c r="N151" s="45" t="s">
        <v>3506</v>
      </c>
      <c r="O151" s="45" t="s">
        <v>3507</v>
      </c>
      <c r="P151" s="45" t="s">
        <v>3508</v>
      </c>
      <c r="Q151" s="45" t="s">
        <v>3509</v>
      </c>
      <c r="R151" s="45" t="s">
        <v>3510</v>
      </c>
      <c r="S151" s="45" t="s">
        <v>3511</v>
      </c>
      <c r="T151" s="45" t="s">
        <v>3512</v>
      </c>
      <c r="U151" s="45" t="s">
        <v>3513</v>
      </c>
      <c r="V151" s="44" t="s">
        <v>97</v>
      </c>
      <c r="Y151" s="45" t="s">
        <v>399</v>
      </c>
      <c r="Z151" s="44" t="s">
        <v>30</v>
      </c>
      <c r="AA151" s="45" t="s">
        <v>645</v>
      </c>
      <c r="AB151" s="44" t="s">
        <v>30</v>
      </c>
      <c r="AC151" s="44" t="s">
        <v>3514</v>
      </c>
    </row>
    <row r="152">
      <c r="A152" s="45" t="s">
        <v>3517</v>
      </c>
      <c r="B152" s="44" t="s">
        <v>142</v>
      </c>
      <c r="C152" s="44" t="s">
        <v>742</v>
      </c>
      <c r="D152" s="45" t="s">
        <v>3518</v>
      </c>
      <c r="E152" s="45" t="s">
        <v>3519</v>
      </c>
      <c r="F152" s="45" t="s">
        <v>3520</v>
      </c>
      <c r="G152" s="45" t="s">
        <v>3521</v>
      </c>
      <c r="H152" s="45" t="s">
        <v>3522</v>
      </c>
      <c r="I152" s="44" t="s">
        <v>97</v>
      </c>
      <c r="J152" s="45" t="s">
        <v>3523</v>
      </c>
      <c r="K152" s="45" t="s">
        <v>3524</v>
      </c>
      <c r="L152" s="45" t="s">
        <v>3525</v>
      </c>
      <c r="M152" s="45" t="s">
        <v>3526</v>
      </c>
      <c r="N152" s="45" t="s">
        <v>3527</v>
      </c>
      <c r="O152" s="45" t="s">
        <v>3528</v>
      </c>
      <c r="P152" s="45" t="s">
        <v>3529</v>
      </c>
      <c r="Q152" s="45" t="s">
        <v>3530</v>
      </c>
      <c r="R152" s="45" t="s">
        <v>2521</v>
      </c>
      <c r="S152" s="45" t="s">
        <v>3531</v>
      </c>
      <c r="T152" s="45" t="s">
        <v>3532</v>
      </c>
      <c r="U152" s="45" t="s">
        <v>3533</v>
      </c>
      <c r="V152" s="44" t="s">
        <v>97</v>
      </c>
      <c r="Y152" s="45" t="s">
        <v>2280</v>
      </c>
      <c r="Z152" s="44" t="s">
        <v>30</v>
      </c>
      <c r="AA152" s="45" t="s">
        <v>1653</v>
      </c>
      <c r="AB152" s="45" t="s">
        <v>3535</v>
      </c>
      <c r="AC152" s="45" t="s">
        <v>3536</v>
      </c>
      <c r="AD152" s="45" t="s">
        <v>1149</v>
      </c>
      <c r="AE152" s="45" t="s">
        <v>3229</v>
      </c>
      <c r="AF152" s="45" t="s">
        <v>3537</v>
      </c>
      <c r="AI152" s="45" t="s">
        <v>2147</v>
      </c>
      <c r="AJ152" s="45" t="s">
        <v>3539</v>
      </c>
      <c r="AK152" s="44" t="s">
        <v>30</v>
      </c>
      <c r="AL152" s="44" t="s">
        <v>30</v>
      </c>
      <c r="AM152" s="44" t="s">
        <v>30</v>
      </c>
      <c r="AP152" s="45" t="s">
        <v>3229</v>
      </c>
      <c r="AQ152" s="44" t="s">
        <v>30</v>
      </c>
      <c r="AR152" s="45" t="s">
        <v>3540</v>
      </c>
      <c r="AS152" s="45" t="s">
        <v>3541</v>
      </c>
      <c r="AY152" s="44" t="s">
        <v>30</v>
      </c>
      <c r="AZ152" s="45" t="s">
        <v>3542</v>
      </c>
      <c r="BA152" s="45" t="s">
        <v>3543</v>
      </c>
      <c r="BB152" s="45" t="s">
        <v>3544</v>
      </c>
      <c r="BC152" s="45" t="s">
        <v>3545</v>
      </c>
      <c r="BD152" s="45" t="s">
        <v>3546</v>
      </c>
      <c r="BE152" s="45" t="s">
        <v>3547</v>
      </c>
      <c r="BF152" s="45" t="s">
        <v>3548</v>
      </c>
      <c r="BG152" s="45" t="s">
        <v>3550</v>
      </c>
      <c r="BH152" s="45" t="s">
        <v>3551</v>
      </c>
      <c r="BI152" s="45" t="s">
        <v>3552</v>
      </c>
      <c r="BJ152" s="45" t="s">
        <v>3553</v>
      </c>
      <c r="BK152" s="45" t="s">
        <v>3554</v>
      </c>
      <c r="BL152" s="45" t="s">
        <v>3555</v>
      </c>
      <c r="BM152" s="45" t="s">
        <v>3556</v>
      </c>
      <c r="BN152" s="45" t="s">
        <v>3557</v>
      </c>
      <c r="BO152" s="45" t="s">
        <v>3558</v>
      </c>
      <c r="BP152" s="45" t="s">
        <v>3559</v>
      </c>
      <c r="BQ152" s="45" t="s">
        <v>3560</v>
      </c>
    </row>
    <row r="153">
      <c r="A153" s="45" t="s">
        <v>3561</v>
      </c>
      <c r="B153" s="44" t="s">
        <v>2462</v>
      </c>
      <c r="C153" s="44" t="s">
        <v>742</v>
      </c>
      <c r="D153" s="45" t="s">
        <v>3562</v>
      </c>
      <c r="E153" s="45" t="s">
        <v>3563</v>
      </c>
      <c r="F153" s="45" t="s">
        <v>3564</v>
      </c>
      <c r="G153" s="45" t="s">
        <v>3565</v>
      </c>
      <c r="H153" s="45" t="s">
        <v>3566</v>
      </c>
      <c r="I153" s="44" t="s">
        <v>97</v>
      </c>
      <c r="J153" s="45" t="s">
        <v>3567</v>
      </c>
      <c r="K153" s="45" t="s">
        <v>3568</v>
      </c>
      <c r="L153" s="45" t="s">
        <v>3569</v>
      </c>
      <c r="M153" s="45" t="s">
        <v>3570</v>
      </c>
      <c r="N153" s="45" t="s">
        <v>3571</v>
      </c>
      <c r="O153" s="45" t="s">
        <v>3572</v>
      </c>
      <c r="P153" s="45" t="s">
        <v>3573</v>
      </c>
      <c r="Q153" s="45" t="s">
        <v>3574</v>
      </c>
      <c r="R153" s="45" t="s">
        <v>3575</v>
      </c>
      <c r="S153" s="45" t="s">
        <v>3577</v>
      </c>
      <c r="T153" s="45" t="s">
        <v>311</v>
      </c>
      <c r="U153" s="45" t="s">
        <v>3578</v>
      </c>
      <c r="V153" s="44" t="s">
        <v>97</v>
      </c>
      <c r="W153" s="45" t="s">
        <v>3579</v>
      </c>
      <c r="X153" s="45" t="s">
        <v>3580</v>
      </c>
      <c r="Y153" s="45" t="s">
        <v>813</v>
      </c>
      <c r="Z153" s="44" t="s">
        <v>30</v>
      </c>
      <c r="AA153" s="44" t="s">
        <v>30</v>
      </c>
      <c r="AB153" s="45" t="s">
        <v>1521</v>
      </c>
      <c r="AC153" s="45" t="s">
        <v>3581</v>
      </c>
    </row>
    <row r="154">
      <c r="A154" s="45" t="s">
        <v>3582</v>
      </c>
      <c r="B154" s="44" t="s">
        <v>435</v>
      </c>
      <c r="C154" s="44" t="s">
        <v>742</v>
      </c>
      <c r="D154" s="45" t="s">
        <v>3583</v>
      </c>
      <c r="E154" s="45" t="s">
        <v>3584</v>
      </c>
      <c r="F154" s="45" t="s">
        <v>3585</v>
      </c>
      <c r="G154" s="45" t="s">
        <v>3586</v>
      </c>
      <c r="H154" s="45" t="s">
        <v>2084</v>
      </c>
      <c r="I154" s="44" t="s">
        <v>97</v>
      </c>
      <c r="J154" s="45" t="s">
        <v>3587</v>
      </c>
      <c r="K154" s="45" t="s">
        <v>3589</v>
      </c>
      <c r="L154" s="45" t="s">
        <v>3590</v>
      </c>
      <c r="M154" s="45" t="s">
        <v>3591</v>
      </c>
      <c r="N154" s="45" t="s">
        <v>3593</v>
      </c>
      <c r="O154" s="45" t="s">
        <v>3109</v>
      </c>
      <c r="P154" s="45" t="s">
        <v>3594</v>
      </c>
      <c r="Q154" s="45" t="s">
        <v>3595</v>
      </c>
      <c r="R154" s="44" t="s">
        <v>2247</v>
      </c>
      <c r="S154" s="45" t="s">
        <v>3596</v>
      </c>
      <c r="T154" s="44" t="s">
        <v>265</v>
      </c>
      <c r="U154" s="45" t="s">
        <v>3597</v>
      </c>
      <c r="V154" s="44" t="s">
        <v>97</v>
      </c>
      <c r="W154" s="45" t="s">
        <v>3598</v>
      </c>
      <c r="X154" s="45" t="s">
        <v>3599</v>
      </c>
      <c r="Y154" s="45" t="s">
        <v>2551</v>
      </c>
      <c r="Z154" s="45" t="s">
        <v>1121</v>
      </c>
      <c r="AA154" s="45" t="s">
        <v>817</v>
      </c>
      <c r="AB154" s="45" t="s">
        <v>3600</v>
      </c>
      <c r="AC154" s="45" t="s">
        <v>3601</v>
      </c>
      <c r="AD154" s="45" t="s">
        <v>2504</v>
      </c>
      <c r="AE154" s="44" t="s">
        <v>30</v>
      </c>
      <c r="AF154" s="45" t="s">
        <v>3602</v>
      </c>
      <c r="AI154" s="45" t="s">
        <v>2504</v>
      </c>
      <c r="AJ154" s="44" t="s">
        <v>30</v>
      </c>
      <c r="AK154" s="44" t="s">
        <v>30</v>
      </c>
      <c r="AL154" s="44" t="s">
        <v>30</v>
      </c>
      <c r="AM154" s="44" t="s">
        <v>30</v>
      </c>
      <c r="AO154" s="44" t="s">
        <v>30</v>
      </c>
      <c r="AP154" s="45" t="s">
        <v>3604</v>
      </c>
      <c r="AR154" s="45" t="s">
        <v>3605</v>
      </c>
      <c r="AS154" s="45" t="s">
        <v>3606</v>
      </c>
      <c r="AV154" s="44" t="s">
        <v>30</v>
      </c>
    </row>
    <row r="155">
      <c r="A155" s="45" t="s">
        <v>3608</v>
      </c>
      <c r="B155" s="44" t="s">
        <v>463</v>
      </c>
      <c r="C155" s="44" t="s">
        <v>742</v>
      </c>
      <c r="D155" s="45" t="s">
        <v>3609</v>
      </c>
      <c r="E155" s="45" t="s">
        <v>3610</v>
      </c>
      <c r="F155" s="45" t="s">
        <v>3611</v>
      </c>
      <c r="G155" s="45" t="s">
        <v>3612</v>
      </c>
      <c r="H155" s="45" t="s">
        <v>3613</v>
      </c>
      <c r="I155" s="44" t="s">
        <v>97</v>
      </c>
      <c r="J155" s="45" t="s">
        <v>3614</v>
      </c>
      <c r="K155" s="45" t="s">
        <v>3615</v>
      </c>
      <c r="L155" s="45" t="s">
        <v>1437</v>
      </c>
      <c r="M155" s="45" t="s">
        <v>3616</v>
      </c>
      <c r="N155" s="45" t="s">
        <v>3617</v>
      </c>
      <c r="O155" s="45" t="s">
        <v>3618</v>
      </c>
      <c r="P155" s="45" t="s">
        <v>3619</v>
      </c>
      <c r="Q155" s="45" t="s">
        <v>1339</v>
      </c>
      <c r="R155" s="45" t="s">
        <v>3621</v>
      </c>
      <c r="S155" s="45" t="s">
        <v>3622</v>
      </c>
      <c r="T155" s="45" t="s">
        <v>518</v>
      </c>
      <c r="U155" s="45" t="s">
        <v>3623</v>
      </c>
      <c r="V155" s="44" t="s">
        <v>97</v>
      </c>
      <c r="W155" s="45" t="s">
        <v>3624</v>
      </c>
      <c r="X155" s="45" t="s">
        <v>3625</v>
      </c>
      <c r="Y155" s="45" t="s">
        <v>357</v>
      </c>
      <c r="Z155" s="44" t="s">
        <v>30</v>
      </c>
      <c r="AA155" s="44" t="s">
        <v>30</v>
      </c>
      <c r="AB155" s="45" t="s">
        <v>3626</v>
      </c>
      <c r="AC155" s="44" t="s">
        <v>30</v>
      </c>
      <c r="AD155" s="45" t="s">
        <v>3627</v>
      </c>
      <c r="AE155" s="45" t="s">
        <v>3628</v>
      </c>
      <c r="AF155" s="45" t="s">
        <v>3629</v>
      </c>
      <c r="AI155" s="45" t="s">
        <v>1609</v>
      </c>
      <c r="AJ155" s="45" t="s">
        <v>3630</v>
      </c>
      <c r="AK155" s="44" t="s">
        <v>30</v>
      </c>
      <c r="AL155" s="44" t="s">
        <v>30</v>
      </c>
      <c r="AM155" s="44" t="s">
        <v>30</v>
      </c>
      <c r="AP155" s="45" t="s">
        <v>3628</v>
      </c>
      <c r="AR155" s="45" t="s">
        <v>3631</v>
      </c>
      <c r="AS155" s="45" t="s">
        <v>3192</v>
      </c>
      <c r="AX155" s="44" t="s">
        <v>30</v>
      </c>
      <c r="AY155" s="44" t="s">
        <v>30</v>
      </c>
    </row>
    <row r="156">
      <c r="A156" s="45" t="s">
        <v>3632</v>
      </c>
      <c r="B156" s="44" t="s">
        <v>470</v>
      </c>
      <c r="C156" s="44" t="s">
        <v>742</v>
      </c>
      <c r="D156" s="45" t="s">
        <v>3633</v>
      </c>
      <c r="E156" s="45" t="s">
        <v>3634</v>
      </c>
      <c r="F156" s="45" t="s">
        <v>3635</v>
      </c>
      <c r="G156" s="45" t="s">
        <v>3636</v>
      </c>
      <c r="H156" s="45" t="s">
        <v>3637</v>
      </c>
      <c r="I156" s="44" t="s">
        <v>97</v>
      </c>
      <c r="J156" s="45" t="s">
        <v>3638</v>
      </c>
      <c r="K156" s="45" t="s">
        <v>3639</v>
      </c>
      <c r="L156" s="45" t="s">
        <v>3640</v>
      </c>
      <c r="M156" s="45" t="s">
        <v>3641</v>
      </c>
      <c r="N156" s="45" t="s">
        <v>3642</v>
      </c>
      <c r="O156" s="45" t="s">
        <v>393</v>
      </c>
      <c r="P156" s="45" t="s">
        <v>3643</v>
      </c>
      <c r="Q156" s="45" t="s">
        <v>3644</v>
      </c>
      <c r="R156" s="45" t="s">
        <v>3645</v>
      </c>
      <c r="S156" s="45" t="s">
        <v>3646</v>
      </c>
      <c r="T156" s="45" t="s">
        <v>3647</v>
      </c>
      <c r="U156" s="45" t="s">
        <v>3648</v>
      </c>
      <c r="V156" s="44" t="s">
        <v>97</v>
      </c>
      <c r="W156" s="45" t="s">
        <v>3649</v>
      </c>
      <c r="X156" s="45" t="s">
        <v>3650</v>
      </c>
      <c r="Y156" s="44" t="s">
        <v>30</v>
      </c>
      <c r="Z156" s="45" t="s">
        <v>2589</v>
      </c>
      <c r="AA156" s="45" t="s">
        <v>210</v>
      </c>
      <c r="AB156" s="44" t="s">
        <v>30</v>
      </c>
      <c r="AC156" s="45" t="s">
        <v>379</v>
      </c>
      <c r="AD156" s="44" t="s">
        <v>292</v>
      </c>
      <c r="AE156" s="44" t="s">
        <v>292</v>
      </c>
      <c r="AF156" s="44" t="s">
        <v>211</v>
      </c>
      <c r="AG156" s="44" t="s">
        <v>30</v>
      </c>
      <c r="AH156" s="44" t="s">
        <v>30</v>
      </c>
      <c r="AI156" s="45" t="s">
        <v>432</v>
      </c>
      <c r="AJ156" s="45" t="s">
        <v>214</v>
      </c>
      <c r="AK156" s="45" t="s">
        <v>214</v>
      </c>
      <c r="AL156" s="45" t="s">
        <v>214</v>
      </c>
      <c r="AM156" s="44" t="s">
        <v>30</v>
      </c>
      <c r="AP156" s="45" t="s">
        <v>268</v>
      </c>
      <c r="AR156" s="45" t="s">
        <v>399</v>
      </c>
      <c r="AS156" s="45" t="s">
        <v>822</v>
      </c>
    </row>
    <row r="157">
      <c r="A157" s="45" t="s">
        <v>3652</v>
      </c>
      <c r="B157" s="44" t="s">
        <v>490</v>
      </c>
      <c r="C157" s="44" t="s">
        <v>742</v>
      </c>
      <c r="D157" s="45" t="s">
        <v>3653</v>
      </c>
      <c r="E157" s="45" t="s">
        <v>3654</v>
      </c>
      <c r="F157" s="45" t="s">
        <v>3655</v>
      </c>
      <c r="G157" s="45" t="s">
        <v>3656</v>
      </c>
      <c r="H157" s="45" t="s">
        <v>3657</v>
      </c>
      <c r="I157" s="44" t="s">
        <v>97</v>
      </c>
      <c r="J157" s="45" t="s">
        <v>3658</v>
      </c>
      <c r="K157" s="45" t="s">
        <v>3659</v>
      </c>
      <c r="L157" s="45" t="s">
        <v>3660</v>
      </c>
      <c r="M157" s="45" t="s">
        <v>3661</v>
      </c>
      <c r="N157" s="45" t="s">
        <v>3662</v>
      </c>
      <c r="O157" s="45" t="s">
        <v>3663</v>
      </c>
      <c r="P157" s="45" t="s">
        <v>3664</v>
      </c>
      <c r="Q157" s="45" t="s">
        <v>3665</v>
      </c>
      <c r="R157" s="45" t="s">
        <v>3666</v>
      </c>
      <c r="S157" s="45" t="s">
        <v>3667</v>
      </c>
      <c r="T157" s="45" t="s">
        <v>3669</v>
      </c>
      <c r="U157" s="45" t="s">
        <v>3670</v>
      </c>
      <c r="V157" s="44" t="s">
        <v>97</v>
      </c>
      <c r="W157" s="45" t="s">
        <v>3671</v>
      </c>
      <c r="X157" s="45" t="s">
        <v>3672</v>
      </c>
      <c r="Y157" s="44" t="s">
        <v>30</v>
      </c>
      <c r="Z157" s="45" t="s">
        <v>1216</v>
      </c>
      <c r="AA157" s="45" t="s">
        <v>2222</v>
      </c>
      <c r="AB157" s="44" t="s">
        <v>30</v>
      </c>
      <c r="AC157" s="45" t="s">
        <v>3673</v>
      </c>
      <c r="AD157" s="44" t="s">
        <v>265</v>
      </c>
      <c r="AE157" s="44" t="s">
        <v>292</v>
      </c>
      <c r="AF157" s="44" t="s">
        <v>212</v>
      </c>
      <c r="AG157" s="44" t="s">
        <v>30</v>
      </c>
      <c r="AH157" s="44" t="s">
        <v>30</v>
      </c>
      <c r="AI157" s="45" t="s">
        <v>548</v>
      </c>
      <c r="AJ157" s="45" t="s">
        <v>268</v>
      </c>
      <c r="AK157" s="45" t="s">
        <v>214</v>
      </c>
      <c r="AL157" s="44" t="s">
        <v>30</v>
      </c>
      <c r="AM157" s="45" t="s">
        <v>217</v>
      </c>
      <c r="AO157" s="45" t="s">
        <v>214</v>
      </c>
      <c r="AP157" s="45" t="s">
        <v>646</v>
      </c>
      <c r="AR157" s="45" t="s">
        <v>313</v>
      </c>
      <c r="AS157" s="45" t="s">
        <v>213</v>
      </c>
    </row>
    <row r="158">
      <c r="A158" s="45" t="s">
        <v>3675</v>
      </c>
      <c r="B158" s="44" t="s">
        <v>2569</v>
      </c>
      <c r="C158" s="44" t="s">
        <v>742</v>
      </c>
      <c r="D158" s="45" t="s">
        <v>3677</v>
      </c>
      <c r="E158" s="45" t="s">
        <v>3678</v>
      </c>
      <c r="F158" s="45" t="s">
        <v>3679</v>
      </c>
      <c r="G158" s="45" t="s">
        <v>3680</v>
      </c>
      <c r="H158" s="45" t="s">
        <v>2398</v>
      </c>
      <c r="I158" s="44" t="s">
        <v>97</v>
      </c>
      <c r="J158" s="45" t="s">
        <v>3681</v>
      </c>
      <c r="K158" s="45" t="s">
        <v>502</v>
      </c>
      <c r="L158" s="45" t="s">
        <v>1510</v>
      </c>
      <c r="M158" s="45" t="s">
        <v>3682</v>
      </c>
      <c r="N158" s="45" t="s">
        <v>3683</v>
      </c>
      <c r="O158" s="45" t="s">
        <v>2280</v>
      </c>
      <c r="P158" s="45" t="s">
        <v>3684</v>
      </c>
      <c r="Q158" s="45" t="s">
        <v>2000</v>
      </c>
      <c r="R158" s="45" t="s">
        <v>872</v>
      </c>
      <c r="S158" s="45" t="s">
        <v>3685</v>
      </c>
      <c r="T158" s="45" t="s">
        <v>979</v>
      </c>
      <c r="U158" s="45" t="s">
        <v>1257</v>
      </c>
      <c r="V158" s="44" t="s">
        <v>97</v>
      </c>
      <c r="W158" s="45" t="s">
        <v>1522</v>
      </c>
      <c r="X158" s="45" t="s">
        <v>910</v>
      </c>
      <c r="Y158" s="45" t="s">
        <v>2551</v>
      </c>
      <c r="Z158" s="44" t="s">
        <v>30</v>
      </c>
      <c r="AA158" s="45" t="s">
        <v>3687</v>
      </c>
      <c r="AB158" s="44" t="s">
        <v>30</v>
      </c>
      <c r="AC158" s="45" t="s">
        <v>3688</v>
      </c>
    </row>
    <row r="159">
      <c r="A159" s="45" t="s">
        <v>3689</v>
      </c>
      <c r="B159" s="44" t="s">
        <v>2590</v>
      </c>
      <c r="C159" s="44" t="s">
        <v>742</v>
      </c>
      <c r="D159" s="45" t="s">
        <v>3691</v>
      </c>
      <c r="E159" s="45" t="s">
        <v>3692</v>
      </c>
      <c r="F159" s="45" t="s">
        <v>3693</v>
      </c>
      <c r="G159" s="45" t="s">
        <v>3694</v>
      </c>
      <c r="H159" s="45" t="s">
        <v>431</v>
      </c>
      <c r="I159" s="44" t="s">
        <v>97</v>
      </c>
      <c r="J159" s="45" t="s">
        <v>3695</v>
      </c>
      <c r="K159" s="45" t="s">
        <v>3696</v>
      </c>
      <c r="L159" s="45" t="s">
        <v>3697</v>
      </c>
      <c r="M159" s="45" t="s">
        <v>3698</v>
      </c>
      <c r="N159" s="45" t="s">
        <v>3699</v>
      </c>
      <c r="O159" s="45" t="s">
        <v>1975</v>
      </c>
      <c r="P159" s="45" t="s">
        <v>3700</v>
      </c>
      <c r="Q159" s="45" t="s">
        <v>3127</v>
      </c>
      <c r="R159" s="45" t="s">
        <v>3701</v>
      </c>
      <c r="S159" s="45" t="s">
        <v>3702</v>
      </c>
      <c r="T159" s="45" t="s">
        <v>2283</v>
      </c>
      <c r="U159" s="45" t="s">
        <v>491</v>
      </c>
      <c r="V159" s="44" t="s">
        <v>97</v>
      </c>
      <c r="W159" s="45" t="s">
        <v>3705</v>
      </c>
      <c r="X159" s="45" t="s">
        <v>2166</v>
      </c>
      <c r="Y159" s="44" t="s">
        <v>30</v>
      </c>
      <c r="Z159" s="44" t="s">
        <v>30</v>
      </c>
      <c r="AA159" s="45" t="s">
        <v>697</v>
      </c>
      <c r="AB159" s="45" t="s">
        <v>2903</v>
      </c>
      <c r="AC159" s="45" t="s">
        <v>3706</v>
      </c>
    </row>
    <row r="160">
      <c r="A160" s="45" t="s">
        <v>3707</v>
      </c>
      <c r="B160" s="44" t="s">
        <v>501</v>
      </c>
      <c r="C160" s="44" t="s">
        <v>742</v>
      </c>
      <c r="D160" s="45" t="s">
        <v>3708</v>
      </c>
      <c r="E160" s="45" t="s">
        <v>3709</v>
      </c>
      <c r="F160" s="45" t="s">
        <v>3710</v>
      </c>
      <c r="G160" s="45" t="s">
        <v>3711</v>
      </c>
      <c r="H160" s="45" t="s">
        <v>3712</v>
      </c>
      <c r="I160" s="44" t="s">
        <v>97</v>
      </c>
      <c r="J160" s="45" t="s">
        <v>3713</v>
      </c>
      <c r="K160" s="45" t="s">
        <v>2492</v>
      </c>
      <c r="L160" s="45" t="s">
        <v>3714</v>
      </c>
      <c r="M160" s="45" t="s">
        <v>3715</v>
      </c>
      <c r="N160" s="45" t="s">
        <v>3716</v>
      </c>
      <c r="O160" s="45" t="s">
        <v>1873</v>
      </c>
      <c r="P160" s="45" t="s">
        <v>3717</v>
      </c>
      <c r="Q160" s="45" t="s">
        <v>3719</v>
      </c>
      <c r="R160" s="45" t="s">
        <v>3720</v>
      </c>
      <c r="S160" s="45" t="s">
        <v>3721</v>
      </c>
      <c r="T160" s="45" t="s">
        <v>3722</v>
      </c>
      <c r="U160" s="45" t="s">
        <v>2040</v>
      </c>
      <c r="V160" s="44" t="s">
        <v>97</v>
      </c>
      <c r="W160" s="45" t="s">
        <v>2014</v>
      </c>
      <c r="X160" s="45" t="s">
        <v>1181</v>
      </c>
      <c r="Y160" s="44" t="s">
        <v>30</v>
      </c>
      <c r="Z160" s="44" t="s">
        <v>30</v>
      </c>
      <c r="AA160" s="45" t="s">
        <v>1598</v>
      </c>
      <c r="AB160" s="44" t="s">
        <v>30</v>
      </c>
      <c r="AC160" s="45" t="s">
        <v>3724</v>
      </c>
      <c r="AD160" s="44" t="s">
        <v>292</v>
      </c>
      <c r="AE160" s="44" t="s">
        <v>292</v>
      </c>
      <c r="AF160" s="44" t="s">
        <v>265</v>
      </c>
      <c r="AG160" s="44" t="s">
        <v>30</v>
      </c>
      <c r="AH160" s="44" t="s">
        <v>30</v>
      </c>
      <c r="AI160" s="45" t="s">
        <v>269</v>
      </c>
      <c r="AJ160" s="45" t="s">
        <v>214</v>
      </c>
      <c r="AK160" s="44" t="s">
        <v>30</v>
      </c>
      <c r="AL160" s="44" t="s">
        <v>30</v>
      </c>
      <c r="AM160" s="44" t="s">
        <v>30</v>
      </c>
      <c r="AO160" s="44" t="s">
        <v>30</v>
      </c>
      <c r="AP160" s="45" t="s">
        <v>314</v>
      </c>
      <c r="AQ160" s="44" t="s">
        <v>30</v>
      </c>
      <c r="AR160" s="45" t="s">
        <v>388</v>
      </c>
      <c r="AS160" s="45" t="s">
        <v>214</v>
      </c>
      <c r="AX160" s="44" t="s">
        <v>30</v>
      </c>
      <c r="AY160" s="44" t="s">
        <v>30</v>
      </c>
    </row>
    <row r="161">
      <c r="A161" s="45" t="s">
        <v>3725</v>
      </c>
      <c r="B161" s="44" t="s">
        <v>2632</v>
      </c>
      <c r="C161" s="44" t="s">
        <v>742</v>
      </c>
      <c r="D161" s="45" t="s">
        <v>3726</v>
      </c>
      <c r="E161" s="45" t="s">
        <v>3727</v>
      </c>
      <c r="F161" s="45" t="s">
        <v>3728</v>
      </c>
      <c r="G161" s="45" t="s">
        <v>3729</v>
      </c>
      <c r="H161" s="44" t="s">
        <v>30</v>
      </c>
      <c r="I161" s="44" t="s">
        <v>97</v>
      </c>
      <c r="J161" s="45" t="s">
        <v>3731</v>
      </c>
      <c r="K161" s="45" t="s">
        <v>3732</v>
      </c>
      <c r="L161" s="45" t="s">
        <v>1117</v>
      </c>
      <c r="M161" s="45" t="s">
        <v>3733</v>
      </c>
      <c r="N161" s="45" t="s">
        <v>3734</v>
      </c>
      <c r="P161" s="45" t="s">
        <v>3735</v>
      </c>
      <c r="Q161" s="45" t="s">
        <v>3736</v>
      </c>
      <c r="R161" s="45" t="s">
        <v>3737</v>
      </c>
      <c r="S161" s="45" t="s">
        <v>3738</v>
      </c>
      <c r="T161" s="45" t="s">
        <v>645</v>
      </c>
      <c r="U161" s="45" t="s">
        <v>3412</v>
      </c>
      <c r="V161" s="44" t="s">
        <v>97</v>
      </c>
      <c r="W161" s="45" t="s">
        <v>2318</v>
      </c>
      <c r="X161" s="45" t="s">
        <v>1331</v>
      </c>
      <c r="Y161" s="44" t="s">
        <v>30</v>
      </c>
      <c r="Z161" s="44" t="s">
        <v>30</v>
      </c>
      <c r="AA161" s="45" t="s">
        <v>399</v>
      </c>
      <c r="AB161" s="45" t="s">
        <v>1218</v>
      </c>
      <c r="AC161" s="45" t="s">
        <v>3739</v>
      </c>
    </row>
    <row r="162">
      <c r="A162" s="45" t="s">
        <v>3740</v>
      </c>
      <c r="B162" s="44" t="s">
        <v>2645</v>
      </c>
      <c r="C162" s="44" t="s">
        <v>742</v>
      </c>
      <c r="D162" s="45" t="s">
        <v>3741</v>
      </c>
      <c r="E162" s="45" t="s">
        <v>3742</v>
      </c>
      <c r="F162" s="45" t="s">
        <v>3744</v>
      </c>
      <c r="G162" s="45" t="s">
        <v>3745</v>
      </c>
      <c r="H162" s="44" t="s">
        <v>30</v>
      </c>
      <c r="I162" s="44" t="s">
        <v>97</v>
      </c>
      <c r="J162" s="45" t="s">
        <v>3746</v>
      </c>
      <c r="K162" s="45" t="s">
        <v>3747</v>
      </c>
      <c r="L162" s="45" t="s">
        <v>3748</v>
      </c>
      <c r="M162" s="45" t="s">
        <v>3749</v>
      </c>
      <c r="N162" s="45" t="s">
        <v>3750</v>
      </c>
      <c r="O162" s="45" t="s">
        <v>1763</v>
      </c>
      <c r="P162" s="45" t="s">
        <v>3752</v>
      </c>
      <c r="Q162" s="45" t="s">
        <v>3753</v>
      </c>
      <c r="R162" s="45" t="s">
        <v>3754</v>
      </c>
      <c r="S162" s="45" t="s">
        <v>3755</v>
      </c>
      <c r="T162" s="45" t="s">
        <v>3541</v>
      </c>
      <c r="U162" s="45" t="s">
        <v>3756</v>
      </c>
      <c r="V162" s="44" t="s">
        <v>97</v>
      </c>
      <c r="Y162" s="45" t="s">
        <v>3757</v>
      </c>
      <c r="Z162" s="45" t="s">
        <v>1031</v>
      </c>
      <c r="AA162" s="45" t="s">
        <v>646</v>
      </c>
      <c r="AB162" s="44" t="s">
        <v>30</v>
      </c>
      <c r="AC162" s="45" t="s">
        <v>3758</v>
      </c>
    </row>
    <row r="163">
      <c r="A163" s="45" t="s">
        <v>3759</v>
      </c>
      <c r="B163" s="44" t="s">
        <v>2666</v>
      </c>
      <c r="C163" s="44" t="s">
        <v>742</v>
      </c>
      <c r="D163" s="45" t="s">
        <v>3760</v>
      </c>
      <c r="E163" s="45" t="s">
        <v>3762</v>
      </c>
      <c r="F163" s="45" t="s">
        <v>3763</v>
      </c>
      <c r="G163" s="45" t="s">
        <v>3764</v>
      </c>
      <c r="H163" s="45" t="s">
        <v>2398</v>
      </c>
      <c r="I163" s="44" t="s">
        <v>97</v>
      </c>
      <c r="J163" s="45" t="s">
        <v>3765</v>
      </c>
      <c r="K163" s="45" t="s">
        <v>3766</v>
      </c>
      <c r="L163" s="45" t="s">
        <v>3623</v>
      </c>
      <c r="M163" s="44" t="s">
        <v>3767</v>
      </c>
      <c r="N163" s="45" t="s">
        <v>3768</v>
      </c>
      <c r="O163" s="44" t="s">
        <v>241</v>
      </c>
      <c r="P163" s="45" t="s">
        <v>3769</v>
      </c>
      <c r="Q163" s="45" t="s">
        <v>848</v>
      </c>
      <c r="R163" s="44" t="s">
        <v>30</v>
      </c>
      <c r="S163" s="45" t="s">
        <v>3770</v>
      </c>
      <c r="T163" s="45" t="s">
        <v>673</v>
      </c>
      <c r="U163" s="45" t="s">
        <v>795</v>
      </c>
      <c r="V163" s="44" t="s">
        <v>97</v>
      </c>
      <c r="W163" s="45" t="s">
        <v>3771</v>
      </c>
      <c r="X163" s="45" t="s">
        <v>3772</v>
      </c>
      <c r="Y163" s="44" t="s">
        <v>30</v>
      </c>
      <c r="Z163" s="45" t="s">
        <v>210</v>
      </c>
      <c r="AA163" s="44" t="s">
        <v>30</v>
      </c>
      <c r="AB163" s="44" t="s">
        <v>30</v>
      </c>
      <c r="AC163" s="45" t="s">
        <v>3774</v>
      </c>
    </row>
    <row r="164">
      <c r="A164" s="45" t="s">
        <v>3775</v>
      </c>
      <c r="B164" s="44" t="s">
        <v>523</v>
      </c>
      <c r="C164" s="44" t="s">
        <v>2687</v>
      </c>
      <c r="D164" s="45" t="s">
        <v>3777</v>
      </c>
      <c r="E164" s="45" t="s">
        <v>3778</v>
      </c>
      <c r="F164" s="45" t="s">
        <v>3779</v>
      </c>
      <c r="G164" s="45" t="s">
        <v>3780</v>
      </c>
      <c r="H164" s="45" t="s">
        <v>3781</v>
      </c>
      <c r="I164" s="44" t="s">
        <v>97</v>
      </c>
      <c r="J164" s="45" t="s">
        <v>3782</v>
      </c>
      <c r="K164" s="45" t="s">
        <v>3783</v>
      </c>
      <c r="L164" s="45" t="s">
        <v>2805</v>
      </c>
      <c r="M164" s="45" t="s">
        <v>3784</v>
      </c>
      <c r="N164" s="45" t="s">
        <v>3785</v>
      </c>
      <c r="O164" s="45" t="s">
        <v>2398</v>
      </c>
      <c r="P164" s="45" t="s">
        <v>3786</v>
      </c>
      <c r="Q164" s="45" t="s">
        <v>2902</v>
      </c>
      <c r="R164" s="44" t="s">
        <v>30</v>
      </c>
      <c r="S164" s="45" t="s">
        <v>3787</v>
      </c>
      <c r="T164" s="45" t="s">
        <v>753</v>
      </c>
      <c r="U164" s="45" t="s">
        <v>930</v>
      </c>
      <c r="V164" s="44" t="s">
        <v>97</v>
      </c>
      <c r="Y164" s="44" t="s">
        <v>30</v>
      </c>
      <c r="Z164" s="45" t="s">
        <v>813</v>
      </c>
      <c r="AA164" s="44" t="s">
        <v>30</v>
      </c>
      <c r="AB164" s="44" t="s">
        <v>30</v>
      </c>
      <c r="AC164" s="45" t="s">
        <v>3788</v>
      </c>
      <c r="AD164" s="44" t="s">
        <v>2247</v>
      </c>
      <c r="AE164" s="44" t="s">
        <v>1030</v>
      </c>
      <c r="AF164" s="44" t="s">
        <v>1012</v>
      </c>
      <c r="AH164" s="45" t="s">
        <v>217</v>
      </c>
      <c r="AI164" s="44" t="s">
        <v>398</v>
      </c>
      <c r="AJ164" s="44" t="s">
        <v>292</v>
      </c>
      <c r="AK164" s="45" t="s">
        <v>214</v>
      </c>
      <c r="AO164" s="44" t="s">
        <v>265</v>
      </c>
      <c r="AP164" s="45" t="s">
        <v>3791</v>
      </c>
      <c r="AQ164" s="45" t="s">
        <v>214</v>
      </c>
      <c r="AR164" s="45" t="s">
        <v>3792</v>
      </c>
      <c r="AS164" s="45" t="s">
        <v>210</v>
      </c>
    </row>
    <row r="165">
      <c r="A165" s="45" t="s">
        <v>3793</v>
      </c>
      <c r="B165" s="44" t="s">
        <v>2702</v>
      </c>
      <c r="C165" s="44" t="s">
        <v>2687</v>
      </c>
      <c r="D165" s="45" t="s">
        <v>3794</v>
      </c>
      <c r="E165" s="45" t="s">
        <v>3795</v>
      </c>
      <c r="F165" s="45" t="s">
        <v>3796</v>
      </c>
      <c r="G165" s="45" t="s">
        <v>3797</v>
      </c>
      <c r="H165" s="45" t="s">
        <v>2070</v>
      </c>
      <c r="I165" s="44" t="s">
        <v>97</v>
      </c>
      <c r="J165" s="45" t="s">
        <v>3798</v>
      </c>
      <c r="K165" s="45" t="s">
        <v>1587</v>
      </c>
      <c r="L165" s="45" t="s">
        <v>491</v>
      </c>
      <c r="M165" s="45" t="s">
        <v>3799</v>
      </c>
      <c r="N165" s="45" t="s">
        <v>3800</v>
      </c>
      <c r="O165" s="45" t="s">
        <v>3801</v>
      </c>
      <c r="P165" s="45" t="s">
        <v>3802</v>
      </c>
      <c r="Q165" s="45" t="s">
        <v>3803</v>
      </c>
      <c r="R165" s="44" t="s">
        <v>30</v>
      </c>
      <c r="S165" s="45" t="s">
        <v>3804</v>
      </c>
      <c r="T165" s="45" t="s">
        <v>1259</v>
      </c>
      <c r="U165" s="45" t="s">
        <v>2679</v>
      </c>
      <c r="V165" s="44" t="s">
        <v>97</v>
      </c>
      <c r="Y165" s="45" t="s">
        <v>2398</v>
      </c>
      <c r="Z165" s="45" t="s">
        <v>214</v>
      </c>
      <c r="AA165" s="44" t="s">
        <v>30</v>
      </c>
      <c r="AB165" s="44" t="s">
        <v>30</v>
      </c>
      <c r="AC165" s="45" t="s">
        <v>3806</v>
      </c>
    </row>
    <row r="166">
      <c r="A166" s="45" t="s">
        <v>3807</v>
      </c>
      <c r="B166" s="44" t="s">
        <v>2722</v>
      </c>
      <c r="C166" s="44" t="s">
        <v>2687</v>
      </c>
      <c r="D166" s="45" t="s">
        <v>3809</v>
      </c>
      <c r="E166" s="45" t="s">
        <v>3810</v>
      </c>
      <c r="F166" s="45" t="s">
        <v>3811</v>
      </c>
      <c r="G166" s="45" t="s">
        <v>817</v>
      </c>
      <c r="H166" s="45" t="s">
        <v>2589</v>
      </c>
      <c r="I166" s="44" t="s">
        <v>97</v>
      </c>
      <c r="J166" s="45" t="s">
        <v>3812</v>
      </c>
      <c r="K166" s="45" t="s">
        <v>3813</v>
      </c>
      <c r="L166" s="45" t="s">
        <v>3813</v>
      </c>
      <c r="M166" s="45" t="s">
        <v>3814</v>
      </c>
      <c r="N166" s="45" t="s">
        <v>3815</v>
      </c>
      <c r="O166" s="45" t="s">
        <v>3816</v>
      </c>
      <c r="P166" s="45" t="s">
        <v>3817</v>
      </c>
      <c r="Q166" s="45" t="s">
        <v>2897</v>
      </c>
      <c r="R166" s="45" t="s">
        <v>3818</v>
      </c>
      <c r="S166" s="45" t="s">
        <v>3819</v>
      </c>
      <c r="T166" s="45" t="s">
        <v>2474</v>
      </c>
      <c r="U166" s="45" t="s">
        <v>3820</v>
      </c>
      <c r="V166" s="44" t="s">
        <v>97</v>
      </c>
      <c r="W166" s="45" t="s">
        <v>3822</v>
      </c>
      <c r="X166" s="45" t="s">
        <v>3823</v>
      </c>
      <c r="Y166" s="45" t="s">
        <v>1929</v>
      </c>
      <c r="Z166" s="44" t="s">
        <v>30</v>
      </c>
      <c r="AA166" s="44" t="s">
        <v>30</v>
      </c>
      <c r="AB166" s="44" t="s">
        <v>30</v>
      </c>
      <c r="AC166" s="45" t="s">
        <v>3824</v>
      </c>
    </row>
    <row r="167">
      <c r="A167" s="45" t="s">
        <v>3705</v>
      </c>
      <c r="B167" s="44" t="s">
        <v>538</v>
      </c>
      <c r="C167" s="44" t="s">
        <v>2687</v>
      </c>
      <c r="D167" s="45" t="s">
        <v>3825</v>
      </c>
      <c r="E167" s="45" t="s">
        <v>3826</v>
      </c>
      <c r="F167" s="45" t="s">
        <v>3827</v>
      </c>
      <c r="G167" s="45" t="s">
        <v>3828</v>
      </c>
      <c r="H167" s="45" t="s">
        <v>3830</v>
      </c>
      <c r="I167" s="44" t="s">
        <v>97</v>
      </c>
      <c r="J167" s="45" t="s">
        <v>3831</v>
      </c>
      <c r="K167" s="45" t="s">
        <v>3832</v>
      </c>
      <c r="L167" s="45" t="s">
        <v>3833</v>
      </c>
      <c r="M167" s="45" t="s">
        <v>3834</v>
      </c>
      <c r="N167" s="45" t="s">
        <v>3835</v>
      </c>
      <c r="O167" s="45" t="s">
        <v>3836</v>
      </c>
      <c r="P167" s="45" t="s">
        <v>3837</v>
      </c>
      <c r="Q167" s="45" t="s">
        <v>3669</v>
      </c>
      <c r="R167" s="44" t="s">
        <v>30</v>
      </c>
      <c r="S167" s="45" t="s">
        <v>3839</v>
      </c>
      <c r="T167" s="45" t="s">
        <v>1343</v>
      </c>
      <c r="U167" s="45" t="s">
        <v>2822</v>
      </c>
      <c r="V167" s="44" t="s">
        <v>97</v>
      </c>
      <c r="Y167" s="44" t="s">
        <v>30</v>
      </c>
      <c r="Z167" s="45" t="s">
        <v>979</v>
      </c>
      <c r="AA167" s="45" t="s">
        <v>646</v>
      </c>
      <c r="AB167" s="44" t="s">
        <v>30</v>
      </c>
      <c r="AC167" s="45" t="s">
        <v>3840</v>
      </c>
      <c r="AD167" s="44" t="s">
        <v>211</v>
      </c>
      <c r="AE167" s="44" t="s">
        <v>292</v>
      </c>
      <c r="AF167" s="44" t="s">
        <v>292</v>
      </c>
      <c r="AI167" s="44" t="s">
        <v>211</v>
      </c>
      <c r="AJ167" s="45" t="s">
        <v>357</v>
      </c>
      <c r="AP167" s="45" t="s">
        <v>697</v>
      </c>
      <c r="AR167" s="44" t="s">
        <v>292</v>
      </c>
      <c r="AS167" s="45" t="s">
        <v>214</v>
      </c>
    </row>
    <row r="168">
      <c r="A168" s="45" t="s">
        <v>3841</v>
      </c>
      <c r="B168" s="44" t="s">
        <v>561</v>
      </c>
      <c r="C168" s="44" t="s">
        <v>2687</v>
      </c>
      <c r="D168" s="45" t="s">
        <v>3842</v>
      </c>
      <c r="E168" s="45" t="s">
        <v>3844</v>
      </c>
      <c r="F168" s="45" t="s">
        <v>3845</v>
      </c>
      <c r="G168" s="45" t="s">
        <v>3846</v>
      </c>
      <c r="H168" s="45" t="s">
        <v>3847</v>
      </c>
      <c r="I168" s="44" t="s">
        <v>97</v>
      </c>
      <c r="J168" s="45" t="s">
        <v>3849</v>
      </c>
      <c r="K168" s="45" t="s">
        <v>3850</v>
      </c>
      <c r="L168" s="45" t="s">
        <v>3851</v>
      </c>
      <c r="M168" s="45" t="s">
        <v>3852</v>
      </c>
      <c r="N168" s="45" t="s">
        <v>3853</v>
      </c>
      <c r="O168" s="45" t="s">
        <v>3854</v>
      </c>
      <c r="P168" s="45" t="s">
        <v>3855</v>
      </c>
      <c r="Q168" s="45" t="s">
        <v>3856</v>
      </c>
      <c r="R168" s="45" t="s">
        <v>3857</v>
      </c>
      <c r="S168" s="45" t="s">
        <v>3858</v>
      </c>
      <c r="T168" s="45" t="s">
        <v>2171</v>
      </c>
      <c r="U168" s="45" t="s">
        <v>2359</v>
      </c>
      <c r="V168" s="44" t="s">
        <v>97</v>
      </c>
      <c r="Y168" s="44" t="s">
        <v>30</v>
      </c>
      <c r="Z168" s="44" t="s">
        <v>30</v>
      </c>
      <c r="AA168" s="45" t="s">
        <v>1653</v>
      </c>
      <c r="AB168" s="44" t="s">
        <v>30</v>
      </c>
      <c r="AC168" s="45" t="s">
        <v>3859</v>
      </c>
      <c r="AD168" s="44" t="s">
        <v>1391</v>
      </c>
      <c r="AE168" s="44" t="s">
        <v>494</v>
      </c>
      <c r="AF168" s="44" t="s">
        <v>211</v>
      </c>
      <c r="AH168" s="44" t="s">
        <v>30</v>
      </c>
      <c r="AI168" s="45" t="s">
        <v>1027</v>
      </c>
      <c r="AJ168" s="45" t="s">
        <v>399</v>
      </c>
      <c r="AK168" s="44" t="s">
        <v>30</v>
      </c>
      <c r="AO168" s="45" t="s">
        <v>399</v>
      </c>
      <c r="AP168" s="45" t="s">
        <v>619</v>
      </c>
      <c r="AQ168" s="44" t="s">
        <v>30</v>
      </c>
      <c r="AR168" s="44" t="s">
        <v>211</v>
      </c>
      <c r="AS168" s="45" t="s">
        <v>214</v>
      </c>
    </row>
    <row r="169">
      <c r="A169" s="45" t="s">
        <v>3860</v>
      </c>
      <c r="B169" s="44" t="s">
        <v>584</v>
      </c>
      <c r="C169" s="44" t="s">
        <v>2687</v>
      </c>
      <c r="D169" s="45" t="s">
        <v>3862</v>
      </c>
      <c r="E169" s="45" t="s">
        <v>3863</v>
      </c>
      <c r="F169" s="45" t="s">
        <v>3864</v>
      </c>
      <c r="G169" s="45" t="s">
        <v>3865</v>
      </c>
      <c r="H169" s="45" t="s">
        <v>3866</v>
      </c>
      <c r="I169" s="44" t="s">
        <v>97</v>
      </c>
      <c r="J169" s="45" t="s">
        <v>3868</v>
      </c>
      <c r="K169" s="45" t="s">
        <v>3869</v>
      </c>
      <c r="L169" s="45" t="s">
        <v>3870</v>
      </c>
      <c r="M169" s="45" t="s">
        <v>3871</v>
      </c>
      <c r="N169" s="45" t="s">
        <v>3872</v>
      </c>
      <c r="O169" s="45" t="s">
        <v>3873</v>
      </c>
      <c r="P169" s="45" t="s">
        <v>3874</v>
      </c>
      <c r="Q169" s="45" t="s">
        <v>3875</v>
      </c>
      <c r="R169" s="45" t="s">
        <v>3876</v>
      </c>
      <c r="S169" s="45" t="s">
        <v>3877</v>
      </c>
      <c r="T169" s="45" t="s">
        <v>3878</v>
      </c>
      <c r="U169" s="45" t="s">
        <v>3879</v>
      </c>
      <c r="V169" s="44" t="s">
        <v>97</v>
      </c>
      <c r="Y169" s="44" t="s">
        <v>30</v>
      </c>
      <c r="Z169" s="45" t="s">
        <v>268</v>
      </c>
      <c r="AA169" s="45" t="s">
        <v>399</v>
      </c>
      <c r="AB169" s="44" t="s">
        <v>30</v>
      </c>
      <c r="AC169" s="44" t="s">
        <v>30</v>
      </c>
      <c r="AD169" s="45" t="s">
        <v>3880</v>
      </c>
      <c r="AE169" s="45" t="s">
        <v>3881</v>
      </c>
      <c r="AF169" s="45" t="s">
        <v>3882</v>
      </c>
      <c r="AH169" s="44" t="s">
        <v>30</v>
      </c>
      <c r="AI169" s="45" t="s">
        <v>3883</v>
      </c>
      <c r="AJ169" s="45" t="s">
        <v>3884</v>
      </c>
      <c r="AK169" s="44" t="s">
        <v>30</v>
      </c>
      <c r="AO169" s="45" t="s">
        <v>518</v>
      </c>
      <c r="AP169" s="45" t="s">
        <v>3886</v>
      </c>
      <c r="AR169" s="45" t="s">
        <v>3887</v>
      </c>
      <c r="AS169" s="45" t="s">
        <v>3604</v>
      </c>
    </row>
    <row r="170">
      <c r="A170" s="45" t="s">
        <v>3889</v>
      </c>
      <c r="B170" s="44" t="s">
        <v>2819</v>
      </c>
      <c r="C170" s="44" t="s">
        <v>2687</v>
      </c>
      <c r="D170" s="45" t="s">
        <v>3890</v>
      </c>
      <c r="E170" s="45" t="s">
        <v>3891</v>
      </c>
      <c r="F170" s="45" t="s">
        <v>3892</v>
      </c>
      <c r="G170" s="45" t="s">
        <v>2094</v>
      </c>
      <c r="H170" s="45" t="s">
        <v>3893</v>
      </c>
      <c r="I170" s="44" t="s">
        <v>97</v>
      </c>
      <c r="J170" s="45" t="s">
        <v>3894</v>
      </c>
      <c r="K170" s="45" t="s">
        <v>3895</v>
      </c>
      <c r="L170" s="45" t="s">
        <v>3896</v>
      </c>
      <c r="M170" s="45" t="s">
        <v>3897</v>
      </c>
      <c r="N170" s="45" t="s">
        <v>3898</v>
      </c>
      <c r="O170" s="45" t="s">
        <v>1568</v>
      </c>
      <c r="P170" s="45" t="s">
        <v>3900</v>
      </c>
      <c r="Q170" s="45" t="s">
        <v>3901</v>
      </c>
      <c r="R170" s="44" t="s">
        <v>30</v>
      </c>
      <c r="S170" s="45" t="s">
        <v>3902</v>
      </c>
      <c r="T170" s="45" t="s">
        <v>3903</v>
      </c>
      <c r="U170" s="45" t="s">
        <v>2142</v>
      </c>
      <c r="V170" s="44" t="s">
        <v>97</v>
      </c>
      <c r="W170" s="45" t="s">
        <v>3904</v>
      </c>
      <c r="X170" s="44" t="s">
        <v>3905</v>
      </c>
      <c r="Y170" s="44" t="s">
        <v>30</v>
      </c>
      <c r="Z170" s="45" t="s">
        <v>311</v>
      </c>
      <c r="AA170" s="44" t="s">
        <v>30</v>
      </c>
      <c r="AB170" s="45" t="s">
        <v>2422</v>
      </c>
      <c r="AC170" s="45" t="s">
        <v>3906</v>
      </c>
    </row>
    <row r="171">
      <c r="A171" s="45" t="s">
        <v>3907</v>
      </c>
      <c r="B171" s="44" t="s">
        <v>2845</v>
      </c>
      <c r="C171" s="44" t="s">
        <v>2687</v>
      </c>
      <c r="D171" s="45" t="s">
        <v>3908</v>
      </c>
      <c r="E171" s="45" t="s">
        <v>3909</v>
      </c>
      <c r="F171" s="45" t="s">
        <v>3910</v>
      </c>
      <c r="G171" s="45" t="s">
        <v>3911</v>
      </c>
      <c r="H171" s="44" t="s">
        <v>30</v>
      </c>
      <c r="I171" s="44" t="s">
        <v>97</v>
      </c>
      <c r="J171" s="45" t="s">
        <v>3913</v>
      </c>
      <c r="K171" s="45" t="s">
        <v>3830</v>
      </c>
      <c r="L171" s="45" t="s">
        <v>1916</v>
      </c>
      <c r="M171" s="45" t="s">
        <v>3914</v>
      </c>
      <c r="N171" s="45" t="s">
        <v>3915</v>
      </c>
      <c r="O171" s="45" t="s">
        <v>3916</v>
      </c>
      <c r="P171" s="45" t="s">
        <v>3917</v>
      </c>
      <c r="Q171" s="45" t="s">
        <v>3918</v>
      </c>
      <c r="R171" s="45" t="s">
        <v>620</v>
      </c>
      <c r="S171" s="45" t="s">
        <v>3919</v>
      </c>
      <c r="T171" s="45" t="s">
        <v>1576</v>
      </c>
      <c r="U171" s="45" t="s">
        <v>1568</v>
      </c>
      <c r="V171" s="44" t="s">
        <v>97</v>
      </c>
      <c r="W171" s="45" t="s">
        <v>2847</v>
      </c>
      <c r="X171" s="45" t="s">
        <v>2441</v>
      </c>
      <c r="Y171" s="44" t="s">
        <v>30</v>
      </c>
      <c r="Z171" s="45" t="s">
        <v>3920</v>
      </c>
      <c r="AA171" s="44" t="s">
        <v>30</v>
      </c>
      <c r="AB171" s="44" t="s">
        <v>30</v>
      </c>
      <c r="AC171" s="45" t="s">
        <v>3921</v>
      </c>
    </row>
    <row r="172">
      <c r="A172" s="45" t="s">
        <v>3922</v>
      </c>
      <c r="B172" s="44" t="s">
        <v>3923</v>
      </c>
      <c r="C172" s="44" t="s">
        <v>2687</v>
      </c>
      <c r="D172" s="45" t="s">
        <v>3924</v>
      </c>
      <c r="E172" s="45" t="s">
        <v>3926</v>
      </c>
      <c r="F172" s="45" t="s">
        <v>3927</v>
      </c>
      <c r="G172" s="45" t="s">
        <v>3928</v>
      </c>
      <c r="H172" s="44" t="s">
        <v>30</v>
      </c>
      <c r="I172" s="44" t="s">
        <v>97</v>
      </c>
      <c r="J172" s="45" t="s">
        <v>3930</v>
      </c>
      <c r="K172" s="45" t="s">
        <v>3931</v>
      </c>
      <c r="L172" s="45" t="s">
        <v>3932</v>
      </c>
      <c r="M172" s="45" t="s">
        <v>3933</v>
      </c>
      <c r="N172" s="45" t="s">
        <v>3934</v>
      </c>
      <c r="O172" s="45" t="s">
        <v>1216</v>
      </c>
      <c r="P172" s="45" t="s">
        <v>3935</v>
      </c>
      <c r="Q172" s="45" t="s">
        <v>3936</v>
      </c>
      <c r="R172" s="45" t="s">
        <v>3937</v>
      </c>
      <c r="S172" s="45" t="s">
        <v>3938</v>
      </c>
      <c r="T172" s="45" t="s">
        <v>3939</v>
      </c>
      <c r="U172" s="45" t="s">
        <v>3940</v>
      </c>
      <c r="V172" s="44" t="s">
        <v>97</v>
      </c>
      <c r="Y172" s="44" t="s">
        <v>30</v>
      </c>
      <c r="Z172" s="45" t="s">
        <v>3941</v>
      </c>
      <c r="AA172" s="45" t="s">
        <v>439</v>
      </c>
      <c r="AB172" s="44" t="s">
        <v>30</v>
      </c>
      <c r="AC172" s="45" t="s">
        <v>3942</v>
      </c>
    </row>
    <row r="173">
      <c r="A173" s="45" t="s">
        <v>3943</v>
      </c>
      <c r="B173" s="44" t="s">
        <v>2880</v>
      </c>
      <c r="C173" s="44" t="s">
        <v>2687</v>
      </c>
      <c r="D173" s="45" t="s">
        <v>3944</v>
      </c>
      <c r="E173" s="45" t="s">
        <v>3945</v>
      </c>
      <c r="F173" s="45" t="s">
        <v>3946</v>
      </c>
      <c r="G173" s="45" t="s">
        <v>3947</v>
      </c>
      <c r="H173" s="44" t="s">
        <v>30</v>
      </c>
      <c r="I173" s="44" t="s">
        <v>97</v>
      </c>
      <c r="J173" s="45" t="s">
        <v>3948</v>
      </c>
      <c r="K173" s="45" t="s">
        <v>1530</v>
      </c>
      <c r="L173" s="45" t="s">
        <v>2677</v>
      </c>
      <c r="M173" s="45" t="s">
        <v>3949</v>
      </c>
      <c r="N173" s="45" t="s">
        <v>3950</v>
      </c>
      <c r="O173" s="45" t="s">
        <v>357</v>
      </c>
      <c r="P173" s="45" t="s">
        <v>3951</v>
      </c>
      <c r="Q173" s="45" t="s">
        <v>1216</v>
      </c>
      <c r="R173" s="44" t="s">
        <v>30</v>
      </c>
      <c r="S173" s="45" t="s">
        <v>3952</v>
      </c>
      <c r="T173" s="45" t="s">
        <v>673</v>
      </c>
      <c r="U173" s="45" t="s">
        <v>646</v>
      </c>
      <c r="V173" s="44" t="s">
        <v>97</v>
      </c>
      <c r="W173" s="45" t="s">
        <v>3953</v>
      </c>
      <c r="X173" s="45" t="s">
        <v>3954</v>
      </c>
      <c r="Y173" s="45" t="s">
        <v>399</v>
      </c>
      <c r="Z173" s="44" t="s">
        <v>30</v>
      </c>
      <c r="AA173" s="45" t="s">
        <v>357</v>
      </c>
      <c r="AB173" s="44" t="s">
        <v>30</v>
      </c>
      <c r="AC173" s="45" t="s">
        <v>869</v>
      </c>
    </row>
    <row r="174">
      <c r="A174" s="45" t="s">
        <v>3955</v>
      </c>
      <c r="B174" s="44" t="s">
        <v>3956</v>
      </c>
      <c r="C174" s="44" t="s">
        <v>2687</v>
      </c>
      <c r="D174" s="45" t="s">
        <v>3957</v>
      </c>
      <c r="E174" s="45" t="s">
        <v>3958</v>
      </c>
      <c r="F174" s="45" t="s">
        <v>3959</v>
      </c>
      <c r="G174" s="45" t="s">
        <v>3960</v>
      </c>
      <c r="H174" s="45" t="s">
        <v>3961</v>
      </c>
      <c r="I174" s="44" t="s">
        <v>97</v>
      </c>
      <c r="J174" s="45" t="s">
        <v>3962</v>
      </c>
      <c r="K174" s="45" t="s">
        <v>3963</v>
      </c>
      <c r="L174" s="45" t="s">
        <v>3964</v>
      </c>
      <c r="M174" s="45" t="s">
        <v>3965</v>
      </c>
      <c r="N174" s="45" t="s">
        <v>3966</v>
      </c>
      <c r="O174" s="45" t="s">
        <v>3967</v>
      </c>
      <c r="P174" s="45" t="s">
        <v>3968</v>
      </c>
      <c r="Q174" s="45" t="s">
        <v>3969</v>
      </c>
      <c r="R174" s="45" t="s">
        <v>3970</v>
      </c>
      <c r="S174" s="45" t="s">
        <v>3971</v>
      </c>
      <c r="T174" s="45" t="s">
        <v>3972</v>
      </c>
      <c r="U174" s="45" t="s">
        <v>908</v>
      </c>
      <c r="V174" s="44" t="s">
        <v>97</v>
      </c>
      <c r="Y174" s="44" t="s">
        <v>30</v>
      </c>
      <c r="Z174" s="45" t="s">
        <v>2733</v>
      </c>
      <c r="AA174" s="45" t="s">
        <v>518</v>
      </c>
      <c r="AB174" s="44" t="s">
        <v>30</v>
      </c>
      <c r="AC174" s="45" t="s">
        <v>3973</v>
      </c>
      <c r="AD174" s="44" t="s">
        <v>292</v>
      </c>
      <c r="AE174" s="44" t="s">
        <v>30</v>
      </c>
      <c r="AF174" s="44" t="s">
        <v>292</v>
      </c>
      <c r="AI174" s="45" t="s">
        <v>399</v>
      </c>
      <c r="AJ174" s="45" t="s">
        <v>214</v>
      </c>
      <c r="AK174" s="45" t="s">
        <v>217</v>
      </c>
      <c r="AP174" s="45" t="s">
        <v>357</v>
      </c>
      <c r="AQ174" s="45" t="s">
        <v>217</v>
      </c>
      <c r="AR174" s="45" t="s">
        <v>399</v>
      </c>
      <c r="AS174" s="45" t="s">
        <v>217</v>
      </c>
    </row>
    <row r="175">
      <c r="A175" s="45" t="s">
        <v>3975</v>
      </c>
      <c r="B175" s="44" t="s">
        <v>622</v>
      </c>
      <c r="C175" s="44" t="s">
        <v>2687</v>
      </c>
      <c r="D175" s="45" t="s">
        <v>3976</v>
      </c>
      <c r="E175" s="45" t="s">
        <v>3977</v>
      </c>
      <c r="F175" s="45" t="s">
        <v>3978</v>
      </c>
      <c r="G175" s="45" t="s">
        <v>3979</v>
      </c>
      <c r="H175" s="45" t="s">
        <v>3980</v>
      </c>
      <c r="I175" s="44" t="s">
        <v>97</v>
      </c>
      <c r="J175" s="45" t="s">
        <v>3981</v>
      </c>
      <c r="K175" s="45" t="s">
        <v>3982</v>
      </c>
      <c r="L175" s="45" t="s">
        <v>3983</v>
      </c>
      <c r="M175" s="45" t="s">
        <v>3984</v>
      </c>
      <c r="N175" s="45" t="s">
        <v>3985</v>
      </c>
      <c r="O175" s="45" t="s">
        <v>3986</v>
      </c>
      <c r="P175" s="45" t="s">
        <v>3988</v>
      </c>
      <c r="Q175" s="45" t="s">
        <v>3989</v>
      </c>
      <c r="R175" s="45" t="s">
        <v>3990</v>
      </c>
      <c r="S175" s="45" t="s">
        <v>3991</v>
      </c>
      <c r="T175" s="45" t="s">
        <v>3756</v>
      </c>
      <c r="U175" s="45" t="s">
        <v>2363</v>
      </c>
      <c r="V175" s="44" t="s">
        <v>97</v>
      </c>
      <c r="Y175" s="45" t="s">
        <v>645</v>
      </c>
      <c r="Z175" s="45" t="s">
        <v>399</v>
      </c>
      <c r="AA175" s="45" t="s">
        <v>399</v>
      </c>
      <c r="AB175" s="45" t="s">
        <v>1564</v>
      </c>
      <c r="AC175" s="45" t="s">
        <v>3993</v>
      </c>
      <c r="AD175" s="44" t="s">
        <v>292</v>
      </c>
      <c r="AE175" s="44" t="s">
        <v>30</v>
      </c>
      <c r="AF175" s="44" t="s">
        <v>292</v>
      </c>
      <c r="AI175" s="45" t="s">
        <v>314</v>
      </c>
      <c r="AJ175" s="45" t="s">
        <v>357</v>
      </c>
      <c r="AK175" s="44" t="s">
        <v>30</v>
      </c>
      <c r="AL175" s="44" t="s">
        <v>30</v>
      </c>
      <c r="AM175" s="44" t="s">
        <v>30</v>
      </c>
      <c r="AP175" s="45" t="s">
        <v>217</v>
      </c>
      <c r="AR175" s="45" t="s">
        <v>269</v>
      </c>
      <c r="AS175" s="45" t="s">
        <v>268</v>
      </c>
    </row>
    <row r="176">
      <c r="A176" s="45" t="s">
        <v>3994</v>
      </c>
      <c r="B176" s="44" t="s">
        <v>2928</v>
      </c>
      <c r="C176" s="44" t="s">
        <v>2687</v>
      </c>
      <c r="D176" s="45" t="s">
        <v>3995</v>
      </c>
      <c r="E176" s="45" t="s">
        <v>3996</v>
      </c>
      <c r="F176" s="45" t="s">
        <v>3997</v>
      </c>
      <c r="G176" s="45" t="s">
        <v>3998</v>
      </c>
      <c r="H176" s="45" t="s">
        <v>728</v>
      </c>
      <c r="I176" s="44" t="s">
        <v>97</v>
      </c>
      <c r="J176" s="45" t="s">
        <v>3999</v>
      </c>
      <c r="K176" s="45" t="s">
        <v>4000</v>
      </c>
      <c r="L176" s="45" t="s">
        <v>4001</v>
      </c>
      <c r="M176" s="45" t="s">
        <v>4002</v>
      </c>
      <c r="N176" s="45" t="s">
        <v>2306</v>
      </c>
      <c r="O176" s="45" t="s">
        <v>289</v>
      </c>
      <c r="P176" s="45" t="s">
        <v>4003</v>
      </c>
      <c r="Q176" s="45" t="s">
        <v>4004</v>
      </c>
      <c r="R176" s="44" t="s">
        <v>30</v>
      </c>
      <c r="S176" s="45" t="s">
        <v>4005</v>
      </c>
      <c r="T176" s="45" t="s">
        <v>932</v>
      </c>
      <c r="U176" s="45" t="s">
        <v>267</v>
      </c>
      <c r="V176" s="44" t="s">
        <v>97</v>
      </c>
      <c r="W176" s="45" t="s">
        <v>4006</v>
      </c>
      <c r="X176" s="45" t="s">
        <v>4007</v>
      </c>
      <c r="Y176" s="45" t="s">
        <v>357</v>
      </c>
      <c r="Z176" s="45" t="s">
        <v>214</v>
      </c>
      <c r="AA176" s="45" t="s">
        <v>1438</v>
      </c>
      <c r="AB176" s="44" t="s">
        <v>30</v>
      </c>
      <c r="AC176" s="45" t="s">
        <v>4008</v>
      </c>
    </row>
    <row r="177">
      <c r="A177" s="45" t="s">
        <v>4010</v>
      </c>
      <c r="B177" s="44" t="s">
        <v>143</v>
      </c>
      <c r="C177" s="44" t="s">
        <v>2687</v>
      </c>
      <c r="D177" s="45" t="s">
        <v>4011</v>
      </c>
      <c r="E177" s="45" t="s">
        <v>4012</v>
      </c>
      <c r="F177" s="45" t="s">
        <v>4013</v>
      </c>
      <c r="G177" s="45" t="s">
        <v>4014</v>
      </c>
      <c r="H177" s="45" t="s">
        <v>646</v>
      </c>
      <c r="I177" s="44" t="s">
        <v>97</v>
      </c>
      <c r="J177" s="45" t="s">
        <v>4015</v>
      </c>
      <c r="K177" s="45" t="s">
        <v>4016</v>
      </c>
      <c r="L177" s="45" t="s">
        <v>4017</v>
      </c>
      <c r="M177" s="45" t="s">
        <v>4018</v>
      </c>
      <c r="N177" s="45" t="s">
        <v>4019</v>
      </c>
      <c r="O177" s="45" t="s">
        <v>4020</v>
      </c>
      <c r="P177" s="45" t="s">
        <v>4021</v>
      </c>
      <c r="Q177" s="45" t="s">
        <v>4022</v>
      </c>
      <c r="R177" s="45" t="s">
        <v>4023</v>
      </c>
      <c r="S177" s="45" t="s">
        <v>4024</v>
      </c>
      <c r="T177" s="45" t="s">
        <v>4025</v>
      </c>
      <c r="U177" s="45" t="s">
        <v>4026</v>
      </c>
      <c r="V177" s="44" t="s">
        <v>97</v>
      </c>
      <c r="W177" s="45" t="s">
        <v>4027</v>
      </c>
      <c r="X177" s="45" t="s">
        <v>4028</v>
      </c>
      <c r="Y177" s="45" t="s">
        <v>357</v>
      </c>
      <c r="Z177" s="44" t="s">
        <v>30</v>
      </c>
      <c r="AA177" s="45" t="s">
        <v>673</v>
      </c>
      <c r="AB177" s="45" t="s">
        <v>1437</v>
      </c>
      <c r="AC177" s="44" t="s">
        <v>30</v>
      </c>
      <c r="AZ177" s="45" t="s">
        <v>4029</v>
      </c>
      <c r="BA177" s="45" t="s">
        <v>4030</v>
      </c>
      <c r="BB177" s="45" t="s">
        <v>4031</v>
      </c>
      <c r="BC177" s="45" t="s">
        <v>4032</v>
      </c>
      <c r="BD177" s="45" t="s">
        <v>4033</v>
      </c>
      <c r="BE177" s="45" t="s">
        <v>4034</v>
      </c>
      <c r="BF177" s="45" t="s">
        <v>4035</v>
      </c>
      <c r="BG177" s="45" t="s">
        <v>4036</v>
      </c>
      <c r="BH177" s="45" t="s">
        <v>4037</v>
      </c>
      <c r="BI177" s="45" t="s">
        <v>4038</v>
      </c>
      <c r="BJ177" s="45" t="s">
        <v>4039</v>
      </c>
      <c r="BK177" s="45" t="s">
        <v>4040</v>
      </c>
      <c r="BL177" s="45" t="s">
        <v>4041</v>
      </c>
      <c r="BM177" s="45" t="s">
        <v>4042</v>
      </c>
      <c r="BN177" s="45" t="s">
        <v>4043</v>
      </c>
      <c r="BO177" s="45" t="s">
        <v>4044</v>
      </c>
      <c r="BP177" s="45" t="s">
        <v>4045</v>
      </c>
      <c r="BQ177" s="45" t="s">
        <v>4046</v>
      </c>
    </row>
    <row r="178">
      <c r="A178" s="45" t="s">
        <v>4047</v>
      </c>
      <c r="B178" s="44" t="s">
        <v>3020</v>
      </c>
      <c r="C178" s="44" t="s">
        <v>2687</v>
      </c>
      <c r="D178" s="45" t="s">
        <v>4049</v>
      </c>
      <c r="E178" s="45" t="s">
        <v>4050</v>
      </c>
      <c r="F178" s="45" t="s">
        <v>4051</v>
      </c>
      <c r="G178" s="45" t="s">
        <v>4052</v>
      </c>
      <c r="H178" s="45" t="s">
        <v>4053</v>
      </c>
      <c r="I178" s="44" t="s">
        <v>97</v>
      </c>
      <c r="J178" s="45" t="s">
        <v>4054</v>
      </c>
      <c r="K178" s="44" t="s">
        <v>4055</v>
      </c>
      <c r="L178" s="45" t="s">
        <v>4056</v>
      </c>
      <c r="M178" s="45" t="s">
        <v>4057</v>
      </c>
      <c r="N178" s="45" t="s">
        <v>4058</v>
      </c>
      <c r="O178" s="45" t="s">
        <v>3193</v>
      </c>
      <c r="P178" s="45" t="s">
        <v>4059</v>
      </c>
      <c r="Q178" s="45" t="s">
        <v>4060</v>
      </c>
      <c r="R178" s="44" t="s">
        <v>30</v>
      </c>
      <c r="S178" s="45" t="s">
        <v>4061</v>
      </c>
      <c r="T178" s="45" t="s">
        <v>4062</v>
      </c>
      <c r="U178" s="45" t="s">
        <v>4063</v>
      </c>
      <c r="V178" s="44" t="s">
        <v>97</v>
      </c>
      <c r="Y178" s="45" t="s">
        <v>314</v>
      </c>
      <c r="Z178" s="44" t="s">
        <v>30</v>
      </c>
      <c r="AA178" s="45" t="s">
        <v>357</v>
      </c>
      <c r="AB178" s="44" t="s">
        <v>30</v>
      </c>
      <c r="AC178" s="45" t="s">
        <v>4064</v>
      </c>
    </row>
    <row r="179">
      <c r="A179" s="45" t="s">
        <v>4066</v>
      </c>
      <c r="B179" s="44" t="s">
        <v>3040</v>
      </c>
      <c r="C179" s="44" t="s">
        <v>2687</v>
      </c>
      <c r="D179" s="45" t="s">
        <v>4067</v>
      </c>
      <c r="E179" s="45" t="s">
        <v>4068</v>
      </c>
      <c r="F179" s="45" t="s">
        <v>4069</v>
      </c>
      <c r="G179" s="45" t="s">
        <v>4070</v>
      </c>
      <c r="H179" s="45" t="s">
        <v>269</v>
      </c>
      <c r="I179" s="44" t="s">
        <v>97</v>
      </c>
      <c r="J179" s="45" t="s">
        <v>4071</v>
      </c>
      <c r="K179" s="45" t="s">
        <v>4072</v>
      </c>
      <c r="L179" s="45" t="s">
        <v>1415</v>
      </c>
      <c r="M179" s="45" t="s">
        <v>4073</v>
      </c>
      <c r="N179" s="45" t="s">
        <v>4074</v>
      </c>
      <c r="O179" s="45" t="s">
        <v>2677</v>
      </c>
      <c r="P179" s="45" t="s">
        <v>4075</v>
      </c>
      <c r="Q179" s="45" t="s">
        <v>2283</v>
      </c>
      <c r="R179" s="44" t="s">
        <v>30</v>
      </c>
      <c r="S179" s="45" t="s">
        <v>4076</v>
      </c>
      <c r="T179" s="45" t="s">
        <v>697</v>
      </c>
      <c r="U179" s="45" t="s">
        <v>313</v>
      </c>
      <c r="V179" s="44" t="s">
        <v>97</v>
      </c>
      <c r="W179" s="45" t="s">
        <v>4077</v>
      </c>
      <c r="X179" s="45" t="s">
        <v>4078</v>
      </c>
      <c r="Y179" s="44" t="s">
        <v>30</v>
      </c>
      <c r="Z179" s="44" t="s">
        <v>30</v>
      </c>
      <c r="AA179" s="45" t="s">
        <v>2679</v>
      </c>
      <c r="AB179" s="44" t="s">
        <v>30</v>
      </c>
      <c r="AC179" s="45" t="s">
        <v>4079</v>
      </c>
    </row>
    <row r="180">
      <c r="A180" s="45" t="s">
        <v>4080</v>
      </c>
      <c r="B180" s="44" t="s">
        <v>3056</v>
      </c>
      <c r="C180" s="44" t="s">
        <v>2687</v>
      </c>
      <c r="D180" s="45" t="s">
        <v>4081</v>
      </c>
      <c r="E180" s="45" t="s">
        <v>4082</v>
      </c>
      <c r="F180" s="45" t="s">
        <v>4083</v>
      </c>
      <c r="G180" s="45" t="s">
        <v>4084</v>
      </c>
      <c r="H180" s="45" t="s">
        <v>2551</v>
      </c>
      <c r="I180" s="44" t="s">
        <v>97</v>
      </c>
      <c r="J180" s="45" t="s">
        <v>4085</v>
      </c>
      <c r="K180" s="45" t="s">
        <v>4086</v>
      </c>
      <c r="L180" s="45" t="s">
        <v>4088</v>
      </c>
      <c r="M180" s="45" t="s">
        <v>2521</v>
      </c>
      <c r="N180" s="45" t="s">
        <v>4089</v>
      </c>
      <c r="O180" s="45" t="s">
        <v>1438</v>
      </c>
      <c r="P180" s="45" t="s">
        <v>4090</v>
      </c>
      <c r="Q180" s="45" t="s">
        <v>755</v>
      </c>
      <c r="R180" s="44" t="s">
        <v>30</v>
      </c>
      <c r="S180" s="45" t="s">
        <v>4091</v>
      </c>
      <c r="T180" s="45" t="s">
        <v>1216</v>
      </c>
      <c r="U180" s="45" t="s">
        <v>577</v>
      </c>
      <c r="V180" s="44" t="s">
        <v>97</v>
      </c>
      <c r="W180" s="45" t="s">
        <v>4092</v>
      </c>
      <c r="X180" s="45" t="s">
        <v>4093</v>
      </c>
      <c r="Y180" s="44" t="s">
        <v>30</v>
      </c>
      <c r="Z180" s="45" t="s">
        <v>214</v>
      </c>
      <c r="AA180" s="45" t="s">
        <v>2679</v>
      </c>
      <c r="AB180" s="44" t="s">
        <v>30</v>
      </c>
      <c r="AC180" s="45" t="s">
        <v>4094</v>
      </c>
    </row>
    <row r="181">
      <c r="A181" s="45" t="s">
        <v>4095</v>
      </c>
      <c r="B181" s="44" t="s">
        <v>3073</v>
      </c>
      <c r="C181" s="44" t="s">
        <v>2687</v>
      </c>
      <c r="D181" s="45" t="s">
        <v>4096</v>
      </c>
      <c r="E181" s="45" t="s">
        <v>4097</v>
      </c>
      <c r="F181" s="45" t="s">
        <v>4098</v>
      </c>
      <c r="G181" s="45" t="s">
        <v>4099</v>
      </c>
      <c r="H181" s="45" t="s">
        <v>460</v>
      </c>
      <c r="I181" s="44" t="s">
        <v>97</v>
      </c>
      <c r="J181" s="45" t="s">
        <v>4100</v>
      </c>
      <c r="K181" s="45" t="s">
        <v>4101</v>
      </c>
      <c r="L181" s="45" t="s">
        <v>701</v>
      </c>
      <c r="M181" s="45" t="s">
        <v>4103</v>
      </c>
      <c r="N181" s="45" t="s">
        <v>4104</v>
      </c>
      <c r="O181" s="45" t="s">
        <v>314</v>
      </c>
      <c r="P181" s="45" t="s">
        <v>4105</v>
      </c>
      <c r="Q181" s="45" t="s">
        <v>2626</v>
      </c>
      <c r="R181" s="44" t="s">
        <v>30</v>
      </c>
      <c r="S181" s="45" t="s">
        <v>4106</v>
      </c>
      <c r="T181" s="45" t="s">
        <v>260</v>
      </c>
      <c r="U181" s="45" t="s">
        <v>3803</v>
      </c>
      <c r="V181" s="44" t="s">
        <v>97</v>
      </c>
      <c r="W181" s="45" t="s">
        <v>4107</v>
      </c>
      <c r="X181" s="45" t="s">
        <v>4108</v>
      </c>
      <c r="Y181" s="44" t="s">
        <v>30</v>
      </c>
      <c r="Z181" s="44" t="s">
        <v>30</v>
      </c>
      <c r="AA181" s="45" t="s">
        <v>2679</v>
      </c>
      <c r="AB181" s="44" t="s">
        <v>30</v>
      </c>
      <c r="AC181" s="45" t="s">
        <v>4109</v>
      </c>
    </row>
    <row r="182">
      <c r="A182" s="45" t="s">
        <v>4110</v>
      </c>
      <c r="B182" s="44" t="s">
        <v>3094</v>
      </c>
      <c r="C182" s="44" t="s">
        <v>2687</v>
      </c>
      <c r="D182" s="45" t="s">
        <v>4111</v>
      </c>
      <c r="E182" s="45" t="s">
        <v>4112</v>
      </c>
      <c r="F182" s="45" t="s">
        <v>4113</v>
      </c>
      <c r="G182" s="45" t="s">
        <v>4114</v>
      </c>
      <c r="H182" s="45" t="s">
        <v>4115</v>
      </c>
      <c r="I182" s="44" t="s">
        <v>97</v>
      </c>
      <c r="J182" s="45" t="s">
        <v>4117</v>
      </c>
      <c r="K182" s="45" t="s">
        <v>4118</v>
      </c>
      <c r="L182" s="45" t="s">
        <v>4119</v>
      </c>
      <c r="M182" s="45" t="s">
        <v>4120</v>
      </c>
      <c r="N182" s="45" t="s">
        <v>4121</v>
      </c>
      <c r="O182" s="45" t="s">
        <v>4122</v>
      </c>
      <c r="P182" s="45" t="s">
        <v>4124</v>
      </c>
      <c r="Q182" s="45" t="s">
        <v>4125</v>
      </c>
      <c r="R182" s="45" t="s">
        <v>4126</v>
      </c>
      <c r="S182" s="45" t="s">
        <v>4127</v>
      </c>
      <c r="T182" s="45" t="s">
        <v>4128</v>
      </c>
      <c r="U182" s="45" t="s">
        <v>1945</v>
      </c>
      <c r="V182" s="44" t="s">
        <v>97</v>
      </c>
      <c r="Y182" s="45" t="s">
        <v>646</v>
      </c>
      <c r="Z182" s="45" t="s">
        <v>357</v>
      </c>
      <c r="AA182" s="45" t="s">
        <v>388</v>
      </c>
      <c r="AB182" s="44" t="s">
        <v>30</v>
      </c>
      <c r="AC182" s="44" t="s">
        <v>30</v>
      </c>
    </row>
    <row r="183">
      <c r="A183" s="45" t="s">
        <v>4130</v>
      </c>
      <c r="B183" s="44" t="s">
        <v>3111</v>
      </c>
      <c r="C183" s="44" t="s">
        <v>2687</v>
      </c>
      <c r="D183" s="45" t="s">
        <v>4131</v>
      </c>
      <c r="E183" s="45" t="s">
        <v>4132</v>
      </c>
      <c r="F183" s="45" t="s">
        <v>4133</v>
      </c>
      <c r="G183" s="45" t="s">
        <v>4134</v>
      </c>
      <c r="H183" s="45" t="s">
        <v>4135</v>
      </c>
      <c r="I183" s="44" t="s">
        <v>97</v>
      </c>
      <c r="J183" s="45" t="s">
        <v>4136</v>
      </c>
      <c r="K183" s="45" t="s">
        <v>4137</v>
      </c>
      <c r="L183" s="45" t="s">
        <v>4139</v>
      </c>
      <c r="M183" s="45" t="s">
        <v>4140</v>
      </c>
      <c r="N183" s="45" t="s">
        <v>4141</v>
      </c>
      <c r="O183" s="45" t="s">
        <v>392</v>
      </c>
      <c r="P183" s="45" t="s">
        <v>4142</v>
      </c>
      <c r="Q183" s="45" t="s">
        <v>244</v>
      </c>
      <c r="R183" s="44" t="s">
        <v>30</v>
      </c>
      <c r="S183" s="45" t="s">
        <v>4143</v>
      </c>
      <c r="T183" s="45" t="s">
        <v>932</v>
      </c>
      <c r="U183" s="45" t="s">
        <v>753</v>
      </c>
      <c r="V183" s="44" t="s">
        <v>97</v>
      </c>
      <c r="W183" s="45" t="s">
        <v>4144</v>
      </c>
      <c r="X183" s="45" t="s">
        <v>4145</v>
      </c>
      <c r="Y183" s="44" t="s">
        <v>30</v>
      </c>
      <c r="Z183" s="45" t="s">
        <v>214</v>
      </c>
      <c r="AA183" s="44" t="s">
        <v>292</v>
      </c>
      <c r="AB183" s="44" t="s">
        <v>30</v>
      </c>
      <c r="AC183" s="45" t="s">
        <v>4147</v>
      </c>
    </row>
    <row r="184">
      <c r="A184" s="45" t="s">
        <v>4148</v>
      </c>
      <c r="B184" s="44" t="s">
        <v>3140</v>
      </c>
      <c r="C184" s="44" t="s">
        <v>2687</v>
      </c>
      <c r="D184" s="45" t="s">
        <v>4149</v>
      </c>
      <c r="E184" s="45" t="s">
        <v>4150</v>
      </c>
      <c r="F184" s="45" t="s">
        <v>4151</v>
      </c>
      <c r="G184" s="45" t="s">
        <v>4152</v>
      </c>
      <c r="H184" s="45" t="s">
        <v>4153</v>
      </c>
      <c r="I184" s="44" t="s">
        <v>97</v>
      </c>
      <c r="J184" s="45" t="s">
        <v>4154</v>
      </c>
      <c r="K184" s="45" t="s">
        <v>4155</v>
      </c>
      <c r="L184" s="45" t="s">
        <v>4156</v>
      </c>
      <c r="M184" s="45" t="s">
        <v>4157</v>
      </c>
      <c r="N184" s="45" t="s">
        <v>4159</v>
      </c>
      <c r="O184" s="45" t="s">
        <v>1827</v>
      </c>
      <c r="P184" s="45" t="s">
        <v>4160</v>
      </c>
      <c r="Q184" s="45" t="s">
        <v>4161</v>
      </c>
      <c r="R184" s="45" t="s">
        <v>4162</v>
      </c>
      <c r="S184" s="45" t="s">
        <v>4163</v>
      </c>
      <c r="T184" s="45" t="s">
        <v>753</v>
      </c>
      <c r="U184" s="45" t="s">
        <v>2337</v>
      </c>
      <c r="V184" s="44" t="s">
        <v>97</v>
      </c>
      <c r="Y184" s="45" t="s">
        <v>2453</v>
      </c>
      <c r="Z184" s="44" t="s">
        <v>30</v>
      </c>
      <c r="AA184" s="45" t="s">
        <v>268</v>
      </c>
      <c r="AB184" s="44" t="s">
        <v>30</v>
      </c>
      <c r="AC184" s="45" t="s">
        <v>4164</v>
      </c>
    </row>
    <row r="185">
      <c r="A185" s="45" t="s">
        <v>2088</v>
      </c>
      <c r="B185" s="44" t="s">
        <v>3155</v>
      </c>
      <c r="C185" s="44" t="s">
        <v>2687</v>
      </c>
      <c r="D185" s="45" t="s">
        <v>4165</v>
      </c>
      <c r="E185" s="45" t="s">
        <v>4166</v>
      </c>
      <c r="F185" s="45" t="s">
        <v>4167</v>
      </c>
      <c r="G185" s="45" t="s">
        <v>4168</v>
      </c>
      <c r="H185" s="44" t="s">
        <v>30</v>
      </c>
      <c r="I185" s="44" t="s">
        <v>97</v>
      </c>
      <c r="J185" s="45" t="s">
        <v>4169</v>
      </c>
      <c r="K185" s="45" t="s">
        <v>4170</v>
      </c>
      <c r="L185" s="45" t="s">
        <v>4171</v>
      </c>
      <c r="M185" s="45" t="s">
        <v>4172</v>
      </c>
      <c r="N185" s="45" t="s">
        <v>4173</v>
      </c>
      <c r="O185" s="45" t="s">
        <v>4174</v>
      </c>
      <c r="P185" s="45" t="s">
        <v>4175</v>
      </c>
      <c r="Q185" s="45" t="s">
        <v>4176</v>
      </c>
      <c r="R185" s="45" t="s">
        <v>4177</v>
      </c>
      <c r="S185" s="45" t="s">
        <v>4178</v>
      </c>
      <c r="T185" s="45" t="s">
        <v>3256</v>
      </c>
      <c r="U185" s="45" t="s">
        <v>4179</v>
      </c>
      <c r="V185" s="44" t="s">
        <v>97</v>
      </c>
      <c r="Y185" s="45" t="s">
        <v>697</v>
      </c>
      <c r="Z185" s="44" t="s">
        <v>30</v>
      </c>
      <c r="AA185" s="45" t="s">
        <v>646</v>
      </c>
      <c r="AB185" s="44" t="s">
        <v>30</v>
      </c>
      <c r="AC185" s="45" t="s">
        <v>4181</v>
      </c>
    </row>
    <row r="186">
      <c r="A186" s="45" t="s">
        <v>4183</v>
      </c>
      <c r="B186" s="44" t="s">
        <v>145</v>
      </c>
      <c r="C186" s="44" t="s">
        <v>2687</v>
      </c>
      <c r="D186" s="45" t="s">
        <v>4184</v>
      </c>
      <c r="E186" s="45" t="s">
        <v>4185</v>
      </c>
      <c r="F186" s="45" t="s">
        <v>4186</v>
      </c>
      <c r="G186" s="45" t="s">
        <v>4187</v>
      </c>
      <c r="H186" s="45" t="s">
        <v>3217</v>
      </c>
      <c r="I186" s="44" t="s">
        <v>97</v>
      </c>
      <c r="J186" s="45" t="s">
        <v>4188</v>
      </c>
      <c r="K186" s="45" t="s">
        <v>403</v>
      </c>
      <c r="L186" s="45" t="s">
        <v>4189</v>
      </c>
      <c r="M186" s="45" t="s">
        <v>4190</v>
      </c>
      <c r="N186" s="45" t="s">
        <v>4191</v>
      </c>
      <c r="O186" s="45" t="s">
        <v>399</v>
      </c>
      <c r="P186" s="45" t="s">
        <v>4192</v>
      </c>
      <c r="Q186" s="45" t="s">
        <v>4193</v>
      </c>
      <c r="R186" s="45" t="s">
        <v>4194</v>
      </c>
      <c r="S186" s="45" t="s">
        <v>4195</v>
      </c>
      <c r="T186" s="45" t="s">
        <v>2822</v>
      </c>
      <c r="U186" s="45" t="s">
        <v>4196</v>
      </c>
      <c r="V186" s="44" t="s">
        <v>97</v>
      </c>
      <c r="W186" s="45" t="s">
        <v>2636</v>
      </c>
      <c r="X186" s="45" t="s">
        <v>1499</v>
      </c>
      <c r="Y186" s="45" t="s">
        <v>268</v>
      </c>
      <c r="Z186" s="44" t="s">
        <v>30</v>
      </c>
      <c r="AA186" s="44" t="s">
        <v>30</v>
      </c>
      <c r="AB186" s="44" t="s">
        <v>30</v>
      </c>
      <c r="AC186" s="44" t="s">
        <v>30</v>
      </c>
      <c r="AZ186" s="45" t="s">
        <v>2977</v>
      </c>
      <c r="BA186" s="44" t="s">
        <v>146</v>
      </c>
      <c r="BB186" s="45" t="s">
        <v>4199</v>
      </c>
      <c r="BC186" s="45" t="s">
        <v>4200</v>
      </c>
      <c r="BD186" s="45" t="s">
        <v>4201</v>
      </c>
      <c r="BE186" s="45" t="s">
        <v>4202</v>
      </c>
      <c r="BF186" s="45" t="s">
        <v>4203</v>
      </c>
      <c r="BG186" s="45" t="s">
        <v>4204</v>
      </c>
      <c r="BH186" s="45" t="s">
        <v>4205</v>
      </c>
      <c r="BI186" s="45" t="s">
        <v>4206</v>
      </c>
      <c r="BJ186" s="45" t="s">
        <v>4207</v>
      </c>
      <c r="BK186" s="45" t="s">
        <v>4208</v>
      </c>
      <c r="BL186" s="45" t="s">
        <v>4209</v>
      </c>
      <c r="BM186" s="45" t="s">
        <v>4210</v>
      </c>
      <c r="BN186" s="45" t="s">
        <v>4211</v>
      </c>
      <c r="BO186" s="45" t="s">
        <v>4212</v>
      </c>
      <c r="BP186" s="45" t="s">
        <v>4213</v>
      </c>
      <c r="BQ186" s="45" t="s">
        <v>4214</v>
      </c>
    </row>
    <row r="187">
      <c r="A187" s="45" t="s">
        <v>4215</v>
      </c>
      <c r="B187" s="44" t="s">
        <v>3236</v>
      </c>
      <c r="C187" s="44" t="s">
        <v>2687</v>
      </c>
      <c r="D187" s="45" t="s">
        <v>4216</v>
      </c>
      <c r="E187" s="45" t="s">
        <v>4217</v>
      </c>
      <c r="F187" s="45" t="s">
        <v>4218</v>
      </c>
      <c r="G187" s="45" t="s">
        <v>4219</v>
      </c>
      <c r="H187" s="45" t="s">
        <v>795</v>
      </c>
      <c r="I187" s="44" t="s">
        <v>97</v>
      </c>
      <c r="J187" s="45" t="s">
        <v>4221</v>
      </c>
      <c r="K187" s="45" t="s">
        <v>437</v>
      </c>
      <c r="L187" s="45" t="s">
        <v>258</v>
      </c>
      <c r="M187" s="45" t="s">
        <v>2139</v>
      </c>
      <c r="N187" s="45" t="s">
        <v>4222</v>
      </c>
      <c r="O187" s="45" t="s">
        <v>313</v>
      </c>
      <c r="P187" s="45" t="s">
        <v>4224</v>
      </c>
      <c r="Q187" s="45" t="s">
        <v>575</v>
      </c>
      <c r="R187" s="45" t="s">
        <v>4225</v>
      </c>
      <c r="S187" s="45" t="s">
        <v>4226</v>
      </c>
      <c r="T187" s="45" t="s">
        <v>1653</v>
      </c>
      <c r="U187" s="45" t="s">
        <v>314</v>
      </c>
      <c r="V187" s="44" t="s">
        <v>97</v>
      </c>
      <c r="W187" s="45" t="s">
        <v>4227</v>
      </c>
      <c r="X187" s="45" t="s">
        <v>911</v>
      </c>
      <c r="Y187" s="44" t="s">
        <v>30</v>
      </c>
      <c r="Z187" s="44" t="s">
        <v>30</v>
      </c>
      <c r="AA187" s="44" t="s">
        <v>30</v>
      </c>
      <c r="AB187" s="44" t="s">
        <v>30</v>
      </c>
      <c r="AC187" s="45" t="s">
        <v>4228</v>
      </c>
    </row>
    <row r="188">
      <c r="A188" s="45" t="s">
        <v>4230</v>
      </c>
      <c r="B188" s="44" t="s">
        <v>3295</v>
      </c>
      <c r="C188" s="44" t="s">
        <v>2687</v>
      </c>
      <c r="D188" s="45" t="s">
        <v>4231</v>
      </c>
      <c r="E188" s="45" t="s">
        <v>4232</v>
      </c>
      <c r="F188" s="45" t="s">
        <v>4233</v>
      </c>
      <c r="G188" s="45" t="s">
        <v>4234</v>
      </c>
      <c r="H188" s="45" t="s">
        <v>1614</v>
      </c>
      <c r="I188" s="44" t="s">
        <v>97</v>
      </c>
      <c r="J188" s="45" t="s">
        <v>4235</v>
      </c>
      <c r="K188" s="45" t="s">
        <v>4236</v>
      </c>
      <c r="L188" s="45" t="s">
        <v>4237</v>
      </c>
      <c r="M188" s="45" t="s">
        <v>4020</v>
      </c>
      <c r="N188" s="45" t="s">
        <v>4239</v>
      </c>
      <c r="O188" s="45" t="s">
        <v>3062</v>
      </c>
      <c r="P188" s="45" t="s">
        <v>4240</v>
      </c>
      <c r="Q188" s="45" t="s">
        <v>753</v>
      </c>
      <c r="R188" s="45" t="s">
        <v>4241</v>
      </c>
      <c r="S188" s="45" t="s">
        <v>4242</v>
      </c>
      <c r="T188" s="45" t="s">
        <v>2280</v>
      </c>
      <c r="U188" s="45" t="s">
        <v>4244</v>
      </c>
      <c r="V188" s="44" t="s">
        <v>97</v>
      </c>
      <c r="W188" s="45" t="s">
        <v>778</v>
      </c>
      <c r="X188" s="45" t="s">
        <v>472</v>
      </c>
      <c r="Y188" s="44" t="s">
        <v>30</v>
      </c>
      <c r="Z188" s="45" t="s">
        <v>3604</v>
      </c>
      <c r="AA188" s="44" t="s">
        <v>30</v>
      </c>
      <c r="AB188" s="45" t="s">
        <v>873</v>
      </c>
      <c r="AC188" s="45" t="s">
        <v>4245</v>
      </c>
    </row>
    <row r="189">
      <c r="A189" s="45" t="s">
        <v>4246</v>
      </c>
      <c r="B189" s="44" t="s">
        <v>3301</v>
      </c>
      <c r="C189" s="44" t="s">
        <v>2687</v>
      </c>
      <c r="D189" s="45" t="s">
        <v>4247</v>
      </c>
      <c r="E189" s="45" t="s">
        <v>4248</v>
      </c>
      <c r="F189" s="45" t="s">
        <v>4249</v>
      </c>
      <c r="G189" s="45" t="s">
        <v>4250</v>
      </c>
      <c r="H189" s="44" t="s">
        <v>265</v>
      </c>
      <c r="I189" s="44" t="s">
        <v>97</v>
      </c>
      <c r="J189" s="45" t="s">
        <v>4251</v>
      </c>
      <c r="K189" s="45" t="s">
        <v>3535</v>
      </c>
      <c r="L189" s="45" t="s">
        <v>4004</v>
      </c>
      <c r="M189" s="45" t="s">
        <v>4252</v>
      </c>
      <c r="N189" s="45" t="s">
        <v>4253</v>
      </c>
      <c r="O189" s="45" t="s">
        <v>4254</v>
      </c>
      <c r="P189" s="45" t="s">
        <v>4255</v>
      </c>
      <c r="Q189" s="45" t="s">
        <v>1495</v>
      </c>
      <c r="R189" s="45" t="s">
        <v>4257</v>
      </c>
      <c r="S189" s="45" t="s">
        <v>4258</v>
      </c>
      <c r="T189" s="45" t="s">
        <v>4260</v>
      </c>
      <c r="U189" s="45" t="s">
        <v>4135</v>
      </c>
      <c r="V189" s="44" t="s">
        <v>97</v>
      </c>
      <c r="W189" s="45" t="s">
        <v>440</v>
      </c>
      <c r="X189" s="45" t="s">
        <v>294</v>
      </c>
      <c r="Y189" s="44" t="s">
        <v>30</v>
      </c>
      <c r="Z189" s="45" t="s">
        <v>4261</v>
      </c>
      <c r="AA189" s="44" t="s">
        <v>30</v>
      </c>
      <c r="AB189" s="44" t="s">
        <v>30</v>
      </c>
      <c r="AC189" s="45" t="s">
        <v>4262</v>
      </c>
    </row>
    <row r="190">
      <c r="A190" s="45" t="s">
        <v>4263</v>
      </c>
      <c r="B190" s="44" t="s">
        <v>3319</v>
      </c>
      <c r="C190" s="44" t="s">
        <v>2687</v>
      </c>
      <c r="D190" s="45" t="s">
        <v>4264</v>
      </c>
      <c r="E190" s="45" t="s">
        <v>4265</v>
      </c>
      <c r="F190" s="45" t="s">
        <v>4266</v>
      </c>
      <c r="G190" s="45" t="s">
        <v>4267</v>
      </c>
      <c r="H190" s="45" t="s">
        <v>4268</v>
      </c>
      <c r="I190" s="44" t="s">
        <v>97</v>
      </c>
      <c r="J190" s="45" t="s">
        <v>4269</v>
      </c>
      <c r="K190" s="45" t="s">
        <v>4270</v>
      </c>
      <c r="L190" s="45" t="s">
        <v>4271</v>
      </c>
      <c r="M190" s="45" t="s">
        <v>4272</v>
      </c>
      <c r="N190" s="45" t="s">
        <v>4273</v>
      </c>
      <c r="O190" s="45" t="s">
        <v>776</v>
      </c>
      <c r="P190" s="45" t="s">
        <v>4275</v>
      </c>
      <c r="Q190" s="45" t="s">
        <v>4276</v>
      </c>
      <c r="R190" s="45" t="s">
        <v>406</v>
      </c>
      <c r="S190" s="45" t="s">
        <v>4278</v>
      </c>
      <c r="T190" s="44" t="s">
        <v>30</v>
      </c>
      <c r="U190" s="45" t="s">
        <v>2301</v>
      </c>
      <c r="V190" s="44" t="s">
        <v>97</v>
      </c>
      <c r="Y190" s="44" t="s">
        <v>30</v>
      </c>
      <c r="Z190" s="44" t="s">
        <v>30</v>
      </c>
      <c r="AA190" s="45" t="s">
        <v>357</v>
      </c>
      <c r="AB190" s="44" t="s">
        <v>30</v>
      </c>
      <c r="AC190" s="45" t="s">
        <v>4279</v>
      </c>
    </row>
    <row r="191">
      <c r="A191" s="45" t="s">
        <v>4280</v>
      </c>
      <c r="B191" s="44" t="s">
        <v>3336</v>
      </c>
      <c r="C191" s="44" t="s">
        <v>2687</v>
      </c>
      <c r="D191" s="45" t="s">
        <v>4281</v>
      </c>
      <c r="E191" s="45" t="s">
        <v>4282</v>
      </c>
      <c r="F191" s="45" t="s">
        <v>4283</v>
      </c>
      <c r="G191" s="45" t="s">
        <v>4285</v>
      </c>
      <c r="H191" s="45" t="s">
        <v>1975</v>
      </c>
      <c r="I191" s="44" t="s">
        <v>97</v>
      </c>
      <c r="J191" s="45" t="s">
        <v>4286</v>
      </c>
      <c r="K191" s="45" t="s">
        <v>4287</v>
      </c>
      <c r="L191" s="45" t="s">
        <v>4125</v>
      </c>
      <c r="M191" s="45" t="s">
        <v>4288</v>
      </c>
      <c r="N191" s="45" t="s">
        <v>4289</v>
      </c>
      <c r="O191" s="45" t="s">
        <v>4290</v>
      </c>
      <c r="P191" s="45" t="s">
        <v>4291</v>
      </c>
      <c r="Q191" s="45" t="s">
        <v>3631</v>
      </c>
      <c r="R191" s="45" t="s">
        <v>4292</v>
      </c>
      <c r="S191" s="45" t="s">
        <v>4293</v>
      </c>
      <c r="T191" s="45" t="s">
        <v>4294</v>
      </c>
      <c r="U191" s="45" t="s">
        <v>728</v>
      </c>
      <c r="V191" s="44" t="s">
        <v>97</v>
      </c>
      <c r="Y191" s="45" t="s">
        <v>2551</v>
      </c>
      <c r="Z191" s="44" t="s">
        <v>30</v>
      </c>
      <c r="AA191" s="44" t="s">
        <v>30</v>
      </c>
      <c r="AB191" s="44" t="s">
        <v>30</v>
      </c>
      <c r="AC191" s="45" t="s">
        <v>4295</v>
      </c>
    </row>
    <row r="192">
      <c r="A192" s="45" t="s">
        <v>4296</v>
      </c>
      <c r="B192" s="44" t="s">
        <v>643</v>
      </c>
      <c r="C192" s="44" t="s">
        <v>2687</v>
      </c>
      <c r="D192" s="45" t="s">
        <v>4297</v>
      </c>
      <c r="E192" s="45" t="s">
        <v>4298</v>
      </c>
      <c r="F192" s="45" t="s">
        <v>4299</v>
      </c>
      <c r="G192" s="45" t="s">
        <v>4300</v>
      </c>
      <c r="H192" s="45" t="s">
        <v>4301</v>
      </c>
      <c r="I192" s="44" t="s">
        <v>97</v>
      </c>
      <c r="J192" s="45" t="s">
        <v>4303</v>
      </c>
      <c r="K192" s="45" t="s">
        <v>4304</v>
      </c>
      <c r="L192" s="44" t="s">
        <v>1391</v>
      </c>
      <c r="M192" s="45" t="s">
        <v>4306</v>
      </c>
      <c r="N192" s="45" t="s">
        <v>1814</v>
      </c>
      <c r="O192" s="45" t="s">
        <v>673</v>
      </c>
      <c r="P192" s="45" t="s">
        <v>4307</v>
      </c>
      <c r="Q192" s="45" t="s">
        <v>2897</v>
      </c>
      <c r="R192" s="45" t="s">
        <v>4308</v>
      </c>
      <c r="S192" s="45" t="s">
        <v>4309</v>
      </c>
      <c r="T192" s="45" t="s">
        <v>3627</v>
      </c>
      <c r="U192" s="45" t="s">
        <v>4310</v>
      </c>
      <c r="V192" s="44" t="s">
        <v>97</v>
      </c>
      <c r="Y192" s="45" t="s">
        <v>2679</v>
      </c>
      <c r="Z192" s="44" t="s">
        <v>30</v>
      </c>
      <c r="AA192" s="44" t="s">
        <v>30</v>
      </c>
      <c r="AB192" s="44" t="s">
        <v>30</v>
      </c>
      <c r="AC192" s="45" t="s">
        <v>4311</v>
      </c>
      <c r="AD192" s="44" t="s">
        <v>265</v>
      </c>
      <c r="AE192" s="44" t="s">
        <v>30</v>
      </c>
      <c r="AF192" s="44" t="s">
        <v>292</v>
      </c>
      <c r="AH192" s="45" t="s">
        <v>217</v>
      </c>
      <c r="AI192" s="45" t="s">
        <v>697</v>
      </c>
      <c r="AJ192" s="45" t="s">
        <v>214</v>
      </c>
      <c r="AL192" s="44" t="s">
        <v>30</v>
      </c>
      <c r="AM192" s="44" t="s">
        <v>30</v>
      </c>
      <c r="AP192" s="45" t="s">
        <v>214</v>
      </c>
      <c r="AR192" s="45" t="s">
        <v>399</v>
      </c>
      <c r="AS192" s="45" t="s">
        <v>357</v>
      </c>
    </row>
    <row r="193">
      <c r="A193" s="45" t="s">
        <v>2847</v>
      </c>
      <c r="B193" s="44" t="s">
        <v>665</v>
      </c>
      <c r="C193" s="44" t="s">
        <v>2687</v>
      </c>
      <c r="D193" s="45" t="s">
        <v>4313</v>
      </c>
      <c r="E193" s="45" t="s">
        <v>4314</v>
      </c>
      <c r="F193" s="45" t="s">
        <v>4315</v>
      </c>
      <c r="G193" s="45" t="s">
        <v>4316</v>
      </c>
      <c r="H193" s="45" t="s">
        <v>4317</v>
      </c>
      <c r="I193" s="44" t="s">
        <v>97</v>
      </c>
      <c r="J193" s="45" t="s">
        <v>4318</v>
      </c>
      <c r="K193" s="45" t="s">
        <v>4319</v>
      </c>
      <c r="L193" s="45" t="s">
        <v>4320</v>
      </c>
      <c r="M193" s="45" t="s">
        <v>4321</v>
      </c>
      <c r="N193" s="45" t="s">
        <v>4322</v>
      </c>
      <c r="O193" s="45" t="s">
        <v>3903</v>
      </c>
      <c r="P193" s="45" t="s">
        <v>4323</v>
      </c>
      <c r="Q193" s="45" t="s">
        <v>4324</v>
      </c>
      <c r="R193" s="45" t="s">
        <v>4325</v>
      </c>
      <c r="S193" s="45" t="s">
        <v>4326</v>
      </c>
      <c r="T193" s="45" t="s">
        <v>4327</v>
      </c>
      <c r="U193" s="45" t="s">
        <v>2626</v>
      </c>
      <c r="V193" s="44" t="s">
        <v>97</v>
      </c>
      <c r="Y193" s="45" t="s">
        <v>2951</v>
      </c>
      <c r="Z193" s="45" t="s">
        <v>4329</v>
      </c>
      <c r="AA193" s="45" t="s">
        <v>1653</v>
      </c>
      <c r="AB193" s="45" t="s">
        <v>4330</v>
      </c>
      <c r="AC193" s="45" t="s">
        <v>4331</v>
      </c>
      <c r="AD193" s="44" t="s">
        <v>212</v>
      </c>
      <c r="AE193" s="44" t="s">
        <v>265</v>
      </c>
      <c r="AF193" s="44" t="s">
        <v>292</v>
      </c>
      <c r="AH193" s="44" t="s">
        <v>30</v>
      </c>
      <c r="AI193" s="45" t="s">
        <v>439</v>
      </c>
      <c r="AJ193" s="45" t="s">
        <v>268</v>
      </c>
      <c r="AK193" s="44" t="s">
        <v>30</v>
      </c>
      <c r="AL193" s="44" t="s">
        <v>30</v>
      </c>
      <c r="AM193" s="44" t="s">
        <v>30</v>
      </c>
      <c r="AO193" s="45" t="s">
        <v>217</v>
      </c>
      <c r="AP193" s="44" t="s">
        <v>265</v>
      </c>
      <c r="AR193" s="45" t="s">
        <v>357</v>
      </c>
      <c r="AS193" s="45" t="s">
        <v>314</v>
      </c>
    </row>
    <row r="194">
      <c r="A194" s="45" t="s">
        <v>4333</v>
      </c>
      <c r="B194" s="44" t="s">
        <v>680</v>
      </c>
      <c r="C194" s="44" t="s">
        <v>2687</v>
      </c>
      <c r="D194" s="45" t="s">
        <v>4335</v>
      </c>
      <c r="E194" s="45" t="s">
        <v>4336</v>
      </c>
      <c r="F194" s="45" t="s">
        <v>4337</v>
      </c>
      <c r="G194" s="45" t="s">
        <v>4338</v>
      </c>
      <c r="H194" s="45" t="s">
        <v>4339</v>
      </c>
      <c r="I194" s="44" t="s">
        <v>97</v>
      </c>
      <c r="J194" s="45" t="s">
        <v>4340</v>
      </c>
      <c r="K194" s="45" t="s">
        <v>4341</v>
      </c>
      <c r="L194" s="45" t="s">
        <v>4342</v>
      </c>
      <c r="M194" s="45" t="s">
        <v>4343</v>
      </c>
      <c r="N194" s="45" t="s">
        <v>4344</v>
      </c>
      <c r="O194" s="45" t="s">
        <v>4345</v>
      </c>
      <c r="P194" s="45" t="s">
        <v>4346</v>
      </c>
      <c r="Q194" s="45" t="s">
        <v>2883</v>
      </c>
      <c r="R194" s="45" t="s">
        <v>4347</v>
      </c>
      <c r="S194" s="45" t="s">
        <v>4348</v>
      </c>
      <c r="T194" s="45" t="s">
        <v>2171</v>
      </c>
      <c r="U194" s="45" t="s">
        <v>4349</v>
      </c>
      <c r="V194" s="44" t="s">
        <v>97</v>
      </c>
      <c r="Y194" s="45" t="s">
        <v>2280</v>
      </c>
      <c r="Z194" s="45" t="s">
        <v>4350</v>
      </c>
      <c r="AA194" s="45" t="s">
        <v>646</v>
      </c>
      <c r="AB194" s="44" t="s">
        <v>30</v>
      </c>
      <c r="AC194" s="45" t="s">
        <v>4351</v>
      </c>
      <c r="AD194" s="44" t="s">
        <v>211</v>
      </c>
      <c r="AE194" s="44" t="s">
        <v>292</v>
      </c>
      <c r="AF194" s="44" t="s">
        <v>30</v>
      </c>
      <c r="AH194" s="44" t="s">
        <v>30</v>
      </c>
      <c r="AI194" s="45" t="s">
        <v>822</v>
      </c>
      <c r="AJ194" s="45" t="s">
        <v>357</v>
      </c>
      <c r="AK194" s="44" t="s">
        <v>30</v>
      </c>
      <c r="AL194" s="44" t="s">
        <v>30</v>
      </c>
      <c r="AM194" s="44" t="s">
        <v>30</v>
      </c>
      <c r="AO194" s="44" t="s">
        <v>30</v>
      </c>
      <c r="AP194" s="45" t="s">
        <v>432</v>
      </c>
      <c r="AQ194" s="44" t="s">
        <v>30</v>
      </c>
      <c r="AR194" s="45" t="s">
        <v>217</v>
      </c>
      <c r="AS194" s="45" t="s">
        <v>357</v>
      </c>
      <c r="AX194" s="44" t="s">
        <v>30</v>
      </c>
    </row>
    <row r="195">
      <c r="A195" s="45" t="s">
        <v>4353</v>
      </c>
      <c r="B195" s="44" t="s">
        <v>3394</v>
      </c>
      <c r="C195" s="44" t="s">
        <v>2687</v>
      </c>
      <c r="D195" s="45" t="s">
        <v>4354</v>
      </c>
      <c r="E195" s="45" t="s">
        <v>4355</v>
      </c>
      <c r="F195" s="45" t="s">
        <v>4356</v>
      </c>
      <c r="G195" s="45" t="s">
        <v>4357</v>
      </c>
      <c r="H195" s="45" t="s">
        <v>1993</v>
      </c>
      <c r="I195" s="44" t="s">
        <v>97</v>
      </c>
      <c r="J195" s="45" t="s">
        <v>4359</v>
      </c>
      <c r="K195" s="45" t="s">
        <v>4360</v>
      </c>
      <c r="L195" s="45" t="s">
        <v>1851</v>
      </c>
      <c r="M195" s="45" t="s">
        <v>4361</v>
      </c>
      <c r="N195" s="45" t="s">
        <v>4362</v>
      </c>
      <c r="O195" s="45" t="s">
        <v>269</v>
      </c>
      <c r="P195" s="45" t="s">
        <v>4363</v>
      </c>
      <c r="Q195" s="45" t="s">
        <v>2283</v>
      </c>
      <c r="R195" s="44" t="s">
        <v>30</v>
      </c>
      <c r="S195" s="45" t="s">
        <v>4364</v>
      </c>
      <c r="T195" s="45" t="s">
        <v>432</v>
      </c>
      <c r="U195" s="45" t="s">
        <v>314</v>
      </c>
      <c r="V195" s="44" t="s">
        <v>97</v>
      </c>
      <c r="Y195" s="45" t="s">
        <v>646</v>
      </c>
      <c r="Z195" s="44" t="s">
        <v>30</v>
      </c>
      <c r="AA195" s="44" t="s">
        <v>30</v>
      </c>
      <c r="AB195" s="44" t="s">
        <v>30</v>
      </c>
      <c r="AC195" s="45" t="s">
        <v>701</v>
      </c>
    </row>
    <row r="196">
      <c r="A196" s="45" t="s">
        <v>4365</v>
      </c>
      <c r="B196" s="44" t="s">
        <v>3405</v>
      </c>
      <c r="C196" s="44" t="s">
        <v>2687</v>
      </c>
      <c r="D196" s="45" t="s">
        <v>4366</v>
      </c>
      <c r="E196" s="45" t="s">
        <v>4367</v>
      </c>
      <c r="F196" s="45" t="s">
        <v>4368</v>
      </c>
      <c r="G196" s="45" t="s">
        <v>4369</v>
      </c>
      <c r="H196" s="45" t="s">
        <v>1121</v>
      </c>
      <c r="I196" s="44" t="s">
        <v>97</v>
      </c>
      <c r="J196" s="45" t="s">
        <v>4370</v>
      </c>
      <c r="K196" s="45" t="s">
        <v>4371</v>
      </c>
      <c r="L196" s="45" t="s">
        <v>548</v>
      </c>
      <c r="M196" s="45" t="s">
        <v>4372</v>
      </c>
      <c r="N196" s="45" t="s">
        <v>4373</v>
      </c>
      <c r="O196" s="45" t="s">
        <v>4374</v>
      </c>
      <c r="P196" s="45" t="s">
        <v>4375</v>
      </c>
      <c r="Q196" s="45" t="s">
        <v>1217</v>
      </c>
      <c r="R196" s="45" t="s">
        <v>4376</v>
      </c>
      <c r="S196" s="45" t="s">
        <v>4377</v>
      </c>
      <c r="T196" s="45" t="s">
        <v>213</v>
      </c>
      <c r="U196" s="45" t="s">
        <v>314</v>
      </c>
      <c r="V196" s="44" t="s">
        <v>97</v>
      </c>
      <c r="Y196" s="44" t="s">
        <v>30</v>
      </c>
      <c r="Z196" s="44" t="s">
        <v>30</v>
      </c>
      <c r="AA196" s="44" t="s">
        <v>30</v>
      </c>
      <c r="AB196" s="44" t="s">
        <v>30</v>
      </c>
      <c r="AC196" s="45" t="s">
        <v>4378</v>
      </c>
    </row>
    <row r="197">
      <c r="A197" s="45" t="s">
        <v>4379</v>
      </c>
      <c r="B197" s="44" t="s">
        <v>699</v>
      </c>
      <c r="C197" s="44" t="s">
        <v>2687</v>
      </c>
      <c r="D197" s="45" t="s">
        <v>4380</v>
      </c>
      <c r="E197" s="45" t="s">
        <v>4381</v>
      </c>
      <c r="F197" s="45" t="s">
        <v>4382</v>
      </c>
      <c r="G197" s="45" t="s">
        <v>4383</v>
      </c>
      <c r="H197" s="45" t="s">
        <v>4384</v>
      </c>
      <c r="I197" s="44" t="s">
        <v>97</v>
      </c>
      <c r="J197" s="45" t="s">
        <v>4385</v>
      </c>
      <c r="K197" s="45" t="s">
        <v>4386</v>
      </c>
      <c r="L197" s="45" t="s">
        <v>4387</v>
      </c>
      <c r="M197" s="45" t="s">
        <v>4389</v>
      </c>
      <c r="N197" s="45" t="s">
        <v>4390</v>
      </c>
      <c r="O197" s="45" t="s">
        <v>1763</v>
      </c>
      <c r="P197" s="45" t="s">
        <v>4391</v>
      </c>
      <c r="Q197" s="45" t="s">
        <v>4392</v>
      </c>
      <c r="R197" s="45" t="s">
        <v>4393</v>
      </c>
      <c r="S197" s="45" t="s">
        <v>4394</v>
      </c>
      <c r="T197" s="45" t="s">
        <v>4395</v>
      </c>
      <c r="U197" s="45" t="s">
        <v>4396</v>
      </c>
      <c r="V197" s="44" t="s">
        <v>97</v>
      </c>
      <c r="Y197" s="45" t="s">
        <v>357</v>
      </c>
      <c r="Z197" s="44" t="s">
        <v>30</v>
      </c>
      <c r="AA197" s="44" t="s">
        <v>30</v>
      </c>
      <c r="AB197" s="44" t="s">
        <v>30</v>
      </c>
      <c r="AC197" s="45" t="s">
        <v>4397</v>
      </c>
      <c r="AD197" s="44" t="s">
        <v>292</v>
      </c>
      <c r="AE197" s="44" t="s">
        <v>30</v>
      </c>
      <c r="AF197" s="44" t="s">
        <v>30</v>
      </c>
      <c r="AI197" s="45" t="s">
        <v>210</v>
      </c>
      <c r="AJ197" s="44" t="s">
        <v>30</v>
      </c>
      <c r="AK197" s="44" t="s">
        <v>30</v>
      </c>
      <c r="AL197" s="44" t="s">
        <v>30</v>
      </c>
      <c r="AM197" s="44" t="s">
        <v>30</v>
      </c>
      <c r="AP197" s="45" t="s">
        <v>214</v>
      </c>
      <c r="AR197" s="45" t="s">
        <v>217</v>
      </c>
      <c r="AS197" s="45" t="s">
        <v>214</v>
      </c>
    </row>
    <row r="198">
      <c r="A198" s="45" t="s">
        <v>4398</v>
      </c>
      <c r="B198" s="44" t="s">
        <v>723</v>
      </c>
      <c r="C198" s="44" t="s">
        <v>2687</v>
      </c>
      <c r="D198" s="45" t="s">
        <v>4400</v>
      </c>
      <c r="E198" s="45" t="s">
        <v>4401</v>
      </c>
      <c r="F198" s="45" t="s">
        <v>4402</v>
      </c>
      <c r="G198" s="45" t="s">
        <v>4403</v>
      </c>
      <c r="H198" s="45" t="s">
        <v>2501</v>
      </c>
      <c r="I198" s="44" t="s">
        <v>97</v>
      </c>
      <c r="J198" s="45" t="s">
        <v>4404</v>
      </c>
      <c r="K198" s="45" t="s">
        <v>4405</v>
      </c>
      <c r="L198" s="45" t="s">
        <v>1249</v>
      </c>
      <c r="M198" s="45" t="s">
        <v>4406</v>
      </c>
      <c r="N198" s="45" t="s">
        <v>4407</v>
      </c>
      <c r="O198" s="45" t="s">
        <v>1653</v>
      </c>
      <c r="P198" s="45" t="s">
        <v>4408</v>
      </c>
      <c r="Q198" s="45" t="s">
        <v>388</v>
      </c>
      <c r="R198" s="44" t="s">
        <v>30</v>
      </c>
      <c r="S198" s="45" t="s">
        <v>4410</v>
      </c>
      <c r="T198" s="45" t="s">
        <v>813</v>
      </c>
      <c r="U198" s="45" t="s">
        <v>1993</v>
      </c>
      <c r="V198" s="44" t="s">
        <v>97</v>
      </c>
      <c r="Y198" s="44" t="s">
        <v>30</v>
      </c>
      <c r="Z198" s="44" t="s">
        <v>30</v>
      </c>
      <c r="AA198" s="45" t="s">
        <v>4412</v>
      </c>
      <c r="AB198" s="44" t="s">
        <v>30</v>
      </c>
      <c r="AC198" s="45" t="s">
        <v>4413</v>
      </c>
      <c r="AD198" s="45" t="s">
        <v>673</v>
      </c>
      <c r="AE198" s="44" t="s">
        <v>30</v>
      </c>
      <c r="AF198" s="45" t="s">
        <v>2715</v>
      </c>
      <c r="AI198" s="45" t="s">
        <v>4414</v>
      </c>
      <c r="AJ198" s="45" t="s">
        <v>4415</v>
      </c>
      <c r="AK198" s="44" t="s">
        <v>30</v>
      </c>
      <c r="AM198" s="44" t="s">
        <v>30</v>
      </c>
      <c r="AP198" s="45" t="s">
        <v>4261</v>
      </c>
      <c r="AR198" s="45" t="s">
        <v>2715</v>
      </c>
      <c r="AS198" s="44" t="s">
        <v>30</v>
      </c>
    </row>
    <row r="199">
      <c r="A199" s="45" t="s">
        <v>4416</v>
      </c>
      <c r="B199" s="44" t="s">
        <v>3447</v>
      </c>
      <c r="C199" s="44" t="s">
        <v>2687</v>
      </c>
      <c r="D199" s="45" t="s">
        <v>4417</v>
      </c>
      <c r="E199" s="45" t="s">
        <v>4418</v>
      </c>
      <c r="F199" s="45" t="s">
        <v>4419</v>
      </c>
      <c r="G199" s="45" t="s">
        <v>4420</v>
      </c>
      <c r="H199" s="45" t="s">
        <v>2977</v>
      </c>
      <c r="I199" s="44" t="s">
        <v>97</v>
      </c>
      <c r="J199" s="45" t="s">
        <v>4421</v>
      </c>
      <c r="K199" s="45" t="s">
        <v>4422</v>
      </c>
      <c r="L199" s="45" t="s">
        <v>2491</v>
      </c>
      <c r="M199" s="45" t="s">
        <v>4423</v>
      </c>
      <c r="N199" s="45" t="s">
        <v>4424</v>
      </c>
      <c r="O199" s="45" t="s">
        <v>3605</v>
      </c>
      <c r="P199" s="45" t="s">
        <v>4425</v>
      </c>
      <c r="Q199" s="44" t="s">
        <v>212</v>
      </c>
      <c r="R199" s="44" t="s">
        <v>397</v>
      </c>
      <c r="S199" s="45" t="s">
        <v>4426</v>
      </c>
      <c r="T199" s="45" t="s">
        <v>269</v>
      </c>
      <c r="U199" s="45" t="s">
        <v>314</v>
      </c>
      <c r="V199" s="44" t="s">
        <v>97</v>
      </c>
      <c r="W199" s="45" t="s">
        <v>4427</v>
      </c>
      <c r="X199" s="45" t="s">
        <v>4428</v>
      </c>
      <c r="Y199" s="45" t="s">
        <v>399</v>
      </c>
      <c r="Z199" s="44" t="s">
        <v>30</v>
      </c>
      <c r="AA199" s="44" t="s">
        <v>30</v>
      </c>
      <c r="AB199" s="44" t="s">
        <v>30</v>
      </c>
      <c r="AC199" s="45" t="s">
        <v>4429</v>
      </c>
    </row>
    <row r="200">
      <c r="A200" s="45" t="s">
        <v>4430</v>
      </c>
      <c r="B200" s="44" t="s">
        <v>3468</v>
      </c>
      <c r="C200" s="44" t="s">
        <v>2687</v>
      </c>
      <c r="D200" s="45" t="s">
        <v>4431</v>
      </c>
      <c r="E200" s="45" t="s">
        <v>4432</v>
      </c>
      <c r="F200" s="45" t="s">
        <v>4433</v>
      </c>
      <c r="G200" s="45" t="s">
        <v>2757</v>
      </c>
      <c r="H200" s="45" t="s">
        <v>1216</v>
      </c>
      <c r="I200" s="44" t="s">
        <v>97</v>
      </c>
      <c r="J200" s="45" t="s">
        <v>4435</v>
      </c>
      <c r="K200" s="45" t="s">
        <v>826</v>
      </c>
      <c r="L200" s="45" t="s">
        <v>4436</v>
      </c>
      <c r="M200" s="45" t="s">
        <v>4437</v>
      </c>
      <c r="N200" s="45" t="s">
        <v>4438</v>
      </c>
      <c r="O200" s="45" t="s">
        <v>3669</v>
      </c>
      <c r="P200" s="45" t="s">
        <v>4440</v>
      </c>
      <c r="Q200" s="45" t="s">
        <v>4441</v>
      </c>
      <c r="R200" s="45" t="s">
        <v>4442</v>
      </c>
      <c r="S200" s="45" t="s">
        <v>4443</v>
      </c>
      <c r="T200" s="45" t="s">
        <v>254</v>
      </c>
      <c r="U200" s="45" t="s">
        <v>1438</v>
      </c>
      <c r="V200" s="44" t="s">
        <v>97</v>
      </c>
      <c r="W200" s="45" t="s">
        <v>4444</v>
      </c>
      <c r="X200" s="45" t="s">
        <v>4445</v>
      </c>
      <c r="Y200" s="44" t="s">
        <v>30</v>
      </c>
      <c r="Z200" s="44" t="s">
        <v>30</v>
      </c>
      <c r="AA200" s="44" t="s">
        <v>30</v>
      </c>
      <c r="AB200" s="45" t="s">
        <v>4446</v>
      </c>
      <c r="AC200" s="45" t="s">
        <v>4447</v>
      </c>
    </row>
    <row r="201">
      <c r="A201" s="45" t="s">
        <v>4448</v>
      </c>
      <c r="B201" s="44" t="s">
        <v>727</v>
      </c>
      <c r="C201" s="44" t="s">
        <v>2687</v>
      </c>
      <c r="D201" s="45" t="s">
        <v>4449</v>
      </c>
      <c r="E201" s="45" t="s">
        <v>4450</v>
      </c>
      <c r="F201" s="45" t="s">
        <v>4452</v>
      </c>
      <c r="G201" s="45" t="s">
        <v>4453</v>
      </c>
      <c r="H201" s="45" t="s">
        <v>354</v>
      </c>
      <c r="I201" s="44" t="s">
        <v>97</v>
      </c>
      <c r="J201" s="45" t="s">
        <v>4454</v>
      </c>
      <c r="K201" s="45" t="s">
        <v>4455</v>
      </c>
      <c r="L201" s="45" t="s">
        <v>2664</v>
      </c>
      <c r="M201" s="45" t="s">
        <v>4456</v>
      </c>
      <c r="N201" s="45" t="s">
        <v>4457</v>
      </c>
      <c r="O201" s="45" t="s">
        <v>314</v>
      </c>
      <c r="P201" s="45" t="s">
        <v>4458</v>
      </c>
      <c r="Q201" s="45" t="s">
        <v>388</v>
      </c>
      <c r="R201" s="44" t="s">
        <v>30</v>
      </c>
      <c r="S201" s="45" t="s">
        <v>4459</v>
      </c>
      <c r="T201" s="45" t="s">
        <v>268</v>
      </c>
      <c r="U201" s="45" t="s">
        <v>432</v>
      </c>
      <c r="V201" s="44" t="s">
        <v>97</v>
      </c>
      <c r="W201" s="45" t="s">
        <v>1181</v>
      </c>
      <c r="X201" s="45" t="s">
        <v>707</v>
      </c>
      <c r="Y201" s="44" t="s">
        <v>30</v>
      </c>
      <c r="Z201" s="44" t="s">
        <v>30</v>
      </c>
      <c r="AA201" s="45" t="s">
        <v>357</v>
      </c>
      <c r="AB201" s="44" t="s">
        <v>30</v>
      </c>
      <c r="AC201" s="45" t="s">
        <v>4461</v>
      </c>
      <c r="AD201" s="45" t="s">
        <v>3062</v>
      </c>
      <c r="AE201" s="44" t="s">
        <v>30</v>
      </c>
      <c r="AF201" s="45" t="s">
        <v>3803</v>
      </c>
      <c r="AI201" s="45" t="s">
        <v>4462</v>
      </c>
      <c r="AJ201" s="45" t="s">
        <v>4463</v>
      </c>
      <c r="AK201" s="44" t="s">
        <v>30</v>
      </c>
      <c r="AM201" s="44" t="s">
        <v>30</v>
      </c>
      <c r="AP201" s="45" t="s">
        <v>4464</v>
      </c>
      <c r="AR201" s="45" t="s">
        <v>3803</v>
      </c>
      <c r="AS201" s="44" t="s">
        <v>30</v>
      </c>
    </row>
    <row r="202">
      <c r="A202" s="45" t="s">
        <v>4465</v>
      </c>
      <c r="B202" s="44" t="s">
        <v>751</v>
      </c>
      <c r="C202" s="44" t="s">
        <v>2687</v>
      </c>
      <c r="D202" s="45" t="s">
        <v>4467</v>
      </c>
      <c r="E202" s="45" t="s">
        <v>4468</v>
      </c>
      <c r="F202" s="45" t="s">
        <v>4469</v>
      </c>
      <c r="G202" s="45" t="s">
        <v>4470</v>
      </c>
      <c r="H202" s="45" t="s">
        <v>460</v>
      </c>
      <c r="I202" s="44" t="s">
        <v>97</v>
      </c>
      <c r="J202" s="45" t="s">
        <v>4471</v>
      </c>
      <c r="K202" s="45" t="s">
        <v>4472</v>
      </c>
      <c r="L202" s="45" t="s">
        <v>4317</v>
      </c>
      <c r="M202" s="45" t="s">
        <v>4473</v>
      </c>
      <c r="N202" s="45" t="s">
        <v>4474</v>
      </c>
      <c r="O202" s="45" t="s">
        <v>4475</v>
      </c>
      <c r="P202" s="45" t="s">
        <v>4476</v>
      </c>
      <c r="Q202" s="45" t="s">
        <v>4345</v>
      </c>
      <c r="R202" s="45" t="s">
        <v>4477</v>
      </c>
      <c r="S202" s="45" t="s">
        <v>4478</v>
      </c>
      <c r="T202" s="45" t="s">
        <v>1576</v>
      </c>
      <c r="U202" s="45" t="s">
        <v>4396</v>
      </c>
      <c r="V202" s="44" t="s">
        <v>97</v>
      </c>
      <c r="Y202" s="45" t="s">
        <v>4479</v>
      </c>
      <c r="Z202" s="45" t="s">
        <v>3627</v>
      </c>
      <c r="AA202" s="45" t="s">
        <v>1572</v>
      </c>
      <c r="AB202" s="44" t="s">
        <v>30</v>
      </c>
      <c r="AC202" s="45" t="s">
        <v>4480</v>
      </c>
      <c r="AD202" s="44" t="s">
        <v>30</v>
      </c>
      <c r="AE202" s="44" t="s">
        <v>292</v>
      </c>
      <c r="AF202" s="44" t="s">
        <v>30</v>
      </c>
      <c r="AI202" s="45" t="s">
        <v>646</v>
      </c>
      <c r="AJ202" s="44" t="s">
        <v>30</v>
      </c>
      <c r="AP202" s="45" t="s">
        <v>210</v>
      </c>
      <c r="AR202" s="45" t="s">
        <v>217</v>
      </c>
      <c r="AS202" s="45" t="s">
        <v>214</v>
      </c>
    </row>
    <row r="203">
      <c r="A203" s="45" t="s">
        <v>4482</v>
      </c>
      <c r="B203" s="44" t="s">
        <v>3515</v>
      </c>
      <c r="C203" s="44" t="s">
        <v>2687</v>
      </c>
      <c r="D203" s="45" t="s">
        <v>4483</v>
      </c>
      <c r="E203" s="45" t="s">
        <v>4484</v>
      </c>
      <c r="F203" s="45" t="s">
        <v>4485</v>
      </c>
      <c r="G203" s="45" t="s">
        <v>4486</v>
      </c>
      <c r="H203" s="45" t="s">
        <v>4487</v>
      </c>
      <c r="I203" s="44" t="s">
        <v>97</v>
      </c>
      <c r="J203" s="45" t="s">
        <v>4489</v>
      </c>
      <c r="K203" s="45" t="s">
        <v>4490</v>
      </c>
      <c r="L203" s="45" t="s">
        <v>1521</v>
      </c>
      <c r="M203" s="45" t="s">
        <v>4491</v>
      </c>
      <c r="N203" s="45" t="s">
        <v>4492</v>
      </c>
      <c r="O203" s="45" t="s">
        <v>741</v>
      </c>
      <c r="P203" s="45" t="s">
        <v>4493</v>
      </c>
      <c r="Q203" s="45" t="s">
        <v>3014</v>
      </c>
      <c r="R203" s="45" t="s">
        <v>4494</v>
      </c>
      <c r="S203" s="45" t="s">
        <v>4495</v>
      </c>
      <c r="T203" s="45" t="s">
        <v>4496</v>
      </c>
      <c r="U203" s="45" t="s">
        <v>3062</v>
      </c>
      <c r="V203" s="44" t="s">
        <v>97</v>
      </c>
      <c r="Y203" s="44" t="s">
        <v>30</v>
      </c>
      <c r="Z203" s="45" t="s">
        <v>2711</v>
      </c>
      <c r="AA203" s="44" t="s">
        <v>30</v>
      </c>
      <c r="AB203" s="44" t="s">
        <v>30</v>
      </c>
      <c r="AC203" s="45" t="s">
        <v>4497</v>
      </c>
    </row>
    <row r="204">
      <c r="A204" s="45" t="s">
        <v>4498</v>
      </c>
      <c r="B204" s="44" t="s">
        <v>3538</v>
      </c>
      <c r="C204" s="44" t="s">
        <v>2687</v>
      </c>
      <c r="D204" s="45" t="s">
        <v>4499</v>
      </c>
      <c r="E204" s="45" t="s">
        <v>4500</v>
      </c>
      <c r="F204" s="45" t="s">
        <v>4502</v>
      </c>
      <c r="G204" s="45" t="s">
        <v>4503</v>
      </c>
      <c r="H204" s="45" t="s">
        <v>4504</v>
      </c>
      <c r="I204" s="44" t="s">
        <v>97</v>
      </c>
      <c r="J204" s="45" t="s">
        <v>4505</v>
      </c>
      <c r="K204" s="45" t="s">
        <v>4506</v>
      </c>
      <c r="L204" s="45" t="s">
        <v>520</v>
      </c>
      <c r="M204" s="45" t="s">
        <v>4508</v>
      </c>
      <c r="N204" s="45" t="s">
        <v>4509</v>
      </c>
      <c r="O204" s="45" t="s">
        <v>4510</v>
      </c>
      <c r="P204" s="45" t="s">
        <v>4511</v>
      </c>
      <c r="Q204" s="45" t="s">
        <v>4512</v>
      </c>
      <c r="R204" s="44" t="s">
        <v>30</v>
      </c>
      <c r="S204" s="45" t="s">
        <v>4513</v>
      </c>
      <c r="T204" s="45" t="s">
        <v>4395</v>
      </c>
      <c r="U204" s="45" t="s">
        <v>3001</v>
      </c>
      <c r="V204" s="44" t="s">
        <v>97</v>
      </c>
      <c r="Y204" s="45" t="s">
        <v>269</v>
      </c>
      <c r="Z204" s="44" t="s">
        <v>30</v>
      </c>
      <c r="AA204" s="44" t="s">
        <v>30</v>
      </c>
      <c r="AB204" s="44" t="s">
        <v>30</v>
      </c>
      <c r="AC204" s="45" t="s">
        <v>4514</v>
      </c>
    </row>
    <row r="205">
      <c r="A205" s="45" t="s">
        <v>4515</v>
      </c>
      <c r="B205" s="44" t="s">
        <v>768</v>
      </c>
      <c r="C205" s="44" t="s">
        <v>2687</v>
      </c>
      <c r="D205" s="45" t="s">
        <v>4516</v>
      </c>
      <c r="E205" s="45" t="s">
        <v>4518</v>
      </c>
      <c r="F205" s="45" t="s">
        <v>4519</v>
      </c>
      <c r="G205" s="45" t="s">
        <v>4520</v>
      </c>
      <c r="H205" s="45" t="s">
        <v>4522</v>
      </c>
      <c r="I205" s="44" t="s">
        <v>97</v>
      </c>
      <c r="J205" s="45" t="s">
        <v>4523</v>
      </c>
      <c r="K205" s="45" t="s">
        <v>4524</v>
      </c>
      <c r="L205" s="45" t="s">
        <v>4525</v>
      </c>
      <c r="M205" s="45" t="s">
        <v>4526</v>
      </c>
      <c r="N205" s="45" t="s">
        <v>4527</v>
      </c>
      <c r="O205" s="45" t="s">
        <v>4528</v>
      </c>
      <c r="P205" s="45" t="s">
        <v>4529</v>
      </c>
      <c r="Q205" s="45" t="s">
        <v>1685</v>
      </c>
      <c r="R205" s="45" t="s">
        <v>4530</v>
      </c>
      <c r="S205" s="45" t="s">
        <v>4531</v>
      </c>
      <c r="T205" s="45" t="s">
        <v>645</v>
      </c>
      <c r="U205" s="45" t="s">
        <v>1930</v>
      </c>
      <c r="V205" s="44" t="s">
        <v>97</v>
      </c>
      <c r="Y205" s="44" t="s">
        <v>292</v>
      </c>
      <c r="Z205" s="45" t="s">
        <v>979</v>
      </c>
      <c r="AA205" s="45" t="s">
        <v>1929</v>
      </c>
      <c r="AB205" s="44" t="s">
        <v>30</v>
      </c>
      <c r="AC205" s="45" t="s">
        <v>4532</v>
      </c>
      <c r="AD205" s="44" t="s">
        <v>292</v>
      </c>
      <c r="AE205" s="44" t="s">
        <v>292</v>
      </c>
      <c r="AF205" s="44" t="s">
        <v>30</v>
      </c>
      <c r="AI205" s="45" t="s">
        <v>314</v>
      </c>
      <c r="AJ205" s="44" t="s">
        <v>30</v>
      </c>
      <c r="AK205" s="44" t="s">
        <v>30</v>
      </c>
      <c r="AL205" s="44" t="s">
        <v>30</v>
      </c>
      <c r="AM205" s="44" t="s">
        <v>30</v>
      </c>
      <c r="AO205" s="44" t="s">
        <v>30</v>
      </c>
      <c r="AP205" s="45" t="s">
        <v>399</v>
      </c>
      <c r="AR205" s="44" t="s">
        <v>30</v>
      </c>
      <c r="AS205" s="45" t="s">
        <v>214</v>
      </c>
    </row>
    <row r="206">
      <c r="A206" s="45" t="s">
        <v>4535</v>
      </c>
      <c r="B206" s="44" t="s">
        <v>3588</v>
      </c>
      <c r="C206" s="44" t="s">
        <v>2687</v>
      </c>
      <c r="D206" s="45" t="s">
        <v>4536</v>
      </c>
      <c r="E206" s="45" t="s">
        <v>4537</v>
      </c>
      <c r="F206" s="45" t="s">
        <v>4538</v>
      </c>
      <c r="G206" s="45" t="s">
        <v>4539</v>
      </c>
      <c r="H206" s="45" t="s">
        <v>2280</v>
      </c>
      <c r="I206" s="44" t="s">
        <v>97</v>
      </c>
      <c r="J206" s="45" t="s">
        <v>4540</v>
      </c>
      <c r="K206" s="45" t="s">
        <v>4541</v>
      </c>
      <c r="L206" s="45" t="s">
        <v>4542</v>
      </c>
      <c r="M206" s="44" t="s">
        <v>4543</v>
      </c>
      <c r="N206" s="45" t="s">
        <v>4544</v>
      </c>
      <c r="O206" s="45" t="s">
        <v>4545</v>
      </c>
      <c r="P206" s="45" t="s">
        <v>4546</v>
      </c>
      <c r="Q206" s="45" t="s">
        <v>1257</v>
      </c>
      <c r="R206" s="45" t="s">
        <v>4547</v>
      </c>
      <c r="S206" s="45" t="s">
        <v>4548</v>
      </c>
      <c r="T206" s="45" t="s">
        <v>3532</v>
      </c>
      <c r="U206" s="45" t="s">
        <v>4549</v>
      </c>
      <c r="V206" s="44" t="s">
        <v>97</v>
      </c>
      <c r="Y206" s="45" t="s">
        <v>260</v>
      </c>
      <c r="Z206" s="44" t="s">
        <v>30</v>
      </c>
      <c r="AA206" s="44" t="s">
        <v>30</v>
      </c>
      <c r="AB206" s="45" t="s">
        <v>1218</v>
      </c>
      <c r="AC206" s="45" t="s">
        <v>4550</v>
      </c>
    </row>
    <row r="207">
      <c r="A207" s="45" t="s">
        <v>4551</v>
      </c>
      <c r="B207" s="44" t="s">
        <v>3607</v>
      </c>
      <c r="C207" s="44" t="s">
        <v>2687</v>
      </c>
      <c r="D207" s="45" t="s">
        <v>4553</v>
      </c>
      <c r="E207" s="45" t="s">
        <v>4554</v>
      </c>
      <c r="F207" s="45" t="s">
        <v>4555</v>
      </c>
      <c r="G207" s="45" t="s">
        <v>4556</v>
      </c>
      <c r="H207" s="45" t="s">
        <v>4557</v>
      </c>
      <c r="I207" s="44" t="s">
        <v>97</v>
      </c>
      <c r="J207" s="45" t="s">
        <v>4558</v>
      </c>
      <c r="K207" s="45" t="s">
        <v>3590</v>
      </c>
      <c r="L207" s="45" t="s">
        <v>4560</v>
      </c>
      <c r="M207" s="45" t="s">
        <v>3615</v>
      </c>
      <c r="N207" s="45" t="s">
        <v>4561</v>
      </c>
      <c r="O207" s="44" t="s">
        <v>30</v>
      </c>
      <c r="P207" s="45" t="s">
        <v>4562</v>
      </c>
      <c r="Q207" s="45" t="s">
        <v>4563</v>
      </c>
      <c r="R207" s="45" t="s">
        <v>4564</v>
      </c>
      <c r="S207" s="45" t="s">
        <v>4565</v>
      </c>
      <c r="T207" s="45" t="s">
        <v>4566</v>
      </c>
      <c r="U207" s="45" t="s">
        <v>1882</v>
      </c>
      <c r="V207" s="44" t="s">
        <v>97</v>
      </c>
      <c r="W207" s="45" t="s">
        <v>4567</v>
      </c>
      <c r="X207" s="45" t="s">
        <v>4568</v>
      </c>
      <c r="Y207" s="45" t="s">
        <v>1930</v>
      </c>
      <c r="Z207" s="44" t="s">
        <v>30</v>
      </c>
      <c r="AA207" s="45" t="s">
        <v>2551</v>
      </c>
      <c r="AB207" s="44" t="s">
        <v>30</v>
      </c>
      <c r="AC207" s="45" t="s">
        <v>4569</v>
      </c>
    </row>
    <row r="208">
      <c r="A208" s="45" t="s">
        <v>4570</v>
      </c>
      <c r="B208" s="44" t="s">
        <v>777</v>
      </c>
      <c r="C208" s="44" t="s">
        <v>2687</v>
      </c>
      <c r="D208" s="45" t="s">
        <v>4572</v>
      </c>
      <c r="E208" s="45" t="s">
        <v>4573</v>
      </c>
      <c r="F208" s="45" t="s">
        <v>4574</v>
      </c>
      <c r="G208" s="45" t="s">
        <v>4575</v>
      </c>
      <c r="H208" s="45" t="s">
        <v>2223</v>
      </c>
      <c r="I208" s="44" t="s">
        <v>97</v>
      </c>
      <c r="J208" s="45" t="s">
        <v>4577</v>
      </c>
      <c r="K208" s="45" t="s">
        <v>4578</v>
      </c>
      <c r="L208" s="45" t="s">
        <v>1542</v>
      </c>
      <c r="M208" s="45" t="s">
        <v>4579</v>
      </c>
      <c r="N208" s="45" t="s">
        <v>4580</v>
      </c>
      <c r="O208" s="45" t="s">
        <v>932</v>
      </c>
      <c r="P208" s="45" t="s">
        <v>4581</v>
      </c>
      <c r="Q208" s="45" t="s">
        <v>1081</v>
      </c>
      <c r="R208" s="44" t="s">
        <v>30</v>
      </c>
      <c r="S208" s="45" t="s">
        <v>4582</v>
      </c>
      <c r="T208" s="45" t="s">
        <v>1121</v>
      </c>
      <c r="U208" s="45" t="s">
        <v>399</v>
      </c>
      <c r="V208" s="44" t="s">
        <v>97</v>
      </c>
      <c r="W208" s="45" t="s">
        <v>4583</v>
      </c>
      <c r="X208" s="45" t="s">
        <v>4584</v>
      </c>
      <c r="Y208" s="44" t="s">
        <v>30</v>
      </c>
      <c r="Z208" s="44" t="s">
        <v>30</v>
      </c>
      <c r="AA208" s="45" t="s">
        <v>269</v>
      </c>
      <c r="AB208" s="44" t="s">
        <v>30</v>
      </c>
      <c r="AC208" s="45" t="s">
        <v>4585</v>
      </c>
      <c r="AD208" s="45" t="s">
        <v>4586</v>
      </c>
      <c r="AE208" s="45" t="s">
        <v>4276</v>
      </c>
      <c r="AF208" s="45" t="s">
        <v>2043</v>
      </c>
      <c r="AI208" s="45" t="s">
        <v>4587</v>
      </c>
      <c r="AJ208" s="45" t="s">
        <v>1950</v>
      </c>
      <c r="AK208" s="44" t="s">
        <v>30</v>
      </c>
      <c r="AO208" s="44" t="s">
        <v>30</v>
      </c>
      <c r="AP208" s="45" t="s">
        <v>4276</v>
      </c>
      <c r="AR208" s="45" t="s">
        <v>269</v>
      </c>
      <c r="AS208" s="45" t="s">
        <v>4589</v>
      </c>
    </row>
    <row r="209">
      <c r="A209" s="45" t="s">
        <v>4590</v>
      </c>
      <c r="B209" s="44" t="s">
        <v>3674</v>
      </c>
      <c r="C209" s="44" t="s">
        <v>2687</v>
      </c>
      <c r="D209" s="45" t="s">
        <v>4591</v>
      </c>
      <c r="E209" s="45" t="s">
        <v>4592</v>
      </c>
      <c r="F209" s="45" t="s">
        <v>4593</v>
      </c>
      <c r="G209" s="45" t="s">
        <v>4594</v>
      </c>
      <c r="H209" s="45" t="s">
        <v>1216</v>
      </c>
      <c r="I209" s="44" t="s">
        <v>97</v>
      </c>
      <c r="J209" s="45" t="s">
        <v>4595</v>
      </c>
      <c r="K209" s="45" t="s">
        <v>4596</v>
      </c>
      <c r="L209" s="45" t="s">
        <v>439</v>
      </c>
      <c r="M209" s="45" t="s">
        <v>4597</v>
      </c>
      <c r="N209" s="45" t="s">
        <v>4598</v>
      </c>
      <c r="O209" s="45" t="s">
        <v>268</v>
      </c>
      <c r="P209" s="45" t="s">
        <v>4600</v>
      </c>
      <c r="Q209" s="45" t="s">
        <v>1257</v>
      </c>
      <c r="R209" s="44" t="s">
        <v>30</v>
      </c>
      <c r="S209" s="45" t="s">
        <v>4601</v>
      </c>
      <c r="T209" s="45" t="s">
        <v>268</v>
      </c>
      <c r="U209" s="45" t="s">
        <v>269</v>
      </c>
      <c r="V209" s="44" t="s">
        <v>97</v>
      </c>
      <c r="W209" s="45" t="s">
        <v>4602</v>
      </c>
      <c r="X209" s="45" t="s">
        <v>4603</v>
      </c>
      <c r="Y209" s="45" t="s">
        <v>1598</v>
      </c>
      <c r="Z209" s="45" t="s">
        <v>214</v>
      </c>
      <c r="AA209" s="44" t="s">
        <v>30</v>
      </c>
      <c r="AB209" s="44" t="s">
        <v>30</v>
      </c>
      <c r="AC209" s="45" t="s">
        <v>4604</v>
      </c>
    </row>
    <row r="210">
      <c r="A210" s="45" t="s">
        <v>4605</v>
      </c>
      <c r="B210" s="44" t="s">
        <v>3686</v>
      </c>
      <c r="C210" s="44" t="s">
        <v>2687</v>
      </c>
      <c r="D210" s="45" t="s">
        <v>4606</v>
      </c>
      <c r="E210" s="45" t="s">
        <v>4607</v>
      </c>
      <c r="F210" s="45" t="s">
        <v>4608</v>
      </c>
      <c r="G210" s="45" t="s">
        <v>4609</v>
      </c>
      <c r="H210" s="44" t="s">
        <v>30</v>
      </c>
      <c r="I210" s="44" t="s">
        <v>97</v>
      </c>
      <c r="J210" s="45" t="s">
        <v>4610</v>
      </c>
      <c r="K210" s="44" t="s">
        <v>30</v>
      </c>
      <c r="L210" s="45" t="s">
        <v>215</v>
      </c>
      <c r="M210" s="45" t="s">
        <v>4611</v>
      </c>
      <c r="N210" s="44" t="s">
        <v>4612</v>
      </c>
      <c r="O210" s="45" t="s">
        <v>3494</v>
      </c>
      <c r="P210" s="45" t="s">
        <v>4613</v>
      </c>
      <c r="Q210" s="45" t="s">
        <v>1598</v>
      </c>
      <c r="R210" s="44" t="s">
        <v>30</v>
      </c>
      <c r="S210" s="45" t="s">
        <v>4615</v>
      </c>
      <c r="T210" s="45" t="s">
        <v>214</v>
      </c>
      <c r="U210" s="44" t="s">
        <v>30</v>
      </c>
      <c r="V210" s="44" t="s">
        <v>97</v>
      </c>
      <c r="W210" s="45" t="s">
        <v>270</v>
      </c>
      <c r="X210" s="45" t="s">
        <v>218</v>
      </c>
      <c r="Y210" s="45" t="s">
        <v>4412</v>
      </c>
      <c r="Z210" s="44" t="s">
        <v>30</v>
      </c>
      <c r="AA210" s="45" t="s">
        <v>214</v>
      </c>
      <c r="AB210" s="44" t="s">
        <v>30</v>
      </c>
      <c r="AC210" s="45" t="s">
        <v>4616</v>
      </c>
    </row>
    <row r="211">
      <c r="A211" s="45" t="s">
        <v>4617</v>
      </c>
      <c r="B211" s="44" t="s">
        <v>3703</v>
      </c>
      <c r="C211" s="44" t="s">
        <v>2687</v>
      </c>
      <c r="D211" s="45" t="s">
        <v>4618</v>
      </c>
      <c r="E211" s="45" t="s">
        <v>4619</v>
      </c>
      <c r="F211" s="45" t="s">
        <v>4620</v>
      </c>
      <c r="G211" s="45" t="s">
        <v>4621</v>
      </c>
      <c r="H211" s="45" t="s">
        <v>4622</v>
      </c>
      <c r="I211" s="44" t="s">
        <v>97</v>
      </c>
      <c r="J211" s="45" t="s">
        <v>4623</v>
      </c>
      <c r="K211" s="45" t="s">
        <v>4624</v>
      </c>
      <c r="L211" s="45" t="s">
        <v>4625</v>
      </c>
      <c r="M211" s="45" t="s">
        <v>4626</v>
      </c>
      <c r="N211" s="45" t="s">
        <v>4627</v>
      </c>
      <c r="O211" s="45" t="s">
        <v>311</v>
      </c>
      <c r="P211" s="45" t="s">
        <v>4628</v>
      </c>
      <c r="Q211" s="45" t="s">
        <v>753</v>
      </c>
      <c r="R211" s="45" t="s">
        <v>4630</v>
      </c>
      <c r="S211" s="45" t="s">
        <v>4631</v>
      </c>
      <c r="T211" s="45" t="s">
        <v>4260</v>
      </c>
      <c r="U211" s="45" t="s">
        <v>2704</v>
      </c>
      <c r="V211" s="44" t="s">
        <v>97</v>
      </c>
      <c r="Y211" s="45" t="s">
        <v>1653</v>
      </c>
      <c r="Z211" s="45" t="s">
        <v>4632</v>
      </c>
      <c r="AA211" s="45" t="s">
        <v>1572</v>
      </c>
      <c r="AB211" s="44" t="s">
        <v>30</v>
      </c>
      <c r="AC211" s="45" t="s">
        <v>4633</v>
      </c>
    </row>
    <row r="212">
      <c r="A212" s="45" t="s">
        <v>4634</v>
      </c>
      <c r="B212" s="44" t="s">
        <v>3718</v>
      </c>
      <c r="C212" s="44" t="s">
        <v>2687</v>
      </c>
      <c r="D212" s="45" t="s">
        <v>4635</v>
      </c>
      <c r="E212" s="45" t="s">
        <v>4636</v>
      </c>
      <c r="F212" s="45" t="s">
        <v>4637</v>
      </c>
      <c r="G212" s="45" t="s">
        <v>888</v>
      </c>
      <c r="H212" s="45" t="s">
        <v>4638</v>
      </c>
      <c r="I212" s="44" t="s">
        <v>97</v>
      </c>
      <c r="J212" s="45" t="s">
        <v>4639</v>
      </c>
      <c r="K212" s="45" t="s">
        <v>4640</v>
      </c>
      <c r="L212" s="45" t="s">
        <v>1881</v>
      </c>
      <c r="M212" s="45" t="s">
        <v>4641</v>
      </c>
      <c r="N212" s="45" t="s">
        <v>4642</v>
      </c>
      <c r="O212" s="45" t="s">
        <v>3532</v>
      </c>
      <c r="P212" s="45" t="s">
        <v>4643</v>
      </c>
      <c r="Q212" s="45" t="s">
        <v>4644</v>
      </c>
      <c r="R212" s="44" t="s">
        <v>30</v>
      </c>
      <c r="S212" s="45" t="s">
        <v>4645</v>
      </c>
      <c r="T212" s="45" t="s">
        <v>2049</v>
      </c>
      <c r="U212" s="45" t="s">
        <v>4646</v>
      </c>
      <c r="V212" s="44" t="s">
        <v>97</v>
      </c>
      <c r="W212" s="45" t="s">
        <v>4648</v>
      </c>
      <c r="X212" s="45" t="s">
        <v>4649</v>
      </c>
      <c r="Y212" s="45" t="s">
        <v>268</v>
      </c>
      <c r="Z212" s="44" t="s">
        <v>30</v>
      </c>
      <c r="AA212" s="45" t="s">
        <v>979</v>
      </c>
      <c r="AB212" s="44" t="s">
        <v>30</v>
      </c>
      <c r="AC212" s="45" t="s">
        <v>4650</v>
      </c>
    </row>
    <row r="213">
      <c r="A213" s="45" t="s">
        <v>4651</v>
      </c>
      <c r="B213" s="44" t="s">
        <v>3730</v>
      </c>
      <c r="C213" s="44" t="s">
        <v>2687</v>
      </c>
      <c r="D213" s="45" t="s">
        <v>4652</v>
      </c>
      <c r="E213" s="45" t="s">
        <v>4653</v>
      </c>
      <c r="F213" s="45" t="s">
        <v>4654</v>
      </c>
      <c r="G213" s="45" t="s">
        <v>4655</v>
      </c>
      <c r="H213" s="45" t="s">
        <v>2530</v>
      </c>
      <c r="I213" s="44" t="s">
        <v>97</v>
      </c>
      <c r="J213" s="45" t="s">
        <v>4656</v>
      </c>
      <c r="K213" s="45" t="s">
        <v>4657</v>
      </c>
      <c r="L213" s="45" t="s">
        <v>4658</v>
      </c>
      <c r="M213" s="45" t="s">
        <v>4659</v>
      </c>
      <c r="N213" s="45" t="s">
        <v>4660</v>
      </c>
      <c r="O213" s="45" t="s">
        <v>4661</v>
      </c>
      <c r="P213" s="45" t="s">
        <v>4662</v>
      </c>
      <c r="Q213" s="45" t="s">
        <v>313</v>
      </c>
      <c r="R213" s="45" t="s">
        <v>4663</v>
      </c>
      <c r="S213" s="45" t="s">
        <v>4664</v>
      </c>
      <c r="T213" s="45" t="s">
        <v>4261</v>
      </c>
      <c r="U213" s="45" t="s">
        <v>4665</v>
      </c>
      <c r="V213" s="44" t="s">
        <v>97</v>
      </c>
      <c r="Y213" s="45" t="s">
        <v>4666</v>
      </c>
      <c r="Z213" s="45" t="s">
        <v>367</v>
      </c>
      <c r="AA213" s="45" t="s">
        <v>268</v>
      </c>
      <c r="AB213" s="44" t="s">
        <v>30</v>
      </c>
      <c r="AC213" s="45" t="s">
        <v>4667</v>
      </c>
    </row>
    <row r="214">
      <c r="A214" s="45" t="s">
        <v>4668</v>
      </c>
      <c r="B214" s="44" t="s">
        <v>3751</v>
      </c>
      <c r="C214" s="44" t="s">
        <v>2687</v>
      </c>
      <c r="D214" s="45" t="s">
        <v>4669</v>
      </c>
      <c r="E214" s="45" t="s">
        <v>4670</v>
      </c>
      <c r="F214" s="45" t="s">
        <v>4671</v>
      </c>
      <c r="G214" s="45" t="s">
        <v>4672</v>
      </c>
      <c r="H214" s="45" t="s">
        <v>4673</v>
      </c>
      <c r="I214" s="44" t="s">
        <v>97</v>
      </c>
      <c r="J214" s="45" t="s">
        <v>4674</v>
      </c>
      <c r="K214" s="45" t="s">
        <v>2522</v>
      </c>
      <c r="L214" s="45" t="s">
        <v>879</v>
      </c>
      <c r="M214" s="45" t="s">
        <v>4675</v>
      </c>
      <c r="N214" s="45" t="s">
        <v>4676</v>
      </c>
      <c r="O214" s="45" t="s">
        <v>2976</v>
      </c>
      <c r="P214" s="45" t="s">
        <v>4677</v>
      </c>
      <c r="Q214" s="44" t="s">
        <v>30</v>
      </c>
      <c r="R214" s="44" t="s">
        <v>30</v>
      </c>
      <c r="S214" s="45" t="s">
        <v>4678</v>
      </c>
      <c r="T214" s="45" t="s">
        <v>3604</v>
      </c>
      <c r="U214" s="45" t="s">
        <v>1009</v>
      </c>
      <c r="V214" s="44" t="s">
        <v>97</v>
      </c>
      <c r="Y214" s="45" t="s">
        <v>4679</v>
      </c>
      <c r="Z214" s="45" t="s">
        <v>4680</v>
      </c>
      <c r="AA214" s="45" t="s">
        <v>813</v>
      </c>
      <c r="AB214" s="44" t="s">
        <v>30</v>
      </c>
      <c r="AC214" s="45" t="s">
        <v>4681</v>
      </c>
    </row>
    <row r="215">
      <c r="A215" s="45" t="s">
        <v>4682</v>
      </c>
      <c r="B215" s="44" t="s">
        <v>3773</v>
      </c>
      <c r="C215" s="44" t="s">
        <v>2687</v>
      </c>
      <c r="D215" s="45" t="s">
        <v>4684</v>
      </c>
      <c r="E215" s="45" t="s">
        <v>4685</v>
      </c>
      <c r="F215" s="45" t="s">
        <v>4686</v>
      </c>
      <c r="G215" s="45" t="s">
        <v>4687</v>
      </c>
      <c r="H215" s="45" t="s">
        <v>456</v>
      </c>
      <c r="I215" s="44" t="s">
        <v>97</v>
      </c>
      <c r="J215" s="45" t="s">
        <v>4688</v>
      </c>
      <c r="K215" s="45" t="s">
        <v>4689</v>
      </c>
      <c r="L215" s="45" t="s">
        <v>3412</v>
      </c>
      <c r="M215" s="45" t="s">
        <v>4690</v>
      </c>
      <c r="N215" s="45" t="s">
        <v>4691</v>
      </c>
      <c r="O215" s="45" t="s">
        <v>646</v>
      </c>
      <c r="P215" s="45" t="s">
        <v>4692</v>
      </c>
      <c r="Q215" s="45" t="s">
        <v>314</v>
      </c>
      <c r="R215" s="44" t="s">
        <v>30</v>
      </c>
      <c r="S215" s="45" t="s">
        <v>4693</v>
      </c>
      <c r="T215" s="45" t="s">
        <v>357</v>
      </c>
      <c r="U215" s="45" t="s">
        <v>269</v>
      </c>
      <c r="V215" s="44" t="s">
        <v>97</v>
      </c>
      <c r="W215" s="45" t="s">
        <v>1254</v>
      </c>
      <c r="X215" s="45" t="s">
        <v>4694</v>
      </c>
      <c r="Y215" s="45" t="s">
        <v>2280</v>
      </c>
      <c r="Z215" s="45" t="s">
        <v>214</v>
      </c>
      <c r="AA215" s="45" t="s">
        <v>214</v>
      </c>
      <c r="AB215" s="44" t="s">
        <v>30</v>
      </c>
      <c r="AC215" s="45" t="s">
        <v>4695</v>
      </c>
    </row>
    <row r="216">
      <c r="A216" s="45" t="s">
        <v>4696</v>
      </c>
      <c r="B216" s="44" t="s">
        <v>3790</v>
      </c>
      <c r="C216" s="44" t="s">
        <v>2687</v>
      </c>
      <c r="D216" s="45" t="s">
        <v>4697</v>
      </c>
      <c r="E216" s="45" t="s">
        <v>4698</v>
      </c>
      <c r="F216" s="45" t="s">
        <v>4699</v>
      </c>
      <c r="G216" s="45" t="s">
        <v>4700</v>
      </c>
      <c r="H216" s="45" t="s">
        <v>1653</v>
      </c>
      <c r="I216" s="44" t="s">
        <v>97</v>
      </c>
      <c r="J216" s="45" t="s">
        <v>4701</v>
      </c>
      <c r="K216" s="44" t="s">
        <v>30</v>
      </c>
      <c r="L216" s="45" t="s">
        <v>849</v>
      </c>
      <c r="M216" s="45" t="s">
        <v>4703</v>
      </c>
      <c r="N216" s="45" t="s">
        <v>4704</v>
      </c>
      <c r="O216" s="45" t="s">
        <v>357</v>
      </c>
      <c r="P216" s="45" t="s">
        <v>4705</v>
      </c>
      <c r="Q216" s="44" t="s">
        <v>30</v>
      </c>
      <c r="R216" s="44" t="s">
        <v>30</v>
      </c>
      <c r="S216" s="45" t="s">
        <v>4706</v>
      </c>
      <c r="T216" s="45" t="s">
        <v>217</v>
      </c>
      <c r="U216" s="44" t="s">
        <v>30</v>
      </c>
      <c r="V216" s="44" t="s">
        <v>97</v>
      </c>
      <c r="W216" s="45" t="s">
        <v>4707</v>
      </c>
      <c r="X216" s="45" t="s">
        <v>4708</v>
      </c>
      <c r="Y216" s="44" t="s">
        <v>30</v>
      </c>
      <c r="Z216" s="44" t="s">
        <v>30</v>
      </c>
      <c r="AA216" s="44" t="s">
        <v>30</v>
      </c>
      <c r="AB216" s="44" t="s">
        <v>30</v>
      </c>
      <c r="AC216" s="45" t="s">
        <v>4709</v>
      </c>
    </row>
    <row r="217">
      <c r="A217" s="45" t="s">
        <v>4710</v>
      </c>
      <c r="B217" s="44" t="s">
        <v>3808</v>
      </c>
      <c r="C217" s="44" t="s">
        <v>2687</v>
      </c>
      <c r="D217" s="45" t="s">
        <v>4711</v>
      </c>
      <c r="E217" s="45" t="s">
        <v>4712</v>
      </c>
      <c r="F217" s="45" t="s">
        <v>4713</v>
      </c>
      <c r="G217" s="45" t="s">
        <v>4689</v>
      </c>
      <c r="H217" s="45" t="s">
        <v>4714</v>
      </c>
      <c r="I217" s="44" t="s">
        <v>97</v>
      </c>
      <c r="J217" s="45" t="s">
        <v>4715</v>
      </c>
      <c r="K217" s="45" t="s">
        <v>4716</v>
      </c>
      <c r="L217" s="45" t="s">
        <v>3397</v>
      </c>
      <c r="M217" s="45" t="s">
        <v>3315</v>
      </c>
      <c r="N217" s="45" t="s">
        <v>4718</v>
      </c>
      <c r="O217" s="45" t="s">
        <v>741</v>
      </c>
      <c r="P217" s="45" t="s">
        <v>4719</v>
      </c>
      <c r="Q217" s="45" t="s">
        <v>4632</v>
      </c>
      <c r="R217" s="45" t="s">
        <v>4720</v>
      </c>
      <c r="S217" s="45" t="s">
        <v>4721</v>
      </c>
      <c r="T217" s="45" t="s">
        <v>1031</v>
      </c>
      <c r="U217" s="45" t="s">
        <v>4722</v>
      </c>
      <c r="V217" s="44" t="s">
        <v>97</v>
      </c>
      <c r="Y217" s="45" t="s">
        <v>3884</v>
      </c>
      <c r="Z217" s="45" t="s">
        <v>2555</v>
      </c>
      <c r="AA217" s="45" t="s">
        <v>357</v>
      </c>
      <c r="AB217" s="44" t="s">
        <v>30</v>
      </c>
      <c r="AC217" s="45" t="s">
        <v>4723</v>
      </c>
    </row>
    <row r="218">
      <c r="A218" s="45" t="s">
        <v>4724</v>
      </c>
      <c r="B218" s="44" t="s">
        <v>3829</v>
      </c>
      <c r="C218" s="44" t="s">
        <v>2687</v>
      </c>
      <c r="D218" s="45" t="s">
        <v>4725</v>
      </c>
      <c r="E218" s="45" t="s">
        <v>4726</v>
      </c>
      <c r="F218" s="45" t="s">
        <v>4727</v>
      </c>
      <c r="G218" s="45" t="s">
        <v>2664</v>
      </c>
      <c r="H218" s="45" t="s">
        <v>3627</v>
      </c>
      <c r="I218" s="44" t="s">
        <v>97</v>
      </c>
      <c r="J218" s="45" t="s">
        <v>4729</v>
      </c>
      <c r="K218" s="45" t="s">
        <v>4731</v>
      </c>
      <c r="L218" s="45" t="s">
        <v>4732</v>
      </c>
      <c r="M218" s="45" t="s">
        <v>4733</v>
      </c>
      <c r="N218" s="45" t="s">
        <v>4734</v>
      </c>
      <c r="O218" s="45" t="s">
        <v>1009</v>
      </c>
      <c r="P218" s="45" t="s">
        <v>4735</v>
      </c>
      <c r="Q218" s="44" t="s">
        <v>30</v>
      </c>
      <c r="R218" s="44" t="s">
        <v>30</v>
      </c>
      <c r="S218" s="45" t="s">
        <v>4736</v>
      </c>
      <c r="T218" s="45" t="s">
        <v>4737</v>
      </c>
      <c r="U218" s="44" t="s">
        <v>30</v>
      </c>
      <c r="V218" s="44" t="s">
        <v>97</v>
      </c>
      <c r="W218" s="45" t="s">
        <v>218</v>
      </c>
      <c r="X218" s="45" t="s">
        <v>191</v>
      </c>
      <c r="Y218" s="44" t="s">
        <v>2</v>
      </c>
      <c r="Z218" s="44" t="s">
        <v>2</v>
      </c>
      <c r="AA218" s="45" t="s">
        <v>357</v>
      </c>
      <c r="AB218" s="44" t="s">
        <v>30</v>
      </c>
      <c r="AC218" s="44" t="s">
        <v>2</v>
      </c>
    </row>
    <row r="219">
      <c r="A219" s="45" t="s">
        <v>4738</v>
      </c>
      <c r="B219" s="44" t="s">
        <v>3843</v>
      </c>
      <c r="C219" s="44" t="s">
        <v>2687</v>
      </c>
      <c r="D219" s="45" t="s">
        <v>4739</v>
      </c>
      <c r="E219" s="45" t="s">
        <v>4740</v>
      </c>
      <c r="F219" s="45" t="s">
        <v>4741</v>
      </c>
      <c r="G219" s="45" t="s">
        <v>4742</v>
      </c>
      <c r="H219" s="44" t="s">
        <v>30</v>
      </c>
      <c r="I219" s="44" t="s">
        <v>97</v>
      </c>
      <c r="J219" s="45" t="s">
        <v>4743</v>
      </c>
      <c r="K219" s="44" t="s">
        <v>30</v>
      </c>
      <c r="L219" s="45" t="s">
        <v>4744</v>
      </c>
      <c r="M219" s="45" t="s">
        <v>4745</v>
      </c>
      <c r="N219" s="45" t="s">
        <v>4747</v>
      </c>
      <c r="O219" s="45" t="s">
        <v>3327</v>
      </c>
      <c r="P219" s="45" t="s">
        <v>4748</v>
      </c>
      <c r="Q219" s="45" t="s">
        <v>4115</v>
      </c>
      <c r="R219" s="44" t="s">
        <v>30</v>
      </c>
      <c r="S219" s="45" t="s">
        <v>4749</v>
      </c>
      <c r="T219" s="45" t="s">
        <v>745</v>
      </c>
      <c r="V219" s="44" t="s">
        <v>97</v>
      </c>
      <c r="W219" s="45" t="s">
        <v>4750</v>
      </c>
      <c r="X219" s="45" t="s">
        <v>4751</v>
      </c>
      <c r="Y219" s="44" t="s">
        <v>30</v>
      </c>
      <c r="Z219" s="44" t="s">
        <v>30</v>
      </c>
      <c r="AA219" s="44" t="s">
        <v>30</v>
      </c>
      <c r="AB219" s="44" t="s">
        <v>30</v>
      </c>
      <c r="AC219" s="45" t="s">
        <v>4752</v>
      </c>
    </row>
    <row r="220">
      <c r="A220" s="45" t="s">
        <v>4753</v>
      </c>
      <c r="B220" s="44" t="s">
        <v>3861</v>
      </c>
      <c r="C220" s="44" t="s">
        <v>2687</v>
      </c>
      <c r="D220" s="45" t="s">
        <v>4754</v>
      </c>
      <c r="E220" s="45" t="s">
        <v>4755</v>
      </c>
      <c r="F220" s="45" t="s">
        <v>4756</v>
      </c>
      <c r="G220" s="45" t="s">
        <v>4757</v>
      </c>
      <c r="H220" s="45" t="s">
        <v>2280</v>
      </c>
      <c r="I220" s="44" t="s">
        <v>97</v>
      </c>
      <c r="J220" s="45" t="s">
        <v>4758</v>
      </c>
      <c r="K220" s="44" t="s">
        <v>30</v>
      </c>
      <c r="L220" s="45" t="s">
        <v>213</v>
      </c>
      <c r="M220" s="45" t="s">
        <v>4759</v>
      </c>
      <c r="N220" s="45" t="s">
        <v>4760</v>
      </c>
      <c r="O220" s="45" t="s">
        <v>217</v>
      </c>
      <c r="P220" s="45" t="s">
        <v>4761</v>
      </c>
      <c r="Q220" s="45" t="s">
        <v>932</v>
      </c>
      <c r="R220" s="44" t="s">
        <v>30</v>
      </c>
      <c r="S220" s="45" t="s">
        <v>4762</v>
      </c>
      <c r="T220" s="45" t="s">
        <v>214</v>
      </c>
      <c r="U220" s="45" t="s">
        <v>932</v>
      </c>
      <c r="V220" s="44" t="s">
        <v>97</v>
      </c>
      <c r="Y220" s="44" t="s">
        <v>30</v>
      </c>
      <c r="Z220" s="44" t="s">
        <v>30</v>
      </c>
      <c r="AA220" s="45" t="s">
        <v>357</v>
      </c>
      <c r="AB220" s="44" t="s">
        <v>30</v>
      </c>
      <c r="AC220" s="45" t="s">
        <v>4763</v>
      </c>
    </row>
    <row r="221">
      <c r="A221" s="45" t="s">
        <v>4764</v>
      </c>
      <c r="B221" s="44" t="s">
        <v>3888</v>
      </c>
      <c r="C221" s="44" t="s">
        <v>2687</v>
      </c>
      <c r="D221" s="45" t="s">
        <v>4765</v>
      </c>
      <c r="E221" s="45" t="s">
        <v>4766</v>
      </c>
      <c r="F221" s="45" t="s">
        <v>4767</v>
      </c>
      <c r="G221" s="45" t="s">
        <v>4768</v>
      </c>
      <c r="H221" s="45" t="s">
        <v>1438</v>
      </c>
      <c r="I221" s="44" t="s">
        <v>97</v>
      </c>
      <c r="J221" s="45" t="s">
        <v>4769</v>
      </c>
      <c r="K221" s="45" t="s">
        <v>4770</v>
      </c>
      <c r="L221" s="45" t="s">
        <v>4771</v>
      </c>
      <c r="M221" s="45" t="s">
        <v>4772</v>
      </c>
      <c r="N221" s="45" t="s">
        <v>4773</v>
      </c>
      <c r="O221" s="45" t="s">
        <v>4774</v>
      </c>
      <c r="P221" s="45" t="s">
        <v>4776</v>
      </c>
      <c r="Q221" s="45" t="s">
        <v>4777</v>
      </c>
      <c r="R221" s="45" t="s">
        <v>4778</v>
      </c>
      <c r="S221" s="45" t="s">
        <v>4779</v>
      </c>
      <c r="T221" s="45" t="s">
        <v>4586</v>
      </c>
      <c r="U221" s="45" t="s">
        <v>715</v>
      </c>
      <c r="V221" s="44" t="s">
        <v>97</v>
      </c>
      <c r="Y221" s="45" t="s">
        <v>4780</v>
      </c>
      <c r="Z221" s="45" t="s">
        <v>4781</v>
      </c>
      <c r="AA221" s="44" t="s">
        <v>30</v>
      </c>
      <c r="AB221" s="44" t="s">
        <v>30</v>
      </c>
      <c r="AC221" s="45" t="s">
        <v>4782</v>
      </c>
    </row>
    <row r="222">
      <c r="A222" s="45" t="s">
        <v>4783</v>
      </c>
      <c r="B222" s="44" t="s">
        <v>793</v>
      </c>
      <c r="C222" s="44" t="s">
        <v>2687</v>
      </c>
      <c r="D222" s="45" t="s">
        <v>4784</v>
      </c>
      <c r="E222" s="45" t="s">
        <v>4785</v>
      </c>
      <c r="F222" s="45" t="s">
        <v>4786</v>
      </c>
      <c r="G222" s="45" t="s">
        <v>4787</v>
      </c>
      <c r="H222" s="45" t="s">
        <v>4788</v>
      </c>
      <c r="I222" s="44" t="s">
        <v>97</v>
      </c>
      <c r="J222" s="45" t="s">
        <v>4789</v>
      </c>
      <c r="K222" s="45" t="s">
        <v>4790</v>
      </c>
      <c r="L222" s="45" t="s">
        <v>4791</v>
      </c>
      <c r="M222" s="45" t="s">
        <v>4792</v>
      </c>
      <c r="N222" s="45" t="s">
        <v>4793</v>
      </c>
      <c r="O222" s="45" t="s">
        <v>4794</v>
      </c>
      <c r="P222" s="45" t="s">
        <v>4795</v>
      </c>
      <c r="Q222" s="45" t="s">
        <v>932</v>
      </c>
      <c r="R222" s="45" t="s">
        <v>4796</v>
      </c>
      <c r="S222" s="45" t="s">
        <v>4797</v>
      </c>
      <c r="T222" s="45" t="s">
        <v>4798</v>
      </c>
      <c r="U222" s="44" t="s">
        <v>30</v>
      </c>
      <c r="V222" s="44" t="s">
        <v>97</v>
      </c>
      <c r="Y222" s="45" t="s">
        <v>646</v>
      </c>
      <c r="Z222" s="44" t="s">
        <v>30</v>
      </c>
      <c r="AA222" s="44" t="s">
        <v>30</v>
      </c>
      <c r="AB222" s="44" t="s">
        <v>30</v>
      </c>
      <c r="AC222" s="45" t="s">
        <v>845</v>
      </c>
      <c r="AD222" s="44" t="s">
        <v>292</v>
      </c>
      <c r="AE222" s="44" t="s">
        <v>30</v>
      </c>
      <c r="AF222" s="44" t="s">
        <v>30</v>
      </c>
      <c r="AH222" s="44" t="s">
        <v>30</v>
      </c>
      <c r="AI222" s="45" t="s">
        <v>268</v>
      </c>
      <c r="AJ222" s="45" t="s">
        <v>214</v>
      </c>
      <c r="AK222" s="44" t="s">
        <v>30</v>
      </c>
      <c r="AL222" s="44" t="s">
        <v>30</v>
      </c>
      <c r="AM222" s="44" t="s">
        <v>30</v>
      </c>
      <c r="AO222" s="44" t="s">
        <v>30</v>
      </c>
      <c r="AP222" s="45" t="s">
        <v>214</v>
      </c>
      <c r="AR222" s="45" t="s">
        <v>268</v>
      </c>
      <c r="AS222" s="45" t="s">
        <v>217</v>
      </c>
    </row>
    <row r="223">
      <c r="A223" s="45" t="s">
        <v>4800</v>
      </c>
      <c r="B223" s="44" t="s">
        <v>3925</v>
      </c>
      <c r="C223" s="44" t="s">
        <v>2687</v>
      </c>
      <c r="D223" s="45" t="s">
        <v>4801</v>
      </c>
      <c r="E223" s="45" t="s">
        <v>4802</v>
      </c>
      <c r="F223" s="45" t="s">
        <v>4803</v>
      </c>
      <c r="G223" s="45" t="s">
        <v>1061</v>
      </c>
      <c r="H223" s="44" t="s">
        <v>30</v>
      </c>
      <c r="I223" s="44" t="s">
        <v>97</v>
      </c>
      <c r="J223" s="45" t="s">
        <v>4805</v>
      </c>
      <c r="K223" s="45" t="s">
        <v>2808</v>
      </c>
      <c r="L223" s="45" t="s">
        <v>2733</v>
      </c>
      <c r="M223" s="45" t="s">
        <v>4806</v>
      </c>
      <c r="N223" s="45" t="s">
        <v>4807</v>
      </c>
      <c r="O223" s="45" t="s">
        <v>1572</v>
      </c>
      <c r="P223" s="45" t="s">
        <v>4808</v>
      </c>
      <c r="Q223" s="45" t="s">
        <v>645</v>
      </c>
      <c r="R223" s="44" t="s">
        <v>30</v>
      </c>
      <c r="S223" s="45" t="s">
        <v>4809</v>
      </c>
      <c r="T223" s="45" t="s">
        <v>269</v>
      </c>
      <c r="U223" s="44" t="s">
        <v>30</v>
      </c>
      <c r="V223" s="44" t="s">
        <v>97</v>
      </c>
      <c r="W223" s="44" t="s">
        <v>4810</v>
      </c>
      <c r="X223" s="45" t="s">
        <v>3524</v>
      </c>
      <c r="Y223" s="44" t="s">
        <v>30</v>
      </c>
      <c r="Z223" s="44" t="s">
        <v>30</v>
      </c>
      <c r="AA223" s="45" t="s">
        <v>357</v>
      </c>
      <c r="AB223" s="44" t="s">
        <v>30</v>
      </c>
      <c r="AC223" s="45" t="s">
        <v>4811</v>
      </c>
    </row>
    <row r="224">
      <c r="A224" s="45" t="s">
        <v>1820</v>
      </c>
      <c r="B224" s="44" t="s">
        <v>797</v>
      </c>
      <c r="C224" s="44" t="s">
        <v>2687</v>
      </c>
      <c r="D224" s="45" t="s">
        <v>4813</v>
      </c>
      <c r="E224" s="45" t="s">
        <v>4814</v>
      </c>
      <c r="F224" s="45" t="s">
        <v>4815</v>
      </c>
      <c r="G224" s="45" t="s">
        <v>4816</v>
      </c>
      <c r="H224" s="45" t="s">
        <v>4817</v>
      </c>
      <c r="I224" s="44" t="s">
        <v>97</v>
      </c>
      <c r="J224" s="45" t="s">
        <v>4818</v>
      </c>
      <c r="K224" s="45" t="s">
        <v>4819</v>
      </c>
      <c r="L224" s="45" t="s">
        <v>4820</v>
      </c>
      <c r="M224" s="45" t="s">
        <v>4821</v>
      </c>
      <c r="N224" s="45" t="s">
        <v>4822</v>
      </c>
      <c r="O224" s="45" t="s">
        <v>4823</v>
      </c>
      <c r="P224" s="45" t="s">
        <v>4824</v>
      </c>
      <c r="Q224" s="45" t="s">
        <v>4825</v>
      </c>
      <c r="R224" s="45" t="s">
        <v>4826</v>
      </c>
      <c r="S224" s="45" t="s">
        <v>4827</v>
      </c>
      <c r="T224" s="45" t="s">
        <v>4828</v>
      </c>
      <c r="U224" s="45" t="s">
        <v>4829</v>
      </c>
      <c r="V224" s="44" t="s">
        <v>97</v>
      </c>
      <c r="W224" s="45" t="s">
        <v>4830</v>
      </c>
      <c r="X224" s="45" t="s">
        <v>4831</v>
      </c>
      <c r="Y224" s="45" t="s">
        <v>2589</v>
      </c>
      <c r="Z224" s="45" t="s">
        <v>2589</v>
      </c>
      <c r="AA224" s="45" t="s">
        <v>357</v>
      </c>
      <c r="AB224" s="44" t="s">
        <v>30</v>
      </c>
      <c r="AC224" s="45" t="s">
        <v>4819</v>
      </c>
      <c r="AD224" s="44" t="s">
        <v>4833</v>
      </c>
      <c r="AE224" s="44" t="s">
        <v>4834</v>
      </c>
      <c r="AF224" s="44" t="s">
        <v>464</v>
      </c>
      <c r="AH224" s="45" t="s">
        <v>268</v>
      </c>
      <c r="AI224" s="45" t="s">
        <v>4835</v>
      </c>
      <c r="AJ224" s="45" t="s">
        <v>4836</v>
      </c>
      <c r="AK224" s="45" t="s">
        <v>646</v>
      </c>
      <c r="AO224" s="45" t="s">
        <v>1517</v>
      </c>
      <c r="AP224" s="45" t="s">
        <v>4837</v>
      </c>
      <c r="AQ224" s="45" t="s">
        <v>268</v>
      </c>
      <c r="AR224" s="45" t="s">
        <v>4838</v>
      </c>
      <c r="AS224" s="44" t="s">
        <v>211</v>
      </c>
    </row>
    <row r="225">
      <c r="A225" s="45" t="s">
        <v>4839</v>
      </c>
      <c r="B225" s="44" t="s">
        <v>4840</v>
      </c>
      <c r="C225" s="44" t="s">
        <v>2687</v>
      </c>
      <c r="D225" s="45" t="s">
        <v>4841</v>
      </c>
      <c r="E225" s="45" t="s">
        <v>4842</v>
      </c>
      <c r="F225" s="45" t="s">
        <v>4843</v>
      </c>
      <c r="G225" s="45" t="s">
        <v>4844</v>
      </c>
      <c r="H225" s="45" t="s">
        <v>4845</v>
      </c>
      <c r="I225" s="44" t="s">
        <v>97</v>
      </c>
      <c r="J225" s="45" t="s">
        <v>4846</v>
      </c>
      <c r="K225" s="45" t="s">
        <v>4847</v>
      </c>
      <c r="L225" s="45" t="s">
        <v>841</v>
      </c>
      <c r="M225" s="45" t="s">
        <v>4848</v>
      </c>
      <c r="N225" s="45" t="s">
        <v>4849</v>
      </c>
      <c r="O225" s="45" t="s">
        <v>214</v>
      </c>
      <c r="P225" s="45" t="s">
        <v>4850</v>
      </c>
      <c r="Q225" s="45" t="s">
        <v>691</v>
      </c>
      <c r="R225" s="45" t="s">
        <v>4851</v>
      </c>
      <c r="S225" s="45" t="s">
        <v>4852</v>
      </c>
      <c r="T225" s="45" t="s">
        <v>754</v>
      </c>
      <c r="U225" s="45" t="s">
        <v>4853</v>
      </c>
      <c r="V225" s="44" t="s">
        <v>97</v>
      </c>
      <c r="Y225" s="45" t="s">
        <v>357</v>
      </c>
      <c r="Z225" s="44" t="s">
        <v>30</v>
      </c>
      <c r="AA225" s="44" t="s">
        <v>30</v>
      </c>
      <c r="AB225" s="44" t="s">
        <v>30</v>
      </c>
      <c r="AC225" s="44" t="s">
        <v>396</v>
      </c>
      <c r="AZ225" s="45" t="s">
        <v>2977</v>
      </c>
      <c r="BA225" s="45" t="s">
        <v>4854</v>
      </c>
      <c r="BB225" s="45" t="s">
        <v>4855</v>
      </c>
      <c r="BC225" s="45" t="s">
        <v>4856</v>
      </c>
      <c r="BD225" s="45" t="s">
        <v>4857</v>
      </c>
      <c r="BE225" s="45" t="s">
        <v>4858</v>
      </c>
      <c r="BF225" s="45" t="s">
        <v>4859</v>
      </c>
      <c r="BG225" s="45" t="s">
        <v>4860</v>
      </c>
      <c r="BH225" s="45" t="s">
        <v>4861</v>
      </c>
      <c r="BI225" s="45" t="s">
        <v>4862</v>
      </c>
      <c r="BJ225" s="45" t="s">
        <v>4863</v>
      </c>
      <c r="BK225" s="45" t="s">
        <v>4864</v>
      </c>
      <c r="BL225" s="45" t="s">
        <v>4866</v>
      </c>
      <c r="BM225" s="45" t="s">
        <v>4867</v>
      </c>
      <c r="BN225" s="45" t="s">
        <v>4868</v>
      </c>
      <c r="BO225" s="45" t="s">
        <v>4869</v>
      </c>
      <c r="BP225" s="45" t="s">
        <v>4870</v>
      </c>
      <c r="BQ225" s="45" t="s">
        <v>4871</v>
      </c>
    </row>
    <row r="226">
      <c r="A226" s="45" t="s">
        <v>4872</v>
      </c>
      <c r="B226" s="44" t="s">
        <v>3974</v>
      </c>
      <c r="C226" s="44" t="s">
        <v>2687</v>
      </c>
      <c r="D226" s="45" t="s">
        <v>4873</v>
      </c>
      <c r="E226" s="45" t="s">
        <v>4874</v>
      </c>
      <c r="F226" s="45" t="s">
        <v>4875</v>
      </c>
      <c r="G226" s="45" t="s">
        <v>4876</v>
      </c>
      <c r="H226" s="45" t="s">
        <v>313</v>
      </c>
      <c r="I226" s="44" t="s">
        <v>97</v>
      </c>
      <c r="J226" s="45" t="s">
        <v>4877</v>
      </c>
      <c r="K226" s="45" t="s">
        <v>345</v>
      </c>
      <c r="L226" s="45" t="s">
        <v>1360</v>
      </c>
      <c r="M226" s="45" t="s">
        <v>4878</v>
      </c>
      <c r="N226" s="45" t="s">
        <v>4879</v>
      </c>
      <c r="O226" s="45" t="s">
        <v>268</v>
      </c>
      <c r="P226" s="45" t="s">
        <v>4880</v>
      </c>
      <c r="Q226" s="45" t="s">
        <v>1028</v>
      </c>
      <c r="R226" s="45" t="s">
        <v>4881</v>
      </c>
      <c r="S226" s="45" t="s">
        <v>4882</v>
      </c>
      <c r="T226" s="45" t="s">
        <v>403</v>
      </c>
      <c r="U226" s="45" t="s">
        <v>399</v>
      </c>
      <c r="V226" s="44" t="s">
        <v>97</v>
      </c>
      <c r="W226" s="45" t="s">
        <v>3467</v>
      </c>
      <c r="X226" s="45" t="s">
        <v>1977</v>
      </c>
      <c r="Y226" s="45" t="s">
        <v>357</v>
      </c>
      <c r="Z226" s="45" t="s">
        <v>357</v>
      </c>
      <c r="AA226" s="44" t="s">
        <v>30</v>
      </c>
      <c r="AB226" s="44" t="s">
        <v>30</v>
      </c>
      <c r="AC226" s="45" t="s">
        <v>4884</v>
      </c>
    </row>
    <row r="227">
      <c r="A227" s="45" t="s">
        <v>4885</v>
      </c>
      <c r="B227" s="44" t="s">
        <v>3992</v>
      </c>
      <c r="C227" s="44" t="s">
        <v>2687</v>
      </c>
      <c r="D227" s="45" t="s">
        <v>4886</v>
      </c>
      <c r="E227" s="45" t="s">
        <v>4887</v>
      </c>
      <c r="F227" s="45" t="s">
        <v>4888</v>
      </c>
      <c r="G227" s="45" t="s">
        <v>4889</v>
      </c>
      <c r="H227" s="45" t="s">
        <v>3627</v>
      </c>
      <c r="I227" s="44" t="s">
        <v>97</v>
      </c>
      <c r="J227" s="45" t="s">
        <v>4890</v>
      </c>
      <c r="K227" s="45" t="s">
        <v>4891</v>
      </c>
      <c r="L227" s="45" t="s">
        <v>2065</v>
      </c>
      <c r="M227" s="45" t="s">
        <v>4892</v>
      </c>
      <c r="N227" s="45" t="s">
        <v>4893</v>
      </c>
      <c r="O227" s="45" t="s">
        <v>3192</v>
      </c>
      <c r="P227" s="45" t="s">
        <v>4894</v>
      </c>
      <c r="Q227" s="45" t="s">
        <v>1149</v>
      </c>
      <c r="R227" s="45" t="s">
        <v>4895</v>
      </c>
      <c r="S227" s="45" t="s">
        <v>4896</v>
      </c>
      <c r="T227" s="45" t="s">
        <v>2049</v>
      </c>
      <c r="U227" s="45" t="s">
        <v>4350</v>
      </c>
      <c r="V227" s="44" t="s">
        <v>97</v>
      </c>
      <c r="W227" s="45" t="s">
        <v>2867</v>
      </c>
      <c r="X227" s="45" t="s">
        <v>1674</v>
      </c>
      <c r="Y227" s="45" t="s">
        <v>4898</v>
      </c>
      <c r="Z227" s="45" t="s">
        <v>813</v>
      </c>
      <c r="AA227" s="44" t="s">
        <v>30</v>
      </c>
      <c r="AB227" s="45" t="s">
        <v>4899</v>
      </c>
      <c r="AC227" s="45" t="s">
        <v>4900</v>
      </c>
    </row>
    <row r="228">
      <c r="A228" s="45" t="s">
        <v>4901</v>
      </c>
      <c r="B228" s="44" t="s">
        <v>4902</v>
      </c>
      <c r="C228" s="44" t="s">
        <v>2687</v>
      </c>
      <c r="D228" s="45" t="s">
        <v>4903</v>
      </c>
      <c r="E228" s="45" t="s">
        <v>4904</v>
      </c>
      <c r="F228" s="45" t="s">
        <v>4905</v>
      </c>
      <c r="G228" s="45" t="s">
        <v>423</v>
      </c>
      <c r="H228" s="45" t="s">
        <v>4906</v>
      </c>
      <c r="I228" s="44" t="s">
        <v>97</v>
      </c>
      <c r="J228" s="45" t="s">
        <v>4907</v>
      </c>
      <c r="K228" s="45" t="s">
        <v>4908</v>
      </c>
      <c r="L228" s="45" t="s">
        <v>4909</v>
      </c>
      <c r="M228" s="45" t="s">
        <v>4910</v>
      </c>
      <c r="N228" s="45" t="s">
        <v>4912</v>
      </c>
      <c r="O228" s="45" t="s">
        <v>880</v>
      </c>
      <c r="P228" s="45" t="s">
        <v>4913</v>
      </c>
      <c r="Q228" s="45" t="s">
        <v>1614</v>
      </c>
      <c r="R228" s="45" t="s">
        <v>4914</v>
      </c>
      <c r="S228" s="45" t="s">
        <v>4915</v>
      </c>
      <c r="T228" s="45" t="s">
        <v>263</v>
      </c>
      <c r="U228" s="45" t="s">
        <v>3063</v>
      </c>
      <c r="V228" s="44" t="s">
        <v>97</v>
      </c>
      <c r="Y228" s="44" t="s">
        <v>30</v>
      </c>
      <c r="Z228" s="44" t="s">
        <v>30</v>
      </c>
      <c r="AA228" s="44" t="s">
        <v>30</v>
      </c>
      <c r="AB228" s="44" t="s">
        <v>30</v>
      </c>
      <c r="AC228" s="44" t="s">
        <v>30</v>
      </c>
      <c r="AZ228" s="45" t="s">
        <v>2977</v>
      </c>
      <c r="BA228" s="45" t="s">
        <v>4916</v>
      </c>
      <c r="BB228" s="45" t="s">
        <v>4917</v>
      </c>
      <c r="BC228" s="45" t="s">
        <v>4919</v>
      </c>
      <c r="BD228" s="45" t="s">
        <v>4920</v>
      </c>
      <c r="BE228" s="45" t="s">
        <v>4921</v>
      </c>
      <c r="BF228" s="45" t="s">
        <v>4922</v>
      </c>
      <c r="BG228" s="45" t="s">
        <v>4923</v>
      </c>
      <c r="BH228" s="45" t="s">
        <v>4924</v>
      </c>
      <c r="BI228" s="45" t="s">
        <v>4925</v>
      </c>
      <c r="BJ228" s="45" t="s">
        <v>4926</v>
      </c>
      <c r="BK228" s="45" t="s">
        <v>4927</v>
      </c>
      <c r="BL228" s="45" t="s">
        <v>4928</v>
      </c>
      <c r="BM228" s="45" t="s">
        <v>4929</v>
      </c>
      <c r="BN228" s="45" t="s">
        <v>4930</v>
      </c>
      <c r="BO228" s="45" t="s">
        <v>4931</v>
      </c>
      <c r="BP228" s="45" t="s">
        <v>4932</v>
      </c>
      <c r="BQ228" s="45" t="s">
        <v>4933</v>
      </c>
    </row>
    <row r="229">
      <c r="A229" s="45" t="s">
        <v>4934</v>
      </c>
      <c r="B229" s="44" t="s">
        <v>820</v>
      </c>
      <c r="C229" s="44" t="s">
        <v>2687</v>
      </c>
      <c r="D229" s="45" t="s">
        <v>4935</v>
      </c>
      <c r="E229" s="45" t="s">
        <v>4936</v>
      </c>
      <c r="F229" s="45" t="s">
        <v>4937</v>
      </c>
      <c r="G229" s="45" t="s">
        <v>3928</v>
      </c>
      <c r="H229" s="45" t="s">
        <v>4938</v>
      </c>
      <c r="I229" s="44" t="s">
        <v>97</v>
      </c>
      <c r="J229" s="45" t="s">
        <v>4939</v>
      </c>
      <c r="K229" s="45" t="s">
        <v>4940</v>
      </c>
      <c r="L229" s="45" t="s">
        <v>4941</v>
      </c>
      <c r="M229" s="45" t="s">
        <v>4942</v>
      </c>
      <c r="N229" s="45" t="s">
        <v>4943</v>
      </c>
      <c r="O229" s="45" t="s">
        <v>2398</v>
      </c>
      <c r="P229" s="45" t="s">
        <v>4944</v>
      </c>
      <c r="Q229" s="45" t="s">
        <v>3920</v>
      </c>
      <c r="R229" s="45" t="s">
        <v>4945</v>
      </c>
      <c r="S229" s="45" t="s">
        <v>4946</v>
      </c>
      <c r="T229" s="45" t="s">
        <v>3014</v>
      </c>
      <c r="U229" s="45" t="s">
        <v>2357</v>
      </c>
      <c r="V229" s="44" t="s">
        <v>97</v>
      </c>
      <c r="W229" s="45" t="s">
        <v>3759</v>
      </c>
      <c r="X229" s="45" t="s">
        <v>2129</v>
      </c>
      <c r="Y229" s="45" t="s">
        <v>4948</v>
      </c>
      <c r="Z229" s="45" t="s">
        <v>3820</v>
      </c>
      <c r="AA229" s="45" t="s">
        <v>646</v>
      </c>
      <c r="AB229" s="44" t="s">
        <v>30</v>
      </c>
      <c r="AC229" s="45" t="s">
        <v>4949</v>
      </c>
      <c r="AD229" s="44" t="s">
        <v>292</v>
      </c>
      <c r="AE229" s="44" t="s">
        <v>292</v>
      </c>
      <c r="AF229" s="44" t="s">
        <v>30</v>
      </c>
      <c r="AG229" s="44" t="s">
        <v>30</v>
      </c>
      <c r="AH229" s="44" t="s">
        <v>30</v>
      </c>
      <c r="AI229" s="45" t="s">
        <v>399</v>
      </c>
      <c r="AJ229" s="44" t="s">
        <v>30</v>
      </c>
      <c r="AK229" s="44" t="s">
        <v>30</v>
      </c>
      <c r="AL229" s="44" t="s">
        <v>30</v>
      </c>
      <c r="AM229" s="44" t="s">
        <v>30</v>
      </c>
      <c r="AO229" s="45" t="s">
        <v>268</v>
      </c>
      <c r="AP229" s="45" t="s">
        <v>646</v>
      </c>
      <c r="AQ229" s="44" t="s">
        <v>30</v>
      </c>
      <c r="AR229" s="45" t="s">
        <v>214</v>
      </c>
      <c r="AS229" s="45" t="s">
        <v>214</v>
      </c>
    </row>
    <row r="230">
      <c r="A230" s="45" t="s">
        <v>2011</v>
      </c>
      <c r="B230" s="44" t="s">
        <v>150</v>
      </c>
      <c r="C230" s="44" t="s">
        <v>2687</v>
      </c>
      <c r="D230" s="45" t="s">
        <v>4951</v>
      </c>
      <c r="E230" s="45" t="s">
        <v>4952</v>
      </c>
      <c r="F230" s="45" t="s">
        <v>4953</v>
      </c>
      <c r="G230" s="45" t="s">
        <v>4954</v>
      </c>
      <c r="H230" s="45" t="s">
        <v>3136</v>
      </c>
      <c r="I230" s="44" t="s">
        <v>97</v>
      </c>
      <c r="J230" s="45" t="s">
        <v>4955</v>
      </c>
      <c r="K230" s="45" t="s">
        <v>4956</v>
      </c>
      <c r="L230" s="45" t="s">
        <v>4957</v>
      </c>
      <c r="M230" s="45" t="s">
        <v>4958</v>
      </c>
      <c r="N230" s="45" t="s">
        <v>4959</v>
      </c>
      <c r="O230" s="45" t="s">
        <v>1929</v>
      </c>
      <c r="P230" s="45" t="s">
        <v>4960</v>
      </c>
      <c r="Q230" s="45" t="s">
        <v>1899</v>
      </c>
      <c r="R230" s="45" t="s">
        <v>929</v>
      </c>
      <c r="S230" s="45" t="s">
        <v>4961</v>
      </c>
      <c r="T230" s="45" t="s">
        <v>2292</v>
      </c>
      <c r="U230" s="45" t="s">
        <v>4963</v>
      </c>
      <c r="V230" s="44" t="s">
        <v>97</v>
      </c>
      <c r="W230" s="45" t="s">
        <v>4964</v>
      </c>
      <c r="X230" s="45" t="s">
        <v>4965</v>
      </c>
      <c r="Y230" s="45" t="s">
        <v>1412</v>
      </c>
      <c r="Z230" s="45" t="s">
        <v>357</v>
      </c>
      <c r="AA230" s="44" t="s">
        <v>30</v>
      </c>
      <c r="AB230" s="44" t="s">
        <v>30</v>
      </c>
      <c r="AC230" s="45" t="s">
        <v>4966</v>
      </c>
      <c r="AZ230" s="45" t="s">
        <v>4967</v>
      </c>
      <c r="BA230" s="45" t="s">
        <v>4968</v>
      </c>
      <c r="BB230" s="45" t="s">
        <v>4969</v>
      </c>
      <c r="BC230" s="45" t="s">
        <v>4970</v>
      </c>
      <c r="BD230" s="45" t="s">
        <v>4971</v>
      </c>
      <c r="BE230" s="45" t="s">
        <v>4972</v>
      </c>
      <c r="BF230" s="45" t="s">
        <v>4973</v>
      </c>
      <c r="BG230" s="45" t="s">
        <v>4974</v>
      </c>
      <c r="BH230" s="45" t="s">
        <v>4975</v>
      </c>
      <c r="BI230" s="45" t="s">
        <v>4976</v>
      </c>
      <c r="BJ230" s="45" t="s">
        <v>4977</v>
      </c>
      <c r="BK230" s="45" t="s">
        <v>4978</v>
      </c>
      <c r="BL230" s="45" t="s">
        <v>4979</v>
      </c>
      <c r="BM230" s="45" t="s">
        <v>4980</v>
      </c>
      <c r="BN230" s="45" t="s">
        <v>4982</v>
      </c>
      <c r="BO230" s="45" t="s">
        <v>4983</v>
      </c>
      <c r="BP230" s="45" t="s">
        <v>4984</v>
      </c>
      <c r="BQ230" s="45" t="s">
        <v>4985</v>
      </c>
    </row>
    <row r="231">
      <c r="A231" s="45" t="s">
        <v>4986</v>
      </c>
      <c r="B231" s="44" t="s">
        <v>831</v>
      </c>
      <c r="C231" s="44" t="s">
        <v>2687</v>
      </c>
      <c r="D231" s="45" t="s">
        <v>4987</v>
      </c>
      <c r="E231" s="45" t="s">
        <v>4988</v>
      </c>
      <c r="F231" s="45" t="s">
        <v>4989</v>
      </c>
      <c r="G231" s="45" t="s">
        <v>4990</v>
      </c>
      <c r="H231" s="45" t="s">
        <v>4991</v>
      </c>
      <c r="I231" s="44" t="s">
        <v>97</v>
      </c>
      <c r="J231" s="45" t="s">
        <v>4992</v>
      </c>
      <c r="K231" s="45" t="s">
        <v>2659</v>
      </c>
      <c r="L231" s="45" t="s">
        <v>1866</v>
      </c>
      <c r="M231" s="45" t="s">
        <v>4993</v>
      </c>
      <c r="N231" s="45" t="s">
        <v>4994</v>
      </c>
      <c r="O231" s="45" t="s">
        <v>4673</v>
      </c>
      <c r="P231" s="45" t="s">
        <v>4995</v>
      </c>
      <c r="Q231" s="45" t="s">
        <v>4996</v>
      </c>
      <c r="R231" s="45" t="s">
        <v>4997</v>
      </c>
      <c r="S231" s="45" t="s">
        <v>4998</v>
      </c>
      <c r="T231" s="45" t="s">
        <v>864</v>
      </c>
      <c r="U231" s="45" t="s">
        <v>4135</v>
      </c>
      <c r="V231" s="44" t="s">
        <v>97</v>
      </c>
      <c r="Y231" s="44" t="s">
        <v>30</v>
      </c>
      <c r="Z231" s="45" t="s">
        <v>4999</v>
      </c>
      <c r="AA231" s="45" t="s">
        <v>357</v>
      </c>
      <c r="AB231" s="44" t="s">
        <v>30</v>
      </c>
      <c r="AC231" s="45" t="s">
        <v>5000</v>
      </c>
      <c r="AD231" s="44" t="s">
        <v>292</v>
      </c>
      <c r="AE231" s="44" t="s">
        <v>292</v>
      </c>
      <c r="AF231" s="44" t="s">
        <v>30</v>
      </c>
      <c r="AH231" s="45" t="s">
        <v>217</v>
      </c>
      <c r="AI231" s="45" t="s">
        <v>399</v>
      </c>
      <c r="AJ231" s="44" t="s">
        <v>30</v>
      </c>
      <c r="AO231" s="45" t="s">
        <v>357</v>
      </c>
      <c r="AP231" s="45" t="s">
        <v>646</v>
      </c>
      <c r="AR231" s="45" t="s">
        <v>217</v>
      </c>
      <c r="AS231" s="45" t="s">
        <v>214</v>
      </c>
    </row>
    <row r="232">
      <c r="A232" s="45" t="s">
        <v>5002</v>
      </c>
      <c r="B232" s="44" t="s">
        <v>852</v>
      </c>
      <c r="C232" s="44" t="s">
        <v>2687</v>
      </c>
      <c r="D232" s="45" t="s">
        <v>5003</v>
      </c>
      <c r="E232" s="45" t="s">
        <v>5004</v>
      </c>
      <c r="F232" s="45" t="s">
        <v>5005</v>
      </c>
      <c r="G232" s="45" t="s">
        <v>5006</v>
      </c>
      <c r="H232" s="45" t="s">
        <v>404</v>
      </c>
      <c r="I232" s="44" t="s">
        <v>97</v>
      </c>
      <c r="J232" s="45" t="s">
        <v>5007</v>
      </c>
      <c r="K232" s="45" t="s">
        <v>5008</v>
      </c>
      <c r="L232" s="45" t="s">
        <v>849</v>
      </c>
      <c r="M232" s="45" t="s">
        <v>5009</v>
      </c>
      <c r="N232" s="45" t="s">
        <v>5011</v>
      </c>
      <c r="O232" s="45" t="s">
        <v>849</v>
      </c>
      <c r="P232" s="45" t="s">
        <v>5012</v>
      </c>
      <c r="Q232" s="45" t="s">
        <v>210</v>
      </c>
      <c r="R232" s="44" t="s">
        <v>30</v>
      </c>
      <c r="S232" s="45" t="s">
        <v>5013</v>
      </c>
      <c r="T232" s="45" t="s">
        <v>269</v>
      </c>
      <c r="U232" s="45" t="s">
        <v>210</v>
      </c>
      <c r="V232" s="44" t="s">
        <v>97</v>
      </c>
      <c r="W232" s="45" t="s">
        <v>2867</v>
      </c>
      <c r="X232" s="45" t="s">
        <v>1674</v>
      </c>
      <c r="Y232" s="44" t="s">
        <v>30</v>
      </c>
      <c r="Z232" s="45" t="s">
        <v>268</v>
      </c>
      <c r="AA232" s="45" t="s">
        <v>357</v>
      </c>
      <c r="AB232" s="44" t="s">
        <v>30</v>
      </c>
      <c r="AC232" s="45" t="s">
        <v>5014</v>
      </c>
      <c r="AD232" s="44" t="s">
        <v>292</v>
      </c>
      <c r="AE232" s="44" t="s">
        <v>292</v>
      </c>
      <c r="AF232" s="44" t="s">
        <v>30</v>
      </c>
      <c r="AG232" s="44" t="s">
        <v>30</v>
      </c>
      <c r="AH232" s="45" t="s">
        <v>357</v>
      </c>
      <c r="AI232" s="45" t="s">
        <v>646</v>
      </c>
      <c r="AJ232" s="44" t="s">
        <v>30</v>
      </c>
      <c r="AK232" s="44" t="s">
        <v>30</v>
      </c>
      <c r="AL232" s="44" t="s">
        <v>30</v>
      </c>
      <c r="AM232" s="44" t="s">
        <v>30</v>
      </c>
      <c r="AO232" s="45" t="s">
        <v>268</v>
      </c>
      <c r="AP232" s="45" t="s">
        <v>268</v>
      </c>
      <c r="AQ232" s="44" t="s">
        <v>30</v>
      </c>
      <c r="AR232" s="44" t="s">
        <v>30</v>
      </c>
      <c r="AS232" s="45" t="s">
        <v>268</v>
      </c>
      <c r="AX232" s="44" t="s">
        <v>30</v>
      </c>
    </row>
    <row r="233">
      <c r="A233" s="45" t="s">
        <v>5015</v>
      </c>
      <c r="B233" s="44" t="s">
        <v>877</v>
      </c>
      <c r="C233" s="44" t="s">
        <v>2687</v>
      </c>
      <c r="D233" s="45" t="s">
        <v>5016</v>
      </c>
      <c r="E233" s="45" t="s">
        <v>5017</v>
      </c>
      <c r="F233" s="45" t="s">
        <v>5018</v>
      </c>
      <c r="G233" s="45" t="s">
        <v>5019</v>
      </c>
      <c r="H233" s="45" t="s">
        <v>5020</v>
      </c>
      <c r="I233" s="44" t="s">
        <v>97</v>
      </c>
      <c r="J233" s="45" t="s">
        <v>5021</v>
      </c>
      <c r="K233" s="45" t="s">
        <v>549</v>
      </c>
      <c r="L233" s="45" t="s">
        <v>701</v>
      </c>
      <c r="M233" s="45" t="s">
        <v>5022</v>
      </c>
      <c r="N233" s="45" t="s">
        <v>5023</v>
      </c>
      <c r="O233" s="45" t="s">
        <v>313</v>
      </c>
      <c r="P233" s="45" t="s">
        <v>5024</v>
      </c>
      <c r="Q233" s="45" t="s">
        <v>531</v>
      </c>
      <c r="R233" s="45" t="s">
        <v>1564</v>
      </c>
      <c r="S233" s="45" t="s">
        <v>5025</v>
      </c>
      <c r="T233" s="45" t="s">
        <v>5027</v>
      </c>
      <c r="U233" s="45" t="s">
        <v>424</v>
      </c>
      <c r="V233" s="44" t="s">
        <v>97</v>
      </c>
      <c r="W233" s="45" t="s">
        <v>2779</v>
      </c>
      <c r="X233" s="45" t="s">
        <v>1634</v>
      </c>
      <c r="Y233" s="44" t="s">
        <v>30</v>
      </c>
      <c r="Z233" s="45" t="s">
        <v>646</v>
      </c>
      <c r="AA233" s="45" t="s">
        <v>1929</v>
      </c>
      <c r="AB233" s="44" t="s">
        <v>30</v>
      </c>
      <c r="AC233" s="45" t="s">
        <v>5028</v>
      </c>
      <c r="AD233" s="45" t="s">
        <v>2436</v>
      </c>
      <c r="AE233" s="45" t="s">
        <v>5029</v>
      </c>
      <c r="AF233" s="45" t="s">
        <v>5030</v>
      </c>
      <c r="AI233" s="45" t="s">
        <v>388</v>
      </c>
      <c r="AJ233" s="45" t="s">
        <v>308</v>
      </c>
      <c r="AK233" s="44" t="s">
        <v>30</v>
      </c>
      <c r="AO233" s="44" t="s">
        <v>30</v>
      </c>
      <c r="AP233" s="45" t="s">
        <v>5029</v>
      </c>
      <c r="AR233" s="45" t="s">
        <v>5031</v>
      </c>
      <c r="AS233" s="45" t="s">
        <v>3604</v>
      </c>
    </row>
    <row r="234">
      <c r="A234" s="45" t="s">
        <v>5032</v>
      </c>
      <c r="B234" s="44" t="s">
        <v>4123</v>
      </c>
      <c r="C234" s="44" t="s">
        <v>2687</v>
      </c>
      <c r="D234" s="45" t="s">
        <v>5033</v>
      </c>
      <c r="E234" s="45" t="s">
        <v>5034</v>
      </c>
      <c r="F234" s="45" t="s">
        <v>5035</v>
      </c>
      <c r="G234" s="45" t="s">
        <v>5036</v>
      </c>
      <c r="H234" s="45" t="s">
        <v>577</v>
      </c>
      <c r="I234" s="44" t="s">
        <v>97</v>
      </c>
      <c r="J234" s="45" t="s">
        <v>5037</v>
      </c>
      <c r="K234" s="45" t="s">
        <v>2354</v>
      </c>
      <c r="L234" s="45" t="s">
        <v>5038</v>
      </c>
      <c r="M234" s="45" t="s">
        <v>5039</v>
      </c>
      <c r="N234" s="45" t="s">
        <v>5040</v>
      </c>
      <c r="O234" s="45" t="s">
        <v>399</v>
      </c>
      <c r="P234" s="45" t="s">
        <v>5041</v>
      </c>
      <c r="Q234" s="45" t="s">
        <v>5042</v>
      </c>
      <c r="R234" s="45" t="s">
        <v>5043</v>
      </c>
      <c r="S234" s="45" t="s">
        <v>5044</v>
      </c>
      <c r="T234" s="45" t="s">
        <v>308</v>
      </c>
      <c r="U234" s="45" t="s">
        <v>5045</v>
      </c>
      <c r="V234" s="44" t="s">
        <v>97</v>
      </c>
      <c r="Y234" s="44" t="s">
        <v>30</v>
      </c>
      <c r="Z234" s="45" t="s">
        <v>5046</v>
      </c>
      <c r="AA234" s="45" t="s">
        <v>269</v>
      </c>
      <c r="AB234" s="44" t="s">
        <v>30</v>
      </c>
      <c r="AC234" s="45" t="s">
        <v>5048</v>
      </c>
    </row>
    <row r="235">
      <c r="A235" s="45" t="s">
        <v>2068</v>
      </c>
      <c r="B235" s="44" t="s">
        <v>4138</v>
      </c>
      <c r="C235" s="44" t="s">
        <v>2687</v>
      </c>
      <c r="D235" s="45" t="s">
        <v>5049</v>
      </c>
      <c r="E235" s="45" t="s">
        <v>5050</v>
      </c>
      <c r="F235" s="45" t="s">
        <v>5051</v>
      </c>
      <c r="G235" s="45" t="s">
        <v>4689</v>
      </c>
      <c r="H235" s="45" t="s">
        <v>1149</v>
      </c>
      <c r="I235" s="44" t="s">
        <v>97</v>
      </c>
      <c r="J235" s="45" t="s">
        <v>5052</v>
      </c>
      <c r="K235" s="45" t="s">
        <v>2475</v>
      </c>
      <c r="L235" s="45" t="s">
        <v>5053</v>
      </c>
      <c r="M235" s="45" t="s">
        <v>5054</v>
      </c>
      <c r="N235" s="45" t="s">
        <v>5054</v>
      </c>
      <c r="O235" s="45" t="s">
        <v>4395</v>
      </c>
      <c r="P235" s="45" t="s">
        <v>5055</v>
      </c>
      <c r="Q235" s="45" t="s">
        <v>5056</v>
      </c>
      <c r="R235" s="45" t="s">
        <v>5057</v>
      </c>
      <c r="S235" s="45" t="s">
        <v>5058</v>
      </c>
      <c r="T235" s="45" t="s">
        <v>4545</v>
      </c>
      <c r="U235" s="45" t="s">
        <v>5059</v>
      </c>
      <c r="V235" s="44" t="s">
        <v>97</v>
      </c>
      <c r="Y235" s="44" t="s">
        <v>30</v>
      </c>
      <c r="Z235" s="45" t="s">
        <v>5060</v>
      </c>
      <c r="AA235" s="45" t="s">
        <v>646</v>
      </c>
      <c r="AB235" s="45" t="s">
        <v>5061</v>
      </c>
      <c r="AC235" s="45" t="s">
        <v>5063</v>
      </c>
    </row>
    <row r="236">
      <c r="A236" s="45" t="s">
        <v>5064</v>
      </c>
      <c r="B236" s="44" t="s">
        <v>4158</v>
      </c>
      <c r="C236" s="44" t="s">
        <v>2687</v>
      </c>
      <c r="D236" s="45" t="s">
        <v>5065</v>
      </c>
      <c r="E236" s="45" t="s">
        <v>5066</v>
      </c>
      <c r="F236" s="45" t="s">
        <v>5067</v>
      </c>
      <c r="G236" s="45" t="s">
        <v>5068</v>
      </c>
      <c r="H236" s="44" t="s">
        <v>30</v>
      </c>
      <c r="I236" s="44" t="s">
        <v>97</v>
      </c>
      <c r="J236" s="45" t="s">
        <v>5069</v>
      </c>
      <c r="K236" s="45" t="s">
        <v>2070</v>
      </c>
      <c r="L236" s="45" t="s">
        <v>726</v>
      </c>
      <c r="M236" s="45" t="s">
        <v>5070</v>
      </c>
      <c r="N236" s="45" t="s">
        <v>5071</v>
      </c>
      <c r="O236" s="45" t="s">
        <v>1438</v>
      </c>
      <c r="P236" s="45" t="s">
        <v>5072</v>
      </c>
      <c r="Q236" s="45" t="s">
        <v>5073</v>
      </c>
      <c r="R236" s="44" t="s">
        <v>30</v>
      </c>
      <c r="S236" s="45" t="s">
        <v>5074</v>
      </c>
      <c r="T236" s="45" t="s">
        <v>268</v>
      </c>
      <c r="U236" s="45" t="s">
        <v>2222</v>
      </c>
      <c r="V236" s="44" t="s">
        <v>97</v>
      </c>
      <c r="W236" s="45" t="s">
        <v>1721</v>
      </c>
      <c r="X236" s="44" t="s">
        <v>5075</v>
      </c>
      <c r="Y236" s="44" t="s">
        <v>30</v>
      </c>
      <c r="Z236" s="44" t="s">
        <v>30</v>
      </c>
      <c r="AA236" s="44" t="s">
        <v>30</v>
      </c>
      <c r="AB236" s="44" t="s">
        <v>30</v>
      </c>
      <c r="AC236" s="45" t="s">
        <v>5076</v>
      </c>
    </row>
    <row r="237">
      <c r="A237" s="45" t="s">
        <v>5078</v>
      </c>
      <c r="B237" s="44" t="s">
        <v>4180</v>
      </c>
      <c r="C237" s="44" t="s">
        <v>2687</v>
      </c>
      <c r="D237" s="45" t="s">
        <v>5079</v>
      </c>
      <c r="E237" s="45" t="s">
        <v>5080</v>
      </c>
      <c r="F237" s="45" t="s">
        <v>5081</v>
      </c>
      <c r="G237" s="45" t="s">
        <v>5082</v>
      </c>
      <c r="H237" s="44" t="s">
        <v>30</v>
      </c>
      <c r="I237" s="44" t="s">
        <v>97</v>
      </c>
      <c r="J237" s="45" t="s">
        <v>5083</v>
      </c>
      <c r="K237" s="45" t="s">
        <v>213</v>
      </c>
      <c r="L237" s="45" t="s">
        <v>2491</v>
      </c>
      <c r="M237" s="45" t="s">
        <v>5084</v>
      </c>
      <c r="N237" s="45" t="s">
        <v>5085</v>
      </c>
      <c r="O237" s="45" t="s">
        <v>1929</v>
      </c>
      <c r="P237" s="45" t="s">
        <v>5086</v>
      </c>
      <c r="Q237" s="45" t="s">
        <v>393</v>
      </c>
      <c r="R237" s="45" t="s">
        <v>5087</v>
      </c>
      <c r="S237" s="45" t="s">
        <v>4710</v>
      </c>
      <c r="T237" s="45" t="s">
        <v>813</v>
      </c>
      <c r="U237" s="45" t="s">
        <v>314</v>
      </c>
      <c r="V237" s="44" t="s">
        <v>97</v>
      </c>
      <c r="W237" s="45" t="s">
        <v>218</v>
      </c>
      <c r="X237" s="45" t="s">
        <v>191</v>
      </c>
      <c r="Y237" s="44" t="s">
        <v>30</v>
      </c>
      <c r="Z237" s="44" t="s">
        <v>30</v>
      </c>
      <c r="AA237" s="45" t="s">
        <v>214</v>
      </c>
      <c r="AB237" s="44" t="s">
        <v>30</v>
      </c>
      <c r="AC237" s="45" t="s">
        <v>5088</v>
      </c>
    </row>
    <row r="238">
      <c r="A238" s="45" t="s">
        <v>5089</v>
      </c>
      <c r="B238" s="44" t="s">
        <v>4198</v>
      </c>
      <c r="C238" s="44" t="s">
        <v>2687</v>
      </c>
      <c r="D238" s="45" t="s">
        <v>5091</v>
      </c>
      <c r="E238" s="45" t="s">
        <v>5092</v>
      </c>
      <c r="F238" s="45" t="s">
        <v>5093</v>
      </c>
      <c r="G238" s="45" t="s">
        <v>2936</v>
      </c>
      <c r="H238" s="45" t="s">
        <v>5094</v>
      </c>
      <c r="I238" s="44" t="s">
        <v>97</v>
      </c>
      <c r="J238" s="45" t="s">
        <v>5095</v>
      </c>
      <c r="K238" s="45" t="s">
        <v>5096</v>
      </c>
      <c r="L238" s="45" t="s">
        <v>5097</v>
      </c>
      <c r="M238" s="45" t="s">
        <v>5098</v>
      </c>
      <c r="N238" s="45" t="s">
        <v>5099</v>
      </c>
      <c r="O238" s="45" t="s">
        <v>367</v>
      </c>
      <c r="P238" s="45" t="s">
        <v>5100</v>
      </c>
      <c r="Q238" s="45" t="s">
        <v>4268</v>
      </c>
      <c r="R238" s="45" t="s">
        <v>5101</v>
      </c>
      <c r="S238" s="45" t="s">
        <v>5102</v>
      </c>
      <c r="T238" s="45" t="s">
        <v>269</v>
      </c>
      <c r="U238" s="45" t="s">
        <v>2877</v>
      </c>
      <c r="V238" s="44" t="s">
        <v>97</v>
      </c>
      <c r="Y238" s="45" t="s">
        <v>4115</v>
      </c>
      <c r="Z238" s="45" t="s">
        <v>4646</v>
      </c>
      <c r="AA238" s="45" t="s">
        <v>646</v>
      </c>
      <c r="AB238" s="44" t="s">
        <v>30</v>
      </c>
      <c r="AC238" s="45" t="s">
        <v>5103</v>
      </c>
    </row>
    <row r="239">
      <c r="A239" s="45" t="s">
        <v>5104</v>
      </c>
      <c r="B239" s="44" t="s">
        <v>4223</v>
      </c>
      <c r="C239" s="44" t="s">
        <v>2687</v>
      </c>
      <c r="D239" s="45" t="s">
        <v>5105</v>
      </c>
      <c r="E239" s="45" t="s">
        <v>5106</v>
      </c>
      <c r="F239" s="45" t="s">
        <v>5107</v>
      </c>
      <c r="G239" s="45" t="s">
        <v>693</v>
      </c>
      <c r="H239" s="45" t="s">
        <v>4504</v>
      </c>
      <c r="I239" s="44" t="s">
        <v>97</v>
      </c>
      <c r="J239" s="45" t="s">
        <v>5108</v>
      </c>
      <c r="K239" s="45" t="s">
        <v>5109</v>
      </c>
      <c r="L239" s="45" t="s">
        <v>5110</v>
      </c>
      <c r="M239" s="45" t="s">
        <v>5111</v>
      </c>
      <c r="N239" s="45" t="s">
        <v>5112</v>
      </c>
      <c r="O239" s="45" t="s">
        <v>724</v>
      </c>
      <c r="P239" s="45" t="s">
        <v>5113</v>
      </c>
      <c r="Q239" s="45" t="s">
        <v>4996</v>
      </c>
      <c r="R239" s="45" t="s">
        <v>5114</v>
      </c>
      <c r="S239" s="45" t="s">
        <v>5115</v>
      </c>
      <c r="T239" s="45" t="s">
        <v>1568</v>
      </c>
      <c r="U239" s="45" t="s">
        <v>5116</v>
      </c>
      <c r="V239" s="44" t="s">
        <v>97</v>
      </c>
      <c r="Y239" s="45" t="s">
        <v>1572</v>
      </c>
      <c r="Z239" s="44" t="s">
        <v>30</v>
      </c>
      <c r="AA239" s="44" t="s">
        <v>30</v>
      </c>
      <c r="AB239" s="44" t="s">
        <v>30</v>
      </c>
      <c r="AC239" s="45" t="s">
        <v>5117</v>
      </c>
    </row>
    <row r="240">
      <c r="A240" s="45" t="s">
        <v>5118</v>
      </c>
      <c r="B240" s="44" t="s">
        <v>4238</v>
      </c>
      <c r="C240" s="44" t="s">
        <v>2687</v>
      </c>
      <c r="D240" s="45" t="s">
        <v>5119</v>
      </c>
      <c r="E240" s="45" t="s">
        <v>5120</v>
      </c>
      <c r="F240" s="45" t="s">
        <v>5121</v>
      </c>
      <c r="G240" s="45" t="s">
        <v>5122</v>
      </c>
      <c r="H240" s="45" t="s">
        <v>216</v>
      </c>
      <c r="I240" s="44" t="s">
        <v>97</v>
      </c>
      <c r="J240" s="45" t="s">
        <v>5123</v>
      </c>
      <c r="K240" s="45" t="s">
        <v>3850</v>
      </c>
      <c r="L240" s="45" t="s">
        <v>243</v>
      </c>
      <c r="M240" s="44" t="s">
        <v>3379</v>
      </c>
      <c r="N240" s="45" t="s">
        <v>5125</v>
      </c>
      <c r="O240" s="45" t="s">
        <v>3813</v>
      </c>
      <c r="P240" s="45" t="s">
        <v>3799</v>
      </c>
      <c r="Q240" s="45" t="s">
        <v>471</v>
      </c>
      <c r="R240" s="44" t="s">
        <v>30</v>
      </c>
      <c r="S240" s="45" t="s">
        <v>5126</v>
      </c>
      <c r="T240" s="45" t="s">
        <v>269</v>
      </c>
      <c r="U240" s="45" t="s">
        <v>577</v>
      </c>
      <c r="V240" s="44" t="s">
        <v>97</v>
      </c>
      <c r="Y240" s="44" t="s">
        <v>30</v>
      </c>
      <c r="Z240" s="45" t="s">
        <v>357</v>
      </c>
      <c r="AA240" s="45" t="s">
        <v>357</v>
      </c>
      <c r="AB240" s="44" t="s">
        <v>30</v>
      </c>
      <c r="AC240" s="45" t="s">
        <v>5127</v>
      </c>
    </row>
    <row r="241">
      <c r="A241" s="45" t="s">
        <v>5128</v>
      </c>
      <c r="B241" s="44" t="s">
        <v>4256</v>
      </c>
      <c r="C241" s="44" t="s">
        <v>2687</v>
      </c>
      <c r="D241" s="45" t="s">
        <v>5129</v>
      </c>
      <c r="E241" s="45" t="s">
        <v>5130</v>
      </c>
      <c r="F241" s="45" t="s">
        <v>5131</v>
      </c>
      <c r="G241" s="45" t="s">
        <v>2570</v>
      </c>
      <c r="H241" s="44" t="s">
        <v>30</v>
      </c>
      <c r="I241" s="44" t="s">
        <v>97</v>
      </c>
      <c r="J241" s="45" t="s">
        <v>5132</v>
      </c>
      <c r="K241" s="45" t="s">
        <v>5133</v>
      </c>
      <c r="L241" s="45" t="s">
        <v>5134</v>
      </c>
      <c r="M241" s="45" t="s">
        <v>5135</v>
      </c>
      <c r="N241" s="45" t="s">
        <v>5136</v>
      </c>
      <c r="O241" s="45" t="s">
        <v>3541</v>
      </c>
      <c r="P241" s="45" t="s">
        <v>5138</v>
      </c>
      <c r="Q241" s="45" t="s">
        <v>753</v>
      </c>
      <c r="R241" s="44" t="s">
        <v>30</v>
      </c>
      <c r="S241" s="45" t="s">
        <v>5139</v>
      </c>
      <c r="T241" s="45" t="s">
        <v>5140</v>
      </c>
      <c r="U241" s="45" t="s">
        <v>5141</v>
      </c>
      <c r="V241" s="44" t="s">
        <v>97</v>
      </c>
      <c r="W241" s="45" t="s">
        <v>3907</v>
      </c>
      <c r="X241" s="45" t="s">
        <v>2225</v>
      </c>
      <c r="Y241" s="44" t="s">
        <v>30</v>
      </c>
      <c r="Z241" s="44" t="s">
        <v>30</v>
      </c>
      <c r="AA241" s="44" t="s">
        <v>30</v>
      </c>
      <c r="AB241" s="44" t="s">
        <v>30</v>
      </c>
      <c r="AC241" s="45" t="s">
        <v>5142</v>
      </c>
    </row>
    <row r="242">
      <c r="A242" s="45" t="s">
        <v>5143</v>
      </c>
      <c r="B242" s="44" t="s">
        <v>4274</v>
      </c>
      <c r="C242" s="44" t="s">
        <v>2687</v>
      </c>
      <c r="D242" s="45" t="s">
        <v>5144</v>
      </c>
      <c r="E242" s="45" t="s">
        <v>5145</v>
      </c>
      <c r="F242" s="45" t="s">
        <v>5146</v>
      </c>
      <c r="G242" s="45" t="s">
        <v>5147</v>
      </c>
      <c r="H242" s="45" t="s">
        <v>5148</v>
      </c>
      <c r="I242" s="44" t="s">
        <v>97</v>
      </c>
      <c r="J242" s="45" t="s">
        <v>5149</v>
      </c>
      <c r="K242" s="45" t="s">
        <v>5150</v>
      </c>
      <c r="L242" s="45" t="s">
        <v>5151</v>
      </c>
      <c r="M242" s="45" t="s">
        <v>5152</v>
      </c>
      <c r="N242" s="45" t="s">
        <v>5153</v>
      </c>
      <c r="O242" s="45" t="s">
        <v>5154</v>
      </c>
      <c r="P242" s="45" t="s">
        <v>5155</v>
      </c>
      <c r="Q242" s="45" t="s">
        <v>5156</v>
      </c>
      <c r="R242" s="44" t="s">
        <v>30</v>
      </c>
      <c r="S242" s="45" t="s">
        <v>5157</v>
      </c>
      <c r="T242" s="45" t="s">
        <v>3893</v>
      </c>
      <c r="U242" s="45" t="s">
        <v>5158</v>
      </c>
      <c r="V242" s="44" t="s">
        <v>97</v>
      </c>
      <c r="W242" s="45" t="s">
        <v>1696</v>
      </c>
      <c r="X242" s="45" t="s">
        <v>992</v>
      </c>
      <c r="Y242" s="45" t="s">
        <v>388</v>
      </c>
      <c r="Z242" s="45" t="s">
        <v>618</v>
      </c>
      <c r="AA242" s="45" t="s">
        <v>1598</v>
      </c>
      <c r="AB242" s="45" t="s">
        <v>2305</v>
      </c>
      <c r="AC242" s="45" t="s">
        <v>5160</v>
      </c>
    </row>
    <row r="243">
      <c r="A243" s="45" t="s">
        <v>2901</v>
      </c>
      <c r="B243" s="44" t="s">
        <v>887</v>
      </c>
      <c r="C243" s="44" t="s">
        <v>2687</v>
      </c>
      <c r="D243" s="45" t="s">
        <v>5161</v>
      </c>
      <c r="E243" s="45" t="s">
        <v>5162</v>
      </c>
      <c r="F243" s="45" t="s">
        <v>5163</v>
      </c>
      <c r="G243" s="45" t="s">
        <v>5164</v>
      </c>
      <c r="H243" s="45" t="s">
        <v>5165</v>
      </c>
      <c r="I243" s="44" t="s">
        <v>97</v>
      </c>
      <c r="J243" s="45" t="s">
        <v>5166</v>
      </c>
      <c r="K243" s="45" t="s">
        <v>5167</v>
      </c>
      <c r="L243" s="45" t="s">
        <v>5168</v>
      </c>
      <c r="M243" s="45" t="s">
        <v>5169</v>
      </c>
      <c r="N243" s="45" t="s">
        <v>5170</v>
      </c>
      <c r="O243" s="45" t="s">
        <v>5171</v>
      </c>
      <c r="P243" s="45" t="s">
        <v>5172</v>
      </c>
      <c r="Q243" s="45" t="s">
        <v>5173</v>
      </c>
      <c r="R243" s="45" t="s">
        <v>5174</v>
      </c>
      <c r="S243" s="45" t="s">
        <v>5175</v>
      </c>
      <c r="T243" s="45" t="s">
        <v>5060</v>
      </c>
      <c r="U243" s="45" t="s">
        <v>1568</v>
      </c>
      <c r="V243" s="44" t="s">
        <v>97</v>
      </c>
      <c r="Y243" s="45" t="s">
        <v>269</v>
      </c>
      <c r="Z243" s="44" t="s">
        <v>30</v>
      </c>
      <c r="AA243" s="44" t="s">
        <v>30</v>
      </c>
      <c r="AB243" s="44" t="s">
        <v>30</v>
      </c>
      <c r="AC243" s="45" t="s">
        <v>5177</v>
      </c>
      <c r="AD243" s="44" t="s">
        <v>292</v>
      </c>
      <c r="AE243" s="44" t="s">
        <v>30</v>
      </c>
      <c r="AF243" s="44" t="s">
        <v>292</v>
      </c>
      <c r="AH243" s="44" t="s">
        <v>30</v>
      </c>
      <c r="AI243" s="45" t="s">
        <v>646</v>
      </c>
      <c r="AJ243" s="45" t="s">
        <v>217</v>
      </c>
      <c r="AK243" s="45" t="s">
        <v>217</v>
      </c>
      <c r="AL243" s="45" t="s">
        <v>217</v>
      </c>
      <c r="AM243" s="45" t="s">
        <v>217</v>
      </c>
      <c r="AO243" s="44" t="s">
        <v>30</v>
      </c>
      <c r="AP243" s="45" t="s">
        <v>214</v>
      </c>
      <c r="AQ243" s="44" t="s">
        <v>30</v>
      </c>
      <c r="AR243" s="45" t="s">
        <v>646</v>
      </c>
      <c r="AS243" s="45" t="s">
        <v>217</v>
      </c>
    </row>
    <row r="244">
      <c r="A244" s="45" t="s">
        <v>5179</v>
      </c>
      <c r="B244" s="44" t="s">
        <v>4302</v>
      </c>
      <c r="C244" s="44" t="s">
        <v>2687</v>
      </c>
      <c r="D244" s="45" t="s">
        <v>5180</v>
      </c>
      <c r="E244" s="45" t="s">
        <v>5181</v>
      </c>
      <c r="F244" s="45" t="s">
        <v>5182</v>
      </c>
      <c r="G244" s="45" t="s">
        <v>4757</v>
      </c>
      <c r="H244" s="45" t="s">
        <v>697</v>
      </c>
      <c r="I244" s="44" t="s">
        <v>97</v>
      </c>
      <c r="J244" s="45" t="s">
        <v>5183</v>
      </c>
      <c r="K244" s="45" t="s">
        <v>5184</v>
      </c>
      <c r="L244" s="45" t="s">
        <v>1079</v>
      </c>
      <c r="M244" s="45" t="s">
        <v>5185</v>
      </c>
      <c r="N244" s="45" t="s">
        <v>3834</v>
      </c>
      <c r="O244" s="45" t="s">
        <v>268</v>
      </c>
      <c r="P244" s="45" t="s">
        <v>5186</v>
      </c>
      <c r="Q244" s="45" t="s">
        <v>645</v>
      </c>
      <c r="R244" s="44" t="s">
        <v>30</v>
      </c>
      <c r="S244" s="45" t="s">
        <v>5187</v>
      </c>
      <c r="T244" s="45" t="s">
        <v>399</v>
      </c>
      <c r="U244" s="45" t="s">
        <v>210</v>
      </c>
      <c r="V244" s="44" t="s">
        <v>97</v>
      </c>
      <c r="Y244" s="44" t="s">
        <v>30</v>
      </c>
      <c r="Z244" s="44" t="s">
        <v>30</v>
      </c>
      <c r="AA244" s="44" t="s">
        <v>30</v>
      </c>
      <c r="AB244" s="44" t="s">
        <v>30</v>
      </c>
      <c r="AC244" s="45" t="s">
        <v>5189</v>
      </c>
    </row>
    <row r="245">
      <c r="A245" s="45" t="s">
        <v>5190</v>
      </c>
      <c r="B245" s="44" t="s">
        <v>4312</v>
      </c>
      <c r="C245" s="44" t="s">
        <v>2687</v>
      </c>
      <c r="D245" s="45" t="s">
        <v>5191</v>
      </c>
      <c r="E245" s="45" t="s">
        <v>5192</v>
      </c>
      <c r="F245" s="45" t="s">
        <v>5193</v>
      </c>
      <c r="G245" s="45" t="s">
        <v>5194</v>
      </c>
      <c r="H245" s="44" t="s">
        <v>30</v>
      </c>
      <c r="I245" s="44" t="s">
        <v>97</v>
      </c>
      <c r="J245" s="45" t="s">
        <v>5195</v>
      </c>
      <c r="K245" s="45" t="s">
        <v>5196</v>
      </c>
      <c r="L245" s="45" t="s">
        <v>5197</v>
      </c>
      <c r="M245" s="45" t="s">
        <v>5198</v>
      </c>
      <c r="N245" s="45" t="s">
        <v>5199</v>
      </c>
      <c r="O245" s="45" t="s">
        <v>4196</v>
      </c>
      <c r="P245" s="45" t="s">
        <v>5200</v>
      </c>
      <c r="Q245" s="45" t="s">
        <v>5201</v>
      </c>
      <c r="R245" s="44" t="s">
        <v>30</v>
      </c>
      <c r="S245" s="45" t="s">
        <v>5202</v>
      </c>
      <c r="T245" s="45" t="s">
        <v>754</v>
      </c>
      <c r="U245" s="45" t="s">
        <v>3210</v>
      </c>
      <c r="V245" s="44" t="s">
        <v>97</v>
      </c>
      <c r="Y245" s="45" t="s">
        <v>646</v>
      </c>
      <c r="Z245" s="44" t="s">
        <v>30</v>
      </c>
      <c r="AA245" s="44" t="s">
        <v>30</v>
      </c>
      <c r="AB245" s="44" t="s">
        <v>30</v>
      </c>
      <c r="AC245" s="45" t="s">
        <v>5203</v>
      </c>
    </row>
    <row r="246">
      <c r="A246" s="45" t="s">
        <v>5204</v>
      </c>
      <c r="B246" s="44" t="s">
        <v>4332</v>
      </c>
      <c r="C246" s="44" t="s">
        <v>2687</v>
      </c>
      <c r="D246" s="45" t="s">
        <v>5205</v>
      </c>
      <c r="E246" s="45" t="s">
        <v>5206</v>
      </c>
      <c r="F246" s="45" t="s">
        <v>5207</v>
      </c>
      <c r="G246" s="45" t="s">
        <v>5208</v>
      </c>
      <c r="H246" s="44" t="s">
        <v>30</v>
      </c>
      <c r="I246" s="44" t="s">
        <v>97</v>
      </c>
      <c r="J246" s="45" t="s">
        <v>5209</v>
      </c>
      <c r="K246" s="45" t="s">
        <v>2811</v>
      </c>
      <c r="L246" s="45" t="s">
        <v>5073</v>
      </c>
      <c r="M246" s="45" t="s">
        <v>5210</v>
      </c>
      <c r="N246" s="45" t="s">
        <v>5211</v>
      </c>
      <c r="O246" s="45" t="s">
        <v>1880</v>
      </c>
      <c r="P246" s="45" t="s">
        <v>5212</v>
      </c>
      <c r="Q246" s="45" t="s">
        <v>5213</v>
      </c>
      <c r="R246" s="45" t="s">
        <v>5214</v>
      </c>
      <c r="S246" s="45" t="s">
        <v>5215</v>
      </c>
      <c r="T246" s="45" t="s">
        <v>1576</v>
      </c>
      <c r="U246" s="45" t="s">
        <v>1879</v>
      </c>
      <c r="V246" s="44" t="s">
        <v>97</v>
      </c>
      <c r="W246" s="45" t="s">
        <v>5216</v>
      </c>
      <c r="X246" s="45" t="s">
        <v>5217</v>
      </c>
      <c r="Y246" s="44" t="s">
        <v>30</v>
      </c>
      <c r="Z246" s="44" t="s">
        <v>30</v>
      </c>
      <c r="AA246" s="44" t="s">
        <v>30</v>
      </c>
      <c r="AB246" s="44" t="s">
        <v>30</v>
      </c>
      <c r="AC246" s="44" t="s">
        <v>30</v>
      </c>
    </row>
    <row r="247">
      <c r="A247" s="45" t="s">
        <v>5218</v>
      </c>
      <c r="B247" s="44" t="s">
        <v>906</v>
      </c>
      <c r="C247" s="44" t="s">
        <v>2687</v>
      </c>
      <c r="D247" s="45" t="s">
        <v>5219</v>
      </c>
      <c r="E247" s="45" t="s">
        <v>5220</v>
      </c>
      <c r="F247" s="45" t="s">
        <v>5221</v>
      </c>
      <c r="G247" s="45" t="s">
        <v>5223</v>
      </c>
      <c r="H247" s="45" t="s">
        <v>5224</v>
      </c>
      <c r="I247" s="44" t="s">
        <v>97</v>
      </c>
      <c r="J247" s="45" t="s">
        <v>5225</v>
      </c>
      <c r="K247" s="45" t="s">
        <v>5226</v>
      </c>
      <c r="L247" s="45" t="s">
        <v>5227</v>
      </c>
      <c r="M247" s="45" t="s">
        <v>5228</v>
      </c>
      <c r="N247" s="45" t="s">
        <v>5229</v>
      </c>
      <c r="O247" s="45" t="s">
        <v>2142</v>
      </c>
      <c r="P247" s="45" t="s">
        <v>5230</v>
      </c>
      <c r="Q247" s="45" t="s">
        <v>3193</v>
      </c>
      <c r="R247" s="45" t="s">
        <v>5231</v>
      </c>
      <c r="S247" s="45" t="s">
        <v>5232</v>
      </c>
      <c r="T247" s="45" t="s">
        <v>3566</v>
      </c>
      <c r="U247" s="45" t="s">
        <v>5233</v>
      </c>
      <c r="V247" s="44" t="s">
        <v>97</v>
      </c>
      <c r="Y247" s="45" t="s">
        <v>313</v>
      </c>
      <c r="Z247" s="45" t="s">
        <v>813</v>
      </c>
      <c r="AA247" s="45" t="s">
        <v>1412</v>
      </c>
      <c r="AB247" s="44" t="s">
        <v>30</v>
      </c>
      <c r="AC247" s="45" t="s">
        <v>5234</v>
      </c>
      <c r="AD247" s="44" t="s">
        <v>292</v>
      </c>
      <c r="AE247" s="44" t="s">
        <v>30</v>
      </c>
      <c r="AF247" s="44" t="s">
        <v>292</v>
      </c>
      <c r="AI247" s="45" t="s">
        <v>210</v>
      </c>
      <c r="AJ247" s="45" t="s">
        <v>217</v>
      </c>
      <c r="AL247" s="44" t="s">
        <v>30</v>
      </c>
      <c r="AM247" s="44" t="s">
        <v>30</v>
      </c>
      <c r="AP247" s="45" t="s">
        <v>357</v>
      </c>
      <c r="AR247" s="45" t="s">
        <v>210</v>
      </c>
      <c r="AS247" s="45" t="s">
        <v>268</v>
      </c>
    </row>
    <row r="248">
      <c r="A248" s="45" t="s">
        <v>3904</v>
      </c>
      <c r="B248" s="44" t="s">
        <v>4358</v>
      </c>
      <c r="C248" s="44" t="s">
        <v>2687</v>
      </c>
      <c r="D248" s="45" t="s">
        <v>5236</v>
      </c>
      <c r="E248" s="45" t="s">
        <v>5237</v>
      </c>
      <c r="F248" s="45" t="s">
        <v>5238</v>
      </c>
      <c r="G248" s="45" t="s">
        <v>5239</v>
      </c>
      <c r="H248" s="45" t="s">
        <v>5240</v>
      </c>
      <c r="I248" s="44" t="s">
        <v>97</v>
      </c>
      <c r="J248" s="45" t="s">
        <v>5241</v>
      </c>
      <c r="K248" s="45" t="s">
        <v>5242</v>
      </c>
      <c r="L248" s="45" t="s">
        <v>5243</v>
      </c>
      <c r="M248" s="45" t="s">
        <v>5244</v>
      </c>
      <c r="N248" s="45" t="s">
        <v>5245</v>
      </c>
      <c r="O248" s="45" t="s">
        <v>5246</v>
      </c>
      <c r="P248" s="45" t="s">
        <v>5247</v>
      </c>
      <c r="Q248" s="45" t="s">
        <v>5248</v>
      </c>
      <c r="R248" s="45" t="s">
        <v>5249</v>
      </c>
      <c r="S248" s="45" t="s">
        <v>5250</v>
      </c>
      <c r="T248" s="45" t="s">
        <v>2416</v>
      </c>
      <c r="U248" s="45" t="s">
        <v>5251</v>
      </c>
      <c r="V248" s="44" t="s">
        <v>97</v>
      </c>
      <c r="W248" s="45" t="s">
        <v>3608</v>
      </c>
      <c r="X248" s="45" t="s">
        <v>2034</v>
      </c>
      <c r="Y248" s="45" t="s">
        <v>5252</v>
      </c>
      <c r="Z248" s="45" t="s">
        <v>5253</v>
      </c>
      <c r="AA248" s="44" t="s">
        <v>30</v>
      </c>
      <c r="AB248" s="44" t="s">
        <v>30</v>
      </c>
      <c r="AC248" s="45" t="s">
        <v>5255</v>
      </c>
    </row>
    <row r="249">
      <c r="A249" s="45" t="s">
        <v>2817</v>
      </c>
      <c r="B249" s="44" t="s">
        <v>152</v>
      </c>
      <c r="C249" s="44" t="s">
        <v>2687</v>
      </c>
      <c r="D249" s="45" t="s">
        <v>5256</v>
      </c>
      <c r="E249" s="45" t="s">
        <v>5257</v>
      </c>
      <c r="F249" s="45" t="s">
        <v>5258</v>
      </c>
      <c r="G249" s="45" t="s">
        <v>5259</v>
      </c>
      <c r="H249" s="45" t="s">
        <v>5141</v>
      </c>
      <c r="I249" s="44" t="s">
        <v>97</v>
      </c>
      <c r="J249" s="45" t="s">
        <v>5260</v>
      </c>
      <c r="K249" s="45" t="s">
        <v>1118</v>
      </c>
      <c r="L249" s="45" t="s">
        <v>5261</v>
      </c>
      <c r="M249" s="45" t="s">
        <v>5262</v>
      </c>
      <c r="N249" s="45" t="s">
        <v>5263</v>
      </c>
      <c r="O249" s="45" t="s">
        <v>5264</v>
      </c>
      <c r="P249" s="45" t="s">
        <v>5265</v>
      </c>
      <c r="Q249" s="45" t="s">
        <v>5266</v>
      </c>
      <c r="R249" s="45" t="s">
        <v>5267</v>
      </c>
      <c r="S249" s="45" t="s">
        <v>5268</v>
      </c>
      <c r="T249" s="45" t="s">
        <v>864</v>
      </c>
      <c r="U249" s="45" t="s">
        <v>3606</v>
      </c>
      <c r="V249" s="44" t="s">
        <v>97</v>
      </c>
      <c r="W249" s="45" t="s">
        <v>5269</v>
      </c>
      <c r="X249" s="45" t="s">
        <v>5270</v>
      </c>
      <c r="Y249" s="44" t="s">
        <v>30</v>
      </c>
      <c r="Z249" s="44" t="s">
        <v>30</v>
      </c>
      <c r="AA249" s="44" t="s">
        <v>30</v>
      </c>
      <c r="AB249" s="44" t="s">
        <v>30</v>
      </c>
      <c r="AC249" s="44" t="s">
        <v>30</v>
      </c>
      <c r="AZ249" s="45" t="s">
        <v>5272</v>
      </c>
      <c r="BA249" s="45" t="s">
        <v>5273</v>
      </c>
      <c r="BB249" s="45" t="s">
        <v>5274</v>
      </c>
      <c r="BC249" s="45" t="s">
        <v>5275</v>
      </c>
      <c r="BD249" s="45" t="s">
        <v>5276</v>
      </c>
      <c r="BE249" s="45" t="s">
        <v>5277</v>
      </c>
      <c r="BF249" s="45" t="s">
        <v>5278</v>
      </c>
      <c r="BG249" s="45" t="s">
        <v>5279</v>
      </c>
      <c r="BH249" s="45" t="s">
        <v>5280</v>
      </c>
      <c r="BI249" s="45" t="s">
        <v>5281</v>
      </c>
      <c r="BJ249" s="45" t="s">
        <v>5282</v>
      </c>
      <c r="BK249" s="45" t="s">
        <v>5283</v>
      </c>
      <c r="BL249" s="45" t="s">
        <v>5284</v>
      </c>
      <c r="BM249" s="45" t="s">
        <v>5285</v>
      </c>
      <c r="BN249" s="45" t="s">
        <v>5286</v>
      </c>
      <c r="BO249" s="45" t="s">
        <v>5287</v>
      </c>
      <c r="BP249" s="45" t="s">
        <v>5288</v>
      </c>
      <c r="BQ249" s="45" t="s">
        <v>5289</v>
      </c>
    </row>
    <row r="250">
      <c r="A250" s="45" t="s">
        <v>5290</v>
      </c>
      <c r="B250" s="44" t="s">
        <v>4409</v>
      </c>
      <c r="C250" s="44" t="s">
        <v>2687</v>
      </c>
      <c r="D250" s="45" t="s">
        <v>5291</v>
      </c>
      <c r="E250" s="45" t="s">
        <v>5293</v>
      </c>
      <c r="F250" s="45" t="s">
        <v>5294</v>
      </c>
      <c r="G250" s="45" t="s">
        <v>4250</v>
      </c>
      <c r="H250" s="44" t="s">
        <v>30</v>
      </c>
      <c r="I250" s="44" t="s">
        <v>97</v>
      </c>
      <c r="J250" s="45" t="s">
        <v>5295</v>
      </c>
      <c r="K250" s="45" t="s">
        <v>5296</v>
      </c>
      <c r="L250" s="45" t="s">
        <v>1217</v>
      </c>
      <c r="M250" s="45" t="s">
        <v>5297</v>
      </c>
      <c r="N250" s="45" t="s">
        <v>5298</v>
      </c>
      <c r="O250" s="45" t="s">
        <v>5299</v>
      </c>
      <c r="P250" s="45" t="s">
        <v>5300</v>
      </c>
      <c r="Q250" s="45" t="s">
        <v>5301</v>
      </c>
      <c r="R250" s="45" t="s">
        <v>5302</v>
      </c>
      <c r="S250" s="45" t="s">
        <v>5303</v>
      </c>
      <c r="T250" s="45" t="s">
        <v>5304</v>
      </c>
      <c r="U250" s="45" t="s">
        <v>1517</v>
      </c>
      <c r="V250" s="44" t="s">
        <v>97</v>
      </c>
      <c r="Y250" s="45" t="s">
        <v>2525</v>
      </c>
      <c r="Z250" s="45" t="s">
        <v>5305</v>
      </c>
      <c r="AA250" s="45" t="s">
        <v>646</v>
      </c>
      <c r="AB250" s="44" t="s">
        <v>30</v>
      </c>
      <c r="AC250" s="45" t="s">
        <v>5306</v>
      </c>
    </row>
    <row r="251">
      <c r="A251" s="45" t="s">
        <v>5307</v>
      </c>
      <c r="B251" s="44" t="s">
        <v>913</v>
      </c>
      <c r="C251" s="44" t="s">
        <v>2687</v>
      </c>
      <c r="D251" s="45" t="s">
        <v>5309</v>
      </c>
      <c r="E251" s="45" t="s">
        <v>5310</v>
      </c>
      <c r="F251" s="45" t="s">
        <v>5311</v>
      </c>
      <c r="G251" s="45" t="s">
        <v>5312</v>
      </c>
      <c r="H251" s="45" t="s">
        <v>5313</v>
      </c>
      <c r="I251" s="44" t="s">
        <v>97</v>
      </c>
      <c r="J251" s="45" t="s">
        <v>5314</v>
      </c>
      <c r="K251" s="45" t="s">
        <v>5315</v>
      </c>
      <c r="L251" s="45" t="s">
        <v>5316</v>
      </c>
      <c r="M251" s="45" t="s">
        <v>5317</v>
      </c>
      <c r="N251" s="45" t="s">
        <v>5318</v>
      </c>
      <c r="O251" s="45" t="s">
        <v>5319</v>
      </c>
      <c r="P251" s="45" t="s">
        <v>5320</v>
      </c>
      <c r="Q251" s="45" t="s">
        <v>356</v>
      </c>
      <c r="R251" s="45" t="s">
        <v>5321</v>
      </c>
      <c r="S251" s="45" t="s">
        <v>5322</v>
      </c>
      <c r="T251" s="45" t="s">
        <v>5323</v>
      </c>
      <c r="U251" s="45" t="s">
        <v>1000</v>
      </c>
      <c r="V251" s="44" t="s">
        <v>97</v>
      </c>
      <c r="Y251" s="45" t="s">
        <v>216</v>
      </c>
      <c r="Z251" s="44" t="s">
        <v>30</v>
      </c>
      <c r="AA251" s="45" t="s">
        <v>1216</v>
      </c>
      <c r="AB251" s="44" t="s">
        <v>30</v>
      </c>
      <c r="AC251" s="45" t="s">
        <v>5324</v>
      </c>
      <c r="AD251" s="44" t="s">
        <v>292</v>
      </c>
      <c r="AE251" s="44" t="s">
        <v>265</v>
      </c>
      <c r="AF251" s="44" t="s">
        <v>30</v>
      </c>
      <c r="AH251" s="44" t="s">
        <v>30</v>
      </c>
      <c r="AI251" s="45" t="s">
        <v>314</v>
      </c>
      <c r="AJ251" s="45" t="s">
        <v>217</v>
      </c>
      <c r="AK251" s="44" t="s">
        <v>30</v>
      </c>
      <c r="AL251" s="44" t="s">
        <v>30</v>
      </c>
      <c r="AM251" s="44" t="s">
        <v>30</v>
      </c>
      <c r="AO251" s="44" t="s">
        <v>30</v>
      </c>
      <c r="AP251" s="45" t="s">
        <v>548</v>
      </c>
      <c r="AQ251" s="44" t="s">
        <v>30</v>
      </c>
      <c r="AR251" s="45" t="s">
        <v>214</v>
      </c>
      <c r="AS251" s="45" t="s">
        <v>214</v>
      </c>
      <c r="AX251" s="44" t="s">
        <v>30</v>
      </c>
    </row>
    <row r="252">
      <c r="A252" s="45" t="s">
        <v>5326</v>
      </c>
      <c r="B252" s="44" t="s">
        <v>4439</v>
      </c>
      <c r="C252" s="44" t="s">
        <v>2687</v>
      </c>
      <c r="D252" s="45" t="s">
        <v>5327</v>
      </c>
      <c r="E252" s="45" t="s">
        <v>5328</v>
      </c>
      <c r="F252" s="45" t="s">
        <v>5329</v>
      </c>
      <c r="G252" s="45" t="s">
        <v>5330</v>
      </c>
      <c r="H252" s="45" t="s">
        <v>1653</v>
      </c>
      <c r="I252" s="44" t="s">
        <v>97</v>
      </c>
      <c r="J252" s="45" t="s">
        <v>5331</v>
      </c>
      <c r="K252" s="45" t="s">
        <v>401</v>
      </c>
      <c r="L252" s="45" t="s">
        <v>881</v>
      </c>
      <c r="M252" s="45" t="s">
        <v>5332</v>
      </c>
      <c r="N252" s="45" t="s">
        <v>5333</v>
      </c>
      <c r="O252" s="45" t="s">
        <v>268</v>
      </c>
      <c r="P252" s="45" t="s">
        <v>5334</v>
      </c>
      <c r="Q252" s="45" t="s">
        <v>2589</v>
      </c>
      <c r="R252" s="44" t="s">
        <v>30</v>
      </c>
      <c r="S252" s="45" t="s">
        <v>5335</v>
      </c>
      <c r="T252" s="45" t="s">
        <v>357</v>
      </c>
      <c r="U252" s="44" t="s">
        <v>30</v>
      </c>
      <c r="V252" s="44" t="s">
        <v>97</v>
      </c>
      <c r="W252" s="45" t="s">
        <v>5336</v>
      </c>
      <c r="X252" s="45" t="s">
        <v>5337</v>
      </c>
      <c r="Y252" s="45" t="s">
        <v>269</v>
      </c>
      <c r="Z252" s="45" t="s">
        <v>214</v>
      </c>
      <c r="AA252" s="45" t="s">
        <v>214</v>
      </c>
      <c r="AB252" s="44" t="s">
        <v>30</v>
      </c>
      <c r="AC252" s="45" t="s">
        <v>5339</v>
      </c>
    </row>
    <row r="253">
      <c r="A253" s="45" t="s">
        <v>5340</v>
      </c>
      <c r="B253" s="44" t="s">
        <v>4460</v>
      </c>
      <c r="C253" s="44" t="s">
        <v>2687</v>
      </c>
      <c r="D253" s="45" t="s">
        <v>5341</v>
      </c>
      <c r="E253" s="45" t="s">
        <v>5342</v>
      </c>
      <c r="F253" s="45" t="s">
        <v>5343</v>
      </c>
      <c r="G253" s="45" t="s">
        <v>5344</v>
      </c>
      <c r="H253" s="44" t="s">
        <v>30</v>
      </c>
      <c r="I253" s="44" t="s">
        <v>97</v>
      </c>
      <c r="J253" s="44" t="s">
        <v>5345</v>
      </c>
      <c r="K253" s="44" t="s">
        <v>30</v>
      </c>
      <c r="L253" s="45" t="s">
        <v>824</v>
      </c>
      <c r="M253" s="45" t="s">
        <v>5346</v>
      </c>
      <c r="N253" s="45" t="s">
        <v>5347</v>
      </c>
      <c r="O253" s="45" t="s">
        <v>214</v>
      </c>
      <c r="P253" s="45" t="s">
        <v>5348</v>
      </c>
      <c r="Q253" s="44" t="s">
        <v>30</v>
      </c>
      <c r="R253" s="44" t="s">
        <v>30</v>
      </c>
      <c r="S253" s="45" t="s">
        <v>5349</v>
      </c>
      <c r="T253" s="45" t="s">
        <v>214</v>
      </c>
      <c r="U253" s="44" t="s">
        <v>30</v>
      </c>
      <c r="V253" s="44" t="s">
        <v>97</v>
      </c>
      <c r="W253" s="45" t="s">
        <v>5350</v>
      </c>
      <c r="X253" s="45" t="s">
        <v>5351</v>
      </c>
      <c r="Y253" s="45" t="s">
        <v>1598</v>
      </c>
      <c r="Z253" s="44" t="s">
        <v>30</v>
      </c>
      <c r="AA253" s="45" t="s">
        <v>357</v>
      </c>
      <c r="AB253" s="44" t="s">
        <v>30</v>
      </c>
      <c r="AC253" s="45" t="s">
        <v>5352</v>
      </c>
    </row>
    <row r="254">
      <c r="A254" s="45" t="s">
        <v>5354</v>
      </c>
      <c r="B254" s="44" t="s">
        <v>931</v>
      </c>
      <c r="C254" s="44" t="s">
        <v>2687</v>
      </c>
      <c r="D254" s="45" t="s">
        <v>5355</v>
      </c>
      <c r="E254" s="45" t="s">
        <v>5356</v>
      </c>
      <c r="F254" s="45" t="s">
        <v>5357</v>
      </c>
      <c r="G254" s="45" t="s">
        <v>5358</v>
      </c>
      <c r="H254" s="45" t="s">
        <v>5359</v>
      </c>
      <c r="I254" s="44" t="s">
        <v>97</v>
      </c>
      <c r="J254" s="45" t="s">
        <v>5360</v>
      </c>
      <c r="K254" s="45" t="s">
        <v>5361</v>
      </c>
      <c r="L254" s="45" t="s">
        <v>5362</v>
      </c>
      <c r="M254" s="45" t="s">
        <v>5363</v>
      </c>
      <c r="N254" s="45" t="s">
        <v>5364</v>
      </c>
      <c r="O254" s="45" t="s">
        <v>5365</v>
      </c>
      <c r="P254" s="45" t="s">
        <v>5366</v>
      </c>
      <c r="Q254" s="45" t="s">
        <v>5367</v>
      </c>
      <c r="R254" s="45" t="s">
        <v>5368</v>
      </c>
      <c r="S254" s="45" t="s">
        <v>5369</v>
      </c>
      <c r="T254" s="45" t="s">
        <v>5370</v>
      </c>
      <c r="U254" s="45" t="s">
        <v>5371</v>
      </c>
      <c r="V254" s="44" t="s">
        <v>97</v>
      </c>
      <c r="W254" s="45" t="s">
        <v>5372</v>
      </c>
      <c r="X254" s="45" t="s">
        <v>5373</v>
      </c>
      <c r="Y254" s="45" t="s">
        <v>979</v>
      </c>
      <c r="Z254" s="44" t="s">
        <v>30</v>
      </c>
      <c r="AA254" s="45" t="s">
        <v>697</v>
      </c>
      <c r="AB254" s="44" t="s">
        <v>30</v>
      </c>
      <c r="AC254" s="45" t="s">
        <v>5374</v>
      </c>
      <c r="AD254" s="45" t="s">
        <v>5376</v>
      </c>
      <c r="AE254" s="45" t="s">
        <v>5377</v>
      </c>
      <c r="AF254" s="45" t="s">
        <v>5378</v>
      </c>
      <c r="AH254" s="45" t="s">
        <v>5379</v>
      </c>
      <c r="AI254" s="45" t="s">
        <v>5380</v>
      </c>
      <c r="AJ254" s="45" t="s">
        <v>5381</v>
      </c>
      <c r="AK254" s="45" t="s">
        <v>5382</v>
      </c>
      <c r="AL254" s="45" t="s">
        <v>5379</v>
      </c>
      <c r="AM254" s="45" t="s">
        <v>5379</v>
      </c>
      <c r="AP254" s="45" t="s">
        <v>5383</v>
      </c>
      <c r="AQ254" s="45" t="s">
        <v>5384</v>
      </c>
      <c r="AR254" s="45" t="s">
        <v>3980</v>
      </c>
      <c r="AS254" s="45" t="s">
        <v>1027</v>
      </c>
    </row>
    <row r="255">
      <c r="A255" s="45" t="s">
        <v>5385</v>
      </c>
      <c r="B255" s="44" t="s">
        <v>4488</v>
      </c>
      <c r="C255" s="44" t="s">
        <v>2687</v>
      </c>
      <c r="D255" s="45" t="s">
        <v>5386</v>
      </c>
      <c r="E255" s="45" t="s">
        <v>5387</v>
      </c>
      <c r="F255" s="45" t="s">
        <v>5388</v>
      </c>
      <c r="G255" s="45" t="s">
        <v>5389</v>
      </c>
      <c r="H255" s="44" t="s">
        <v>30</v>
      </c>
      <c r="I255" s="44" t="s">
        <v>97</v>
      </c>
      <c r="J255" s="45" t="s">
        <v>5390</v>
      </c>
      <c r="K255" s="45" t="s">
        <v>5391</v>
      </c>
      <c r="L255" s="45" t="s">
        <v>5392</v>
      </c>
      <c r="M255" s="45" t="s">
        <v>5393</v>
      </c>
      <c r="N255" s="45" t="s">
        <v>5394</v>
      </c>
      <c r="O255" s="45" t="s">
        <v>5395</v>
      </c>
      <c r="P255" s="45" t="s">
        <v>5397</v>
      </c>
      <c r="Q255" s="45" t="s">
        <v>5398</v>
      </c>
      <c r="R255" s="44" t="s">
        <v>30</v>
      </c>
      <c r="S255" s="45" t="s">
        <v>5399</v>
      </c>
      <c r="T255" s="45" t="s">
        <v>5400</v>
      </c>
      <c r="U255" s="45" t="s">
        <v>5401</v>
      </c>
      <c r="V255" s="44" t="s">
        <v>97</v>
      </c>
      <c r="Y255" s="45" t="s">
        <v>646</v>
      </c>
      <c r="Z255" s="45" t="s">
        <v>5402</v>
      </c>
      <c r="AA255" s="45" t="s">
        <v>357</v>
      </c>
      <c r="AB255" s="44" t="s">
        <v>30</v>
      </c>
      <c r="AC255" s="45" t="s">
        <v>5403</v>
      </c>
    </row>
    <row r="256">
      <c r="A256" s="45" t="s">
        <v>5404</v>
      </c>
      <c r="B256" s="44" t="s">
        <v>4507</v>
      </c>
      <c r="C256" s="44" t="s">
        <v>2687</v>
      </c>
      <c r="D256" s="45" t="s">
        <v>5405</v>
      </c>
      <c r="E256" s="45" t="s">
        <v>5406</v>
      </c>
      <c r="F256" s="45" t="s">
        <v>5407</v>
      </c>
      <c r="G256" s="45" t="s">
        <v>5408</v>
      </c>
      <c r="H256" s="45" t="s">
        <v>5409</v>
      </c>
      <c r="I256" s="44" t="s">
        <v>97</v>
      </c>
      <c r="J256" s="45" t="s">
        <v>5410</v>
      </c>
      <c r="K256" s="45" t="s">
        <v>5411</v>
      </c>
      <c r="L256" s="45" t="s">
        <v>5412</v>
      </c>
      <c r="M256" s="45" t="s">
        <v>5413</v>
      </c>
      <c r="N256" s="45" t="s">
        <v>5414</v>
      </c>
      <c r="O256" s="45" t="s">
        <v>1824</v>
      </c>
      <c r="P256" s="45" t="s">
        <v>5416</v>
      </c>
      <c r="Q256" s="45" t="s">
        <v>5417</v>
      </c>
      <c r="R256" s="45" t="s">
        <v>5418</v>
      </c>
      <c r="S256" s="45" t="s">
        <v>5419</v>
      </c>
      <c r="T256" s="45" t="s">
        <v>5420</v>
      </c>
      <c r="U256" s="45" t="s">
        <v>1568</v>
      </c>
      <c r="V256" s="44" t="s">
        <v>97</v>
      </c>
      <c r="Y256" s="44" t="s">
        <v>30</v>
      </c>
      <c r="Z256" s="45" t="s">
        <v>4254</v>
      </c>
      <c r="AA256" s="44" t="s">
        <v>30</v>
      </c>
      <c r="AB256" s="44" t="s">
        <v>30</v>
      </c>
      <c r="AC256" s="45" t="s">
        <v>5421</v>
      </c>
    </row>
    <row r="257">
      <c r="A257" s="45" t="s">
        <v>5422</v>
      </c>
      <c r="B257" s="44" t="s">
        <v>4521</v>
      </c>
      <c r="C257" s="44" t="s">
        <v>2687</v>
      </c>
      <c r="D257" s="45" t="s">
        <v>5423</v>
      </c>
      <c r="E257" s="45" t="s">
        <v>5424</v>
      </c>
      <c r="F257" s="45" t="s">
        <v>5425</v>
      </c>
      <c r="G257" s="45" t="s">
        <v>5426</v>
      </c>
      <c r="H257" s="45" t="s">
        <v>2283</v>
      </c>
      <c r="I257" s="44" t="s">
        <v>97</v>
      </c>
      <c r="J257" s="45" t="s">
        <v>5427</v>
      </c>
      <c r="K257" s="45" t="s">
        <v>5428</v>
      </c>
      <c r="L257" s="45" t="s">
        <v>5429</v>
      </c>
      <c r="M257" s="45" t="s">
        <v>5430</v>
      </c>
      <c r="N257" s="45" t="s">
        <v>833</v>
      </c>
      <c r="O257" s="45" t="s">
        <v>456</v>
      </c>
      <c r="P257" s="45" t="s">
        <v>5431</v>
      </c>
      <c r="Q257" s="45" t="s">
        <v>1438</v>
      </c>
      <c r="R257" s="44" t="s">
        <v>30</v>
      </c>
      <c r="S257" s="45" t="s">
        <v>5432</v>
      </c>
      <c r="T257" s="45" t="s">
        <v>1259</v>
      </c>
      <c r="U257" s="44" t="s">
        <v>30</v>
      </c>
      <c r="V257" s="44" t="s">
        <v>97</v>
      </c>
      <c r="W257" s="45" t="s">
        <v>5433</v>
      </c>
      <c r="X257" s="45" t="s">
        <v>1293</v>
      </c>
      <c r="Y257" s="44" t="s">
        <v>30</v>
      </c>
      <c r="Z257" s="44" t="s">
        <v>30</v>
      </c>
      <c r="AA257" s="45" t="s">
        <v>357</v>
      </c>
      <c r="AB257" s="44" t="s">
        <v>30</v>
      </c>
      <c r="AC257" s="45" t="s">
        <v>5434</v>
      </c>
    </row>
    <row r="258">
      <c r="A258" s="45" t="s">
        <v>5435</v>
      </c>
      <c r="B258" s="44" t="s">
        <v>4534</v>
      </c>
      <c r="C258" s="44" t="s">
        <v>2687</v>
      </c>
      <c r="D258" s="45" t="s">
        <v>5436</v>
      </c>
      <c r="E258" s="45" t="s">
        <v>5437</v>
      </c>
      <c r="F258" s="45" t="s">
        <v>5438</v>
      </c>
      <c r="G258" s="45" t="s">
        <v>2038</v>
      </c>
      <c r="H258" s="45" t="s">
        <v>5439</v>
      </c>
      <c r="I258" s="44" t="s">
        <v>97</v>
      </c>
      <c r="J258" s="45" t="s">
        <v>5440</v>
      </c>
      <c r="K258" s="45" t="s">
        <v>5441</v>
      </c>
      <c r="L258" s="45" t="s">
        <v>5443</v>
      </c>
      <c r="M258" s="45" t="s">
        <v>5444</v>
      </c>
      <c r="N258" s="45" t="s">
        <v>5445</v>
      </c>
      <c r="O258" s="45" t="s">
        <v>4395</v>
      </c>
      <c r="P258" s="45" t="s">
        <v>5446</v>
      </c>
      <c r="Q258" s="45" t="s">
        <v>5447</v>
      </c>
      <c r="R258" s="45" t="s">
        <v>5448</v>
      </c>
      <c r="S258" s="45" t="s">
        <v>5449</v>
      </c>
      <c r="T258" s="45" t="s">
        <v>5450</v>
      </c>
      <c r="U258" s="44" t="s">
        <v>30</v>
      </c>
      <c r="V258" s="44" t="s">
        <v>97</v>
      </c>
      <c r="Y258" s="45" t="s">
        <v>3191</v>
      </c>
      <c r="Z258" s="45" t="s">
        <v>5452</v>
      </c>
      <c r="AA258" s="44" t="s">
        <v>30</v>
      </c>
      <c r="AB258" s="44" t="s">
        <v>30</v>
      </c>
      <c r="AC258" s="45" t="s">
        <v>5453</v>
      </c>
    </row>
    <row r="259">
      <c r="A259" s="45" t="s">
        <v>5454</v>
      </c>
      <c r="B259" s="44" t="s">
        <v>4552</v>
      </c>
      <c r="C259" s="44" t="s">
        <v>2687</v>
      </c>
      <c r="D259" s="45" t="s">
        <v>5455</v>
      </c>
      <c r="E259" s="45" t="s">
        <v>5456</v>
      </c>
      <c r="F259" s="45" t="s">
        <v>5457</v>
      </c>
      <c r="G259" s="44" t="s">
        <v>30</v>
      </c>
      <c r="H259" s="44" t="s">
        <v>30</v>
      </c>
      <c r="I259" s="44" t="s">
        <v>97</v>
      </c>
      <c r="J259" s="45" t="s">
        <v>5458</v>
      </c>
      <c r="K259" s="45" t="s">
        <v>1028</v>
      </c>
      <c r="L259" s="45" t="s">
        <v>5459</v>
      </c>
      <c r="M259" s="45" t="s">
        <v>5460</v>
      </c>
      <c r="N259" s="45" t="s">
        <v>5461</v>
      </c>
      <c r="O259" s="45" t="s">
        <v>2338</v>
      </c>
      <c r="P259" s="45" t="s">
        <v>5462</v>
      </c>
      <c r="Q259" s="45" t="s">
        <v>5463</v>
      </c>
      <c r="R259" s="45" t="s">
        <v>5465</v>
      </c>
      <c r="S259" s="45" t="s">
        <v>5466</v>
      </c>
      <c r="T259" s="45" t="s">
        <v>432</v>
      </c>
      <c r="U259" s="45" t="s">
        <v>4196</v>
      </c>
      <c r="V259" s="44" t="s">
        <v>97</v>
      </c>
      <c r="Y259" s="45" t="s">
        <v>4395</v>
      </c>
      <c r="Z259" s="45" t="s">
        <v>3191</v>
      </c>
      <c r="AA259" s="45" t="s">
        <v>646</v>
      </c>
      <c r="AB259" s="44" t="s">
        <v>30</v>
      </c>
      <c r="AC259" s="45" t="s">
        <v>5467</v>
      </c>
    </row>
    <row r="260">
      <c r="A260" s="45" t="s">
        <v>5468</v>
      </c>
      <c r="B260" s="44" t="s">
        <v>941</v>
      </c>
      <c r="C260" s="44" t="s">
        <v>4571</v>
      </c>
      <c r="D260" s="44" t="s">
        <v>97</v>
      </c>
      <c r="E260" s="45" t="s">
        <v>5469</v>
      </c>
      <c r="F260" s="45" t="s">
        <v>5470</v>
      </c>
      <c r="G260" s="44" t="s">
        <v>97</v>
      </c>
      <c r="H260" s="45" t="s">
        <v>2513</v>
      </c>
      <c r="I260" s="44" t="s">
        <v>97</v>
      </c>
      <c r="J260" s="44" t="s">
        <v>97</v>
      </c>
      <c r="K260" s="44" t="s">
        <v>97</v>
      </c>
      <c r="V260" s="44" t="s">
        <v>97</v>
      </c>
      <c r="AD260" s="44" t="s">
        <v>5471</v>
      </c>
      <c r="AE260" s="44" t="s">
        <v>5472</v>
      </c>
      <c r="AF260" s="44" t="s">
        <v>5474</v>
      </c>
      <c r="AG260" s="45" t="s">
        <v>824</v>
      </c>
      <c r="AH260" s="45" t="s">
        <v>701</v>
      </c>
      <c r="AI260" s="45" t="s">
        <v>5475</v>
      </c>
      <c r="AJ260" s="45" t="s">
        <v>5476</v>
      </c>
      <c r="AK260" s="45" t="s">
        <v>1521</v>
      </c>
      <c r="AL260" s="44" t="s">
        <v>292</v>
      </c>
      <c r="AM260" s="45" t="s">
        <v>210</v>
      </c>
      <c r="AO260" s="45" t="s">
        <v>1438</v>
      </c>
      <c r="AP260" s="45" t="s">
        <v>5477</v>
      </c>
      <c r="AQ260" s="45" t="s">
        <v>728</v>
      </c>
      <c r="AR260" s="45" t="s">
        <v>5478</v>
      </c>
      <c r="AS260" s="45" t="s">
        <v>4630</v>
      </c>
      <c r="AY260" s="45" t="s">
        <v>1438</v>
      </c>
    </row>
    <row r="261">
      <c r="A261" s="45" t="s">
        <v>5479</v>
      </c>
      <c r="B261" s="44" t="s">
        <v>966</v>
      </c>
      <c r="C261" s="44" t="s">
        <v>4571</v>
      </c>
      <c r="D261" s="44" t="s">
        <v>97</v>
      </c>
      <c r="E261" s="45" t="s">
        <v>5469</v>
      </c>
      <c r="F261" s="45" t="s">
        <v>5470</v>
      </c>
      <c r="G261" s="44" t="s">
        <v>97</v>
      </c>
      <c r="H261" s="45" t="s">
        <v>2513</v>
      </c>
      <c r="I261" s="44" t="s">
        <v>97</v>
      </c>
      <c r="J261" s="44" t="s">
        <v>97</v>
      </c>
      <c r="K261" s="44" t="s">
        <v>97</v>
      </c>
      <c r="V261" s="44" t="s">
        <v>97</v>
      </c>
      <c r="AD261" s="44" t="s">
        <v>5481</v>
      </c>
      <c r="AE261" s="44" t="s">
        <v>5482</v>
      </c>
      <c r="AF261" s="44" t="s">
        <v>1153</v>
      </c>
      <c r="AI261" s="44" t="s">
        <v>5483</v>
      </c>
      <c r="AJ261" s="45" t="s">
        <v>5484</v>
      </c>
      <c r="AK261" s="45" t="s">
        <v>244</v>
      </c>
      <c r="AL261" s="45" t="s">
        <v>313</v>
      </c>
      <c r="AM261" s="45" t="s">
        <v>646</v>
      </c>
      <c r="AO261" s="45" t="s">
        <v>5485</v>
      </c>
      <c r="AP261" s="45" t="s">
        <v>5486</v>
      </c>
      <c r="AQ261" s="45" t="s">
        <v>213</v>
      </c>
      <c r="AR261" s="45" t="s">
        <v>1837</v>
      </c>
      <c r="AS261" s="45" t="s">
        <v>957</v>
      </c>
    </row>
    <row r="262">
      <c r="A262" s="45" t="s">
        <v>5487</v>
      </c>
      <c r="B262" s="44" t="s">
        <v>991</v>
      </c>
      <c r="C262" s="44" t="s">
        <v>4571</v>
      </c>
      <c r="D262" s="45" t="s">
        <v>5488</v>
      </c>
      <c r="E262" s="45" t="s">
        <v>5489</v>
      </c>
      <c r="F262" s="45" t="s">
        <v>5490</v>
      </c>
      <c r="G262" s="45" t="s">
        <v>5491</v>
      </c>
      <c r="H262" s="45" t="s">
        <v>5492</v>
      </c>
      <c r="I262" s="45" t="s">
        <v>5493</v>
      </c>
      <c r="J262" s="45" t="s">
        <v>5494</v>
      </c>
      <c r="K262" s="44" t="s">
        <v>97</v>
      </c>
      <c r="L262" s="45" t="s">
        <v>5495</v>
      </c>
      <c r="M262" s="45" t="s">
        <v>5496</v>
      </c>
      <c r="N262" s="45" t="s">
        <v>5498</v>
      </c>
      <c r="O262" s="44" t="s">
        <v>30</v>
      </c>
      <c r="P262" s="45" t="s">
        <v>5499</v>
      </c>
      <c r="Q262" s="45" t="s">
        <v>1614</v>
      </c>
      <c r="R262" s="45" t="s">
        <v>5500</v>
      </c>
      <c r="S262" s="45" t="s">
        <v>5501</v>
      </c>
      <c r="T262" s="44" t="s">
        <v>30</v>
      </c>
      <c r="U262" s="44" t="s">
        <v>30</v>
      </c>
      <c r="V262" s="45" t="s">
        <v>5502</v>
      </c>
      <c r="Y262" s="44" t="s">
        <v>30</v>
      </c>
      <c r="Z262" s="44" t="s">
        <v>30</v>
      </c>
      <c r="AA262" s="44" t="s">
        <v>30</v>
      </c>
      <c r="AB262" s="44" t="s">
        <v>30</v>
      </c>
      <c r="AC262" s="44" t="s">
        <v>30</v>
      </c>
      <c r="AD262" s="44" t="s">
        <v>5503</v>
      </c>
      <c r="AE262" s="44" t="s">
        <v>5504</v>
      </c>
      <c r="AF262" s="44" t="s">
        <v>1158</v>
      </c>
      <c r="AG262" s="45" t="s">
        <v>1900</v>
      </c>
      <c r="AH262" s="45" t="s">
        <v>5505</v>
      </c>
      <c r="AI262" s="45" t="s">
        <v>5506</v>
      </c>
      <c r="AJ262" s="44" t="s">
        <v>5507</v>
      </c>
      <c r="AK262" s="45" t="s">
        <v>1121</v>
      </c>
      <c r="AN262" s="45" t="s">
        <v>5508</v>
      </c>
      <c r="AO262" s="45" t="s">
        <v>617</v>
      </c>
      <c r="AP262" s="45" t="s">
        <v>3673</v>
      </c>
      <c r="AQ262" s="45" t="s">
        <v>432</v>
      </c>
      <c r="AR262" s="45" t="s">
        <v>678</v>
      </c>
      <c r="AS262" s="45" t="s">
        <v>726</v>
      </c>
      <c r="AX262" s="44" t="s">
        <v>3137</v>
      </c>
      <c r="AY262" s="44" t="s">
        <v>955</v>
      </c>
    </row>
    <row r="263">
      <c r="A263" s="45" t="s">
        <v>5509</v>
      </c>
      <c r="B263" s="44" t="s">
        <v>1011</v>
      </c>
      <c r="C263" s="44" t="s">
        <v>4571</v>
      </c>
      <c r="D263" s="45" t="s">
        <v>5511</v>
      </c>
      <c r="E263" s="45" t="s">
        <v>5512</v>
      </c>
      <c r="F263" s="45" t="s">
        <v>5513</v>
      </c>
      <c r="G263" s="45" t="s">
        <v>5514</v>
      </c>
      <c r="H263" s="45" t="s">
        <v>5515</v>
      </c>
      <c r="I263" s="45" t="s">
        <v>5516</v>
      </c>
      <c r="J263" s="45" t="s">
        <v>2977</v>
      </c>
      <c r="K263" s="44" t="s">
        <v>97</v>
      </c>
      <c r="L263" s="45" t="s">
        <v>646</v>
      </c>
      <c r="M263" s="45" t="s">
        <v>5517</v>
      </c>
      <c r="N263" s="45" t="s">
        <v>5518</v>
      </c>
      <c r="O263" s="44" t="s">
        <v>30</v>
      </c>
      <c r="P263" s="45" t="s">
        <v>4239</v>
      </c>
      <c r="Q263" s="44" t="s">
        <v>30</v>
      </c>
      <c r="R263" s="45" t="s">
        <v>5519</v>
      </c>
      <c r="S263" s="45" t="s">
        <v>5520</v>
      </c>
      <c r="T263" s="45" t="s">
        <v>5521</v>
      </c>
      <c r="U263" s="44" t="s">
        <v>30</v>
      </c>
      <c r="V263" s="45" t="s">
        <v>5522</v>
      </c>
      <c r="Y263" s="44" t="s">
        <v>30</v>
      </c>
      <c r="Z263" s="44" t="s">
        <v>30</v>
      </c>
      <c r="AA263" s="44" t="s">
        <v>30</v>
      </c>
      <c r="AB263" s="44" t="s">
        <v>30</v>
      </c>
      <c r="AC263" s="44" t="s">
        <v>30</v>
      </c>
      <c r="AD263" s="44" t="s">
        <v>5523</v>
      </c>
      <c r="AE263" s="44" t="s">
        <v>5524</v>
      </c>
      <c r="AF263" s="44" t="s">
        <v>700</v>
      </c>
      <c r="AG263" s="45" t="s">
        <v>3285</v>
      </c>
      <c r="AH263" s="45" t="s">
        <v>5525</v>
      </c>
      <c r="AI263" s="45" t="s">
        <v>5526</v>
      </c>
      <c r="AJ263" s="45" t="s">
        <v>5527</v>
      </c>
      <c r="AK263" s="45" t="s">
        <v>1438</v>
      </c>
      <c r="AN263" s="45" t="s">
        <v>1355</v>
      </c>
      <c r="AO263" s="45" t="s">
        <v>617</v>
      </c>
      <c r="AP263" s="44" t="s">
        <v>5528</v>
      </c>
      <c r="AQ263" s="45" t="s">
        <v>313</v>
      </c>
      <c r="AR263" s="45" t="s">
        <v>5530</v>
      </c>
      <c r="AS263" s="45" t="s">
        <v>726</v>
      </c>
      <c r="AX263" s="45" t="s">
        <v>5531</v>
      </c>
      <c r="AY263" s="45" t="s">
        <v>1450</v>
      </c>
    </row>
    <row r="264">
      <c r="A264" s="45" t="s">
        <v>5532</v>
      </c>
      <c r="B264" s="44" t="s">
        <v>1022</v>
      </c>
      <c r="C264" s="44" t="s">
        <v>4571</v>
      </c>
      <c r="D264" s="45" t="s">
        <v>5533</v>
      </c>
      <c r="E264" s="45" t="s">
        <v>5534</v>
      </c>
      <c r="F264" s="45" t="s">
        <v>5535</v>
      </c>
      <c r="G264" s="44" t="s">
        <v>30</v>
      </c>
      <c r="H264" s="45" t="s">
        <v>5536</v>
      </c>
      <c r="I264" s="44" t="s">
        <v>97</v>
      </c>
      <c r="J264" s="45" t="s">
        <v>2977</v>
      </c>
      <c r="K264" s="44" t="s">
        <v>97</v>
      </c>
      <c r="L264" s="45" t="s">
        <v>5537</v>
      </c>
      <c r="M264" s="45" t="s">
        <v>5538</v>
      </c>
      <c r="N264" s="45" t="s">
        <v>5539</v>
      </c>
      <c r="O264" s="44" t="s">
        <v>30</v>
      </c>
      <c r="P264" s="45" t="s">
        <v>5540</v>
      </c>
      <c r="Q264" s="45" t="s">
        <v>3606</v>
      </c>
      <c r="R264" s="45" t="s">
        <v>5541</v>
      </c>
      <c r="S264" s="45" t="s">
        <v>5542</v>
      </c>
      <c r="T264" s="44" t="s">
        <v>30</v>
      </c>
      <c r="U264" s="44" t="s">
        <v>30</v>
      </c>
      <c r="V264" s="45" t="s">
        <v>5543</v>
      </c>
      <c r="Y264" s="44" t="s">
        <v>30</v>
      </c>
      <c r="Z264" s="44" t="s">
        <v>30</v>
      </c>
      <c r="AA264" s="44" t="s">
        <v>30</v>
      </c>
      <c r="AB264" s="44" t="s">
        <v>30</v>
      </c>
      <c r="AC264" s="44" t="s">
        <v>30</v>
      </c>
      <c r="AD264" s="44" t="s">
        <v>5481</v>
      </c>
      <c r="AE264" s="44" t="s">
        <v>5544</v>
      </c>
      <c r="AF264" s="44" t="s">
        <v>5546</v>
      </c>
      <c r="AG264" s="45" t="s">
        <v>269</v>
      </c>
      <c r="AH264" s="45" t="s">
        <v>697</v>
      </c>
      <c r="AI264" s="45" t="s">
        <v>5547</v>
      </c>
      <c r="AJ264" s="45" t="s">
        <v>5548</v>
      </c>
      <c r="AK264" s="45" t="s">
        <v>393</v>
      </c>
      <c r="AL264" s="45" t="s">
        <v>824</v>
      </c>
      <c r="AM264" s="45" t="s">
        <v>314</v>
      </c>
      <c r="AO264" s="45" t="s">
        <v>646</v>
      </c>
      <c r="AP264" s="45" t="s">
        <v>5549</v>
      </c>
      <c r="AQ264" s="45" t="s">
        <v>824</v>
      </c>
      <c r="AR264" s="45" t="s">
        <v>5550</v>
      </c>
      <c r="AS264" s="45" t="s">
        <v>3568</v>
      </c>
      <c r="AX264" s="45" t="s">
        <v>5551</v>
      </c>
      <c r="AY264" s="44" t="s">
        <v>1014</v>
      </c>
    </row>
    <row r="265">
      <c r="A265" s="45" t="s">
        <v>5552</v>
      </c>
      <c r="B265" s="44" t="s">
        <v>4629</v>
      </c>
      <c r="C265" s="44" t="s">
        <v>4571</v>
      </c>
      <c r="D265" s="45" t="s">
        <v>5553</v>
      </c>
      <c r="E265" s="45" t="s">
        <v>5554</v>
      </c>
      <c r="F265" s="45" t="s">
        <v>5555</v>
      </c>
      <c r="G265" s="44" t="s">
        <v>30</v>
      </c>
      <c r="H265" s="45" t="s">
        <v>5556</v>
      </c>
      <c r="I265" s="44" t="s">
        <v>97</v>
      </c>
      <c r="J265" s="45" t="s">
        <v>2977</v>
      </c>
      <c r="K265" s="44" t="s">
        <v>97</v>
      </c>
      <c r="L265" s="45" t="s">
        <v>3972</v>
      </c>
      <c r="M265" s="45" t="s">
        <v>5557</v>
      </c>
      <c r="N265" s="45" t="s">
        <v>5558</v>
      </c>
      <c r="O265" s="44" t="s">
        <v>30</v>
      </c>
      <c r="P265" s="45" t="s">
        <v>5559</v>
      </c>
      <c r="Q265" s="45" t="s">
        <v>2825</v>
      </c>
      <c r="R265" s="45" t="s">
        <v>5561</v>
      </c>
      <c r="S265" s="45" t="s">
        <v>5562</v>
      </c>
      <c r="T265" s="44" t="s">
        <v>30</v>
      </c>
      <c r="U265" s="44" t="s">
        <v>30</v>
      </c>
      <c r="V265" s="45" t="s">
        <v>5563</v>
      </c>
      <c r="Y265" s="44" t="s">
        <v>30</v>
      </c>
      <c r="Z265" s="44" t="s">
        <v>30</v>
      </c>
      <c r="AA265" s="44" t="s">
        <v>30</v>
      </c>
      <c r="AB265" s="44" t="s">
        <v>30</v>
      </c>
      <c r="AC265" s="44" t="s">
        <v>30</v>
      </c>
    </row>
    <row r="266">
      <c r="A266" s="45" t="s">
        <v>5564</v>
      </c>
      <c r="B266" s="44" t="s">
        <v>1040</v>
      </c>
      <c r="C266" s="44" t="s">
        <v>4571</v>
      </c>
      <c r="D266" s="45" t="s">
        <v>5565</v>
      </c>
      <c r="E266" s="45" t="s">
        <v>5566</v>
      </c>
      <c r="F266" s="45" t="s">
        <v>5567</v>
      </c>
      <c r="G266" s="44" t="s">
        <v>30</v>
      </c>
      <c r="H266" s="45" t="s">
        <v>5568</v>
      </c>
      <c r="I266" s="44" t="s">
        <v>97</v>
      </c>
      <c r="J266" s="45" t="s">
        <v>2977</v>
      </c>
      <c r="K266" s="44" t="s">
        <v>97</v>
      </c>
      <c r="L266" s="45" t="s">
        <v>5569</v>
      </c>
      <c r="M266" s="45" t="s">
        <v>5570</v>
      </c>
      <c r="N266" s="45" t="s">
        <v>5571</v>
      </c>
      <c r="O266" s="44" t="s">
        <v>30</v>
      </c>
      <c r="P266" s="45" t="s">
        <v>5572</v>
      </c>
      <c r="Q266" s="44" t="s">
        <v>30</v>
      </c>
      <c r="R266" s="45" t="s">
        <v>5573</v>
      </c>
      <c r="S266" s="45" t="s">
        <v>5574</v>
      </c>
      <c r="T266" s="44" t="s">
        <v>30</v>
      </c>
      <c r="U266" s="44" t="s">
        <v>30</v>
      </c>
      <c r="V266" s="45" t="s">
        <v>5575</v>
      </c>
      <c r="Y266" s="44" t="s">
        <v>30</v>
      </c>
      <c r="Z266" s="44" t="s">
        <v>30</v>
      </c>
      <c r="AA266" s="44" t="s">
        <v>30</v>
      </c>
      <c r="AB266" s="44" t="s">
        <v>30</v>
      </c>
      <c r="AC266" s="44" t="s">
        <v>30</v>
      </c>
      <c r="AD266" s="44" t="s">
        <v>5524</v>
      </c>
      <c r="AE266" s="45" t="s">
        <v>595</v>
      </c>
      <c r="AF266" s="44" t="s">
        <v>5577</v>
      </c>
      <c r="AG266" s="44" t="s">
        <v>3137</v>
      </c>
      <c r="AH266" s="45" t="s">
        <v>191</v>
      </c>
      <c r="AI266" s="45" t="s">
        <v>5578</v>
      </c>
      <c r="AJ266" s="45" t="s">
        <v>5579</v>
      </c>
      <c r="AK266" s="45" t="s">
        <v>460</v>
      </c>
      <c r="AL266" s="44" t="s">
        <v>265</v>
      </c>
      <c r="AM266" s="45" t="s">
        <v>210</v>
      </c>
      <c r="AO266" s="45" t="s">
        <v>269</v>
      </c>
      <c r="AP266" s="44" t="s">
        <v>5581</v>
      </c>
      <c r="AQ266" s="45" t="s">
        <v>822</v>
      </c>
      <c r="AR266" s="45" t="s">
        <v>5582</v>
      </c>
      <c r="AS266" s="45" t="s">
        <v>5583</v>
      </c>
      <c r="AX266" s="45" t="s">
        <v>314</v>
      </c>
      <c r="AY266" s="45" t="s">
        <v>728</v>
      </c>
    </row>
    <row r="267">
      <c r="A267" s="45" t="s">
        <v>5584</v>
      </c>
      <c r="B267" s="44" t="s">
        <v>1055</v>
      </c>
      <c r="C267" s="44" t="s">
        <v>4571</v>
      </c>
      <c r="D267" s="45" t="s">
        <v>5585</v>
      </c>
      <c r="E267" s="45" t="s">
        <v>5586</v>
      </c>
      <c r="F267" s="45" t="s">
        <v>5587</v>
      </c>
      <c r="G267" s="44" t="s">
        <v>30</v>
      </c>
      <c r="H267" s="45" t="s">
        <v>5588</v>
      </c>
      <c r="I267" s="44" t="s">
        <v>97</v>
      </c>
      <c r="J267" s="45" t="s">
        <v>2977</v>
      </c>
      <c r="K267" s="44" t="s">
        <v>97</v>
      </c>
      <c r="L267" s="45" t="s">
        <v>3920</v>
      </c>
      <c r="M267" s="45" t="s">
        <v>5589</v>
      </c>
      <c r="N267" s="45" t="s">
        <v>5590</v>
      </c>
      <c r="O267" s="44" t="s">
        <v>30</v>
      </c>
      <c r="P267" s="45" t="s">
        <v>5591</v>
      </c>
      <c r="Q267" s="45" t="s">
        <v>260</v>
      </c>
      <c r="R267" s="45" t="s">
        <v>5592</v>
      </c>
      <c r="S267" s="45" t="s">
        <v>1056</v>
      </c>
      <c r="T267" s="44" t="s">
        <v>30</v>
      </c>
      <c r="U267" s="44" t="s">
        <v>30</v>
      </c>
      <c r="V267" s="44" t="s">
        <v>5593</v>
      </c>
      <c r="Y267" s="44" t="s">
        <v>30</v>
      </c>
      <c r="Z267" s="44" t="s">
        <v>30</v>
      </c>
      <c r="AA267" s="44" t="s">
        <v>30</v>
      </c>
      <c r="AB267" s="44" t="s">
        <v>30</v>
      </c>
      <c r="AC267" s="44" t="s">
        <v>30</v>
      </c>
      <c r="AD267" s="44" t="s">
        <v>5595</v>
      </c>
      <c r="AE267" s="44" t="s">
        <v>5596</v>
      </c>
      <c r="AF267" s="44" t="s">
        <v>5597</v>
      </c>
      <c r="AG267" s="45" t="s">
        <v>2858</v>
      </c>
      <c r="AH267" s="45" t="s">
        <v>401</v>
      </c>
      <c r="AI267" s="45" t="s">
        <v>5598</v>
      </c>
      <c r="AJ267" s="45" t="s">
        <v>5599</v>
      </c>
      <c r="AK267" s="44" t="s">
        <v>265</v>
      </c>
      <c r="AL267" s="45" t="s">
        <v>431</v>
      </c>
      <c r="AM267" s="45" t="s">
        <v>210</v>
      </c>
      <c r="AO267" s="45" t="s">
        <v>646</v>
      </c>
      <c r="AP267" s="45" t="s">
        <v>5600</v>
      </c>
      <c r="AQ267" s="45" t="s">
        <v>213</v>
      </c>
      <c r="AR267" s="45" t="s">
        <v>5601</v>
      </c>
      <c r="AS267" s="45" t="s">
        <v>5602</v>
      </c>
      <c r="AX267" s="45" t="s">
        <v>313</v>
      </c>
      <c r="AY267" s="44" t="s">
        <v>265</v>
      </c>
    </row>
    <row r="268">
      <c r="A268" s="45" t="s">
        <v>5603</v>
      </c>
      <c r="B268" s="44" t="s">
        <v>1066</v>
      </c>
      <c r="C268" s="44" t="s">
        <v>4571</v>
      </c>
      <c r="D268" s="44" t="s">
        <v>97</v>
      </c>
      <c r="E268" s="45" t="s">
        <v>5469</v>
      </c>
      <c r="F268" s="45" t="s">
        <v>5470</v>
      </c>
      <c r="G268" s="44" t="s">
        <v>97</v>
      </c>
      <c r="H268" s="45" t="s">
        <v>2513</v>
      </c>
      <c r="I268" s="44" t="s">
        <v>97</v>
      </c>
      <c r="J268" s="44" t="s">
        <v>97</v>
      </c>
      <c r="K268" s="44" t="s">
        <v>97</v>
      </c>
      <c r="V268" s="44" t="s">
        <v>97</v>
      </c>
      <c r="AD268" s="44" t="s">
        <v>5605</v>
      </c>
      <c r="AE268" s="44" t="s">
        <v>5606</v>
      </c>
      <c r="AF268" s="44" t="s">
        <v>5607</v>
      </c>
      <c r="AG268" s="45" t="s">
        <v>5608</v>
      </c>
      <c r="AH268" s="45" t="s">
        <v>5609</v>
      </c>
      <c r="AI268" s="45" t="s">
        <v>5610</v>
      </c>
      <c r="AJ268" s="45" t="s">
        <v>5611</v>
      </c>
      <c r="AK268" s="45" t="s">
        <v>388</v>
      </c>
      <c r="AL268" s="45" t="s">
        <v>460</v>
      </c>
      <c r="AM268" s="45" t="s">
        <v>399</v>
      </c>
      <c r="AP268" s="45" t="s">
        <v>5612</v>
      </c>
      <c r="AQ268" s="45" t="s">
        <v>213</v>
      </c>
      <c r="AR268" s="45" t="s">
        <v>5613</v>
      </c>
      <c r="AS268" s="45" t="s">
        <v>5614</v>
      </c>
      <c r="AY268" s="45" t="s">
        <v>431</v>
      </c>
    </row>
    <row r="269">
      <c r="A269" s="45" t="s">
        <v>5615</v>
      </c>
      <c r="B269" s="44" t="s">
        <v>1082</v>
      </c>
      <c r="C269" s="44" t="s">
        <v>4571</v>
      </c>
      <c r="D269" s="44" t="s">
        <v>97</v>
      </c>
      <c r="E269" s="45" t="s">
        <v>5469</v>
      </c>
      <c r="F269" s="45" t="s">
        <v>5470</v>
      </c>
      <c r="G269" s="44" t="s">
        <v>97</v>
      </c>
      <c r="H269" s="45" t="s">
        <v>2513</v>
      </c>
      <c r="I269" s="44" t="s">
        <v>97</v>
      </c>
      <c r="J269" s="44" t="s">
        <v>97</v>
      </c>
      <c r="K269" s="44" t="s">
        <v>97</v>
      </c>
      <c r="V269" s="44" t="s">
        <v>97</v>
      </c>
      <c r="AD269" s="44" t="s">
        <v>5617</v>
      </c>
      <c r="AE269" s="44" t="s">
        <v>5618</v>
      </c>
      <c r="AF269" s="44" t="s">
        <v>5619</v>
      </c>
      <c r="AH269" s="45" t="s">
        <v>269</v>
      </c>
      <c r="AI269" s="45" t="s">
        <v>5620</v>
      </c>
      <c r="AJ269" s="45" t="s">
        <v>5621</v>
      </c>
      <c r="AK269" s="45" t="s">
        <v>5429</v>
      </c>
      <c r="AL269" s="44" t="s">
        <v>211</v>
      </c>
      <c r="AM269" s="45" t="s">
        <v>1121</v>
      </c>
      <c r="AO269" s="44" t="s">
        <v>265</v>
      </c>
      <c r="AP269" s="45" t="s">
        <v>5622</v>
      </c>
      <c r="AQ269" s="45" t="s">
        <v>901</v>
      </c>
      <c r="AR269" s="45" t="s">
        <v>5623</v>
      </c>
      <c r="AS269" s="45" t="s">
        <v>5624</v>
      </c>
      <c r="AY269" s="45" t="s">
        <v>439</v>
      </c>
    </row>
    <row r="270">
      <c r="A270" s="45" t="s">
        <v>5625</v>
      </c>
      <c r="B270" s="44" t="s">
        <v>1093</v>
      </c>
      <c r="C270" s="44" t="s">
        <v>4571</v>
      </c>
      <c r="D270" s="44" t="s">
        <v>97</v>
      </c>
      <c r="E270" s="45" t="s">
        <v>5469</v>
      </c>
      <c r="F270" s="45" t="s">
        <v>5470</v>
      </c>
      <c r="G270" s="44" t="s">
        <v>97</v>
      </c>
      <c r="H270" s="45" t="s">
        <v>2513</v>
      </c>
      <c r="I270" s="44" t="s">
        <v>97</v>
      </c>
      <c r="J270" s="44" t="s">
        <v>97</v>
      </c>
      <c r="K270" s="44" t="s">
        <v>97</v>
      </c>
      <c r="V270" s="44" t="s">
        <v>97</v>
      </c>
      <c r="AD270" s="44" t="s">
        <v>5627</v>
      </c>
      <c r="AE270" s="44" t="s">
        <v>5628</v>
      </c>
      <c r="AF270" s="44" t="s">
        <v>5618</v>
      </c>
      <c r="AH270" s="45" t="s">
        <v>399</v>
      </c>
      <c r="AI270" s="44" t="s">
        <v>462</v>
      </c>
      <c r="AJ270" s="45" t="s">
        <v>5629</v>
      </c>
      <c r="AK270" s="45" t="s">
        <v>822</v>
      </c>
      <c r="AL270" s="45" t="s">
        <v>1517</v>
      </c>
      <c r="AM270" s="45" t="s">
        <v>213</v>
      </c>
      <c r="AO270" s="45" t="s">
        <v>210</v>
      </c>
      <c r="AP270" s="45" t="s">
        <v>5630</v>
      </c>
      <c r="AQ270" s="45" t="s">
        <v>548</v>
      </c>
      <c r="AR270" s="45" t="s">
        <v>5631</v>
      </c>
      <c r="AS270" s="45" t="s">
        <v>776</v>
      </c>
      <c r="AY270" s="45" t="s">
        <v>5632</v>
      </c>
    </row>
    <row r="271">
      <c r="A271" s="45" t="s">
        <v>5633</v>
      </c>
      <c r="B271" s="44" t="s">
        <v>1103</v>
      </c>
      <c r="C271" s="44" t="s">
        <v>4571</v>
      </c>
      <c r="D271" s="44" t="s">
        <v>97</v>
      </c>
      <c r="E271" s="45" t="s">
        <v>5469</v>
      </c>
      <c r="F271" s="45" t="s">
        <v>5470</v>
      </c>
      <c r="G271" s="44" t="s">
        <v>97</v>
      </c>
      <c r="H271" s="45" t="s">
        <v>2513</v>
      </c>
      <c r="I271" s="44" t="s">
        <v>97</v>
      </c>
      <c r="J271" s="44" t="s">
        <v>97</v>
      </c>
      <c r="K271" s="44" t="s">
        <v>97</v>
      </c>
      <c r="V271" s="44" t="s">
        <v>97</v>
      </c>
      <c r="AD271" s="44" t="s">
        <v>5635</v>
      </c>
      <c r="AE271" s="44" t="s">
        <v>5636</v>
      </c>
      <c r="AF271" s="44" t="s">
        <v>5605</v>
      </c>
      <c r="AI271" s="45" t="s">
        <v>5637</v>
      </c>
      <c r="AJ271" s="45" t="s">
        <v>5638</v>
      </c>
      <c r="AK271" s="45" t="s">
        <v>1354</v>
      </c>
      <c r="AL271" s="45" t="s">
        <v>548</v>
      </c>
      <c r="AM271" s="45" t="s">
        <v>431</v>
      </c>
      <c r="AO271" s="45" t="s">
        <v>313</v>
      </c>
      <c r="AP271" s="45" t="s">
        <v>5639</v>
      </c>
      <c r="AQ271" s="45" t="s">
        <v>393</v>
      </c>
      <c r="AR271" s="45" t="s">
        <v>5640</v>
      </c>
      <c r="AS271" s="45" t="s">
        <v>448</v>
      </c>
      <c r="AY271" s="45" t="s">
        <v>618</v>
      </c>
    </row>
    <row r="272">
      <c r="A272" s="45" t="s">
        <v>5641</v>
      </c>
      <c r="B272" s="44" t="s">
        <v>1119</v>
      </c>
      <c r="C272" s="44" t="s">
        <v>4571</v>
      </c>
      <c r="D272" s="44" t="s">
        <v>97</v>
      </c>
      <c r="E272" s="45" t="s">
        <v>5469</v>
      </c>
      <c r="F272" s="45" t="s">
        <v>5470</v>
      </c>
      <c r="G272" s="44" t="s">
        <v>97</v>
      </c>
      <c r="H272" s="45" t="s">
        <v>2513</v>
      </c>
      <c r="I272" s="44" t="s">
        <v>97</v>
      </c>
      <c r="J272" s="44" t="s">
        <v>97</v>
      </c>
      <c r="K272" s="44" t="s">
        <v>97</v>
      </c>
      <c r="V272" s="44" t="s">
        <v>97</v>
      </c>
      <c r="AD272" s="44" t="s">
        <v>5642</v>
      </c>
      <c r="AE272" s="44" t="s">
        <v>5643</v>
      </c>
      <c r="AF272" s="44" t="s">
        <v>5644</v>
      </c>
      <c r="AH272" s="45" t="s">
        <v>314</v>
      </c>
      <c r="AI272" s="45" t="s">
        <v>5646</v>
      </c>
      <c r="AJ272" s="45" t="s">
        <v>5647</v>
      </c>
      <c r="AK272" s="45" t="s">
        <v>431</v>
      </c>
      <c r="AL272" s="45" t="s">
        <v>646</v>
      </c>
      <c r="AM272" s="45" t="s">
        <v>269</v>
      </c>
      <c r="AO272" s="45" t="s">
        <v>4630</v>
      </c>
      <c r="AP272" s="45" t="s">
        <v>5648</v>
      </c>
      <c r="AQ272" s="45" t="s">
        <v>1438</v>
      </c>
      <c r="AR272" s="45" t="s">
        <v>5649</v>
      </c>
      <c r="AS272" s="45" t="s">
        <v>1450</v>
      </c>
    </row>
    <row r="273">
      <c r="A273" s="45" t="s">
        <v>5650</v>
      </c>
      <c r="B273" s="44" t="s">
        <v>1131</v>
      </c>
      <c r="C273" s="44" t="s">
        <v>4571</v>
      </c>
      <c r="D273" s="44" t="s">
        <v>97</v>
      </c>
      <c r="E273" s="45" t="s">
        <v>5469</v>
      </c>
      <c r="F273" s="45" t="s">
        <v>5651</v>
      </c>
      <c r="G273" s="44" t="s">
        <v>97</v>
      </c>
      <c r="H273" s="45" t="s">
        <v>2513</v>
      </c>
      <c r="I273" s="44" t="s">
        <v>97</v>
      </c>
      <c r="J273" s="44" t="s">
        <v>97</v>
      </c>
      <c r="K273" s="44" t="s">
        <v>97</v>
      </c>
      <c r="V273" s="44" t="s">
        <v>97</v>
      </c>
      <c r="AD273" s="44" t="s">
        <v>5635</v>
      </c>
      <c r="AE273" s="44" t="s">
        <v>5653</v>
      </c>
      <c r="AF273" s="45" t="s">
        <v>1696</v>
      </c>
      <c r="AH273" s="45" t="s">
        <v>210</v>
      </c>
      <c r="AI273" s="45" t="s">
        <v>5654</v>
      </c>
      <c r="AJ273" s="45" t="s">
        <v>5655</v>
      </c>
      <c r="AK273" s="45" t="s">
        <v>795</v>
      </c>
      <c r="AL273" s="45" t="s">
        <v>848</v>
      </c>
      <c r="AM273" s="45" t="s">
        <v>1438</v>
      </c>
      <c r="AO273" s="45" t="s">
        <v>314</v>
      </c>
      <c r="AP273" s="45" t="s">
        <v>5656</v>
      </c>
      <c r="AQ273" s="44" t="s">
        <v>774</v>
      </c>
      <c r="AR273" s="45" t="s">
        <v>5657</v>
      </c>
      <c r="AS273" s="45" t="s">
        <v>3949</v>
      </c>
      <c r="AY273" s="44" t="s">
        <v>241</v>
      </c>
    </row>
    <row r="274">
      <c r="A274" s="45" t="s">
        <v>5658</v>
      </c>
      <c r="B274" s="44" t="s">
        <v>1156</v>
      </c>
      <c r="C274" s="44" t="s">
        <v>4730</v>
      </c>
      <c r="D274" s="45" t="s">
        <v>5659</v>
      </c>
      <c r="E274" s="45" t="s">
        <v>5660</v>
      </c>
      <c r="F274" s="45" t="s">
        <v>5661</v>
      </c>
      <c r="G274" s="45" t="s">
        <v>5662</v>
      </c>
      <c r="H274" s="45" t="s">
        <v>5663</v>
      </c>
      <c r="I274" s="45" t="s">
        <v>5664</v>
      </c>
      <c r="J274" s="45" t="s">
        <v>2977</v>
      </c>
      <c r="K274" s="44" t="s">
        <v>97</v>
      </c>
      <c r="L274" s="45" t="s">
        <v>5665</v>
      </c>
      <c r="M274" s="45" t="s">
        <v>5666</v>
      </c>
      <c r="N274" s="45" t="s">
        <v>5667</v>
      </c>
      <c r="O274" s="44" t="s">
        <v>30</v>
      </c>
      <c r="P274" s="45" t="s">
        <v>5668</v>
      </c>
      <c r="Q274" s="45" t="s">
        <v>5669</v>
      </c>
      <c r="R274" s="45" t="s">
        <v>5670</v>
      </c>
      <c r="S274" s="45" t="s">
        <v>5672</v>
      </c>
      <c r="T274" s="45" t="s">
        <v>1389</v>
      </c>
      <c r="U274" s="45" t="s">
        <v>519</v>
      </c>
      <c r="V274" s="44" t="s">
        <v>30</v>
      </c>
      <c r="W274" s="44" t="s">
        <v>30</v>
      </c>
      <c r="X274" s="44" t="s">
        <v>30</v>
      </c>
      <c r="Y274" s="44" t="s">
        <v>30</v>
      </c>
      <c r="Z274" s="44" t="s">
        <v>30</v>
      </c>
      <c r="AA274" s="44" t="s">
        <v>30</v>
      </c>
      <c r="AB274" s="45" t="s">
        <v>2674</v>
      </c>
      <c r="AD274" s="45" t="s">
        <v>5673</v>
      </c>
      <c r="AE274" s="45" t="s">
        <v>1800</v>
      </c>
      <c r="AF274" s="45" t="s">
        <v>5674</v>
      </c>
      <c r="AH274" s="45" t="s">
        <v>5675</v>
      </c>
      <c r="AI274" s="45" t="s">
        <v>2674</v>
      </c>
      <c r="AJ274" s="45" t="s">
        <v>609</v>
      </c>
      <c r="AO274" s="45" t="s">
        <v>4948</v>
      </c>
      <c r="AP274" s="45" t="s">
        <v>5676</v>
      </c>
      <c r="AQ274" s="45" t="s">
        <v>2823</v>
      </c>
      <c r="AR274" s="45" t="s">
        <v>4737</v>
      </c>
      <c r="AS274" s="44" t="s">
        <v>30</v>
      </c>
      <c r="AT274" s="44" t="s">
        <v>30</v>
      </c>
      <c r="AU274" s="45" t="s">
        <v>5677</v>
      </c>
      <c r="AV274" s="44" t="s">
        <v>30</v>
      </c>
      <c r="AW274" s="45" t="s">
        <v>2357</v>
      </c>
      <c r="AX274" s="44" t="s">
        <v>30</v>
      </c>
    </row>
    <row r="275">
      <c r="A275" s="45" t="s">
        <v>5678</v>
      </c>
      <c r="B275" s="44" t="s">
        <v>1189</v>
      </c>
      <c r="C275" s="44" t="s">
        <v>4730</v>
      </c>
      <c r="D275" s="45" t="s">
        <v>5679</v>
      </c>
      <c r="E275" s="45" t="s">
        <v>5680</v>
      </c>
      <c r="F275" s="45" t="s">
        <v>5681</v>
      </c>
      <c r="G275" s="45" t="s">
        <v>5682</v>
      </c>
      <c r="H275" s="45" t="s">
        <v>5683</v>
      </c>
      <c r="I275" s="45" t="s">
        <v>5685</v>
      </c>
      <c r="J275" s="45" t="s">
        <v>2977</v>
      </c>
      <c r="K275" s="44" t="s">
        <v>97</v>
      </c>
      <c r="L275" s="45" t="s">
        <v>5686</v>
      </c>
      <c r="M275" s="45" t="s">
        <v>5687</v>
      </c>
      <c r="N275" s="45" t="s">
        <v>5688</v>
      </c>
      <c r="O275" s="44" t="s">
        <v>30</v>
      </c>
      <c r="P275" s="45" t="s">
        <v>5689</v>
      </c>
      <c r="Q275" s="45" t="s">
        <v>5690</v>
      </c>
      <c r="R275" s="45" t="s">
        <v>5691</v>
      </c>
      <c r="S275" s="45" t="s">
        <v>5692</v>
      </c>
      <c r="T275" s="45" t="s">
        <v>5693</v>
      </c>
      <c r="U275" s="45" t="s">
        <v>483</v>
      </c>
      <c r="V275" s="44" t="s">
        <v>30</v>
      </c>
      <c r="W275" s="44" t="s">
        <v>30</v>
      </c>
      <c r="X275" s="44" t="s">
        <v>30</v>
      </c>
      <c r="Y275" s="44" t="s">
        <v>30</v>
      </c>
      <c r="Z275" s="44" t="s">
        <v>30</v>
      </c>
      <c r="AA275" s="44" t="s">
        <v>30</v>
      </c>
      <c r="AB275" s="44" t="s">
        <v>30</v>
      </c>
      <c r="AD275" s="45" t="s">
        <v>5694</v>
      </c>
      <c r="AE275" s="45" t="s">
        <v>5695</v>
      </c>
      <c r="AF275" s="45" t="s">
        <v>5696</v>
      </c>
      <c r="AH275" s="44" t="s">
        <v>30</v>
      </c>
      <c r="AI275" s="45" t="s">
        <v>5697</v>
      </c>
      <c r="AJ275" s="45" t="s">
        <v>2504</v>
      </c>
      <c r="AO275" s="45" t="s">
        <v>1826</v>
      </c>
      <c r="AP275" s="45" t="s">
        <v>5698</v>
      </c>
      <c r="AQ275" s="45" t="s">
        <v>363</v>
      </c>
      <c r="AR275" s="45" t="s">
        <v>3630</v>
      </c>
      <c r="AT275" s="44" t="s">
        <v>30</v>
      </c>
      <c r="AU275" s="45" t="s">
        <v>5699</v>
      </c>
      <c r="AV275" s="44" t="s">
        <v>30</v>
      </c>
      <c r="AW275" s="45" t="s">
        <v>4244</v>
      </c>
    </row>
    <row r="276">
      <c r="A276" s="45" t="s">
        <v>5700</v>
      </c>
      <c r="B276" s="44" t="s">
        <v>1207</v>
      </c>
      <c r="C276" s="44" t="s">
        <v>4730</v>
      </c>
      <c r="D276" s="45" t="s">
        <v>5701</v>
      </c>
      <c r="E276" s="45" t="s">
        <v>5702</v>
      </c>
      <c r="F276" s="45" t="s">
        <v>5703</v>
      </c>
      <c r="G276" s="45" t="s">
        <v>5704</v>
      </c>
      <c r="H276" s="45" t="s">
        <v>215</v>
      </c>
      <c r="I276" s="45" t="s">
        <v>5705</v>
      </c>
      <c r="J276" s="45" t="s">
        <v>2977</v>
      </c>
      <c r="K276" s="44" t="s">
        <v>97</v>
      </c>
      <c r="L276" s="45" t="s">
        <v>1018</v>
      </c>
      <c r="M276" s="45" t="s">
        <v>5706</v>
      </c>
      <c r="N276" s="45" t="s">
        <v>5707</v>
      </c>
      <c r="O276" s="45" t="s">
        <v>5708</v>
      </c>
      <c r="P276" s="45" t="s">
        <v>5709</v>
      </c>
      <c r="Q276" s="45" t="s">
        <v>1911</v>
      </c>
      <c r="R276" s="45" t="s">
        <v>5710</v>
      </c>
      <c r="S276" s="45" t="s">
        <v>5711</v>
      </c>
      <c r="T276" s="45" t="s">
        <v>1945</v>
      </c>
      <c r="U276" s="45" t="s">
        <v>5712</v>
      </c>
      <c r="V276" s="44" t="s">
        <v>30</v>
      </c>
      <c r="W276" s="44" t="s">
        <v>30</v>
      </c>
      <c r="X276" s="44" t="s">
        <v>30</v>
      </c>
      <c r="Y276" s="45" t="s">
        <v>979</v>
      </c>
      <c r="Z276" s="44" t="s">
        <v>30</v>
      </c>
      <c r="AA276" s="44" t="s">
        <v>30</v>
      </c>
      <c r="AB276" s="44" t="s">
        <v>553</v>
      </c>
      <c r="AD276" s="44" t="s">
        <v>292</v>
      </c>
      <c r="AE276" s="44" t="s">
        <v>30</v>
      </c>
      <c r="AF276" s="44" t="s">
        <v>292</v>
      </c>
      <c r="AG276" s="44" t="s">
        <v>30</v>
      </c>
      <c r="AH276" s="44" t="s">
        <v>30</v>
      </c>
      <c r="AI276" s="45" t="s">
        <v>269</v>
      </c>
      <c r="AJ276" s="45" t="s">
        <v>214</v>
      </c>
      <c r="AO276" s="44" t="s">
        <v>30</v>
      </c>
      <c r="AP276" s="45" t="s">
        <v>268</v>
      </c>
      <c r="AQ276" s="44" t="s">
        <v>30</v>
      </c>
      <c r="AR276" s="44" t="s">
        <v>30</v>
      </c>
      <c r="AT276" s="45" t="s">
        <v>217</v>
      </c>
      <c r="AU276" s="45" t="s">
        <v>217</v>
      </c>
      <c r="AV276" s="44" t="s">
        <v>30</v>
      </c>
      <c r="AW276" s="45" t="s">
        <v>210</v>
      </c>
    </row>
    <row r="277">
      <c r="A277" s="45" t="s">
        <v>5713</v>
      </c>
      <c r="B277" s="44" t="s">
        <v>1229</v>
      </c>
      <c r="C277" s="44" t="s">
        <v>4730</v>
      </c>
      <c r="D277" s="45" t="s">
        <v>5715</v>
      </c>
      <c r="E277" s="45" t="s">
        <v>5716</v>
      </c>
      <c r="F277" s="45" t="s">
        <v>5717</v>
      </c>
      <c r="G277" s="45" t="s">
        <v>5718</v>
      </c>
      <c r="H277" s="45" t="s">
        <v>5719</v>
      </c>
      <c r="I277" s="45" t="s">
        <v>5720</v>
      </c>
      <c r="J277" s="45" t="s">
        <v>2977</v>
      </c>
      <c r="K277" s="44" t="s">
        <v>97</v>
      </c>
      <c r="L277" s="45" t="s">
        <v>5721</v>
      </c>
      <c r="M277" s="45" t="s">
        <v>5722</v>
      </c>
      <c r="N277" s="45" t="s">
        <v>5723</v>
      </c>
      <c r="O277" s="44" t="s">
        <v>30</v>
      </c>
      <c r="P277" s="45" t="s">
        <v>5724</v>
      </c>
      <c r="Q277" s="45" t="s">
        <v>907</v>
      </c>
      <c r="R277" s="45" t="s">
        <v>5725</v>
      </c>
      <c r="S277" s="45" t="s">
        <v>5726</v>
      </c>
      <c r="T277" s="44" t="s">
        <v>30</v>
      </c>
      <c r="U277" s="45" t="s">
        <v>989</v>
      </c>
      <c r="V277" s="45" t="s">
        <v>5727</v>
      </c>
      <c r="W277" s="45" t="s">
        <v>5727</v>
      </c>
      <c r="X277" s="45" t="s">
        <v>5727</v>
      </c>
      <c r="Y277" s="45" t="s">
        <v>357</v>
      </c>
      <c r="Z277" s="44" t="s">
        <v>30</v>
      </c>
      <c r="AA277" s="44" t="s">
        <v>30</v>
      </c>
      <c r="AB277" s="45" t="s">
        <v>2674</v>
      </c>
      <c r="AD277" s="45" t="s">
        <v>5728</v>
      </c>
      <c r="AE277" s="45" t="s">
        <v>5729</v>
      </c>
      <c r="AF277" s="45" t="s">
        <v>5730</v>
      </c>
      <c r="AH277" s="45" t="s">
        <v>2661</v>
      </c>
      <c r="AI277" s="45" t="s">
        <v>5731</v>
      </c>
      <c r="AJ277" s="45" t="s">
        <v>5732</v>
      </c>
      <c r="AO277" s="45" t="s">
        <v>983</v>
      </c>
      <c r="AP277" s="45" t="s">
        <v>2432</v>
      </c>
      <c r="AQ277" s="45" t="s">
        <v>5733</v>
      </c>
      <c r="AR277" s="45" t="s">
        <v>2976</v>
      </c>
      <c r="AS277" s="45" t="s">
        <v>2823</v>
      </c>
      <c r="AT277" s="44" t="s">
        <v>30</v>
      </c>
      <c r="AU277" s="45" t="s">
        <v>5734</v>
      </c>
      <c r="AW277" s="45" t="s">
        <v>5735</v>
      </c>
    </row>
    <row r="278">
      <c r="A278" s="45" t="s">
        <v>5736</v>
      </c>
      <c r="B278" s="44" t="s">
        <v>1251</v>
      </c>
      <c r="C278" s="44" t="s">
        <v>4730</v>
      </c>
      <c r="D278" s="44" t="s">
        <v>5737</v>
      </c>
      <c r="E278" s="45" t="s">
        <v>5738</v>
      </c>
      <c r="F278" s="45" t="s">
        <v>5739</v>
      </c>
      <c r="G278" s="45" t="s">
        <v>5740</v>
      </c>
      <c r="H278" s="45" t="s">
        <v>5741</v>
      </c>
      <c r="I278" s="45" t="s">
        <v>5742</v>
      </c>
      <c r="J278" s="45" t="s">
        <v>2977</v>
      </c>
      <c r="K278" s="44" t="s">
        <v>97</v>
      </c>
      <c r="L278" s="45" t="s">
        <v>5743</v>
      </c>
      <c r="M278" s="45" t="s">
        <v>5744</v>
      </c>
      <c r="N278" s="45" t="s">
        <v>5745</v>
      </c>
      <c r="O278" s="44" t="s">
        <v>30</v>
      </c>
      <c r="P278" s="45" t="s">
        <v>5746</v>
      </c>
      <c r="Q278" s="45" t="s">
        <v>5747</v>
      </c>
      <c r="R278" s="45" t="s">
        <v>5748</v>
      </c>
      <c r="S278" s="45" t="s">
        <v>5749</v>
      </c>
      <c r="T278" s="45" t="s">
        <v>5750</v>
      </c>
      <c r="U278" s="45" t="s">
        <v>5751</v>
      </c>
      <c r="V278" s="44" t="s">
        <v>30</v>
      </c>
      <c r="W278" s="44" t="s">
        <v>30</v>
      </c>
      <c r="X278" s="44" t="s">
        <v>30</v>
      </c>
      <c r="Y278" s="45" t="s">
        <v>575</v>
      </c>
      <c r="Z278" s="45" t="s">
        <v>357</v>
      </c>
      <c r="AA278" s="44" t="s">
        <v>30</v>
      </c>
      <c r="AB278" s="45" t="s">
        <v>5752</v>
      </c>
      <c r="AD278" s="45" t="s">
        <v>191</v>
      </c>
      <c r="AE278" s="44" t="s">
        <v>1014</v>
      </c>
      <c r="AF278" s="44" t="s">
        <v>2596</v>
      </c>
      <c r="AH278" s="45" t="s">
        <v>214</v>
      </c>
      <c r="AI278" s="44" t="s">
        <v>1391</v>
      </c>
      <c r="AJ278" s="45" t="s">
        <v>822</v>
      </c>
      <c r="AK278" s="45" t="s">
        <v>214</v>
      </c>
      <c r="AL278" s="45" t="s">
        <v>214</v>
      </c>
      <c r="AO278" s="45" t="s">
        <v>214</v>
      </c>
      <c r="AP278" s="45" t="s">
        <v>2926</v>
      </c>
      <c r="AQ278" s="45" t="s">
        <v>214</v>
      </c>
      <c r="AR278" s="45" t="s">
        <v>5754</v>
      </c>
      <c r="AS278" s="45" t="s">
        <v>956</v>
      </c>
      <c r="AT278" s="45" t="s">
        <v>357</v>
      </c>
      <c r="AU278" s="45" t="s">
        <v>357</v>
      </c>
      <c r="AW278" s="45" t="s">
        <v>431</v>
      </c>
      <c r="AY278" s="45" t="s">
        <v>268</v>
      </c>
    </row>
    <row r="279">
      <c r="A279" s="45" t="s">
        <v>1856</v>
      </c>
      <c r="B279" s="44" t="s">
        <v>1268</v>
      </c>
      <c r="C279" s="44" t="s">
        <v>4730</v>
      </c>
      <c r="D279" s="45" t="s">
        <v>5755</v>
      </c>
      <c r="E279" s="45" t="s">
        <v>5756</v>
      </c>
      <c r="F279" s="45" t="s">
        <v>5757</v>
      </c>
      <c r="G279" s="45" t="s">
        <v>5758</v>
      </c>
      <c r="H279" s="45" t="s">
        <v>2484</v>
      </c>
      <c r="I279" s="44" t="s">
        <v>5759</v>
      </c>
      <c r="J279" s="45" t="s">
        <v>2977</v>
      </c>
      <c r="K279" s="44" t="s">
        <v>97</v>
      </c>
      <c r="L279" s="45" t="s">
        <v>5760</v>
      </c>
      <c r="M279" s="45" t="s">
        <v>5761</v>
      </c>
      <c r="N279" s="45" t="s">
        <v>5762</v>
      </c>
      <c r="O279" s="44" t="s">
        <v>30</v>
      </c>
      <c r="P279" s="45" t="s">
        <v>5763</v>
      </c>
      <c r="Q279" s="45" t="s">
        <v>5764</v>
      </c>
      <c r="R279" s="45" t="s">
        <v>5765</v>
      </c>
      <c r="S279" s="45" t="s">
        <v>5766</v>
      </c>
      <c r="T279" s="45" t="s">
        <v>1412</v>
      </c>
      <c r="U279" s="44" t="s">
        <v>212</v>
      </c>
      <c r="V279" s="45" t="s">
        <v>5767</v>
      </c>
      <c r="W279" s="45" t="s">
        <v>5767</v>
      </c>
      <c r="X279" s="45" t="s">
        <v>729</v>
      </c>
      <c r="Y279" s="44" t="s">
        <v>30</v>
      </c>
      <c r="Z279" s="45" t="s">
        <v>268</v>
      </c>
      <c r="AA279" s="44" t="s">
        <v>30</v>
      </c>
      <c r="AB279" s="45" t="s">
        <v>5769</v>
      </c>
      <c r="AD279" s="44" t="s">
        <v>241</v>
      </c>
      <c r="AE279" s="44" t="s">
        <v>265</v>
      </c>
      <c r="AF279" s="44" t="s">
        <v>30</v>
      </c>
      <c r="AH279" s="45" t="s">
        <v>217</v>
      </c>
      <c r="AI279" s="45" t="s">
        <v>726</v>
      </c>
      <c r="AJ279" s="45" t="s">
        <v>388</v>
      </c>
      <c r="AK279" s="44" t="s">
        <v>30</v>
      </c>
      <c r="AL279" s="44" t="s">
        <v>30</v>
      </c>
      <c r="AM279" s="44" t="s">
        <v>30</v>
      </c>
      <c r="AO279" s="45" t="s">
        <v>214</v>
      </c>
      <c r="AP279" s="45" t="s">
        <v>548</v>
      </c>
      <c r="AQ279" s="44" t="s">
        <v>30</v>
      </c>
      <c r="AR279" s="45" t="s">
        <v>217</v>
      </c>
      <c r="AS279" s="45" t="s">
        <v>217</v>
      </c>
      <c r="AT279" s="44" t="s">
        <v>30</v>
      </c>
      <c r="AU279" s="44" t="s">
        <v>30</v>
      </c>
      <c r="AW279" s="45" t="s">
        <v>217</v>
      </c>
      <c r="AX279" s="44" t="s">
        <v>30</v>
      </c>
    </row>
    <row r="280">
      <c r="A280" s="45" t="s">
        <v>5770</v>
      </c>
      <c r="B280" s="44" t="s">
        <v>1286</v>
      </c>
      <c r="C280" s="44" t="s">
        <v>4730</v>
      </c>
      <c r="D280" s="45" t="s">
        <v>5771</v>
      </c>
      <c r="E280" s="45" t="s">
        <v>5772</v>
      </c>
      <c r="F280" s="45" t="s">
        <v>5773</v>
      </c>
      <c r="G280" s="45" t="s">
        <v>5774</v>
      </c>
      <c r="H280" s="45" t="s">
        <v>1392</v>
      </c>
      <c r="I280" s="45" t="s">
        <v>5775</v>
      </c>
      <c r="J280" s="45" t="s">
        <v>2977</v>
      </c>
      <c r="K280" s="44" t="s">
        <v>97</v>
      </c>
      <c r="L280" s="44" t="s">
        <v>5776</v>
      </c>
      <c r="M280" s="45" t="s">
        <v>5777</v>
      </c>
      <c r="N280" s="45" t="s">
        <v>5779</v>
      </c>
      <c r="O280" s="45" t="s">
        <v>975</v>
      </c>
      <c r="P280" s="45" t="s">
        <v>5780</v>
      </c>
      <c r="Q280" s="45" t="s">
        <v>5781</v>
      </c>
      <c r="R280" s="45" t="s">
        <v>5782</v>
      </c>
      <c r="S280" s="45" t="s">
        <v>5783</v>
      </c>
      <c r="T280" s="45" t="s">
        <v>645</v>
      </c>
      <c r="U280" s="45" t="s">
        <v>1517</v>
      </c>
      <c r="V280" s="44" t="s">
        <v>30</v>
      </c>
      <c r="W280" s="44" t="s">
        <v>30</v>
      </c>
      <c r="X280" s="44" t="s">
        <v>30</v>
      </c>
      <c r="Y280" s="44" t="s">
        <v>30</v>
      </c>
      <c r="Z280" s="45" t="s">
        <v>460</v>
      </c>
      <c r="AA280" s="44" t="s">
        <v>30</v>
      </c>
      <c r="AB280" s="44" t="s">
        <v>2</v>
      </c>
      <c r="AD280" s="44" t="s">
        <v>774</v>
      </c>
      <c r="AE280" s="44" t="s">
        <v>211</v>
      </c>
      <c r="AF280" s="44" t="s">
        <v>265</v>
      </c>
      <c r="AG280" s="44" t="s">
        <v>30</v>
      </c>
      <c r="AH280" s="45" t="s">
        <v>357</v>
      </c>
      <c r="AI280" s="45" t="s">
        <v>848</v>
      </c>
      <c r="AJ280" s="45" t="s">
        <v>1438</v>
      </c>
      <c r="AL280" s="44" t="s">
        <v>30</v>
      </c>
      <c r="AM280" s="44" t="s">
        <v>30</v>
      </c>
      <c r="AO280" s="45" t="s">
        <v>357</v>
      </c>
      <c r="AP280" s="45" t="s">
        <v>824</v>
      </c>
      <c r="AQ280" s="44" t="s">
        <v>30</v>
      </c>
      <c r="AR280" s="45" t="s">
        <v>214</v>
      </c>
      <c r="AS280" s="45" t="s">
        <v>210</v>
      </c>
      <c r="AT280" s="45" t="s">
        <v>357</v>
      </c>
      <c r="AU280" s="45" t="s">
        <v>214</v>
      </c>
      <c r="AW280" s="45" t="s">
        <v>269</v>
      </c>
      <c r="AX280" s="44" t="s">
        <v>30</v>
      </c>
    </row>
    <row r="281">
      <c r="A281" s="45" t="s">
        <v>5784</v>
      </c>
      <c r="B281" s="44" t="s">
        <v>1307</v>
      </c>
      <c r="C281" s="44" t="s">
        <v>4730</v>
      </c>
      <c r="D281" s="45" t="s">
        <v>5785</v>
      </c>
      <c r="E281" s="45" t="s">
        <v>5786</v>
      </c>
      <c r="F281" s="45" t="s">
        <v>5787</v>
      </c>
      <c r="G281" s="45" t="s">
        <v>5788</v>
      </c>
      <c r="H281" s="45" t="s">
        <v>5789</v>
      </c>
      <c r="I281" s="45" t="s">
        <v>5790</v>
      </c>
      <c r="J281" s="45" t="s">
        <v>5791</v>
      </c>
      <c r="K281" s="44" t="s">
        <v>2</v>
      </c>
      <c r="L281" s="45" t="s">
        <v>5792</v>
      </c>
      <c r="M281" s="45" t="s">
        <v>5793</v>
      </c>
      <c r="N281" s="45" t="s">
        <v>5795</v>
      </c>
      <c r="O281" s="44" t="s">
        <v>30</v>
      </c>
      <c r="P281" s="45" t="s">
        <v>5796</v>
      </c>
      <c r="Q281" s="45" t="s">
        <v>5797</v>
      </c>
      <c r="R281" s="45" t="s">
        <v>5798</v>
      </c>
      <c r="S281" s="45" t="s">
        <v>5799</v>
      </c>
      <c r="T281" s="45" t="s">
        <v>813</v>
      </c>
      <c r="U281" s="45" t="s">
        <v>5800</v>
      </c>
      <c r="V281" s="44" t="s">
        <v>30</v>
      </c>
      <c r="W281" s="44" t="s">
        <v>30</v>
      </c>
      <c r="X281" s="44" t="s">
        <v>30</v>
      </c>
      <c r="Y281" s="45" t="s">
        <v>1572</v>
      </c>
      <c r="Z281" s="45" t="s">
        <v>646</v>
      </c>
      <c r="AA281" s="44" t="s">
        <v>30</v>
      </c>
      <c r="AB281" s="45" t="s">
        <v>5801</v>
      </c>
      <c r="AC281" s="44" t="s">
        <v>30</v>
      </c>
      <c r="AD281" s="44" t="s">
        <v>775</v>
      </c>
      <c r="AE281" s="44" t="s">
        <v>616</v>
      </c>
      <c r="AF281" s="44" t="s">
        <v>1158</v>
      </c>
      <c r="AH281" s="45" t="s">
        <v>214</v>
      </c>
      <c r="AI281" s="45" t="s">
        <v>693</v>
      </c>
      <c r="AJ281" s="45" t="s">
        <v>393</v>
      </c>
      <c r="AK281" s="45" t="s">
        <v>214</v>
      </c>
      <c r="AL281" s="45" t="s">
        <v>214</v>
      </c>
      <c r="AM281" s="44" t="s">
        <v>30</v>
      </c>
      <c r="AO281" s="45" t="s">
        <v>214</v>
      </c>
      <c r="AP281" s="45" t="s">
        <v>390</v>
      </c>
      <c r="AQ281" s="45" t="s">
        <v>357</v>
      </c>
      <c r="AR281" s="45" t="s">
        <v>5802</v>
      </c>
      <c r="AS281" s="45" t="s">
        <v>399</v>
      </c>
      <c r="AT281" s="44" t="s">
        <v>30</v>
      </c>
      <c r="AU281" s="45" t="s">
        <v>268</v>
      </c>
      <c r="AW281" s="45" t="s">
        <v>268</v>
      </c>
      <c r="AX281" s="45" t="s">
        <v>357</v>
      </c>
      <c r="AY281" s="45" t="s">
        <v>217</v>
      </c>
    </row>
    <row r="282">
      <c r="A282" s="45" t="s">
        <v>5803</v>
      </c>
      <c r="B282" s="44" t="s">
        <v>1328</v>
      </c>
      <c r="C282" s="44" t="s">
        <v>4730</v>
      </c>
      <c r="D282" s="45" t="s">
        <v>5804</v>
      </c>
      <c r="E282" s="45" t="s">
        <v>5805</v>
      </c>
      <c r="F282" s="45" t="s">
        <v>5806</v>
      </c>
      <c r="G282" s="45" t="s">
        <v>5808</v>
      </c>
      <c r="H282" s="45" t="s">
        <v>5809</v>
      </c>
      <c r="I282" s="45" t="s">
        <v>5810</v>
      </c>
      <c r="J282" s="45" t="s">
        <v>5811</v>
      </c>
      <c r="K282" s="45" t="s">
        <v>1810</v>
      </c>
      <c r="L282" s="45" t="s">
        <v>5812</v>
      </c>
      <c r="M282" s="45" t="s">
        <v>5813</v>
      </c>
      <c r="N282" s="45" t="s">
        <v>5814</v>
      </c>
      <c r="O282" s="45" t="s">
        <v>5699</v>
      </c>
      <c r="P282" s="45" t="s">
        <v>5815</v>
      </c>
      <c r="Q282" s="45" t="s">
        <v>5816</v>
      </c>
      <c r="R282" s="45" t="s">
        <v>5817</v>
      </c>
      <c r="S282" s="45" t="s">
        <v>5818</v>
      </c>
      <c r="T282" s="44" t="s">
        <v>30</v>
      </c>
      <c r="U282" s="45" t="s">
        <v>5819</v>
      </c>
      <c r="V282" s="45" t="s">
        <v>5820</v>
      </c>
      <c r="W282" s="45" t="s">
        <v>5820</v>
      </c>
      <c r="X282" s="45" t="s">
        <v>5820</v>
      </c>
      <c r="Y282" s="44" t="s">
        <v>30</v>
      </c>
      <c r="Z282" s="44" t="s">
        <v>30</v>
      </c>
      <c r="AA282" s="44" t="s">
        <v>30</v>
      </c>
      <c r="AB282" s="45" t="s">
        <v>1112</v>
      </c>
      <c r="AD282" s="45" t="s">
        <v>5821</v>
      </c>
      <c r="AE282" s="45" t="s">
        <v>5822</v>
      </c>
      <c r="AF282" s="45" t="s">
        <v>5823</v>
      </c>
      <c r="AH282" s="45" t="s">
        <v>5824</v>
      </c>
      <c r="AI282" s="45" t="s">
        <v>5825</v>
      </c>
      <c r="AJ282" s="45" t="s">
        <v>5826</v>
      </c>
      <c r="AK282" s="45" t="s">
        <v>4412</v>
      </c>
      <c r="AL282" s="45" t="s">
        <v>3539</v>
      </c>
      <c r="AM282" s="45" t="s">
        <v>5827</v>
      </c>
      <c r="AO282" s="45" t="s">
        <v>5824</v>
      </c>
      <c r="AP282" s="45" t="s">
        <v>5828</v>
      </c>
      <c r="AQ282" s="45" t="s">
        <v>4412</v>
      </c>
      <c r="AR282" s="45" t="s">
        <v>5829</v>
      </c>
      <c r="AS282" s="45" t="s">
        <v>2963</v>
      </c>
      <c r="AT282" s="45" t="s">
        <v>5827</v>
      </c>
      <c r="AU282" s="45" t="s">
        <v>5831</v>
      </c>
      <c r="AV282" s="45" t="s">
        <v>5827</v>
      </c>
      <c r="AW282" s="45" t="s">
        <v>4853</v>
      </c>
    </row>
    <row r="283">
      <c r="A283" s="45" t="s">
        <v>5832</v>
      </c>
      <c r="B283" s="44" t="s">
        <v>1341</v>
      </c>
      <c r="C283" s="44" t="s">
        <v>4730</v>
      </c>
      <c r="D283" s="45" t="s">
        <v>5833</v>
      </c>
      <c r="E283" s="45" t="s">
        <v>5834</v>
      </c>
      <c r="F283" s="45" t="s">
        <v>5835</v>
      </c>
      <c r="G283" s="45" t="s">
        <v>5836</v>
      </c>
      <c r="H283" s="45" t="s">
        <v>5837</v>
      </c>
      <c r="I283" s="45" t="s">
        <v>5838</v>
      </c>
      <c r="J283" s="45" t="s">
        <v>2977</v>
      </c>
      <c r="K283" s="44" t="s">
        <v>97</v>
      </c>
      <c r="L283" s="45" t="s">
        <v>1218</v>
      </c>
      <c r="M283" s="45" t="s">
        <v>5839</v>
      </c>
      <c r="N283" s="45" t="s">
        <v>5840</v>
      </c>
      <c r="O283" s="44" t="s">
        <v>30</v>
      </c>
      <c r="P283" s="45" t="s">
        <v>5841</v>
      </c>
      <c r="Q283" s="45" t="s">
        <v>5842</v>
      </c>
      <c r="R283" s="45" t="s">
        <v>5843</v>
      </c>
      <c r="S283" s="45" t="s">
        <v>5844</v>
      </c>
      <c r="T283" s="45" t="s">
        <v>5845</v>
      </c>
      <c r="U283" s="45" t="s">
        <v>5846</v>
      </c>
      <c r="V283" s="45" t="s">
        <v>5848</v>
      </c>
      <c r="W283" s="45" t="s">
        <v>5848</v>
      </c>
      <c r="X283" s="45" t="s">
        <v>500</v>
      </c>
      <c r="Y283" s="44" t="s">
        <v>30</v>
      </c>
      <c r="Z283" s="45" t="s">
        <v>268</v>
      </c>
      <c r="AA283" s="44" t="s">
        <v>30</v>
      </c>
      <c r="AB283" s="45" t="s">
        <v>5849</v>
      </c>
      <c r="AD283" s="44" t="s">
        <v>265</v>
      </c>
      <c r="AE283" s="44" t="s">
        <v>292</v>
      </c>
      <c r="AF283" s="44" t="s">
        <v>265</v>
      </c>
      <c r="AI283" s="45" t="s">
        <v>399</v>
      </c>
      <c r="AJ283" s="45" t="s">
        <v>313</v>
      </c>
      <c r="AO283" s="44" t="s">
        <v>30</v>
      </c>
      <c r="AP283" s="45" t="s">
        <v>210</v>
      </c>
      <c r="AQ283" s="45" t="s">
        <v>217</v>
      </c>
      <c r="AR283" s="44" t="s">
        <v>30</v>
      </c>
      <c r="AT283" s="45" t="s">
        <v>357</v>
      </c>
      <c r="AU283" s="45" t="s">
        <v>217</v>
      </c>
      <c r="AV283" s="45" t="s">
        <v>217</v>
      </c>
      <c r="AW283" s="45" t="s">
        <v>313</v>
      </c>
    </row>
    <row r="284">
      <c r="A284" s="45" t="s">
        <v>2221</v>
      </c>
      <c r="B284" s="44" t="s">
        <v>1353</v>
      </c>
      <c r="C284" s="44" t="s">
        <v>4730</v>
      </c>
      <c r="D284" s="45" t="s">
        <v>5850</v>
      </c>
      <c r="E284" s="45" t="s">
        <v>5851</v>
      </c>
      <c r="F284" s="45" t="s">
        <v>5852</v>
      </c>
      <c r="G284" s="45" t="s">
        <v>5853</v>
      </c>
      <c r="H284" s="45" t="s">
        <v>902</v>
      </c>
      <c r="I284" s="45" t="s">
        <v>5854</v>
      </c>
      <c r="J284" s="45" t="s">
        <v>2977</v>
      </c>
      <c r="K284" s="44" t="s">
        <v>97</v>
      </c>
      <c r="L284" s="45" t="s">
        <v>5855</v>
      </c>
      <c r="M284" s="45" t="s">
        <v>5856</v>
      </c>
      <c r="N284" s="45" t="s">
        <v>5857</v>
      </c>
      <c r="O284" s="45" t="s">
        <v>5171</v>
      </c>
      <c r="P284" s="45" t="s">
        <v>5859</v>
      </c>
      <c r="Q284" s="45" t="s">
        <v>5860</v>
      </c>
      <c r="R284" s="45" t="s">
        <v>5861</v>
      </c>
      <c r="S284" s="45" t="s">
        <v>5862</v>
      </c>
      <c r="T284" s="45" t="s">
        <v>5863</v>
      </c>
      <c r="U284" s="45" t="s">
        <v>423</v>
      </c>
      <c r="V284" s="45" t="s">
        <v>5864</v>
      </c>
      <c r="W284" s="45" t="s">
        <v>5864</v>
      </c>
      <c r="X284" s="45" t="s">
        <v>5864</v>
      </c>
      <c r="Y284" s="45" t="s">
        <v>979</v>
      </c>
      <c r="Z284" s="44" t="s">
        <v>30</v>
      </c>
      <c r="AA284" s="44" t="s">
        <v>30</v>
      </c>
      <c r="AB284" s="45" t="s">
        <v>5865</v>
      </c>
      <c r="AD284" s="44" t="s">
        <v>292</v>
      </c>
      <c r="AE284" s="44" t="s">
        <v>292</v>
      </c>
      <c r="AF284" s="44" t="s">
        <v>265</v>
      </c>
      <c r="AG284" s="44" t="s">
        <v>30</v>
      </c>
      <c r="AH284" s="44" t="s">
        <v>30</v>
      </c>
      <c r="AI284" s="45" t="s">
        <v>399</v>
      </c>
      <c r="AJ284" s="45" t="s">
        <v>399</v>
      </c>
      <c r="AO284" s="44" t="s">
        <v>30</v>
      </c>
      <c r="AP284" s="45" t="s">
        <v>269</v>
      </c>
      <c r="AQ284" s="45" t="s">
        <v>217</v>
      </c>
      <c r="AR284" s="44" t="s">
        <v>30</v>
      </c>
      <c r="AT284" s="45" t="s">
        <v>214</v>
      </c>
      <c r="AU284" s="45" t="s">
        <v>214</v>
      </c>
      <c r="AV284" s="45" t="s">
        <v>214</v>
      </c>
      <c r="AW284" s="44" t="s">
        <v>292</v>
      </c>
    </row>
    <row r="285">
      <c r="A285" s="45" t="s">
        <v>5866</v>
      </c>
      <c r="B285" s="44" t="s">
        <v>1369</v>
      </c>
      <c r="C285" s="44" t="s">
        <v>4730</v>
      </c>
      <c r="D285" s="45" t="s">
        <v>5868</v>
      </c>
      <c r="E285" s="45" t="s">
        <v>5869</v>
      </c>
      <c r="F285" s="45" t="s">
        <v>5870</v>
      </c>
      <c r="G285" s="45" t="s">
        <v>5871</v>
      </c>
      <c r="H285" s="45" t="s">
        <v>5872</v>
      </c>
      <c r="I285" s="45" t="s">
        <v>5873</v>
      </c>
      <c r="J285" s="45" t="s">
        <v>2977</v>
      </c>
      <c r="K285" s="44" t="s">
        <v>97</v>
      </c>
      <c r="L285" s="45" t="s">
        <v>5874</v>
      </c>
      <c r="M285" s="45" t="s">
        <v>5875</v>
      </c>
      <c r="N285" s="45" t="s">
        <v>5876</v>
      </c>
      <c r="O285" s="45" t="s">
        <v>2242</v>
      </c>
      <c r="P285" s="45" t="s">
        <v>5877</v>
      </c>
      <c r="Q285" s="45" t="s">
        <v>5878</v>
      </c>
      <c r="R285" s="45" t="s">
        <v>5879</v>
      </c>
      <c r="S285" s="45" t="s">
        <v>5880</v>
      </c>
      <c r="T285" s="45" t="s">
        <v>5881</v>
      </c>
      <c r="U285" s="45" t="s">
        <v>5663</v>
      </c>
      <c r="V285" s="44" t="s">
        <v>30</v>
      </c>
      <c r="W285" s="44" t="s">
        <v>30</v>
      </c>
      <c r="X285" s="44" t="s">
        <v>30</v>
      </c>
      <c r="Y285" s="44" t="s">
        <v>30</v>
      </c>
      <c r="Z285" s="44" t="s">
        <v>30</v>
      </c>
      <c r="AA285" s="44" t="s">
        <v>30</v>
      </c>
      <c r="AB285" s="45" t="s">
        <v>5882</v>
      </c>
      <c r="AD285" s="44" t="s">
        <v>212</v>
      </c>
      <c r="AE285" s="44" t="s">
        <v>265</v>
      </c>
      <c r="AF285" s="44" t="s">
        <v>265</v>
      </c>
      <c r="AH285" s="45" t="s">
        <v>217</v>
      </c>
      <c r="AI285" s="45" t="s">
        <v>393</v>
      </c>
      <c r="AJ285" s="45" t="s">
        <v>1438</v>
      </c>
      <c r="AK285" s="45" t="s">
        <v>217</v>
      </c>
      <c r="AL285" s="45" t="s">
        <v>217</v>
      </c>
      <c r="AM285" s="44" t="s">
        <v>30</v>
      </c>
      <c r="AO285" s="45" t="s">
        <v>646</v>
      </c>
      <c r="AP285" s="45" t="s">
        <v>267</v>
      </c>
      <c r="AQ285" s="45" t="s">
        <v>217</v>
      </c>
      <c r="AR285" s="45" t="s">
        <v>357</v>
      </c>
      <c r="AS285" s="44" t="s">
        <v>30</v>
      </c>
      <c r="AT285" s="45" t="s">
        <v>268</v>
      </c>
      <c r="AU285" s="45" t="s">
        <v>210</v>
      </c>
      <c r="AV285" s="45" t="s">
        <v>217</v>
      </c>
      <c r="AW285" s="45" t="s">
        <v>314</v>
      </c>
      <c r="AX285" s="45" t="s">
        <v>217</v>
      </c>
    </row>
    <row r="286">
      <c r="A286" s="45" t="s">
        <v>5884</v>
      </c>
      <c r="B286" s="44" t="s">
        <v>1384</v>
      </c>
      <c r="C286" s="44" t="s">
        <v>4730</v>
      </c>
      <c r="D286" s="45" t="s">
        <v>5885</v>
      </c>
      <c r="E286" s="45" t="s">
        <v>5886</v>
      </c>
      <c r="F286" s="45" t="s">
        <v>5887</v>
      </c>
      <c r="G286" s="45" t="s">
        <v>5888</v>
      </c>
      <c r="H286" s="45" t="s">
        <v>5889</v>
      </c>
      <c r="I286" s="45" t="s">
        <v>5890</v>
      </c>
      <c r="J286" s="45" t="s">
        <v>2977</v>
      </c>
      <c r="K286" s="44" t="s">
        <v>97</v>
      </c>
      <c r="L286" s="45" t="s">
        <v>5891</v>
      </c>
      <c r="M286" s="45" t="s">
        <v>5892</v>
      </c>
      <c r="N286" s="45" t="s">
        <v>5893</v>
      </c>
      <c r="O286" s="45" t="s">
        <v>5171</v>
      </c>
      <c r="P286" s="45" t="s">
        <v>5894</v>
      </c>
      <c r="Q286" s="45" t="s">
        <v>5895</v>
      </c>
      <c r="R286" s="45" t="s">
        <v>5896</v>
      </c>
      <c r="S286" s="45" t="s">
        <v>5897</v>
      </c>
      <c r="T286" s="45" t="s">
        <v>5898</v>
      </c>
      <c r="U286" s="45" t="s">
        <v>642</v>
      </c>
      <c r="V286" s="45" t="s">
        <v>729</v>
      </c>
      <c r="W286" s="45" t="s">
        <v>729</v>
      </c>
      <c r="X286" s="45" t="s">
        <v>729</v>
      </c>
      <c r="Y286" s="44" t="s">
        <v>30</v>
      </c>
      <c r="Z286" s="44" t="s">
        <v>30</v>
      </c>
      <c r="AA286" s="44" t="s">
        <v>30</v>
      </c>
      <c r="AB286" s="44" t="s">
        <v>30</v>
      </c>
      <c r="AD286" s="44" t="s">
        <v>292</v>
      </c>
      <c r="AE286" s="44" t="s">
        <v>292</v>
      </c>
      <c r="AF286" s="44" t="s">
        <v>265</v>
      </c>
      <c r="AH286" s="44" t="s">
        <v>30</v>
      </c>
      <c r="AI286" s="45" t="s">
        <v>210</v>
      </c>
      <c r="AJ286" s="45" t="s">
        <v>268</v>
      </c>
      <c r="AK286" s="44" t="s">
        <v>30</v>
      </c>
      <c r="AO286" s="45" t="s">
        <v>214</v>
      </c>
      <c r="AP286" s="45" t="s">
        <v>269</v>
      </c>
      <c r="AQ286" s="44" t="s">
        <v>30</v>
      </c>
      <c r="AR286" s="45" t="s">
        <v>214</v>
      </c>
      <c r="AS286" s="44" t="s">
        <v>30</v>
      </c>
      <c r="AT286" s="45" t="s">
        <v>214</v>
      </c>
      <c r="AU286" s="45" t="s">
        <v>210</v>
      </c>
      <c r="AV286" s="45" t="s">
        <v>217</v>
      </c>
      <c r="AX286" s="44" t="s">
        <v>30</v>
      </c>
    </row>
    <row r="287">
      <c r="A287" s="45" t="s">
        <v>5900</v>
      </c>
      <c r="B287" s="44" t="s">
        <v>1393</v>
      </c>
      <c r="C287" s="44" t="s">
        <v>4730</v>
      </c>
      <c r="D287" s="45" t="s">
        <v>5901</v>
      </c>
      <c r="E287" s="45" t="s">
        <v>5902</v>
      </c>
      <c r="F287" s="45" t="s">
        <v>5903</v>
      </c>
      <c r="G287" s="45" t="s">
        <v>5904</v>
      </c>
      <c r="H287" s="45" t="s">
        <v>5905</v>
      </c>
      <c r="I287" s="45" t="s">
        <v>5906</v>
      </c>
      <c r="J287" s="45" t="s">
        <v>5907</v>
      </c>
      <c r="K287" s="44" t="s">
        <v>97</v>
      </c>
      <c r="L287" s="45" t="s">
        <v>5908</v>
      </c>
      <c r="M287" s="45" t="s">
        <v>5909</v>
      </c>
      <c r="N287" s="45" t="s">
        <v>5910</v>
      </c>
      <c r="O287" s="45" t="s">
        <v>636</v>
      </c>
      <c r="P287" s="45" t="s">
        <v>5911</v>
      </c>
      <c r="Q287" s="45" t="s">
        <v>5912</v>
      </c>
      <c r="R287" s="45" t="s">
        <v>5913</v>
      </c>
      <c r="S287" s="45" t="s">
        <v>5914</v>
      </c>
      <c r="T287" s="45" t="s">
        <v>2363</v>
      </c>
      <c r="U287" s="45" t="s">
        <v>5915</v>
      </c>
      <c r="V287" s="44" t="s">
        <v>30</v>
      </c>
      <c r="W287" s="44" t="s">
        <v>30</v>
      </c>
      <c r="X287" s="44" t="s">
        <v>30</v>
      </c>
      <c r="Y287" s="45" t="s">
        <v>932</v>
      </c>
      <c r="Z287" s="44" t="s">
        <v>30</v>
      </c>
      <c r="AA287" s="44" t="s">
        <v>30</v>
      </c>
      <c r="AB287" s="45" t="s">
        <v>1521</v>
      </c>
      <c r="AD287" s="45" t="s">
        <v>5916</v>
      </c>
      <c r="AE287" s="45" t="s">
        <v>5917</v>
      </c>
      <c r="AF287" s="45" t="s">
        <v>5918</v>
      </c>
      <c r="AI287" s="45" t="s">
        <v>5919</v>
      </c>
      <c r="AJ287" s="45" t="s">
        <v>5920</v>
      </c>
      <c r="AK287" s="45" t="s">
        <v>724</v>
      </c>
      <c r="AL287" s="45" t="s">
        <v>4475</v>
      </c>
      <c r="AM287" s="45" t="s">
        <v>988</v>
      </c>
      <c r="AO287" s="45" t="s">
        <v>724</v>
      </c>
      <c r="AP287" s="45" t="s">
        <v>5921</v>
      </c>
      <c r="AR287" s="45" t="s">
        <v>5922</v>
      </c>
      <c r="AS287" s="45" t="s">
        <v>5924</v>
      </c>
      <c r="AT287" s="45" t="s">
        <v>724</v>
      </c>
      <c r="AU287" s="45" t="s">
        <v>4475</v>
      </c>
      <c r="AW287" s="45" t="s">
        <v>1651</v>
      </c>
    </row>
    <row r="288">
      <c r="A288" s="45" t="s">
        <v>5925</v>
      </c>
      <c r="B288" s="44" t="s">
        <v>1414</v>
      </c>
      <c r="C288" s="44" t="s">
        <v>4730</v>
      </c>
      <c r="D288" s="45" t="s">
        <v>5926</v>
      </c>
      <c r="E288" s="45" t="s">
        <v>5927</v>
      </c>
      <c r="F288" s="45" t="s">
        <v>5928</v>
      </c>
      <c r="G288" s="45" t="s">
        <v>5929</v>
      </c>
      <c r="H288" s="45" t="s">
        <v>5930</v>
      </c>
      <c r="I288" s="45" t="s">
        <v>5931</v>
      </c>
      <c r="J288" s="45" t="s">
        <v>2977</v>
      </c>
      <c r="K288" s="44" t="s">
        <v>97</v>
      </c>
      <c r="L288" s="45" t="s">
        <v>5932</v>
      </c>
      <c r="M288" s="45" t="s">
        <v>5933</v>
      </c>
      <c r="N288" s="45" t="s">
        <v>5934</v>
      </c>
      <c r="O288" s="45" t="s">
        <v>1568</v>
      </c>
      <c r="P288" s="45" t="s">
        <v>5935</v>
      </c>
      <c r="Q288" s="45" t="s">
        <v>5936</v>
      </c>
      <c r="R288" s="45" t="s">
        <v>5937</v>
      </c>
      <c r="S288" s="45" t="s">
        <v>5938</v>
      </c>
      <c r="T288" s="45" t="s">
        <v>3600</v>
      </c>
      <c r="U288" s="45" t="s">
        <v>5939</v>
      </c>
      <c r="V288" s="44" t="s">
        <v>30</v>
      </c>
      <c r="W288" s="44" t="s">
        <v>30</v>
      </c>
      <c r="X288" s="44" t="s">
        <v>30</v>
      </c>
      <c r="Y288" s="45" t="s">
        <v>268</v>
      </c>
      <c r="Z288" s="45" t="s">
        <v>216</v>
      </c>
      <c r="AA288" s="44" t="s">
        <v>30</v>
      </c>
      <c r="AB288" s="45" t="s">
        <v>3013</v>
      </c>
      <c r="AC288" s="44" t="s">
        <v>30</v>
      </c>
      <c r="AD288" s="44" t="s">
        <v>265</v>
      </c>
      <c r="AE288" s="44" t="s">
        <v>265</v>
      </c>
      <c r="AF288" s="44" t="s">
        <v>30</v>
      </c>
      <c r="AI288" s="44" t="s">
        <v>292</v>
      </c>
      <c r="AJ288" s="45" t="s">
        <v>314</v>
      </c>
      <c r="AK288" s="45" t="s">
        <v>217</v>
      </c>
      <c r="AL288" s="45" t="s">
        <v>217</v>
      </c>
      <c r="AO288" s="45" t="s">
        <v>217</v>
      </c>
      <c r="AP288" s="45" t="s">
        <v>1438</v>
      </c>
      <c r="AR288" s="45" t="s">
        <v>357</v>
      </c>
      <c r="AS288" s="44" t="s">
        <v>30</v>
      </c>
    </row>
    <row r="289">
      <c r="A289" s="45" t="s">
        <v>5941</v>
      </c>
      <c r="B289" s="44" t="s">
        <v>1434</v>
      </c>
      <c r="C289" s="44" t="s">
        <v>4730</v>
      </c>
      <c r="D289" s="45" t="s">
        <v>5942</v>
      </c>
      <c r="E289" s="45" t="s">
        <v>5943</v>
      </c>
      <c r="F289" s="45" t="s">
        <v>5944</v>
      </c>
      <c r="G289" s="45" t="s">
        <v>5945</v>
      </c>
      <c r="H289" s="45" t="s">
        <v>5946</v>
      </c>
      <c r="I289" s="45" t="s">
        <v>5947</v>
      </c>
      <c r="J289" s="45" t="s">
        <v>5948</v>
      </c>
      <c r="K289" s="44" t="s">
        <v>97</v>
      </c>
      <c r="L289" s="45" t="s">
        <v>389</v>
      </c>
      <c r="M289" s="45" t="s">
        <v>5949</v>
      </c>
      <c r="N289" s="45" t="s">
        <v>5950</v>
      </c>
      <c r="O289" s="45" t="s">
        <v>214</v>
      </c>
      <c r="P289" s="45" t="s">
        <v>5951</v>
      </c>
      <c r="Q289" s="45" t="s">
        <v>1217</v>
      </c>
      <c r="R289" s="45" t="s">
        <v>5952</v>
      </c>
      <c r="S289" s="45" t="s">
        <v>5953</v>
      </c>
      <c r="T289" s="45" t="s">
        <v>1572</v>
      </c>
      <c r="U289" s="44" t="s">
        <v>212</v>
      </c>
      <c r="V289" s="44" t="s">
        <v>30</v>
      </c>
      <c r="W289" s="44" t="s">
        <v>30</v>
      </c>
      <c r="X289" s="44" t="s">
        <v>30</v>
      </c>
      <c r="Y289" s="44" t="s">
        <v>30</v>
      </c>
      <c r="Z289" s="44" t="s">
        <v>30</v>
      </c>
      <c r="AA289" s="44" t="s">
        <v>30</v>
      </c>
      <c r="AB289" s="45" t="s">
        <v>3714</v>
      </c>
      <c r="AD289" s="44" t="s">
        <v>3137</v>
      </c>
      <c r="AE289" s="44" t="s">
        <v>2247</v>
      </c>
      <c r="AF289" s="44" t="s">
        <v>211</v>
      </c>
      <c r="AH289" s="44" t="s">
        <v>211</v>
      </c>
      <c r="AI289" s="45" t="s">
        <v>559</v>
      </c>
      <c r="AJ289" s="45" t="s">
        <v>216</v>
      </c>
      <c r="AK289" s="45" t="s">
        <v>217</v>
      </c>
      <c r="AL289" s="45" t="s">
        <v>214</v>
      </c>
      <c r="AO289" s="45" t="s">
        <v>5955</v>
      </c>
      <c r="AP289" s="45" t="s">
        <v>872</v>
      </c>
      <c r="AQ289" s="45" t="s">
        <v>217</v>
      </c>
      <c r="AR289" s="45" t="s">
        <v>314</v>
      </c>
      <c r="AS289" s="45" t="s">
        <v>313</v>
      </c>
      <c r="AT289" s="45" t="s">
        <v>357</v>
      </c>
      <c r="AU289" s="45" t="s">
        <v>268</v>
      </c>
      <c r="AV289" s="45" t="s">
        <v>217</v>
      </c>
      <c r="AW289" s="45" t="s">
        <v>357</v>
      </c>
      <c r="AX289" s="45" t="s">
        <v>268</v>
      </c>
    </row>
    <row r="290">
      <c r="A290" s="45" t="s">
        <v>5956</v>
      </c>
      <c r="B290" s="44" t="s">
        <v>1447</v>
      </c>
      <c r="C290" s="44" t="s">
        <v>4730</v>
      </c>
      <c r="D290" s="45" t="s">
        <v>5957</v>
      </c>
      <c r="E290" s="45" t="s">
        <v>5958</v>
      </c>
      <c r="F290" s="45" t="s">
        <v>5959</v>
      </c>
      <c r="G290" s="45" t="s">
        <v>5960</v>
      </c>
      <c r="H290" s="45" t="s">
        <v>5961</v>
      </c>
      <c r="I290" s="45" t="s">
        <v>5962</v>
      </c>
      <c r="J290" s="45" t="s">
        <v>2977</v>
      </c>
      <c r="K290" s="44" t="s">
        <v>97</v>
      </c>
      <c r="L290" s="45" t="s">
        <v>448</v>
      </c>
      <c r="M290" s="45" t="s">
        <v>5963</v>
      </c>
      <c r="N290" s="45" t="s">
        <v>5964</v>
      </c>
      <c r="O290" s="45" t="s">
        <v>2661</v>
      </c>
      <c r="P290" s="45" t="s">
        <v>5965</v>
      </c>
      <c r="Q290" s="45" t="s">
        <v>5966</v>
      </c>
      <c r="R290" s="45" t="s">
        <v>5967</v>
      </c>
      <c r="S290" s="45" t="s">
        <v>5968</v>
      </c>
      <c r="T290" s="45" t="s">
        <v>4566</v>
      </c>
      <c r="U290" s="45" t="s">
        <v>5969</v>
      </c>
      <c r="V290" s="44" t="s">
        <v>30</v>
      </c>
      <c r="W290" s="44" t="s">
        <v>30</v>
      </c>
      <c r="X290" s="44" t="s">
        <v>30</v>
      </c>
      <c r="Y290" s="45" t="s">
        <v>644</v>
      </c>
      <c r="Z290" s="45" t="s">
        <v>269</v>
      </c>
      <c r="AA290" s="44" t="s">
        <v>30</v>
      </c>
      <c r="AB290" s="45" t="s">
        <v>1132</v>
      </c>
      <c r="AD290" s="44" t="s">
        <v>5970</v>
      </c>
      <c r="AE290" s="45" t="s">
        <v>5971</v>
      </c>
      <c r="AF290" s="45" t="s">
        <v>5972</v>
      </c>
      <c r="AH290" s="45" t="s">
        <v>1450</v>
      </c>
      <c r="AI290" s="45" t="s">
        <v>5203</v>
      </c>
      <c r="AJ290" s="45" t="s">
        <v>4630</v>
      </c>
      <c r="AO290" s="45" t="s">
        <v>5973</v>
      </c>
      <c r="AP290" s="45" t="s">
        <v>4073</v>
      </c>
      <c r="AQ290" s="45" t="s">
        <v>488</v>
      </c>
      <c r="AR290" s="45" t="s">
        <v>848</v>
      </c>
      <c r="AS290" s="45" t="s">
        <v>1930</v>
      </c>
      <c r="AT290" s="45" t="s">
        <v>267</v>
      </c>
      <c r="AU290" s="45" t="s">
        <v>1813</v>
      </c>
      <c r="AV290" s="45" t="s">
        <v>3813</v>
      </c>
      <c r="AW290" s="45" t="s">
        <v>3803</v>
      </c>
    </row>
    <row r="291">
      <c r="A291" s="45" t="s">
        <v>5974</v>
      </c>
      <c r="B291" s="44" t="s">
        <v>1459</v>
      </c>
      <c r="C291" s="44" t="s">
        <v>4730</v>
      </c>
      <c r="D291" s="45" t="s">
        <v>5975</v>
      </c>
      <c r="E291" s="45" t="s">
        <v>5976</v>
      </c>
      <c r="F291" s="45" t="s">
        <v>5977</v>
      </c>
      <c r="G291" s="45" t="s">
        <v>5978</v>
      </c>
      <c r="H291" s="45" t="s">
        <v>5979</v>
      </c>
      <c r="I291" s="45" t="s">
        <v>5980</v>
      </c>
      <c r="J291" s="45" t="s">
        <v>2977</v>
      </c>
      <c r="K291" s="44" t="s">
        <v>97</v>
      </c>
      <c r="L291" s="45" t="s">
        <v>5981</v>
      </c>
      <c r="M291" s="45" t="s">
        <v>5982</v>
      </c>
      <c r="N291" s="45" t="s">
        <v>5983</v>
      </c>
      <c r="O291" s="45" t="s">
        <v>2823</v>
      </c>
      <c r="P291" s="45" t="s">
        <v>5984</v>
      </c>
      <c r="Q291" s="45" t="s">
        <v>4342</v>
      </c>
      <c r="R291" s="45" t="s">
        <v>5985</v>
      </c>
      <c r="S291" s="45" t="s">
        <v>5986</v>
      </c>
      <c r="T291" s="45" t="s">
        <v>4545</v>
      </c>
      <c r="U291" s="45" t="s">
        <v>5987</v>
      </c>
      <c r="V291" s="44" t="s">
        <v>30</v>
      </c>
      <c r="W291" s="44" t="s">
        <v>30</v>
      </c>
      <c r="X291" s="44" t="s">
        <v>30</v>
      </c>
      <c r="Y291" s="44" t="s">
        <v>30</v>
      </c>
      <c r="Z291" s="44" t="s">
        <v>30</v>
      </c>
      <c r="AA291" s="44" t="s">
        <v>30</v>
      </c>
      <c r="AB291" s="45" t="s">
        <v>3127</v>
      </c>
      <c r="AD291" s="45" t="s">
        <v>5988</v>
      </c>
      <c r="AE291" s="45" t="s">
        <v>5989</v>
      </c>
      <c r="AF291" s="45" t="s">
        <v>5990</v>
      </c>
      <c r="AH291" s="45" t="s">
        <v>1249</v>
      </c>
      <c r="AI291" s="45" t="s">
        <v>5991</v>
      </c>
      <c r="AJ291" s="45" t="s">
        <v>5992</v>
      </c>
      <c r="AO291" s="45" t="s">
        <v>5993</v>
      </c>
      <c r="AP291" s="45" t="s">
        <v>2006</v>
      </c>
      <c r="AQ291" s="45" t="s">
        <v>1927</v>
      </c>
      <c r="AR291" s="45" t="s">
        <v>2902</v>
      </c>
      <c r="AS291" s="45" t="s">
        <v>388</v>
      </c>
      <c r="AT291" s="45" t="s">
        <v>289</v>
      </c>
      <c r="AU291" s="45" t="s">
        <v>5994</v>
      </c>
      <c r="AV291" s="45" t="s">
        <v>814</v>
      </c>
      <c r="AW291" s="45" t="s">
        <v>1061</v>
      </c>
    </row>
    <row r="292">
      <c r="A292" s="45" t="s">
        <v>5995</v>
      </c>
      <c r="B292" s="44" t="s">
        <v>1477</v>
      </c>
      <c r="C292" s="44" t="s">
        <v>4730</v>
      </c>
      <c r="D292" s="45" t="s">
        <v>5996</v>
      </c>
      <c r="E292" s="45" t="s">
        <v>5997</v>
      </c>
      <c r="F292" s="45" t="s">
        <v>5998</v>
      </c>
      <c r="G292" s="45" t="s">
        <v>5999</v>
      </c>
      <c r="H292" s="45" t="s">
        <v>6000</v>
      </c>
      <c r="I292" s="45" t="s">
        <v>6001</v>
      </c>
      <c r="J292" s="45" t="s">
        <v>2977</v>
      </c>
      <c r="K292" s="44" t="s">
        <v>97</v>
      </c>
      <c r="L292" s="45" t="s">
        <v>2939</v>
      </c>
      <c r="M292" s="45" t="s">
        <v>6002</v>
      </c>
      <c r="N292" s="44" t="s">
        <v>2284</v>
      </c>
      <c r="O292" s="45" t="s">
        <v>214</v>
      </c>
      <c r="P292" s="45" t="s">
        <v>6003</v>
      </c>
      <c r="Q292" s="45" t="s">
        <v>3803</v>
      </c>
      <c r="R292" s="45" t="s">
        <v>6004</v>
      </c>
      <c r="S292" s="45" t="s">
        <v>6005</v>
      </c>
      <c r="T292" s="45" t="s">
        <v>214</v>
      </c>
      <c r="U292" s="45" t="s">
        <v>215</v>
      </c>
      <c r="V292" s="45" t="s">
        <v>6006</v>
      </c>
      <c r="W292" s="45" t="s">
        <v>6006</v>
      </c>
      <c r="X292" s="45" t="s">
        <v>6006</v>
      </c>
      <c r="Y292" s="44" t="s">
        <v>30</v>
      </c>
      <c r="Z292" s="45" t="s">
        <v>210</v>
      </c>
      <c r="AA292" s="44" t="s">
        <v>30</v>
      </c>
      <c r="AB292" s="44" t="s">
        <v>2</v>
      </c>
      <c r="AD292" s="44" t="s">
        <v>1158</v>
      </c>
      <c r="AE292" s="44" t="s">
        <v>1391</v>
      </c>
      <c r="AF292" s="44" t="s">
        <v>292</v>
      </c>
      <c r="AH292" s="45" t="s">
        <v>268</v>
      </c>
      <c r="AI292" s="45" t="s">
        <v>957</v>
      </c>
      <c r="AJ292" s="45" t="s">
        <v>822</v>
      </c>
      <c r="AK292" s="45" t="s">
        <v>217</v>
      </c>
      <c r="AL292" s="45" t="s">
        <v>217</v>
      </c>
      <c r="AM292" s="45" t="s">
        <v>217</v>
      </c>
      <c r="AO292" s="45" t="s">
        <v>548</v>
      </c>
      <c r="AP292" s="45" t="s">
        <v>1354</v>
      </c>
      <c r="AQ292" s="44" t="s">
        <v>30</v>
      </c>
      <c r="AR292" s="45" t="s">
        <v>268</v>
      </c>
      <c r="AS292" s="45" t="s">
        <v>357</v>
      </c>
      <c r="AT292" s="45" t="s">
        <v>214</v>
      </c>
      <c r="AU292" s="45" t="s">
        <v>217</v>
      </c>
      <c r="AV292" s="44" t="s">
        <v>30</v>
      </c>
      <c r="AW292" s="44" t="s">
        <v>30</v>
      </c>
      <c r="AX292" s="45" t="s">
        <v>217</v>
      </c>
    </row>
    <row r="293">
      <c r="A293" s="45" t="s">
        <v>6007</v>
      </c>
      <c r="B293" s="44" t="s">
        <v>1496</v>
      </c>
      <c r="C293" s="44" t="s">
        <v>4730</v>
      </c>
      <c r="D293" s="45" t="s">
        <v>6008</v>
      </c>
      <c r="E293" s="45" t="s">
        <v>2405</v>
      </c>
      <c r="F293" s="45" t="s">
        <v>6009</v>
      </c>
      <c r="G293" s="45" t="s">
        <v>6010</v>
      </c>
      <c r="H293" s="45" t="s">
        <v>6011</v>
      </c>
      <c r="I293" s="45" t="s">
        <v>6012</v>
      </c>
      <c r="J293" s="45" t="s">
        <v>2977</v>
      </c>
      <c r="K293" s="44" t="s">
        <v>97</v>
      </c>
      <c r="L293" s="45" t="s">
        <v>6013</v>
      </c>
      <c r="M293" s="44" t="s">
        <v>2</v>
      </c>
      <c r="N293" s="45" t="s">
        <v>6014</v>
      </c>
      <c r="O293" s="45" t="s">
        <v>217</v>
      </c>
      <c r="P293" s="45" t="s">
        <v>6015</v>
      </c>
      <c r="Q293" s="45" t="s">
        <v>1783</v>
      </c>
      <c r="R293" s="45" t="s">
        <v>6016</v>
      </c>
      <c r="S293" s="45" t="s">
        <v>6017</v>
      </c>
      <c r="T293" s="45" t="s">
        <v>4412</v>
      </c>
      <c r="U293" s="45" t="s">
        <v>520</v>
      </c>
      <c r="V293" s="45" t="s">
        <v>6018</v>
      </c>
      <c r="W293" s="45" t="s">
        <v>6018</v>
      </c>
      <c r="X293" s="45" t="s">
        <v>6018</v>
      </c>
      <c r="Y293" s="45" t="s">
        <v>313</v>
      </c>
      <c r="Z293" s="45" t="s">
        <v>932</v>
      </c>
      <c r="AA293" s="44" t="s">
        <v>30</v>
      </c>
      <c r="AB293" s="45" t="s">
        <v>6019</v>
      </c>
      <c r="AD293" s="44" t="s">
        <v>1391</v>
      </c>
      <c r="AE293" s="44" t="s">
        <v>241</v>
      </c>
      <c r="AF293" s="44" t="s">
        <v>292</v>
      </c>
      <c r="AH293" s="45" t="s">
        <v>646</v>
      </c>
      <c r="AI293" s="45" t="s">
        <v>6020</v>
      </c>
      <c r="AJ293" s="45" t="s">
        <v>432</v>
      </c>
      <c r="AK293" s="45" t="s">
        <v>217</v>
      </c>
      <c r="AL293" s="44" t="s">
        <v>30</v>
      </c>
      <c r="AM293" s="45" t="s">
        <v>217</v>
      </c>
      <c r="AO293" s="44" t="s">
        <v>265</v>
      </c>
      <c r="AP293" s="45" t="s">
        <v>726</v>
      </c>
      <c r="AQ293" s="45" t="s">
        <v>214</v>
      </c>
      <c r="AR293" s="45" t="s">
        <v>217</v>
      </c>
      <c r="AS293" s="45" t="s">
        <v>214</v>
      </c>
      <c r="AT293" s="45" t="s">
        <v>214</v>
      </c>
      <c r="AU293" s="45" t="s">
        <v>357</v>
      </c>
      <c r="AV293" s="45" t="s">
        <v>357</v>
      </c>
      <c r="AW293" s="45" t="s">
        <v>268</v>
      </c>
      <c r="AX293" s="45" t="s">
        <v>217</v>
      </c>
    </row>
    <row r="294">
      <c r="A294" s="45" t="s">
        <v>6021</v>
      </c>
      <c r="B294" s="44" t="s">
        <v>1505</v>
      </c>
      <c r="C294" s="44" t="s">
        <v>4730</v>
      </c>
      <c r="D294" s="45" t="s">
        <v>6022</v>
      </c>
      <c r="E294" s="45" t="s">
        <v>6023</v>
      </c>
      <c r="F294" s="45" t="s">
        <v>6024</v>
      </c>
      <c r="G294" s="45" t="s">
        <v>6025</v>
      </c>
      <c r="H294" s="45" t="s">
        <v>6026</v>
      </c>
      <c r="I294" s="45" t="s">
        <v>6027</v>
      </c>
      <c r="J294" s="45" t="s">
        <v>2977</v>
      </c>
      <c r="K294" s="44" t="s">
        <v>97</v>
      </c>
      <c r="L294" s="45" t="s">
        <v>6028</v>
      </c>
      <c r="M294" s="45" t="s">
        <v>6029</v>
      </c>
      <c r="N294" s="45" t="s">
        <v>6030</v>
      </c>
      <c r="O294" s="45" t="s">
        <v>6031</v>
      </c>
      <c r="P294" s="45" t="s">
        <v>6032</v>
      </c>
      <c r="Q294" s="45" t="s">
        <v>6033</v>
      </c>
      <c r="R294" s="45" t="s">
        <v>6034</v>
      </c>
      <c r="S294" s="45" t="s">
        <v>6035</v>
      </c>
      <c r="T294" s="45" t="s">
        <v>208</v>
      </c>
      <c r="U294" s="45" t="s">
        <v>6036</v>
      </c>
      <c r="V294" s="44" t="s">
        <v>30</v>
      </c>
      <c r="W294" s="44" t="s">
        <v>30</v>
      </c>
      <c r="X294" s="44" t="s">
        <v>30</v>
      </c>
      <c r="Y294" s="45" t="s">
        <v>2589</v>
      </c>
      <c r="Z294" s="44" t="s">
        <v>292</v>
      </c>
      <c r="AA294" s="44" t="s">
        <v>30</v>
      </c>
      <c r="AB294" s="45" t="s">
        <v>2085</v>
      </c>
      <c r="AD294" s="44" t="s">
        <v>700</v>
      </c>
      <c r="AE294" s="44" t="s">
        <v>1158</v>
      </c>
      <c r="AF294" s="44" t="s">
        <v>211</v>
      </c>
      <c r="AH294" s="45" t="s">
        <v>313</v>
      </c>
      <c r="AI294" s="45" t="s">
        <v>1785</v>
      </c>
      <c r="AJ294" s="45" t="s">
        <v>471</v>
      </c>
      <c r="AK294" s="45" t="s">
        <v>214</v>
      </c>
      <c r="AL294" s="45" t="s">
        <v>217</v>
      </c>
      <c r="AM294" s="44" t="s">
        <v>30</v>
      </c>
      <c r="AN294" s="45" t="s">
        <v>217</v>
      </c>
      <c r="AO294" s="45" t="s">
        <v>459</v>
      </c>
      <c r="AP294" s="45" t="s">
        <v>1456</v>
      </c>
      <c r="AQ294" s="45" t="s">
        <v>357</v>
      </c>
      <c r="AR294" s="45" t="s">
        <v>357</v>
      </c>
      <c r="AT294" s="45" t="s">
        <v>268</v>
      </c>
      <c r="AU294" s="45" t="s">
        <v>646</v>
      </c>
      <c r="AV294" s="45" t="s">
        <v>268</v>
      </c>
      <c r="AW294" s="45" t="s">
        <v>646</v>
      </c>
      <c r="AX294" s="45" t="s">
        <v>214</v>
      </c>
    </row>
    <row r="295">
      <c r="A295" s="45" t="s">
        <v>6037</v>
      </c>
      <c r="B295" s="44" t="s">
        <v>1519</v>
      </c>
      <c r="C295" s="44" t="s">
        <v>4730</v>
      </c>
      <c r="D295" s="45" t="s">
        <v>6038</v>
      </c>
      <c r="E295" s="45" t="s">
        <v>6039</v>
      </c>
      <c r="F295" s="45" t="s">
        <v>6040</v>
      </c>
      <c r="G295" s="45" t="s">
        <v>6041</v>
      </c>
      <c r="H295" s="45" t="s">
        <v>6042</v>
      </c>
      <c r="I295" s="45" t="s">
        <v>6043</v>
      </c>
      <c r="J295" s="45" t="s">
        <v>2977</v>
      </c>
      <c r="K295" s="44" t="s">
        <v>97</v>
      </c>
      <c r="L295" s="45" t="s">
        <v>6044</v>
      </c>
      <c r="M295" s="45" t="s">
        <v>6045</v>
      </c>
      <c r="N295" s="45" t="s">
        <v>6046</v>
      </c>
      <c r="O295" s="45" t="s">
        <v>2824</v>
      </c>
      <c r="P295" s="45" t="s">
        <v>6047</v>
      </c>
      <c r="Q295" s="45" t="s">
        <v>6048</v>
      </c>
      <c r="R295" s="45" t="s">
        <v>6049</v>
      </c>
      <c r="S295" s="45" t="s">
        <v>6050</v>
      </c>
      <c r="T295" s="45" t="s">
        <v>975</v>
      </c>
      <c r="U295" s="45" t="s">
        <v>6051</v>
      </c>
      <c r="V295" s="45" t="s">
        <v>6052</v>
      </c>
      <c r="W295" s="45" t="s">
        <v>6052</v>
      </c>
      <c r="X295" s="45" t="s">
        <v>6052</v>
      </c>
      <c r="Y295" s="44" t="s">
        <v>30</v>
      </c>
      <c r="Z295" s="45" t="s">
        <v>1572</v>
      </c>
      <c r="AA295" s="44" t="s">
        <v>30</v>
      </c>
      <c r="AB295" s="45" t="s">
        <v>1112</v>
      </c>
      <c r="AD295" s="45" t="s">
        <v>1300</v>
      </c>
      <c r="AE295" s="45" t="s">
        <v>1415</v>
      </c>
      <c r="AF295" s="45" t="s">
        <v>2223</v>
      </c>
      <c r="AH295" s="45" t="s">
        <v>673</v>
      </c>
      <c r="AI295" s="45" t="s">
        <v>1354</v>
      </c>
      <c r="AJ295" s="45" t="s">
        <v>1930</v>
      </c>
      <c r="AO295" s="45" t="s">
        <v>393</v>
      </c>
      <c r="AP295" s="45" t="s">
        <v>3412</v>
      </c>
      <c r="AQ295" s="45" t="s">
        <v>4412</v>
      </c>
      <c r="AR295" s="45" t="s">
        <v>214</v>
      </c>
      <c r="AS295" s="45" t="s">
        <v>2661</v>
      </c>
      <c r="AT295" s="45" t="s">
        <v>1412</v>
      </c>
      <c r="AU295" s="45" t="s">
        <v>2398</v>
      </c>
      <c r="AV295" s="44" t="s">
        <v>292</v>
      </c>
      <c r="AW295" s="45" t="s">
        <v>2283</v>
      </c>
      <c r="AX295" s="45" t="s">
        <v>217</v>
      </c>
    </row>
    <row r="296">
      <c r="A296" s="45" t="s">
        <v>6053</v>
      </c>
      <c r="B296" s="44" t="s">
        <v>1537</v>
      </c>
      <c r="C296" s="44" t="s">
        <v>4730</v>
      </c>
      <c r="D296" s="45" t="s">
        <v>6054</v>
      </c>
      <c r="E296" s="45" t="s">
        <v>6055</v>
      </c>
      <c r="F296" s="45" t="s">
        <v>6056</v>
      </c>
      <c r="G296" s="45" t="s">
        <v>6057</v>
      </c>
      <c r="H296" s="45" t="s">
        <v>6058</v>
      </c>
      <c r="I296" s="45" t="s">
        <v>6059</v>
      </c>
      <c r="J296" s="45" t="s">
        <v>2977</v>
      </c>
      <c r="K296" s="44" t="s">
        <v>97</v>
      </c>
      <c r="L296" s="45" t="s">
        <v>6060</v>
      </c>
      <c r="M296" s="45" t="s">
        <v>6061</v>
      </c>
      <c r="N296" s="45" t="s">
        <v>6062</v>
      </c>
      <c r="O296" s="45" t="s">
        <v>6063</v>
      </c>
      <c r="P296" s="45" t="s">
        <v>6064</v>
      </c>
      <c r="Q296" s="45" t="s">
        <v>6065</v>
      </c>
      <c r="R296" s="45" t="s">
        <v>6066</v>
      </c>
      <c r="S296" s="45" t="s">
        <v>6067</v>
      </c>
      <c r="T296" s="45" t="s">
        <v>208</v>
      </c>
      <c r="U296" s="45" t="s">
        <v>6068</v>
      </c>
      <c r="V296" s="44" t="s">
        <v>30</v>
      </c>
      <c r="W296" s="44" t="s">
        <v>30</v>
      </c>
      <c r="X296" s="44" t="s">
        <v>30</v>
      </c>
      <c r="Y296" s="44" t="s">
        <v>30</v>
      </c>
      <c r="Z296" s="44" t="s">
        <v>30</v>
      </c>
      <c r="AA296" s="44" t="s">
        <v>30</v>
      </c>
      <c r="AB296" s="45" t="s">
        <v>6069</v>
      </c>
      <c r="AD296" s="45" t="s">
        <v>6070</v>
      </c>
      <c r="AE296" s="45" t="s">
        <v>6071</v>
      </c>
      <c r="AF296" s="45" t="s">
        <v>6072</v>
      </c>
      <c r="AG296" s="45" t="s">
        <v>589</v>
      </c>
      <c r="AH296" s="45" t="s">
        <v>6073</v>
      </c>
      <c r="AI296" s="45" t="s">
        <v>6074</v>
      </c>
      <c r="AJ296" s="45" t="s">
        <v>1542</v>
      </c>
      <c r="AK296" s="45" t="s">
        <v>909</v>
      </c>
      <c r="AL296" s="45" t="s">
        <v>1348</v>
      </c>
      <c r="AM296" s="45" t="s">
        <v>4781</v>
      </c>
      <c r="AO296" s="45" t="s">
        <v>5323</v>
      </c>
      <c r="AP296" s="45" t="s">
        <v>6075</v>
      </c>
      <c r="AQ296" s="45" t="s">
        <v>3060</v>
      </c>
      <c r="AR296" s="45" t="s">
        <v>6076</v>
      </c>
      <c r="AT296" s="45" t="s">
        <v>6077</v>
      </c>
      <c r="AU296" s="45" t="s">
        <v>5452</v>
      </c>
      <c r="AV296" s="45" t="s">
        <v>975</v>
      </c>
      <c r="AW296" s="45" t="s">
        <v>1763</v>
      </c>
      <c r="AX296" s="45" t="s">
        <v>208</v>
      </c>
    </row>
    <row r="297">
      <c r="A297" s="45" t="s">
        <v>6078</v>
      </c>
      <c r="B297" s="44" t="s">
        <v>1560</v>
      </c>
      <c r="C297" s="44" t="s">
        <v>4730</v>
      </c>
      <c r="D297" s="45" t="s">
        <v>6079</v>
      </c>
      <c r="E297" s="45" t="s">
        <v>6080</v>
      </c>
      <c r="F297" s="45" t="s">
        <v>6081</v>
      </c>
      <c r="G297" s="45" t="s">
        <v>6082</v>
      </c>
      <c r="H297" s="45" t="s">
        <v>6083</v>
      </c>
      <c r="I297" s="45" t="s">
        <v>6084</v>
      </c>
      <c r="J297" s="45" t="s">
        <v>2977</v>
      </c>
      <c r="K297" s="44" t="s">
        <v>97</v>
      </c>
      <c r="L297" s="45" t="s">
        <v>6085</v>
      </c>
      <c r="M297" s="45" t="s">
        <v>6086</v>
      </c>
      <c r="N297" s="45" t="s">
        <v>6087</v>
      </c>
      <c r="O297" s="45" t="s">
        <v>746</v>
      </c>
      <c r="P297" s="45" t="s">
        <v>6088</v>
      </c>
      <c r="Q297" s="45" t="s">
        <v>6089</v>
      </c>
      <c r="R297" s="45" t="s">
        <v>6090</v>
      </c>
      <c r="S297" s="45" t="s">
        <v>6091</v>
      </c>
      <c r="T297" s="45" t="s">
        <v>4666</v>
      </c>
      <c r="U297" s="45" t="s">
        <v>6092</v>
      </c>
      <c r="V297" s="45" t="s">
        <v>6093</v>
      </c>
      <c r="W297" s="45" t="s">
        <v>6093</v>
      </c>
      <c r="X297" s="45" t="s">
        <v>6093</v>
      </c>
      <c r="Y297" s="45" t="s">
        <v>932</v>
      </c>
      <c r="Z297" s="44" t="s">
        <v>30</v>
      </c>
      <c r="AA297" s="44" t="s">
        <v>30</v>
      </c>
      <c r="AB297" s="44" t="s">
        <v>1155</v>
      </c>
      <c r="AD297" s="45" t="s">
        <v>218</v>
      </c>
      <c r="AE297" s="44" t="s">
        <v>398</v>
      </c>
      <c r="AF297" s="44" t="s">
        <v>1158</v>
      </c>
      <c r="AG297" s="45" t="s">
        <v>214</v>
      </c>
      <c r="AH297" s="45" t="s">
        <v>267</v>
      </c>
      <c r="AI297" s="45" t="s">
        <v>556</v>
      </c>
      <c r="AJ297" s="45" t="s">
        <v>1476</v>
      </c>
      <c r="AK297" s="45" t="s">
        <v>214</v>
      </c>
      <c r="AL297" s="45" t="s">
        <v>268</v>
      </c>
      <c r="AO297" s="45" t="s">
        <v>849</v>
      </c>
      <c r="AP297" s="45" t="s">
        <v>675</v>
      </c>
      <c r="AQ297" s="45" t="s">
        <v>214</v>
      </c>
      <c r="AR297" s="45" t="s">
        <v>1354</v>
      </c>
      <c r="AS297" s="45" t="s">
        <v>388</v>
      </c>
      <c r="AT297" s="45" t="s">
        <v>460</v>
      </c>
      <c r="AU297" s="45" t="s">
        <v>432</v>
      </c>
      <c r="AV297" s="45" t="s">
        <v>269</v>
      </c>
      <c r="AW297" s="45" t="s">
        <v>548</v>
      </c>
      <c r="AX297" s="45" t="s">
        <v>217</v>
      </c>
    </row>
    <row r="298">
      <c r="A298" s="45" t="s">
        <v>6094</v>
      </c>
      <c r="B298" s="44" t="s">
        <v>1602</v>
      </c>
      <c r="C298" s="44" t="s">
        <v>4730</v>
      </c>
      <c r="D298" s="45" t="s">
        <v>6095</v>
      </c>
      <c r="E298" s="45" t="s">
        <v>6096</v>
      </c>
      <c r="F298" s="45" t="s">
        <v>6097</v>
      </c>
      <c r="G298" s="45" t="s">
        <v>6098</v>
      </c>
      <c r="H298" s="45" t="s">
        <v>6099</v>
      </c>
      <c r="I298" s="45" t="s">
        <v>6100</v>
      </c>
      <c r="J298" s="45" t="s">
        <v>2977</v>
      </c>
      <c r="K298" s="44" t="s">
        <v>97</v>
      </c>
      <c r="L298" s="45" t="s">
        <v>6101</v>
      </c>
      <c r="M298" s="45" t="s">
        <v>6102</v>
      </c>
      <c r="N298" s="45" t="s">
        <v>6103</v>
      </c>
      <c r="O298" s="45" t="s">
        <v>6104</v>
      </c>
      <c r="P298" s="45" t="s">
        <v>6105</v>
      </c>
      <c r="Q298" s="45" t="s">
        <v>6106</v>
      </c>
      <c r="R298" s="45" t="s">
        <v>6107</v>
      </c>
      <c r="S298" s="45" t="s">
        <v>6108</v>
      </c>
      <c r="T298" s="45" t="s">
        <v>1991</v>
      </c>
      <c r="U298" s="45" t="s">
        <v>6109</v>
      </c>
      <c r="V298" s="45" t="s">
        <v>6110</v>
      </c>
      <c r="W298" s="45" t="s">
        <v>6110</v>
      </c>
      <c r="X298" s="45" t="s">
        <v>6110</v>
      </c>
      <c r="Y298" s="45" t="s">
        <v>1081</v>
      </c>
      <c r="Z298" s="45" t="s">
        <v>357</v>
      </c>
      <c r="AA298" s="45" t="s">
        <v>268</v>
      </c>
      <c r="AB298" s="45" t="s">
        <v>6111</v>
      </c>
      <c r="AD298" s="44" t="s">
        <v>647</v>
      </c>
      <c r="AE298" s="45" t="s">
        <v>337</v>
      </c>
      <c r="AF298" s="44" t="s">
        <v>493</v>
      </c>
      <c r="AH298" s="45" t="s">
        <v>404</v>
      </c>
      <c r="AI298" s="44" t="s">
        <v>2400</v>
      </c>
      <c r="AJ298" s="45" t="s">
        <v>2552</v>
      </c>
      <c r="AK298" s="45" t="s">
        <v>314</v>
      </c>
      <c r="AL298" s="45" t="s">
        <v>313</v>
      </c>
      <c r="AM298" s="45" t="s">
        <v>268</v>
      </c>
      <c r="AN298" s="45" t="s">
        <v>268</v>
      </c>
      <c r="AO298" s="45" t="s">
        <v>214</v>
      </c>
      <c r="AP298" s="45" t="s">
        <v>6112</v>
      </c>
      <c r="AQ298" s="45" t="s">
        <v>697</v>
      </c>
      <c r="AR298" s="45" t="s">
        <v>6113</v>
      </c>
      <c r="AS298" s="45" t="s">
        <v>1355</v>
      </c>
      <c r="AT298" s="45" t="s">
        <v>849</v>
      </c>
      <c r="AU298" s="45" t="s">
        <v>357</v>
      </c>
      <c r="AV298" s="45" t="s">
        <v>210</v>
      </c>
      <c r="AW298" s="45" t="s">
        <v>393</v>
      </c>
      <c r="AX298" s="45" t="s">
        <v>268</v>
      </c>
      <c r="AY298" s="45" t="s">
        <v>269</v>
      </c>
    </row>
    <row r="299">
      <c r="A299" s="45" t="s">
        <v>6114</v>
      </c>
      <c r="B299" s="44" t="s">
        <v>1627</v>
      </c>
      <c r="C299" s="44" t="s">
        <v>4730</v>
      </c>
      <c r="D299" s="45" t="s">
        <v>6115</v>
      </c>
      <c r="E299" s="45" t="s">
        <v>6116</v>
      </c>
      <c r="F299" s="45" t="s">
        <v>6117</v>
      </c>
      <c r="G299" s="45" t="s">
        <v>6118</v>
      </c>
      <c r="H299" s="45" t="s">
        <v>6119</v>
      </c>
      <c r="I299" s="45" t="s">
        <v>6120</v>
      </c>
      <c r="J299" s="45" t="s">
        <v>2977</v>
      </c>
      <c r="K299" s="44" t="s">
        <v>97</v>
      </c>
      <c r="L299" s="45" t="s">
        <v>6121</v>
      </c>
      <c r="M299" s="45" t="s">
        <v>6122</v>
      </c>
      <c r="N299" s="45" t="s">
        <v>6123</v>
      </c>
      <c r="O299" s="45" t="s">
        <v>6124</v>
      </c>
      <c r="P299" s="45" t="s">
        <v>6125</v>
      </c>
      <c r="Q299" s="45" t="s">
        <v>6126</v>
      </c>
      <c r="R299" s="45" t="s">
        <v>6127</v>
      </c>
      <c r="S299" s="45" t="s">
        <v>6128</v>
      </c>
      <c r="T299" s="45" t="s">
        <v>4545</v>
      </c>
      <c r="U299" s="45" t="s">
        <v>6129</v>
      </c>
      <c r="V299" s="44" t="s">
        <v>30</v>
      </c>
      <c r="W299" s="44" t="s">
        <v>30</v>
      </c>
      <c r="X299" s="44" t="s">
        <v>30</v>
      </c>
      <c r="Y299" s="44" t="s">
        <v>30</v>
      </c>
      <c r="Z299" s="45" t="s">
        <v>357</v>
      </c>
      <c r="AA299" s="45" t="s">
        <v>1653</v>
      </c>
      <c r="AB299" s="45" t="s">
        <v>6130</v>
      </c>
      <c r="AD299" s="45" t="s">
        <v>6131</v>
      </c>
      <c r="AE299" s="45" t="s">
        <v>6132</v>
      </c>
      <c r="AF299" s="45" t="s">
        <v>6133</v>
      </c>
      <c r="AG299" s="45" t="s">
        <v>975</v>
      </c>
      <c r="AH299" s="45" t="s">
        <v>6134</v>
      </c>
      <c r="AI299" s="45" t="s">
        <v>6135</v>
      </c>
      <c r="AJ299" s="45" t="s">
        <v>6136</v>
      </c>
      <c r="AK299" s="45" t="s">
        <v>1031</v>
      </c>
      <c r="AL299" s="45" t="s">
        <v>975</v>
      </c>
      <c r="AM299" s="45" t="s">
        <v>1031</v>
      </c>
      <c r="AO299" s="45" t="s">
        <v>6137</v>
      </c>
      <c r="AP299" s="45" t="s">
        <v>6138</v>
      </c>
      <c r="AQ299" s="45" t="s">
        <v>1764</v>
      </c>
      <c r="AR299" s="45" t="s">
        <v>6139</v>
      </c>
      <c r="AT299" s="45" t="s">
        <v>2525</v>
      </c>
      <c r="AU299" s="45" t="s">
        <v>2822</v>
      </c>
      <c r="AV299" s="45" t="s">
        <v>4563</v>
      </c>
      <c r="AW299" s="45" t="s">
        <v>2336</v>
      </c>
      <c r="AX299" s="45" t="s">
        <v>4475</v>
      </c>
      <c r="AY299" s="45" t="s">
        <v>1950</v>
      </c>
    </row>
    <row r="300">
      <c r="A300" s="45" t="s">
        <v>6140</v>
      </c>
      <c r="B300" s="44" t="s">
        <v>1655</v>
      </c>
      <c r="C300" s="44" t="s">
        <v>4730</v>
      </c>
      <c r="D300" s="45" t="s">
        <v>6141</v>
      </c>
      <c r="E300" s="45" t="s">
        <v>6142</v>
      </c>
      <c r="F300" s="45" t="s">
        <v>6143</v>
      </c>
      <c r="G300" s="45" t="s">
        <v>6144</v>
      </c>
      <c r="H300" s="45" t="s">
        <v>6145</v>
      </c>
      <c r="I300" s="45" t="s">
        <v>6146</v>
      </c>
      <c r="J300" s="45" t="s">
        <v>6147</v>
      </c>
      <c r="K300" s="45" t="s">
        <v>814</v>
      </c>
      <c r="L300" s="45" t="s">
        <v>6148</v>
      </c>
      <c r="M300" s="45" t="s">
        <v>6149</v>
      </c>
      <c r="N300" s="45" t="s">
        <v>6150</v>
      </c>
      <c r="O300" s="45" t="s">
        <v>6151</v>
      </c>
      <c r="P300" s="45" t="s">
        <v>6152</v>
      </c>
      <c r="Q300" s="45" t="s">
        <v>6153</v>
      </c>
      <c r="R300" s="45" t="s">
        <v>6154</v>
      </c>
      <c r="S300" s="45" t="s">
        <v>6155</v>
      </c>
      <c r="T300" s="45" t="s">
        <v>1614</v>
      </c>
      <c r="U300" s="45" t="s">
        <v>6156</v>
      </c>
      <c r="V300" s="45" t="s">
        <v>6157</v>
      </c>
      <c r="W300" s="45" t="s">
        <v>6157</v>
      </c>
      <c r="X300" s="45" t="s">
        <v>6157</v>
      </c>
      <c r="Y300" s="45" t="s">
        <v>646</v>
      </c>
      <c r="Z300" s="45" t="s">
        <v>2280</v>
      </c>
      <c r="AA300" s="44" t="s">
        <v>30</v>
      </c>
      <c r="AB300" s="45" t="s">
        <v>902</v>
      </c>
      <c r="AD300" s="45" t="s">
        <v>6158</v>
      </c>
      <c r="AE300" s="45" t="s">
        <v>6159</v>
      </c>
      <c r="AF300" s="45" t="s">
        <v>6160</v>
      </c>
      <c r="AH300" s="45" t="s">
        <v>6161</v>
      </c>
      <c r="AI300" s="45" t="s">
        <v>1351</v>
      </c>
      <c r="AJ300" s="45" t="s">
        <v>5802</v>
      </c>
      <c r="AK300" s="45" t="s">
        <v>718</v>
      </c>
      <c r="AL300" s="45" t="s">
        <v>691</v>
      </c>
      <c r="AM300" s="45" t="s">
        <v>813</v>
      </c>
      <c r="AO300" s="45" t="s">
        <v>6162</v>
      </c>
      <c r="AP300" s="45" t="s">
        <v>6163</v>
      </c>
      <c r="AQ300" s="45" t="s">
        <v>2711</v>
      </c>
      <c r="AR300" s="45" t="s">
        <v>6164</v>
      </c>
      <c r="AS300" s="45" t="s">
        <v>6165</v>
      </c>
      <c r="AT300" s="45" t="s">
        <v>718</v>
      </c>
      <c r="AU300" s="45" t="s">
        <v>6166</v>
      </c>
      <c r="AV300" s="45" t="s">
        <v>3756</v>
      </c>
      <c r="AW300" s="45" t="s">
        <v>6167</v>
      </c>
      <c r="AY300" s="45" t="s">
        <v>813</v>
      </c>
    </row>
    <row r="301">
      <c r="A301" s="45" t="s">
        <v>6168</v>
      </c>
      <c r="B301" s="44" t="s">
        <v>1692</v>
      </c>
      <c r="C301" s="44" t="s">
        <v>4730</v>
      </c>
      <c r="D301" s="45" t="s">
        <v>6169</v>
      </c>
      <c r="E301" s="45" t="s">
        <v>6170</v>
      </c>
      <c r="F301" s="45" t="s">
        <v>6171</v>
      </c>
      <c r="G301" s="45" t="s">
        <v>6172</v>
      </c>
      <c r="H301" s="45" t="s">
        <v>6173</v>
      </c>
      <c r="I301" s="45" t="s">
        <v>6174</v>
      </c>
      <c r="J301" s="45" t="s">
        <v>2977</v>
      </c>
      <c r="K301" s="44" t="s">
        <v>97</v>
      </c>
      <c r="L301" s="45" t="s">
        <v>6175</v>
      </c>
      <c r="M301" s="45" t="s">
        <v>6176</v>
      </c>
      <c r="N301" s="45" t="s">
        <v>6177</v>
      </c>
      <c r="O301" s="45" t="s">
        <v>6178</v>
      </c>
      <c r="P301" s="45" t="s">
        <v>6179</v>
      </c>
      <c r="Q301" s="45" t="s">
        <v>6180</v>
      </c>
      <c r="R301" s="45" t="s">
        <v>6181</v>
      </c>
      <c r="S301" s="45" t="s">
        <v>6182</v>
      </c>
      <c r="T301" s="45" t="s">
        <v>4487</v>
      </c>
      <c r="U301" s="45" t="s">
        <v>6183</v>
      </c>
      <c r="V301" s="45" t="s">
        <v>6184</v>
      </c>
      <c r="W301" s="45" t="s">
        <v>6184</v>
      </c>
      <c r="X301" s="45" t="s">
        <v>6184</v>
      </c>
      <c r="Y301" s="45" t="s">
        <v>357</v>
      </c>
      <c r="Z301" s="45" t="s">
        <v>1572</v>
      </c>
      <c r="AA301" s="44" t="s">
        <v>30</v>
      </c>
      <c r="AB301" s="45" t="s">
        <v>6185</v>
      </c>
      <c r="AD301" s="44" t="s">
        <v>6186</v>
      </c>
      <c r="AE301" s="45" t="s">
        <v>316</v>
      </c>
      <c r="AF301" s="44" t="s">
        <v>6187</v>
      </c>
      <c r="AH301" s="45" t="s">
        <v>460</v>
      </c>
      <c r="AI301" s="45" t="s">
        <v>6188</v>
      </c>
      <c r="AJ301" s="45" t="s">
        <v>473</v>
      </c>
      <c r="AK301" s="45" t="s">
        <v>314</v>
      </c>
      <c r="AL301" s="45" t="s">
        <v>432</v>
      </c>
      <c r="AM301" s="45" t="s">
        <v>269</v>
      </c>
      <c r="AO301" s="45" t="s">
        <v>393</v>
      </c>
      <c r="AP301" s="45" t="s">
        <v>6189</v>
      </c>
      <c r="AQ301" s="45" t="s">
        <v>1121</v>
      </c>
      <c r="AR301" s="45" t="s">
        <v>6190</v>
      </c>
      <c r="AS301" s="45" t="s">
        <v>2484</v>
      </c>
      <c r="AT301" s="45" t="s">
        <v>210</v>
      </c>
      <c r="AU301" s="45" t="s">
        <v>1521</v>
      </c>
      <c r="AV301" s="45" t="s">
        <v>1438</v>
      </c>
      <c r="AW301" s="45" t="s">
        <v>6191</v>
      </c>
    </row>
    <row r="302">
      <c r="A302" s="45" t="s">
        <v>6192</v>
      </c>
      <c r="B302" s="44" t="s">
        <v>1710</v>
      </c>
      <c r="C302" s="44" t="s">
        <v>4730</v>
      </c>
      <c r="D302" s="45" t="s">
        <v>6193</v>
      </c>
      <c r="E302" s="45" t="s">
        <v>6194</v>
      </c>
      <c r="F302" s="45" t="s">
        <v>6195</v>
      </c>
      <c r="G302" s="45" t="s">
        <v>6196</v>
      </c>
      <c r="H302" s="45" t="s">
        <v>6197</v>
      </c>
      <c r="I302" s="45" t="s">
        <v>6198</v>
      </c>
      <c r="J302" s="45" t="s">
        <v>2977</v>
      </c>
      <c r="K302" s="44" t="s">
        <v>97</v>
      </c>
      <c r="L302" s="45" t="s">
        <v>6199</v>
      </c>
      <c r="M302" s="45" t="s">
        <v>6200</v>
      </c>
      <c r="N302" s="45" t="s">
        <v>6201</v>
      </c>
      <c r="O302" s="45" t="s">
        <v>4566</v>
      </c>
      <c r="P302" s="45" t="s">
        <v>6202</v>
      </c>
      <c r="Q302" s="45" t="s">
        <v>2609</v>
      </c>
      <c r="R302" s="45" t="s">
        <v>6203</v>
      </c>
      <c r="S302" s="45" t="s">
        <v>6204</v>
      </c>
      <c r="T302" s="45" t="s">
        <v>4798</v>
      </c>
      <c r="U302" s="45" t="s">
        <v>6205</v>
      </c>
      <c r="V302" s="44" t="s">
        <v>30</v>
      </c>
      <c r="W302" s="44" t="s">
        <v>30</v>
      </c>
      <c r="X302" s="44" t="s">
        <v>30</v>
      </c>
      <c r="Y302" s="45" t="s">
        <v>646</v>
      </c>
      <c r="Z302" s="44" t="s">
        <v>30</v>
      </c>
      <c r="AA302" s="44" t="s">
        <v>30</v>
      </c>
      <c r="AB302" s="45" t="s">
        <v>6206</v>
      </c>
      <c r="AD302" s="44" t="s">
        <v>265</v>
      </c>
      <c r="AE302" s="44" t="s">
        <v>292</v>
      </c>
      <c r="AF302" s="44" t="s">
        <v>211</v>
      </c>
      <c r="AI302" s="45" t="s">
        <v>313</v>
      </c>
      <c r="AJ302" s="45" t="s">
        <v>269</v>
      </c>
      <c r="AM302" s="44" t="s">
        <v>30</v>
      </c>
      <c r="AO302" s="44" t="s">
        <v>30</v>
      </c>
      <c r="AP302" s="44" t="s">
        <v>292</v>
      </c>
      <c r="AQ302" s="44" t="s">
        <v>30</v>
      </c>
      <c r="AR302" s="45" t="s">
        <v>214</v>
      </c>
      <c r="AT302" s="45" t="s">
        <v>214</v>
      </c>
      <c r="AU302" s="45" t="s">
        <v>357</v>
      </c>
      <c r="AV302" s="44" t="s">
        <v>30</v>
      </c>
      <c r="AW302" s="45" t="s">
        <v>393</v>
      </c>
    </row>
    <row r="303">
      <c r="A303" s="45" t="s">
        <v>6207</v>
      </c>
      <c r="B303" s="44" t="s">
        <v>1723</v>
      </c>
      <c r="C303" s="44" t="s">
        <v>4730</v>
      </c>
      <c r="D303" s="45" t="s">
        <v>6208</v>
      </c>
      <c r="E303" s="45" t="s">
        <v>6209</v>
      </c>
      <c r="F303" s="45" t="s">
        <v>6210</v>
      </c>
      <c r="G303" s="45" t="s">
        <v>6211</v>
      </c>
      <c r="H303" s="45" t="s">
        <v>6212</v>
      </c>
      <c r="I303" s="45" t="s">
        <v>6213</v>
      </c>
      <c r="J303" s="45" t="s">
        <v>2977</v>
      </c>
      <c r="K303" s="44" t="s">
        <v>97</v>
      </c>
      <c r="L303" s="45" t="s">
        <v>6214</v>
      </c>
      <c r="M303" s="44" t="s">
        <v>5504</v>
      </c>
      <c r="N303" s="45" t="s">
        <v>6215</v>
      </c>
      <c r="O303" s="45" t="s">
        <v>217</v>
      </c>
      <c r="P303" s="45" t="s">
        <v>6216</v>
      </c>
      <c r="Q303" s="45" t="s">
        <v>5027</v>
      </c>
      <c r="R303" s="45" t="s">
        <v>6217</v>
      </c>
      <c r="S303" s="45" t="s">
        <v>6218</v>
      </c>
      <c r="T303" s="44" t="s">
        <v>30</v>
      </c>
      <c r="U303" s="45" t="s">
        <v>3813</v>
      </c>
      <c r="V303" s="44" t="s">
        <v>30</v>
      </c>
      <c r="W303" s="44" t="s">
        <v>30</v>
      </c>
      <c r="X303" s="44" t="s">
        <v>30</v>
      </c>
      <c r="Y303" s="44" t="s">
        <v>30</v>
      </c>
      <c r="Z303" s="44" t="s">
        <v>30</v>
      </c>
      <c r="AA303" s="44" t="s">
        <v>30</v>
      </c>
      <c r="AB303" s="45" t="s">
        <v>2353</v>
      </c>
      <c r="AD303" s="44" t="s">
        <v>775</v>
      </c>
      <c r="AE303" s="44" t="s">
        <v>241</v>
      </c>
      <c r="AF303" s="44" t="s">
        <v>212</v>
      </c>
      <c r="AH303" s="45" t="s">
        <v>388</v>
      </c>
      <c r="AI303" s="45" t="s">
        <v>1159</v>
      </c>
      <c r="AJ303" s="45" t="s">
        <v>210</v>
      </c>
      <c r="AK303" s="44" t="s">
        <v>30</v>
      </c>
      <c r="AM303" s="45" t="s">
        <v>214</v>
      </c>
      <c r="AO303" s="45" t="s">
        <v>1121</v>
      </c>
      <c r="AP303" s="45" t="s">
        <v>1521</v>
      </c>
      <c r="AQ303" s="44" t="s">
        <v>30</v>
      </c>
      <c r="AR303" s="45" t="s">
        <v>357</v>
      </c>
      <c r="AS303" s="45" t="s">
        <v>646</v>
      </c>
      <c r="AT303" s="45" t="s">
        <v>214</v>
      </c>
      <c r="AU303" s="45" t="s">
        <v>357</v>
      </c>
      <c r="AV303" s="45" t="s">
        <v>214</v>
      </c>
      <c r="AW303" s="45" t="s">
        <v>697</v>
      </c>
    </row>
    <row r="304">
      <c r="A304" s="45" t="s">
        <v>6219</v>
      </c>
      <c r="B304" s="44" t="s">
        <v>1745</v>
      </c>
      <c r="C304" s="44" t="s">
        <v>4730</v>
      </c>
      <c r="D304" s="45" t="s">
        <v>6220</v>
      </c>
      <c r="E304" s="45" t="s">
        <v>6221</v>
      </c>
      <c r="F304" s="45" t="s">
        <v>6222</v>
      </c>
      <c r="G304" s="45" t="s">
        <v>6223</v>
      </c>
      <c r="H304" s="45" t="s">
        <v>342</v>
      </c>
      <c r="I304" s="45" t="s">
        <v>6224</v>
      </c>
      <c r="J304" s="45" t="s">
        <v>2977</v>
      </c>
      <c r="K304" s="44" t="s">
        <v>97</v>
      </c>
      <c r="L304" s="45" t="s">
        <v>6225</v>
      </c>
      <c r="M304" s="45" t="s">
        <v>6226</v>
      </c>
      <c r="N304" s="45" t="s">
        <v>6227</v>
      </c>
      <c r="O304" s="45" t="s">
        <v>3687</v>
      </c>
      <c r="P304" s="45" t="s">
        <v>6228</v>
      </c>
      <c r="Q304" s="45" t="s">
        <v>6229</v>
      </c>
      <c r="R304" s="45" t="s">
        <v>6230</v>
      </c>
      <c r="S304" s="45" t="s">
        <v>6231</v>
      </c>
      <c r="T304" s="45" t="s">
        <v>3939</v>
      </c>
      <c r="U304" s="45" t="s">
        <v>6232</v>
      </c>
      <c r="V304" s="44" t="s">
        <v>30</v>
      </c>
      <c r="W304" s="44" t="s">
        <v>30</v>
      </c>
      <c r="X304" s="44" t="s">
        <v>30</v>
      </c>
      <c r="Y304" s="45" t="s">
        <v>646</v>
      </c>
      <c r="Z304" s="44" t="s">
        <v>30</v>
      </c>
      <c r="AA304" s="44" t="s">
        <v>30</v>
      </c>
      <c r="AB304" s="45" t="s">
        <v>1112</v>
      </c>
      <c r="AD304" s="44" t="s">
        <v>1012</v>
      </c>
      <c r="AE304" s="45" t="s">
        <v>6233</v>
      </c>
      <c r="AF304" s="45" t="s">
        <v>6234</v>
      </c>
      <c r="AH304" s="45" t="s">
        <v>210</v>
      </c>
      <c r="AI304" s="45" t="s">
        <v>4899</v>
      </c>
      <c r="AJ304" s="45" t="s">
        <v>822</v>
      </c>
      <c r="AL304" s="45" t="s">
        <v>4412</v>
      </c>
      <c r="AO304" s="45" t="s">
        <v>1257</v>
      </c>
      <c r="AP304" s="45" t="s">
        <v>1466</v>
      </c>
      <c r="AQ304" s="45" t="s">
        <v>2222</v>
      </c>
      <c r="AR304" s="45" t="s">
        <v>6235</v>
      </c>
      <c r="AS304" s="45" t="s">
        <v>520</v>
      </c>
      <c r="AU304" s="45" t="s">
        <v>431</v>
      </c>
      <c r="AV304" s="44" t="s">
        <v>30</v>
      </c>
      <c r="AW304" s="44" t="s">
        <v>774</v>
      </c>
    </row>
    <row r="305">
      <c r="A305" s="45" t="s">
        <v>6236</v>
      </c>
      <c r="B305" s="44" t="s">
        <v>1765</v>
      </c>
      <c r="C305" s="44" t="s">
        <v>4730</v>
      </c>
      <c r="D305" s="45" t="s">
        <v>6237</v>
      </c>
      <c r="E305" s="45" t="s">
        <v>6238</v>
      </c>
      <c r="F305" s="45" t="s">
        <v>6239</v>
      </c>
      <c r="G305" s="45" t="s">
        <v>6240</v>
      </c>
      <c r="H305" s="45" t="s">
        <v>6241</v>
      </c>
      <c r="I305" s="45" t="s">
        <v>6242</v>
      </c>
      <c r="J305" s="45" t="s">
        <v>2977</v>
      </c>
      <c r="K305" s="44" t="s">
        <v>97</v>
      </c>
      <c r="L305" s="45" t="s">
        <v>6243</v>
      </c>
      <c r="M305" s="45" t="s">
        <v>6244</v>
      </c>
      <c r="N305" s="45" t="s">
        <v>6245</v>
      </c>
      <c r="O305" s="45" t="s">
        <v>217</v>
      </c>
      <c r="P305" s="45" t="s">
        <v>6246</v>
      </c>
      <c r="Q305" s="45" t="s">
        <v>289</v>
      </c>
      <c r="R305" s="45" t="s">
        <v>6247</v>
      </c>
      <c r="S305" s="45" t="s">
        <v>6248</v>
      </c>
      <c r="T305" s="44" t="s">
        <v>30</v>
      </c>
      <c r="U305" s="45" t="s">
        <v>213</v>
      </c>
      <c r="V305" s="45" t="s">
        <v>6249</v>
      </c>
      <c r="W305" s="45" t="s">
        <v>6249</v>
      </c>
      <c r="X305" s="45" t="s">
        <v>6249</v>
      </c>
      <c r="Y305" s="44" t="s">
        <v>30</v>
      </c>
      <c r="Z305" s="45" t="s">
        <v>268</v>
      </c>
      <c r="AA305" s="44" t="s">
        <v>30</v>
      </c>
      <c r="AB305" s="45" t="s">
        <v>5213</v>
      </c>
      <c r="AD305" s="44" t="s">
        <v>955</v>
      </c>
      <c r="AE305" s="44" t="s">
        <v>2510</v>
      </c>
      <c r="AF305" s="44" t="s">
        <v>775</v>
      </c>
      <c r="AH305" s="45" t="s">
        <v>268</v>
      </c>
      <c r="AI305" s="44" t="s">
        <v>212</v>
      </c>
      <c r="AJ305" s="45" t="s">
        <v>404</v>
      </c>
      <c r="AK305" s="45" t="s">
        <v>214</v>
      </c>
      <c r="AL305" s="45" t="s">
        <v>217</v>
      </c>
      <c r="AM305" s="45" t="s">
        <v>217</v>
      </c>
      <c r="AO305" s="45" t="s">
        <v>957</v>
      </c>
      <c r="AP305" s="45" t="s">
        <v>468</v>
      </c>
      <c r="AQ305" s="44" t="s">
        <v>30</v>
      </c>
      <c r="AR305" s="45" t="s">
        <v>268</v>
      </c>
      <c r="AS305" s="45" t="s">
        <v>646</v>
      </c>
      <c r="AT305" s="45" t="s">
        <v>646</v>
      </c>
      <c r="AU305" s="45" t="s">
        <v>548</v>
      </c>
      <c r="AV305" s="45" t="s">
        <v>432</v>
      </c>
      <c r="AW305" s="45" t="s">
        <v>848</v>
      </c>
      <c r="AX305" s="45" t="s">
        <v>217</v>
      </c>
    </row>
    <row r="306">
      <c r="A306" s="45" t="s">
        <v>6250</v>
      </c>
      <c r="B306" s="44" t="s">
        <v>1784</v>
      </c>
      <c r="C306" s="44" t="s">
        <v>4730</v>
      </c>
      <c r="D306" s="45" t="s">
        <v>6251</v>
      </c>
      <c r="E306" s="45" t="s">
        <v>6252</v>
      </c>
      <c r="F306" s="45" t="s">
        <v>6253</v>
      </c>
      <c r="G306" s="45" t="s">
        <v>6254</v>
      </c>
      <c r="H306" s="45" t="s">
        <v>6255</v>
      </c>
      <c r="I306" s="45" t="s">
        <v>6256</v>
      </c>
      <c r="J306" s="45" t="s">
        <v>2977</v>
      </c>
      <c r="K306" s="44" t="s">
        <v>97</v>
      </c>
      <c r="L306" s="45" t="s">
        <v>6257</v>
      </c>
      <c r="M306" s="45" t="s">
        <v>6258</v>
      </c>
      <c r="N306" s="45" t="s">
        <v>6259</v>
      </c>
      <c r="O306" s="45" t="s">
        <v>6260</v>
      </c>
      <c r="P306" s="45" t="s">
        <v>6261</v>
      </c>
      <c r="Q306" s="45" t="s">
        <v>805</v>
      </c>
      <c r="R306" s="45" t="s">
        <v>6262</v>
      </c>
      <c r="S306" s="45" t="s">
        <v>6263</v>
      </c>
      <c r="T306" s="45" t="s">
        <v>4475</v>
      </c>
      <c r="U306" s="45" t="s">
        <v>6264</v>
      </c>
      <c r="V306" s="45" t="s">
        <v>4377</v>
      </c>
      <c r="W306" s="45" t="s">
        <v>4377</v>
      </c>
      <c r="X306" s="45" t="s">
        <v>4377</v>
      </c>
      <c r="Y306" s="45" t="s">
        <v>210</v>
      </c>
      <c r="Z306" s="45" t="s">
        <v>2589</v>
      </c>
      <c r="AA306" s="44" t="s">
        <v>30</v>
      </c>
      <c r="AB306" s="45" t="s">
        <v>6265</v>
      </c>
      <c r="AD306" s="44" t="s">
        <v>2247</v>
      </c>
      <c r="AE306" s="44" t="s">
        <v>2596</v>
      </c>
      <c r="AF306" s="44" t="s">
        <v>6266</v>
      </c>
      <c r="AH306" s="45" t="s">
        <v>1438</v>
      </c>
      <c r="AI306" s="45" t="s">
        <v>1013</v>
      </c>
      <c r="AJ306" s="45" t="s">
        <v>618</v>
      </c>
      <c r="AK306" s="45" t="s">
        <v>268</v>
      </c>
      <c r="AL306" s="45" t="s">
        <v>646</v>
      </c>
      <c r="AM306" s="45" t="s">
        <v>214</v>
      </c>
      <c r="AO306" s="45" t="s">
        <v>267</v>
      </c>
      <c r="AP306" s="45" t="s">
        <v>6267</v>
      </c>
      <c r="AQ306" s="45" t="s">
        <v>431</v>
      </c>
      <c r="AR306" s="45" t="s">
        <v>469</v>
      </c>
      <c r="AS306" s="45" t="s">
        <v>3397</v>
      </c>
      <c r="AT306" s="45" t="s">
        <v>214</v>
      </c>
      <c r="AU306" s="45" t="s">
        <v>217</v>
      </c>
      <c r="AV306" s="45" t="s">
        <v>357</v>
      </c>
      <c r="AW306" s="45" t="s">
        <v>243</v>
      </c>
      <c r="AX306" s="45" t="s">
        <v>217</v>
      </c>
      <c r="AY306" s="45" t="s">
        <v>269</v>
      </c>
    </row>
    <row r="307">
      <c r="A307" s="45" t="s">
        <v>2717</v>
      </c>
      <c r="B307" s="44" t="s">
        <v>1793</v>
      </c>
      <c r="C307" s="44" t="s">
        <v>4730</v>
      </c>
      <c r="D307" s="45" t="s">
        <v>6269</v>
      </c>
      <c r="E307" s="45" t="s">
        <v>6270</v>
      </c>
      <c r="F307" s="45" t="s">
        <v>6271</v>
      </c>
      <c r="G307" s="45" t="s">
        <v>6272</v>
      </c>
      <c r="H307" s="45" t="s">
        <v>6273</v>
      </c>
      <c r="I307" s="45" t="s">
        <v>6274</v>
      </c>
      <c r="J307" s="45" t="s">
        <v>6275</v>
      </c>
      <c r="K307" s="44" t="s">
        <v>30</v>
      </c>
      <c r="L307" s="45" t="s">
        <v>6276</v>
      </c>
      <c r="M307" s="45" t="s">
        <v>6277</v>
      </c>
      <c r="N307" s="45" t="s">
        <v>6278</v>
      </c>
      <c r="O307" s="45" t="s">
        <v>2357</v>
      </c>
      <c r="P307" s="45" t="s">
        <v>6279</v>
      </c>
      <c r="Q307" s="45" t="s">
        <v>6280</v>
      </c>
      <c r="R307" s="45" t="s">
        <v>6281</v>
      </c>
      <c r="S307" s="45" t="s">
        <v>6279</v>
      </c>
      <c r="T307" s="45" t="s">
        <v>4798</v>
      </c>
      <c r="U307" s="45" t="s">
        <v>6282</v>
      </c>
      <c r="V307" s="44" t="s">
        <v>6283</v>
      </c>
      <c r="W307" s="44" t="s">
        <v>6283</v>
      </c>
      <c r="X307" s="44" t="s">
        <v>6283</v>
      </c>
      <c r="Y307" s="44" t="s">
        <v>30</v>
      </c>
      <c r="Z307" s="45" t="s">
        <v>357</v>
      </c>
      <c r="AA307" s="44" t="s">
        <v>30</v>
      </c>
      <c r="AB307" s="45" t="s">
        <v>5213</v>
      </c>
      <c r="AD307" s="45" t="s">
        <v>6284</v>
      </c>
      <c r="AE307" s="45" t="s">
        <v>6285</v>
      </c>
      <c r="AF307" s="45" t="s">
        <v>6286</v>
      </c>
      <c r="AI307" s="45" t="s">
        <v>1531</v>
      </c>
      <c r="AJ307" s="45" t="s">
        <v>3623</v>
      </c>
      <c r="AK307" s="45" t="s">
        <v>813</v>
      </c>
      <c r="AL307" s="45" t="s">
        <v>269</v>
      </c>
      <c r="AO307" s="45" t="s">
        <v>6020</v>
      </c>
      <c r="AP307" s="45" t="s">
        <v>6287</v>
      </c>
      <c r="AQ307" s="45" t="s">
        <v>2280</v>
      </c>
      <c r="AR307" s="45" t="s">
        <v>6288</v>
      </c>
      <c r="AS307" s="45" t="s">
        <v>3270</v>
      </c>
      <c r="AT307" s="45" t="s">
        <v>932</v>
      </c>
      <c r="AU307" s="45" t="s">
        <v>2733</v>
      </c>
      <c r="AV307" s="45" t="s">
        <v>518</v>
      </c>
      <c r="AW307" s="45" t="s">
        <v>3139</v>
      </c>
    </row>
    <row r="308">
      <c r="A308" s="45" t="s">
        <v>6289</v>
      </c>
      <c r="B308" s="44" t="s">
        <v>1818</v>
      </c>
      <c r="C308" s="44" t="s">
        <v>4730</v>
      </c>
      <c r="D308" s="45" t="s">
        <v>6290</v>
      </c>
      <c r="E308" s="45" t="s">
        <v>6291</v>
      </c>
      <c r="F308" s="45" t="s">
        <v>6292</v>
      </c>
      <c r="G308" s="45" t="s">
        <v>6293</v>
      </c>
      <c r="H308" s="45" t="s">
        <v>6294</v>
      </c>
      <c r="I308" s="45" t="s">
        <v>6295</v>
      </c>
      <c r="J308" s="45" t="s">
        <v>2977</v>
      </c>
      <c r="K308" s="44" t="s">
        <v>97</v>
      </c>
      <c r="L308" s="44" t="s">
        <v>775</v>
      </c>
      <c r="M308" s="45" t="s">
        <v>6296</v>
      </c>
      <c r="N308" s="44" t="s">
        <v>6297</v>
      </c>
      <c r="O308" s="45" t="s">
        <v>217</v>
      </c>
      <c r="P308" s="45" t="s">
        <v>6298</v>
      </c>
      <c r="Q308" s="45" t="s">
        <v>2398</v>
      </c>
      <c r="R308" s="45" t="s">
        <v>6299</v>
      </c>
      <c r="S308" s="45" t="s">
        <v>6300</v>
      </c>
      <c r="T308" s="44" t="s">
        <v>30</v>
      </c>
      <c r="U308" s="45" t="s">
        <v>1081</v>
      </c>
      <c r="V308" s="45" t="s">
        <v>6301</v>
      </c>
      <c r="W308" s="45" t="s">
        <v>6301</v>
      </c>
      <c r="X308" s="45" t="s">
        <v>6301</v>
      </c>
      <c r="Y308" s="44" t="s">
        <v>30</v>
      </c>
      <c r="Z308" s="45" t="s">
        <v>1929</v>
      </c>
      <c r="AA308" s="44" t="s">
        <v>30</v>
      </c>
      <c r="AB308" s="45" t="s">
        <v>1504</v>
      </c>
      <c r="AD308" s="44" t="s">
        <v>775</v>
      </c>
      <c r="AE308" s="44" t="s">
        <v>2247</v>
      </c>
      <c r="AF308" s="44" t="s">
        <v>211</v>
      </c>
      <c r="AH308" s="45" t="s">
        <v>646</v>
      </c>
      <c r="AI308" s="45" t="s">
        <v>1476</v>
      </c>
      <c r="AJ308" s="45" t="s">
        <v>728</v>
      </c>
      <c r="AK308" s="45" t="s">
        <v>214</v>
      </c>
      <c r="AL308" s="45" t="s">
        <v>217</v>
      </c>
      <c r="AM308" s="45" t="s">
        <v>217</v>
      </c>
      <c r="AO308" s="45" t="s">
        <v>1112</v>
      </c>
      <c r="AP308" s="45" t="s">
        <v>379</v>
      </c>
      <c r="AQ308" s="44" t="s">
        <v>30</v>
      </c>
      <c r="AR308" s="45" t="s">
        <v>357</v>
      </c>
      <c r="AS308" s="45" t="s">
        <v>268</v>
      </c>
      <c r="AT308" s="45" t="s">
        <v>214</v>
      </c>
      <c r="AU308" s="45" t="s">
        <v>269</v>
      </c>
      <c r="AV308" s="45" t="s">
        <v>268</v>
      </c>
      <c r="AW308" s="45" t="s">
        <v>432</v>
      </c>
      <c r="AX308" s="45" t="s">
        <v>217</v>
      </c>
    </row>
    <row r="309">
      <c r="A309" s="45" t="s">
        <v>6302</v>
      </c>
      <c r="B309" s="44" t="s">
        <v>1835</v>
      </c>
      <c r="C309" s="44" t="s">
        <v>4730</v>
      </c>
      <c r="D309" s="45" t="s">
        <v>6303</v>
      </c>
      <c r="E309" s="45" t="s">
        <v>6304</v>
      </c>
      <c r="F309" s="45" t="s">
        <v>6305</v>
      </c>
      <c r="G309" s="45" t="s">
        <v>6306</v>
      </c>
      <c r="H309" s="45" t="s">
        <v>6085</v>
      </c>
      <c r="I309" s="45" t="s">
        <v>6307</v>
      </c>
      <c r="J309" s="45" t="s">
        <v>2977</v>
      </c>
      <c r="K309" s="44" t="s">
        <v>97</v>
      </c>
      <c r="L309" s="45" t="s">
        <v>6308</v>
      </c>
      <c r="M309" s="45" t="s">
        <v>5839</v>
      </c>
      <c r="N309" s="45" t="s">
        <v>5840</v>
      </c>
      <c r="O309" s="44" t="s">
        <v>30</v>
      </c>
      <c r="P309" s="45" t="s">
        <v>5841</v>
      </c>
      <c r="Q309" s="45" t="s">
        <v>3158</v>
      </c>
      <c r="R309" s="45" t="s">
        <v>5843</v>
      </c>
      <c r="S309" s="45" t="s">
        <v>5844</v>
      </c>
      <c r="T309" s="45" t="s">
        <v>5845</v>
      </c>
      <c r="U309" s="45" t="s">
        <v>5846</v>
      </c>
      <c r="V309" s="45" t="s">
        <v>6309</v>
      </c>
      <c r="W309" s="45" t="s">
        <v>6309</v>
      </c>
      <c r="X309" s="45" t="s">
        <v>6309</v>
      </c>
      <c r="Y309" s="45" t="s">
        <v>1438</v>
      </c>
      <c r="Z309" s="44" t="s">
        <v>30</v>
      </c>
      <c r="AA309" s="44" t="s">
        <v>30</v>
      </c>
      <c r="AB309" s="45" t="s">
        <v>6310</v>
      </c>
      <c r="AD309" s="45" t="s">
        <v>191</v>
      </c>
      <c r="AE309" s="44" t="s">
        <v>616</v>
      </c>
      <c r="AF309" s="44" t="s">
        <v>1158</v>
      </c>
      <c r="AH309" s="45" t="s">
        <v>269</v>
      </c>
      <c r="AI309" s="45" t="s">
        <v>2372</v>
      </c>
      <c r="AJ309" s="45" t="s">
        <v>393</v>
      </c>
      <c r="AK309" s="45" t="s">
        <v>214</v>
      </c>
      <c r="AL309" s="45" t="s">
        <v>217</v>
      </c>
      <c r="AM309" s="44" t="s">
        <v>30</v>
      </c>
      <c r="AO309" s="44" t="s">
        <v>292</v>
      </c>
      <c r="AP309" s="45" t="s">
        <v>617</v>
      </c>
      <c r="AQ309" s="45" t="s">
        <v>268</v>
      </c>
      <c r="AR309" s="45" t="s">
        <v>2484</v>
      </c>
      <c r="AS309" s="45" t="s">
        <v>399</v>
      </c>
      <c r="AT309" s="45" t="s">
        <v>214</v>
      </c>
      <c r="AU309" s="45" t="s">
        <v>214</v>
      </c>
      <c r="AV309" s="45" t="s">
        <v>217</v>
      </c>
      <c r="AW309" s="45" t="s">
        <v>313</v>
      </c>
      <c r="AX309" s="45" t="s">
        <v>214</v>
      </c>
      <c r="AY309" s="45" t="s">
        <v>217</v>
      </c>
    </row>
    <row r="310">
      <c r="A310" s="45" t="s">
        <v>6311</v>
      </c>
      <c r="B310" s="44" t="s">
        <v>1850</v>
      </c>
      <c r="C310" s="44" t="s">
        <v>4730</v>
      </c>
      <c r="D310" s="45" t="s">
        <v>6312</v>
      </c>
      <c r="E310" s="45" t="s">
        <v>6313</v>
      </c>
      <c r="F310" s="45" t="s">
        <v>6314</v>
      </c>
      <c r="G310" s="45" t="s">
        <v>6315</v>
      </c>
      <c r="H310" s="45" t="s">
        <v>6316</v>
      </c>
      <c r="I310" s="45" t="s">
        <v>6317</v>
      </c>
      <c r="J310" s="45" t="s">
        <v>6318</v>
      </c>
      <c r="K310" s="45" t="s">
        <v>1355</v>
      </c>
      <c r="L310" s="45" t="s">
        <v>6319</v>
      </c>
      <c r="M310" s="45" t="s">
        <v>6320</v>
      </c>
      <c r="N310" s="45" t="s">
        <v>6321</v>
      </c>
      <c r="O310" s="45" t="s">
        <v>6322</v>
      </c>
      <c r="P310" s="45" t="s">
        <v>6323</v>
      </c>
      <c r="Q310" s="45" t="s">
        <v>6324</v>
      </c>
      <c r="R310" s="45" t="s">
        <v>6325</v>
      </c>
      <c r="S310" s="45" t="s">
        <v>6326</v>
      </c>
      <c r="T310" s="45" t="s">
        <v>5243</v>
      </c>
      <c r="U310" s="45" t="s">
        <v>956</v>
      </c>
      <c r="V310" s="45" t="s">
        <v>6327</v>
      </c>
      <c r="Y310" s="44" t="s">
        <v>30</v>
      </c>
      <c r="Z310" s="45" t="s">
        <v>357</v>
      </c>
      <c r="AA310" s="44" t="s">
        <v>30</v>
      </c>
      <c r="AB310" s="45" t="s">
        <v>6328</v>
      </c>
      <c r="AC310" s="45" t="s">
        <v>4457</v>
      </c>
      <c r="AD310" s="45" t="s">
        <v>5760</v>
      </c>
      <c r="AE310" s="45" t="s">
        <v>6329</v>
      </c>
      <c r="AF310" s="44" t="s">
        <v>1030</v>
      </c>
      <c r="AI310" s="45" t="s">
        <v>6330</v>
      </c>
      <c r="AJ310" s="45" t="s">
        <v>3001</v>
      </c>
      <c r="AK310" s="45" t="s">
        <v>4412</v>
      </c>
      <c r="AL310" s="45" t="s">
        <v>1572</v>
      </c>
      <c r="AO310" s="45" t="s">
        <v>314</v>
      </c>
      <c r="AP310" s="45" t="s">
        <v>6331</v>
      </c>
      <c r="AQ310" s="45" t="s">
        <v>979</v>
      </c>
      <c r="AR310" s="45" t="s">
        <v>6332</v>
      </c>
      <c r="AS310" s="45" t="s">
        <v>6333</v>
      </c>
      <c r="AU310" s="45" t="s">
        <v>357</v>
      </c>
      <c r="AV310" s="45" t="s">
        <v>3494</v>
      </c>
      <c r="AW310" s="44" t="s">
        <v>292</v>
      </c>
    </row>
    <row r="311">
      <c r="A311" s="45" t="s">
        <v>6334</v>
      </c>
      <c r="B311" s="44" t="s">
        <v>1871</v>
      </c>
      <c r="C311" s="44" t="s">
        <v>4730</v>
      </c>
      <c r="D311" s="45" t="s">
        <v>6335</v>
      </c>
      <c r="E311" s="45" t="s">
        <v>6336</v>
      </c>
      <c r="F311" s="45" t="s">
        <v>6337</v>
      </c>
      <c r="G311" s="45" t="s">
        <v>6338</v>
      </c>
      <c r="H311" s="45" t="s">
        <v>6214</v>
      </c>
      <c r="I311" s="45" t="s">
        <v>6339</v>
      </c>
      <c r="J311" s="45" t="s">
        <v>2977</v>
      </c>
      <c r="K311" s="44" t="s">
        <v>97</v>
      </c>
      <c r="L311" s="45" t="s">
        <v>6212</v>
      </c>
      <c r="M311" s="45" t="s">
        <v>6340</v>
      </c>
      <c r="N311" s="45" t="s">
        <v>6341</v>
      </c>
      <c r="O311" s="45" t="s">
        <v>4853</v>
      </c>
      <c r="P311" s="45" t="s">
        <v>6342</v>
      </c>
      <c r="Q311" s="45" t="s">
        <v>6343</v>
      </c>
      <c r="R311" s="45" t="s">
        <v>6344</v>
      </c>
      <c r="S311" s="45" t="s">
        <v>6345</v>
      </c>
      <c r="T311" s="45" t="s">
        <v>6346</v>
      </c>
      <c r="U311" s="45" t="s">
        <v>6347</v>
      </c>
      <c r="V311" s="44" t="s">
        <v>30</v>
      </c>
      <c r="W311" s="44" t="s">
        <v>30</v>
      </c>
      <c r="X311" s="44" t="s">
        <v>30</v>
      </c>
      <c r="Y311" s="45" t="s">
        <v>518</v>
      </c>
      <c r="Z311" s="44" t="s">
        <v>30</v>
      </c>
      <c r="AA311" s="44" t="s">
        <v>30</v>
      </c>
      <c r="AB311" s="44" t="s">
        <v>429</v>
      </c>
      <c r="AD311" s="44" t="s">
        <v>211</v>
      </c>
      <c r="AE311" s="44" t="s">
        <v>265</v>
      </c>
      <c r="AF311" s="44" t="s">
        <v>212</v>
      </c>
      <c r="AH311" s="45" t="s">
        <v>214</v>
      </c>
      <c r="AI311" s="45" t="s">
        <v>431</v>
      </c>
      <c r="AJ311" s="45" t="s">
        <v>646</v>
      </c>
      <c r="AM311" s="44" t="s">
        <v>30</v>
      </c>
      <c r="AO311" s="45" t="s">
        <v>357</v>
      </c>
      <c r="AP311" s="45" t="s">
        <v>1121</v>
      </c>
      <c r="AQ311" s="45" t="s">
        <v>217</v>
      </c>
      <c r="AR311" s="45" t="s">
        <v>217</v>
      </c>
      <c r="AS311" s="45" t="s">
        <v>217</v>
      </c>
      <c r="AT311" s="45" t="s">
        <v>217</v>
      </c>
      <c r="AU311" s="45" t="s">
        <v>314</v>
      </c>
      <c r="AV311" s="45" t="s">
        <v>217</v>
      </c>
      <c r="AW311" s="45" t="s">
        <v>393</v>
      </c>
    </row>
    <row r="312">
      <c r="A312" s="45" t="s">
        <v>6348</v>
      </c>
      <c r="B312" s="44" t="s">
        <v>1897</v>
      </c>
      <c r="C312" s="44" t="s">
        <v>4730</v>
      </c>
      <c r="D312" s="45" t="s">
        <v>6349</v>
      </c>
      <c r="E312" s="45" t="s">
        <v>6350</v>
      </c>
      <c r="F312" s="45" t="s">
        <v>6351</v>
      </c>
      <c r="G312" s="45" t="s">
        <v>6352</v>
      </c>
      <c r="H312" s="45" t="s">
        <v>6353</v>
      </c>
      <c r="I312" s="45" t="s">
        <v>6354</v>
      </c>
      <c r="J312" s="45" t="s">
        <v>2977</v>
      </c>
      <c r="K312" s="44" t="s">
        <v>97</v>
      </c>
      <c r="L312" s="45" t="s">
        <v>6355</v>
      </c>
      <c r="M312" s="45" t="s">
        <v>6356</v>
      </c>
      <c r="N312" s="45" t="s">
        <v>6357</v>
      </c>
      <c r="O312" s="45" t="s">
        <v>2504</v>
      </c>
      <c r="P312" s="45" t="s">
        <v>6358</v>
      </c>
      <c r="Q312" s="45" t="s">
        <v>6359</v>
      </c>
      <c r="R312" s="45" t="s">
        <v>6360</v>
      </c>
      <c r="S312" s="45" t="s">
        <v>6361</v>
      </c>
      <c r="T312" s="45" t="s">
        <v>4462</v>
      </c>
      <c r="U312" s="45" t="s">
        <v>6362</v>
      </c>
      <c r="V312" s="45" t="s">
        <v>6363</v>
      </c>
      <c r="W312" s="45" t="s">
        <v>6363</v>
      </c>
      <c r="X312" s="45" t="s">
        <v>6363</v>
      </c>
      <c r="Y312" s="45" t="s">
        <v>357</v>
      </c>
      <c r="Z312" s="44" t="s">
        <v>30</v>
      </c>
      <c r="AA312" s="44" t="s">
        <v>30</v>
      </c>
      <c r="AB312" s="45" t="s">
        <v>6364</v>
      </c>
      <c r="AD312" s="44" t="s">
        <v>525</v>
      </c>
      <c r="AE312" s="44" t="s">
        <v>1014</v>
      </c>
      <c r="AF312" s="44" t="s">
        <v>211</v>
      </c>
      <c r="AG312" s="44" t="s">
        <v>30</v>
      </c>
      <c r="AH312" s="45" t="s">
        <v>267</v>
      </c>
      <c r="AI312" s="45" t="s">
        <v>6365</v>
      </c>
      <c r="AJ312" s="45" t="s">
        <v>6020</v>
      </c>
      <c r="AK312" s="45" t="s">
        <v>214</v>
      </c>
      <c r="AL312" s="45" t="s">
        <v>217</v>
      </c>
      <c r="AN312" s="45" t="s">
        <v>214</v>
      </c>
      <c r="AO312" s="45" t="s">
        <v>548</v>
      </c>
      <c r="AP312" s="45" t="s">
        <v>4836</v>
      </c>
      <c r="AQ312" s="45" t="s">
        <v>269</v>
      </c>
      <c r="AR312" s="45" t="s">
        <v>313</v>
      </c>
      <c r="AS312" s="45" t="s">
        <v>269</v>
      </c>
      <c r="AT312" s="45" t="s">
        <v>268</v>
      </c>
      <c r="AU312" s="45" t="s">
        <v>217</v>
      </c>
      <c r="AW312" s="45" t="s">
        <v>214</v>
      </c>
      <c r="AX312" s="44" t="s">
        <v>30</v>
      </c>
      <c r="AY312" s="45" t="s">
        <v>217</v>
      </c>
    </row>
    <row r="313">
      <c r="A313" s="45" t="s">
        <v>6366</v>
      </c>
      <c r="B313" s="44" t="s">
        <v>1917</v>
      </c>
      <c r="C313" s="44" t="s">
        <v>4730</v>
      </c>
      <c r="D313" s="45" t="s">
        <v>6367</v>
      </c>
      <c r="E313" s="45" t="s">
        <v>6368</v>
      </c>
      <c r="F313" s="45" t="s">
        <v>6369</v>
      </c>
      <c r="G313" s="45" t="s">
        <v>6370</v>
      </c>
      <c r="H313" s="45" t="s">
        <v>4847</v>
      </c>
      <c r="I313" s="44" t="s">
        <v>6371</v>
      </c>
      <c r="J313" s="45" t="s">
        <v>2977</v>
      </c>
      <c r="K313" s="44" t="s">
        <v>97</v>
      </c>
      <c r="L313" s="45" t="s">
        <v>6013</v>
      </c>
      <c r="M313" s="45" t="s">
        <v>6372</v>
      </c>
      <c r="N313" s="45" t="s">
        <v>2885</v>
      </c>
      <c r="O313" s="45" t="s">
        <v>217</v>
      </c>
      <c r="P313" s="45" t="s">
        <v>6373</v>
      </c>
      <c r="Q313" s="45" t="s">
        <v>930</v>
      </c>
      <c r="R313" s="45" t="s">
        <v>6374</v>
      </c>
      <c r="S313" s="45" t="s">
        <v>6375</v>
      </c>
      <c r="T313" s="45" t="s">
        <v>357</v>
      </c>
      <c r="U313" s="45" t="s">
        <v>424</v>
      </c>
      <c r="V313" s="44" t="s">
        <v>30</v>
      </c>
      <c r="W313" s="44" t="s">
        <v>30</v>
      </c>
      <c r="X313" s="44" t="s">
        <v>30</v>
      </c>
      <c r="Y313" s="44" t="s">
        <v>30</v>
      </c>
      <c r="Z313" s="44" t="s">
        <v>30</v>
      </c>
      <c r="AA313" s="44" t="s">
        <v>30</v>
      </c>
      <c r="AB313" s="45" t="s">
        <v>6376</v>
      </c>
      <c r="AD313" s="44" t="s">
        <v>774</v>
      </c>
      <c r="AE313" s="44" t="s">
        <v>212</v>
      </c>
      <c r="AF313" s="44" t="s">
        <v>292</v>
      </c>
      <c r="AH313" s="45" t="s">
        <v>357</v>
      </c>
      <c r="AI313" s="44" t="s">
        <v>212</v>
      </c>
      <c r="AJ313" s="45" t="s">
        <v>313</v>
      </c>
      <c r="AK313" s="44" t="s">
        <v>30</v>
      </c>
      <c r="AL313" s="44" t="s">
        <v>30</v>
      </c>
      <c r="AM313" s="44" t="s">
        <v>30</v>
      </c>
      <c r="AO313" s="45" t="s">
        <v>313</v>
      </c>
      <c r="AP313" s="45" t="s">
        <v>471</v>
      </c>
      <c r="AQ313" s="44" t="s">
        <v>30</v>
      </c>
      <c r="AR313" s="45" t="s">
        <v>214</v>
      </c>
      <c r="AS313" s="45" t="s">
        <v>214</v>
      </c>
      <c r="AT313" s="45" t="s">
        <v>217</v>
      </c>
      <c r="AU313" s="45" t="s">
        <v>217</v>
      </c>
      <c r="AV313" s="45" t="s">
        <v>217</v>
      </c>
      <c r="AW313" s="45" t="s">
        <v>217</v>
      </c>
      <c r="AX313" s="44" t="s">
        <v>30</v>
      </c>
    </row>
    <row r="314">
      <c r="A314" s="45" t="s">
        <v>6377</v>
      </c>
      <c r="B314" s="44" t="s">
        <v>1933</v>
      </c>
      <c r="C314" s="44" t="s">
        <v>4730</v>
      </c>
      <c r="D314" s="45" t="s">
        <v>6378</v>
      </c>
      <c r="E314" s="45" t="s">
        <v>6379</v>
      </c>
      <c r="F314" s="45" t="s">
        <v>6380</v>
      </c>
      <c r="G314" s="45" t="s">
        <v>6381</v>
      </c>
      <c r="H314" s="45" t="s">
        <v>6382</v>
      </c>
      <c r="I314" s="45" t="s">
        <v>6383</v>
      </c>
      <c r="J314" s="45" t="s">
        <v>2977</v>
      </c>
      <c r="K314" s="44" t="s">
        <v>97</v>
      </c>
      <c r="L314" s="45" t="s">
        <v>6384</v>
      </c>
      <c r="M314" s="45" t="s">
        <v>6385</v>
      </c>
      <c r="N314" s="45" t="s">
        <v>6386</v>
      </c>
      <c r="O314" s="45" t="s">
        <v>5845</v>
      </c>
      <c r="P314" s="45" t="s">
        <v>6387</v>
      </c>
      <c r="Q314" s="45" t="s">
        <v>6388</v>
      </c>
      <c r="R314" s="45" t="s">
        <v>6389</v>
      </c>
      <c r="S314" s="45" t="s">
        <v>6390</v>
      </c>
      <c r="T314" s="45" t="s">
        <v>4260</v>
      </c>
      <c r="U314" s="45" t="s">
        <v>6391</v>
      </c>
      <c r="V314" s="45" t="s">
        <v>6392</v>
      </c>
      <c r="W314" s="45" t="s">
        <v>6392</v>
      </c>
      <c r="X314" s="45" t="s">
        <v>6392</v>
      </c>
      <c r="Y314" s="45" t="s">
        <v>357</v>
      </c>
      <c r="Z314" s="44" t="s">
        <v>30</v>
      </c>
      <c r="AA314" s="44" t="s">
        <v>30</v>
      </c>
      <c r="AB314" s="45" t="s">
        <v>6393</v>
      </c>
      <c r="AD314" s="44" t="s">
        <v>616</v>
      </c>
      <c r="AE314" s="44" t="s">
        <v>1391</v>
      </c>
      <c r="AF314" s="44" t="s">
        <v>265</v>
      </c>
      <c r="AG314" s="44" t="s">
        <v>30</v>
      </c>
      <c r="AH314" s="45" t="s">
        <v>268</v>
      </c>
      <c r="AI314" s="45" t="s">
        <v>2084</v>
      </c>
      <c r="AJ314" s="45" t="s">
        <v>849</v>
      </c>
      <c r="AK314" s="45" t="s">
        <v>217</v>
      </c>
      <c r="AL314" s="45" t="s">
        <v>217</v>
      </c>
      <c r="AN314" s="45" t="s">
        <v>217</v>
      </c>
      <c r="AO314" s="45" t="s">
        <v>314</v>
      </c>
      <c r="AP314" s="44" t="s">
        <v>241</v>
      </c>
      <c r="AQ314" s="45" t="s">
        <v>357</v>
      </c>
      <c r="AR314" s="45" t="s">
        <v>314</v>
      </c>
      <c r="AS314" s="45" t="s">
        <v>214</v>
      </c>
      <c r="AT314" s="45" t="s">
        <v>214</v>
      </c>
      <c r="AU314" s="45" t="s">
        <v>217</v>
      </c>
      <c r="AV314" s="44" t="s">
        <v>30</v>
      </c>
      <c r="AW314" s="44" t="s">
        <v>30</v>
      </c>
      <c r="AX314" s="44" t="s">
        <v>30</v>
      </c>
      <c r="AY314" s="44" t="s">
        <v>30</v>
      </c>
    </row>
    <row r="315">
      <c r="A315" s="45" t="s">
        <v>6394</v>
      </c>
      <c r="B315" s="44" t="s">
        <v>1954</v>
      </c>
      <c r="C315" s="44" t="s">
        <v>4730</v>
      </c>
      <c r="D315" s="45" t="s">
        <v>6395</v>
      </c>
      <c r="E315" s="45" t="s">
        <v>6396</v>
      </c>
      <c r="F315" s="45" t="s">
        <v>6397</v>
      </c>
      <c r="G315" s="45" t="s">
        <v>6398</v>
      </c>
      <c r="H315" s="45" t="s">
        <v>2916</v>
      </c>
      <c r="I315" s="45" t="s">
        <v>6399</v>
      </c>
      <c r="J315" s="45" t="s">
        <v>2977</v>
      </c>
      <c r="K315" s="44" t="s">
        <v>97</v>
      </c>
      <c r="L315" s="45" t="s">
        <v>6400</v>
      </c>
      <c r="M315" s="45" t="s">
        <v>6401</v>
      </c>
      <c r="N315" s="45" t="s">
        <v>6402</v>
      </c>
      <c r="O315" s="45" t="s">
        <v>932</v>
      </c>
      <c r="P315" s="45" t="s">
        <v>6403</v>
      </c>
      <c r="Q315" s="45" t="s">
        <v>1516</v>
      </c>
      <c r="R315" s="45" t="s">
        <v>6404</v>
      </c>
      <c r="S315" s="45" t="s">
        <v>6405</v>
      </c>
      <c r="T315" s="45" t="s">
        <v>979</v>
      </c>
      <c r="U315" s="45" t="s">
        <v>3883</v>
      </c>
      <c r="V315" s="45" t="s">
        <v>6406</v>
      </c>
      <c r="W315" s="45" t="s">
        <v>6406</v>
      </c>
      <c r="X315" s="45" t="s">
        <v>6406</v>
      </c>
      <c r="Y315" s="44" t="s">
        <v>30</v>
      </c>
      <c r="Z315" s="44" t="s">
        <v>30</v>
      </c>
      <c r="AA315" s="44" t="s">
        <v>30</v>
      </c>
      <c r="AB315" s="45" t="s">
        <v>2012</v>
      </c>
      <c r="AD315" s="44" t="s">
        <v>212</v>
      </c>
      <c r="AE315" s="44" t="s">
        <v>292</v>
      </c>
      <c r="AF315" s="44" t="s">
        <v>30</v>
      </c>
      <c r="AG315" s="44" t="s">
        <v>30</v>
      </c>
      <c r="AH315" s="45" t="s">
        <v>217</v>
      </c>
      <c r="AI315" s="45" t="s">
        <v>431</v>
      </c>
      <c r="AJ315" s="45" t="s">
        <v>1438</v>
      </c>
      <c r="AK315" s="44" t="s">
        <v>30</v>
      </c>
      <c r="AL315" s="44" t="s">
        <v>30</v>
      </c>
      <c r="AM315" s="44" t="s">
        <v>30</v>
      </c>
      <c r="AO315" s="45" t="s">
        <v>217</v>
      </c>
      <c r="AP315" s="45" t="s">
        <v>697</v>
      </c>
      <c r="AQ315" s="44" t="s">
        <v>30</v>
      </c>
      <c r="AR315" s="45" t="s">
        <v>214</v>
      </c>
      <c r="AS315" s="44" t="s">
        <v>30</v>
      </c>
      <c r="AT315" s="44" t="s">
        <v>30</v>
      </c>
      <c r="AU315" s="44" t="s">
        <v>30</v>
      </c>
      <c r="AW315" s="44" t="s">
        <v>30</v>
      </c>
      <c r="AX315" s="44" t="s">
        <v>30</v>
      </c>
    </row>
    <row r="316">
      <c r="A316" s="45" t="s">
        <v>6408</v>
      </c>
      <c r="B316" s="44" t="s">
        <v>1973</v>
      </c>
      <c r="C316" s="44" t="s">
        <v>4730</v>
      </c>
      <c r="D316" s="45" t="s">
        <v>6409</v>
      </c>
      <c r="E316" s="45" t="s">
        <v>6410</v>
      </c>
      <c r="F316" s="45" t="s">
        <v>6411</v>
      </c>
      <c r="G316" s="45" t="s">
        <v>6412</v>
      </c>
      <c r="H316" s="45" t="s">
        <v>6413</v>
      </c>
      <c r="I316" s="45" t="s">
        <v>6414</v>
      </c>
      <c r="J316" s="45" t="s">
        <v>2977</v>
      </c>
      <c r="K316" s="44" t="s">
        <v>97</v>
      </c>
      <c r="L316" s="45" t="s">
        <v>6415</v>
      </c>
      <c r="M316" s="45" t="s">
        <v>6416</v>
      </c>
      <c r="N316" s="45" t="s">
        <v>6417</v>
      </c>
      <c r="O316" s="45" t="s">
        <v>5733</v>
      </c>
      <c r="P316" s="45" t="s">
        <v>6418</v>
      </c>
      <c r="Q316" s="45" t="s">
        <v>6419</v>
      </c>
      <c r="R316" s="45" t="s">
        <v>6420</v>
      </c>
      <c r="S316" s="45" t="s">
        <v>6421</v>
      </c>
      <c r="T316" s="45" t="s">
        <v>813</v>
      </c>
      <c r="U316" s="45" t="s">
        <v>6422</v>
      </c>
      <c r="V316" s="44" t="s">
        <v>30</v>
      </c>
      <c r="W316" s="44" t="s">
        <v>30</v>
      </c>
      <c r="X316" s="44" t="s">
        <v>30</v>
      </c>
      <c r="Y316" s="45" t="s">
        <v>456</v>
      </c>
      <c r="Z316" s="45" t="s">
        <v>269</v>
      </c>
      <c r="AA316" s="44" t="s">
        <v>30</v>
      </c>
      <c r="AB316" s="45" t="s">
        <v>6423</v>
      </c>
      <c r="AD316" s="45" t="s">
        <v>5611</v>
      </c>
      <c r="AE316" s="45" t="s">
        <v>6424</v>
      </c>
      <c r="AF316" s="45" t="s">
        <v>6425</v>
      </c>
      <c r="AH316" s="45" t="s">
        <v>805</v>
      </c>
      <c r="AI316" s="45" t="s">
        <v>6426</v>
      </c>
      <c r="AJ316" s="45" t="s">
        <v>2084</v>
      </c>
      <c r="AO316" s="45" t="s">
        <v>6427</v>
      </c>
      <c r="AP316" s="45" t="s">
        <v>6428</v>
      </c>
      <c r="AQ316" s="45" t="s">
        <v>393</v>
      </c>
      <c r="AR316" s="45" t="s">
        <v>555</v>
      </c>
      <c r="AS316" s="45" t="s">
        <v>2065</v>
      </c>
      <c r="AT316" s="45" t="s">
        <v>645</v>
      </c>
      <c r="AU316" s="45" t="s">
        <v>6429</v>
      </c>
      <c r="AV316" s="45" t="s">
        <v>2859</v>
      </c>
      <c r="AW316" s="45" t="s">
        <v>5530</v>
      </c>
    </row>
    <row r="317">
      <c r="A317" s="45" t="s">
        <v>6430</v>
      </c>
      <c r="B317" s="44" t="s">
        <v>1992</v>
      </c>
      <c r="C317" s="44" t="s">
        <v>4730</v>
      </c>
      <c r="D317" s="45" t="s">
        <v>6432</v>
      </c>
      <c r="E317" s="45" t="s">
        <v>6433</v>
      </c>
      <c r="F317" s="45" t="s">
        <v>6434</v>
      </c>
      <c r="G317" s="45" t="s">
        <v>6435</v>
      </c>
      <c r="H317" s="45" t="s">
        <v>6436</v>
      </c>
      <c r="I317" s="45" t="s">
        <v>6437</v>
      </c>
      <c r="J317" s="45" t="s">
        <v>2977</v>
      </c>
      <c r="K317" s="44" t="s">
        <v>97</v>
      </c>
      <c r="L317" s="45" t="s">
        <v>6438</v>
      </c>
      <c r="M317" s="45" t="s">
        <v>6439</v>
      </c>
      <c r="N317" s="45" t="s">
        <v>6440</v>
      </c>
      <c r="O317" s="44" t="s">
        <v>30</v>
      </c>
      <c r="P317" s="45" t="s">
        <v>6441</v>
      </c>
      <c r="Q317" s="45" t="s">
        <v>728</v>
      </c>
      <c r="R317" s="45" t="s">
        <v>6442</v>
      </c>
      <c r="S317" s="45" t="s">
        <v>6443</v>
      </c>
      <c r="T317" s="45" t="s">
        <v>3532</v>
      </c>
      <c r="U317" s="45" t="s">
        <v>6444</v>
      </c>
      <c r="V317" s="44" t="s">
        <v>30</v>
      </c>
      <c r="W317" s="44" t="s">
        <v>30</v>
      </c>
      <c r="X317" s="44" t="s">
        <v>30</v>
      </c>
      <c r="Y317" s="45" t="s">
        <v>2338</v>
      </c>
      <c r="Z317" s="45" t="s">
        <v>357</v>
      </c>
      <c r="AA317" s="44" t="s">
        <v>30</v>
      </c>
      <c r="AB317" s="45" t="s">
        <v>495</v>
      </c>
      <c r="AD317" s="45" t="s">
        <v>6445</v>
      </c>
      <c r="AE317" s="44" t="s">
        <v>554</v>
      </c>
      <c r="AF317" s="45" t="s">
        <v>6446</v>
      </c>
      <c r="AG317" s="45" t="s">
        <v>749</v>
      </c>
      <c r="AH317" s="45" t="s">
        <v>6447</v>
      </c>
      <c r="AI317" s="45" t="s">
        <v>3640</v>
      </c>
      <c r="AJ317" s="45" t="s">
        <v>967</v>
      </c>
      <c r="AK317" s="45" t="s">
        <v>6448</v>
      </c>
      <c r="AL317" s="45" t="s">
        <v>4673</v>
      </c>
      <c r="AM317" s="45" t="s">
        <v>4909</v>
      </c>
      <c r="AO317" s="45" t="s">
        <v>6449</v>
      </c>
      <c r="AP317" s="45" t="s">
        <v>6450</v>
      </c>
      <c r="AQ317" s="45" t="s">
        <v>4384</v>
      </c>
      <c r="AR317" s="45" t="s">
        <v>5874</v>
      </c>
      <c r="AS317" s="45" t="s">
        <v>4412</v>
      </c>
      <c r="AT317" s="45" t="s">
        <v>4464</v>
      </c>
      <c r="AU317" s="45" t="s">
        <v>6451</v>
      </c>
      <c r="AV317" s="45" t="s">
        <v>6452</v>
      </c>
      <c r="AW317" s="45" t="s">
        <v>6453</v>
      </c>
    </row>
    <row r="318">
      <c r="A318" s="45" t="s">
        <v>6454</v>
      </c>
      <c r="B318" s="44" t="s">
        <v>2039</v>
      </c>
      <c r="C318" s="44" t="s">
        <v>4730</v>
      </c>
      <c r="D318" s="45" t="s">
        <v>6455</v>
      </c>
      <c r="E318" s="45" t="s">
        <v>6456</v>
      </c>
      <c r="F318" s="45" t="s">
        <v>6457</v>
      </c>
      <c r="G318" s="45" t="s">
        <v>6458</v>
      </c>
      <c r="H318" s="45" t="s">
        <v>6459</v>
      </c>
      <c r="I318" s="45" t="s">
        <v>6460</v>
      </c>
      <c r="J318" s="45" t="s">
        <v>2977</v>
      </c>
      <c r="K318" s="44" t="s">
        <v>97</v>
      </c>
      <c r="L318" s="45" t="s">
        <v>6461</v>
      </c>
      <c r="M318" s="45" t="s">
        <v>6462</v>
      </c>
      <c r="N318" s="45" t="s">
        <v>6463</v>
      </c>
      <c r="O318" s="45" t="s">
        <v>6464</v>
      </c>
      <c r="P318" s="45" t="s">
        <v>6465</v>
      </c>
      <c r="Q318" s="45" t="s">
        <v>6466</v>
      </c>
      <c r="R318" s="45" t="s">
        <v>6467</v>
      </c>
      <c r="S318" s="45" t="s">
        <v>6468</v>
      </c>
      <c r="T318" s="45" t="s">
        <v>979</v>
      </c>
      <c r="U318" s="45" t="s">
        <v>4625</v>
      </c>
      <c r="V318" s="44" t="s">
        <v>30</v>
      </c>
      <c r="W318" s="44" t="s">
        <v>30</v>
      </c>
      <c r="X318" s="44" t="s">
        <v>30</v>
      </c>
      <c r="Y318" s="45" t="s">
        <v>1028</v>
      </c>
      <c r="Z318" s="45" t="s">
        <v>357</v>
      </c>
      <c r="AA318" s="44" t="s">
        <v>30</v>
      </c>
      <c r="AB318" s="45" t="s">
        <v>6469</v>
      </c>
      <c r="AD318" s="45" t="s">
        <v>6470</v>
      </c>
      <c r="AE318" s="45" t="s">
        <v>6471</v>
      </c>
      <c r="AF318" s="45" t="s">
        <v>6472</v>
      </c>
      <c r="AG318" s="45" t="s">
        <v>3192</v>
      </c>
      <c r="AH318" s="45" t="s">
        <v>5930</v>
      </c>
      <c r="AI318" s="45" t="s">
        <v>6473</v>
      </c>
      <c r="AJ318" s="45" t="s">
        <v>6474</v>
      </c>
      <c r="AK318" s="45" t="s">
        <v>332</v>
      </c>
      <c r="AL318" s="45" t="s">
        <v>982</v>
      </c>
      <c r="AM318" s="45" t="s">
        <v>1957</v>
      </c>
      <c r="AO318" s="45" t="s">
        <v>6475</v>
      </c>
      <c r="AP318" s="45" t="s">
        <v>6476</v>
      </c>
      <c r="AQ318" s="45" t="s">
        <v>3349</v>
      </c>
      <c r="AR318" s="45" t="s">
        <v>6477</v>
      </c>
      <c r="AS318" s="45" t="s">
        <v>6478</v>
      </c>
      <c r="AT318" s="45" t="s">
        <v>4327</v>
      </c>
      <c r="AU318" s="45" t="s">
        <v>6479</v>
      </c>
      <c r="AV318" s="45" t="s">
        <v>2897</v>
      </c>
      <c r="AW318" s="45" t="s">
        <v>6480</v>
      </c>
      <c r="AX318" s="45" t="s">
        <v>2049</v>
      </c>
    </row>
    <row r="319">
      <c r="A319" s="45" t="s">
        <v>6481</v>
      </c>
      <c r="B319" s="44" t="s">
        <v>2062</v>
      </c>
      <c r="C319" s="44" t="s">
        <v>4730</v>
      </c>
      <c r="D319" s="45" t="s">
        <v>6482</v>
      </c>
      <c r="E319" s="45" t="s">
        <v>6483</v>
      </c>
      <c r="F319" s="45" t="s">
        <v>6484</v>
      </c>
      <c r="G319" s="45" t="s">
        <v>6485</v>
      </c>
      <c r="H319" s="45" t="s">
        <v>6486</v>
      </c>
      <c r="I319" s="45" t="s">
        <v>6487</v>
      </c>
      <c r="J319" s="45" t="s">
        <v>2977</v>
      </c>
      <c r="K319" s="44" t="s">
        <v>97</v>
      </c>
      <c r="L319" s="45" t="s">
        <v>6488</v>
      </c>
      <c r="M319" s="45" t="s">
        <v>6489</v>
      </c>
      <c r="N319" s="45" t="s">
        <v>6490</v>
      </c>
      <c r="O319" s="45" t="s">
        <v>6491</v>
      </c>
      <c r="P319" s="45" t="s">
        <v>6492</v>
      </c>
      <c r="Q319" s="45" t="s">
        <v>6493</v>
      </c>
      <c r="R319" s="45" t="s">
        <v>6494</v>
      </c>
      <c r="S319" s="45" t="s">
        <v>6495</v>
      </c>
      <c r="T319" s="45" t="s">
        <v>6496</v>
      </c>
      <c r="U319" s="45" t="s">
        <v>6497</v>
      </c>
      <c r="V319" s="44" t="s">
        <v>30</v>
      </c>
      <c r="W319" s="44" t="s">
        <v>30</v>
      </c>
      <c r="X319" s="44" t="s">
        <v>30</v>
      </c>
      <c r="Y319" s="45" t="s">
        <v>1598</v>
      </c>
      <c r="Z319" s="44" t="s">
        <v>30</v>
      </c>
      <c r="AA319" s="44" t="s">
        <v>30</v>
      </c>
      <c r="AB319" s="45" t="s">
        <v>6498</v>
      </c>
      <c r="AD319" s="44" t="s">
        <v>430</v>
      </c>
      <c r="AE319" s="44" t="s">
        <v>241</v>
      </c>
      <c r="AF319" s="44" t="s">
        <v>211</v>
      </c>
      <c r="AH319" s="45" t="s">
        <v>267</v>
      </c>
      <c r="AI319" s="45" t="s">
        <v>2659</v>
      </c>
      <c r="AJ319" s="45" t="s">
        <v>215</v>
      </c>
      <c r="AK319" s="45" t="s">
        <v>357</v>
      </c>
      <c r="AL319" s="45" t="s">
        <v>214</v>
      </c>
      <c r="AM319" s="45" t="s">
        <v>217</v>
      </c>
      <c r="AN319" s="44" t="s">
        <v>30</v>
      </c>
      <c r="AO319" s="45" t="s">
        <v>697</v>
      </c>
      <c r="AP319" s="45" t="s">
        <v>795</v>
      </c>
      <c r="AQ319" s="45" t="s">
        <v>214</v>
      </c>
      <c r="AR319" s="45" t="s">
        <v>268</v>
      </c>
      <c r="AS319" s="45" t="s">
        <v>214</v>
      </c>
      <c r="AT319" s="45" t="s">
        <v>214</v>
      </c>
      <c r="AU319" s="45" t="s">
        <v>646</v>
      </c>
      <c r="AV319" s="44" t="s">
        <v>30</v>
      </c>
      <c r="AW319" s="45" t="s">
        <v>548</v>
      </c>
    </row>
    <row r="320">
      <c r="A320" s="45" t="s">
        <v>6499</v>
      </c>
      <c r="B320" s="44" t="s">
        <v>2080</v>
      </c>
      <c r="C320" s="44" t="s">
        <v>4730</v>
      </c>
      <c r="D320" s="45" t="s">
        <v>6500</v>
      </c>
      <c r="E320" s="45" t="s">
        <v>6501</v>
      </c>
      <c r="F320" s="45" t="s">
        <v>6502</v>
      </c>
      <c r="G320" s="45" t="s">
        <v>6503</v>
      </c>
      <c r="H320" s="45" t="s">
        <v>6504</v>
      </c>
      <c r="I320" s="45" t="s">
        <v>6505</v>
      </c>
      <c r="J320" s="45" t="s">
        <v>2977</v>
      </c>
      <c r="K320" s="44" t="s">
        <v>97</v>
      </c>
      <c r="L320" s="45" t="s">
        <v>6506</v>
      </c>
      <c r="M320" s="45" t="s">
        <v>6507</v>
      </c>
      <c r="N320" s="45" t="s">
        <v>6508</v>
      </c>
      <c r="O320" s="45" t="s">
        <v>2573</v>
      </c>
      <c r="P320" s="45" t="s">
        <v>6509</v>
      </c>
      <c r="Q320" s="45" t="s">
        <v>6510</v>
      </c>
      <c r="R320" s="45" t="s">
        <v>6511</v>
      </c>
      <c r="S320" s="45" t="s">
        <v>6512</v>
      </c>
      <c r="T320" s="45" t="s">
        <v>3916</v>
      </c>
      <c r="U320" s="45" t="s">
        <v>6513</v>
      </c>
      <c r="V320" s="44" t="s">
        <v>30</v>
      </c>
      <c r="W320" s="44" t="s">
        <v>30</v>
      </c>
      <c r="X320" s="44" t="s">
        <v>30</v>
      </c>
      <c r="Y320" s="45" t="s">
        <v>392</v>
      </c>
      <c r="Z320" s="45" t="s">
        <v>979</v>
      </c>
      <c r="AA320" s="44" t="s">
        <v>30</v>
      </c>
      <c r="AB320" s="45" t="s">
        <v>6514</v>
      </c>
      <c r="AD320" s="44" t="s">
        <v>3354</v>
      </c>
      <c r="AE320" s="44" t="s">
        <v>647</v>
      </c>
      <c r="AF320" s="44" t="s">
        <v>2341</v>
      </c>
      <c r="AH320" s="45" t="s">
        <v>471</v>
      </c>
      <c r="AI320" s="45" t="s">
        <v>6515</v>
      </c>
      <c r="AJ320" s="45" t="s">
        <v>4088</v>
      </c>
      <c r="AK320" s="45" t="s">
        <v>697</v>
      </c>
      <c r="AL320" s="45" t="s">
        <v>697</v>
      </c>
      <c r="AM320" s="45" t="s">
        <v>268</v>
      </c>
      <c r="AO320" s="45" t="s">
        <v>795</v>
      </c>
      <c r="AP320" s="45" t="s">
        <v>6516</v>
      </c>
      <c r="AQ320" s="45" t="s">
        <v>314</v>
      </c>
      <c r="AR320" s="45" t="s">
        <v>6517</v>
      </c>
      <c r="AS320" s="45" t="s">
        <v>1785</v>
      </c>
      <c r="AT320" s="45" t="s">
        <v>314</v>
      </c>
      <c r="AU320" s="45" t="s">
        <v>354</v>
      </c>
      <c r="AV320" s="45" t="s">
        <v>269</v>
      </c>
      <c r="AW320" s="45" t="s">
        <v>6020</v>
      </c>
      <c r="AY320" s="45" t="s">
        <v>399</v>
      </c>
    </row>
    <row r="321">
      <c r="A321" s="45" t="s">
        <v>6518</v>
      </c>
      <c r="B321" s="44" t="s">
        <v>2106</v>
      </c>
      <c r="C321" s="44" t="s">
        <v>4730</v>
      </c>
      <c r="D321" s="45" t="s">
        <v>6519</v>
      </c>
      <c r="E321" s="45" t="s">
        <v>6520</v>
      </c>
      <c r="F321" s="45" t="s">
        <v>6521</v>
      </c>
      <c r="G321" s="45" t="s">
        <v>6522</v>
      </c>
      <c r="H321" s="45" t="s">
        <v>1020</v>
      </c>
      <c r="I321" s="45" t="s">
        <v>6523</v>
      </c>
      <c r="J321" s="45" t="s">
        <v>2977</v>
      </c>
      <c r="K321" s="44" t="s">
        <v>97</v>
      </c>
      <c r="L321" s="45" t="s">
        <v>6524</v>
      </c>
      <c r="M321" s="45" t="s">
        <v>6525</v>
      </c>
      <c r="N321" s="45" t="s">
        <v>6526</v>
      </c>
      <c r="O321" s="45" t="s">
        <v>2453</v>
      </c>
      <c r="P321" s="45" t="s">
        <v>6527</v>
      </c>
      <c r="Q321" s="45" t="s">
        <v>6528</v>
      </c>
      <c r="R321" s="45" t="s">
        <v>6529</v>
      </c>
      <c r="S321" s="45" t="s">
        <v>6530</v>
      </c>
      <c r="T321" s="45" t="s">
        <v>2031</v>
      </c>
      <c r="U321" s="45" t="s">
        <v>6531</v>
      </c>
      <c r="V321" s="44" t="s">
        <v>30</v>
      </c>
      <c r="W321" s="44" t="s">
        <v>30</v>
      </c>
      <c r="X321" s="44" t="s">
        <v>30</v>
      </c>
      <c r="Y321" s="45" t="s">
        <v>1598</v>
      </c>
      <c r="Z321" s="44" t="s">
        <v>30</v>
      </c>
      <c r="AA321" s="44" t="s">
        <v>30</v>
      </c>
      <c r="AB321" s="44" t="s">
        <v>4833</v>
      </c>
      <c r="AD321" s="44" t="s">
        <v>2246</v>
      </c>
      <c r="AE321" s="44" t="s">
        <v>527</v>
      </c>
      <c r="AF321" s="44" t="s">
        <v>462</v>
      </c>
      <c r="AH321" s="45" t="s">
        <v>399</v>
      </c>
      <c r="AI321" s="45" t="s">
        <v>6532</v>
      </c>
      <c r="AJ321" s="45" t="s">
        <v>1415</v>
      </c>
      <c r="AK321" s="45" t="s">
        <v>269</v>
      </c>
      <c r="AL321" s="45" t="s">
        <v>399</v>
      </c>
      <c r="AM321" s="45" t="s">
        <v>214</v>
      </c>
      <c r="AO321" s="45" t="s">
        <v>269</v>
      </c>
      <c r="AP321" s="45" t="s">
        <v>676</v>
      </c>
      <c r="AQ321" s="45" t="s">
        <v>268</v>
      </c>
      <c r="AR321" s="45" t="s">
        <v>6533</v>
      </c>
      <c r="AS321" s="45" t="s">
        <v>848</v>
      </c>
      <c r="AT321" s="45" t="s">
        <v>357</v>
      </c>
      <c r="AU321" s="45" t="s">
        <v>314</v>
      </c>
      <c r="AV321" s="45" t="s">
        <v>217</v>
      </c>
      <c r="AW321" s="45" t="s">
        <v>215</v>
      </c>
      <c r="AY321" s="45" t="s">
        <v>314</v>
      </c>
    </row>
    <row r="322">
      <c r="A322" s="45" t="s">
        <v>6534</v>
      </c>
      <c r="B322" s="44" t="s">
        <v>2131</v>
      </c>
      <c r="C322" s="44" t="s">
        <v>4730</v>
      </c>
      <c r="D322" s="45" t="s">
        <v>6535</v>
      </c>
      <c r="E322" s="45" t="s">
        <v>6536</v>
      </c>
      <c r="F322" s="45" t="s">
        <v>6537</v>
      </c>
      <c r="G322" s="45" t="s">
        <v>6538</v>
      </c>
      <c r="H322" s="45" t="s">
        <v>6539</v>
      </c>
      <c r="I322" s="44" t="s">
        <v>6540</v>
      </c>
      <c r="J322" s="45" t="s">
        <v>2977</v>
      </c>
      <c r="K322" s="44" t="s">
        <v>97</v>
      </c>
      <c r="L322" s="44" t="s">
        <v>1413</v>
      </c>
      <c r="M322" s="45" t="s">
        <v>6541</v>
      </c>
      <c r="N322" s="45" t="s">
        <v>6542</v>
      </c>
      <c r="O322" s="45" t="s">
        <v>2222</v>
      </c>
      <c r="P322" s="45" t="s">
        <v>6543</v>
      </c>
      <c r="Q322" s="45" t="s">
        <v>6544</v>
      </c>
      <c r="R322" s="45" t="s">
        <v>6545</v>
      </c>
      <c r="S322" s="45" t="s">
        <v>6546</v>
      </c>
      <c r="T322" s="45" t="s">
        <v>432</v>
      </c>
      <c r="U322" s="45" t="s">
        <v>3792</v>
      </c>
      <c r="V322" s="44" t="s">
        <v>30</v>
      </c>
      <c r="W322" s="44" t="s">
        <v>30</v>
      </c>
      <c r="X322" s="44" t="s">
        <v>30</v>
      </c>
      <c r="Y322" s="44" t="s">
        <v>30</v>
      </c>
      <c r="Z322" s="45" t="s">
        <v>399</v>
      </c>
      <c r="AA322" s="44" t="s">
        <v>30</v>
      </c>
      <c r="AB322" s="44" t="s">
        <v>6547</v>
      </c>
      <c r="AD322" s="44" t="s">
        <v>430</v>
      </c>
      <c r="AE322" s="44" t="s">
        <v>241</v>
      </c>
      <c r="AF322" s="44" t="s">
        <v>265</v>
      </c>
      <c r="AG322" s="44" t="s">
        <v>30</v>
      </c>
      <c r="AH322" s="45" t="s">
        <v>460</v>
      </c>
      <c r="AI322" s="45" t="s">
        <v>191</v>
      </c>
      <c r="AJ322" s="45" t="s">
        <v>726</v>
      </c>
      <c r="AK322" s="45" t="s">
        <v>214</v>
      </c>
      <c r="AL322" s="45" t="s">
        <v>217</v>
      </c>
      <c r="AM322" s="45" t="s">
        <v>217</v>
      </c>
      <c r="AO322" s="45" t="s">
        <v>432</v>
      </c>
      <c r="AP322" s="45" t="s">
        <v>824</v>
      </c>
      <c r="AQ322" s="45" t="s">
        <v>214</v>
      </c>
      <c r="AR322" s="45" t="s">
        <v>357</v>
      </c>
      <c r="AS322" s="45" t="s">
        <v>214</v>
      </c>
      <c r="AT322" s="45" t="s">
        <v>217</v>
      </c>
      <c r="AU322" s="45" t="s">
        <v>357</v>
      </c>
      <c r="AV322" s="44" t="s">
        <v>30</v>
      </c>
      <c r="AW322" s="45" t="s">
        <v>269</v>
      </c>
      <c r="AX322" s="44" t="s">
        <v>30</v>
      </c>
    </row>
    <row r="323">
      <c r="A323" s="45" t="s">
        <v>6548</v>
      </c>
      <c r="B323" s="44" t="s">
        <v>2149</v>
      </c>
      <c r="C323" s="44" t="s">
        <v>4730</v>
      </c>
      <c r="D323" s="45" t="s">
        <v>6549</v>
      </c>
      <c r="E323" s="45" t="s">
        <v>6550</v>
      </c>
      <c r="F323" s="45" t="s">
        <v>6551</v>
      </c>
      <c r="G323" s="45" t="s">
        <v>6552</v>
      </c>
      <c r="H323" s="45" t="s">
        <v>5530</v>
      </c>
      <c r="I323" s="45" t="s">
        <v>6553</v>
      </c>
      <c r="J323" s="45" t="s">
        <v>6554</v>
      </c>
      <c r="K323" s="44" t="s">
        <v>97</v>
      </c>
      <c r="L323" s="45" t="s">
        <v>6555</v>
      </c>
      <c r="M323" s="45" t="s">
        <v>6556</v>
      </c>
      <c r="N323" s="45" t="s">
        <v>6557</v>
      </c>
      <c r="O323" s="45" t="s">
        <v>6558</v>
      </c>
      <c r="P323" s="45" t="s">
        <v>6559</v>
      </c>
      <c r="Q323" s="45" t="s">
        <v>1987</v>
      </c>
      <c r="R323" s="45" t="s">
        <v>6560</v>
      </c>
      <c r="S323" s="45" t="s">
        <v>6561</v>
      </c>
      <c r="T323" s="45" t="s">
        <v>6562</v>
      </c>
      <c r="U323" s="45" t="s">
        <v>6563</v>
      </c>
      <c r="V323" s="44" t="s">
        <v>30</v>
      </c>
      <c r="W323" s="44" t="s">
        <v>30</v>
      </c>
      <c r="X323" s="44" t="s">
        <v>30</v>
      </c>
      <c r="Y323" s="44" t="s">
        <v>30</v>
      </c>
      <c r="Z323" s="45" t="s">
        <v>646</v>
      </c>
      <c r="AA323" s="44" t="s">
        <v>30</v>
      </c>
      <c r="AB323" s="44" t="s">
        <v>775</v>
      </c>
      <c r="AD323" s="44" t="s">
        <v>774</v>
      </c>
      <c r="AE323" s="44" t="s">
        <v>212</v>
      </c>
      <c r="AF323" s="44" t="s">
        <v>212</v>
      </c>
      <c r="AG323" s="44" t="s">
        <v>30</v>
      </c>
      <c r="AH323" s="45" t="s">
        <v>357</v>
      </c>
      <c r="AI323" s="45" t="s">
        <v>439</v>
      </c>
      <c r="AJ323" s="45" t="s">
        <v>388</v>
      </c>
      <c r="AK323" s="45" t="s">
        <v>217</v>
      </c>
      <c r="AL323" s="45" t="s">
        <v>214</v>
      </c>
      <c r="AM323" s="44" t="s">
        <v>30</v>
      </c>
      <c r="AO323" s="45" t="s">
        <v>210</v>
      </c>
      <c r="AP323" s="45" t="s">
        <v>822</v>
      </c>
      <c r="AQ323" s="45" t="s">
        <v>217</v>
      </c>
      <c r="AR323" s="45" t="s">
        <v>314</v>
      </c>
      <c r="AS323" s="45" t="s">
        <v>214</v>
      </c>
      <c r="AT323" s="44" t="s">
        <v>292</v>
      </c>
      <c r="AV323" s="45" t="s">
        <v>214</v>
      </c>
      <c r="AW323" s="45" t="s">
        <v>313</v>
      </c>
      <c r="AX323" s="45" t="s">
        <v>217</v>
      </c>
      <c r="AY323" s="44" t="s">
        <v>30</v>
      </c>
    </row>
    <row r="324">
      <c r="A324" s="45" t="s">
        <v>6564</v>
      </c>
      <c r="B324" s="44" t="s">
        <v>154</v>
      </c>
      <c r="C324" s="44" t="s">
        <v>5576</v>
      </c>
      <c r="D324" s="45" t="s">
        <v>6565</v>
      </c>
      <c r="E324" s="45" t="s">
        <v>6566</v>
      </c>
      <c r="F324" s="45" t="s">
        <v>6567</v>
      </c>
      <c r="G324" s="45" t="s">
        <v>6568</v>
      </c>
      <c r="H324" s="45" t="s">
        <v>6569</v>
      </c>
      <c r="I324" s="45" t="s">
        <v>6570</v>
      </c>
      <c r="J324" s="45" t="s">
        <v>6571</v>
      </c>
      <c r="K324" s="44" t="s">
        <v>97</v>
      </c>
      <c r="L324" s="45" t="s">
        <v>6572</v>
      </c>
      <c r="M324" s="45" t="s">
        <v>6573</v>
      </c>
      <c r="N324" s="45" t="s">
        <v>6574</v>
      </c>
      <c r="O324" s="45" t="s">
        <v>1576</v>
      </c>
      <c r="P324" s="45" t="s">
        <v>6575</v>
      </c>
      <c r="Q324" s="45" t="s">
        <v>6576</v>
      </c>
      <c r="R324" s="45" t="s">
        <v>6577</v>
      </c>
      <c r="S324" s="45" t="s">
        <v>6578</v>
      </c>
      <c r="T324" s="45" t="s">
        <v>1009</v>
      </c>
      <c r="U324" s="45" t="s">
        <v>3247</v>
      </c>
      <c r="V324" s="44" t="s">
        <v>30</v>
      </c>
      <c r="Y324" s="45" t="s">
        <v>6579</v>
      </c>
      <c r="Z324" s="45" t="s">
        <v>979</v>
      </c>
      <c r="AA324" s="44" t="s">
        <v>30</v>
      </c>
      <c r="AB324" s="45" t="s">
        <v>6580</v>
      </c>
      <c r="AC324" s="44" t="s">
        <v>30</v>
      </c>
      <c r="AD324" s="45" t="s">
        <v>6581</v>
      </c>
      <c r="AE324" s="45" t="s">
        <v>2213</v>
      </c>
      <c r="AF324" s="45" t="s">
        <v>1152</v>
      </c>
      <c r="AH324" s="45" t="s">
        <v>2280</v>
      </c>
      <c r="AI324" s="45" t="s">
        <v>4908</v>
      </c>
      <c r="AJ324" s="45" t="s">
        <v>2916</v>
      </c>
      <c r="AO324" s="45" t="s">
        <v>644</v>
      </c>
      <c r="AP324" s="45" t="s">
        <v>6582</v>
      </c>
      <c r="AQ324" s="45" t="s">
        <v>813</v>
      </c>
      <c r="AR324" s="45" t="s">
        <v>6583</v>
      </c>
      <c r="AS324" s="45" t="s">
        <v>813</v>
      </c>
      <c r="AZ324" s="45" t="s">
        <v>6584</v>
      </c>
      <c r="BA324" s="45" t="s">
        <v>6585</v>
      </c>
      <c r="BB324" s="45" t="s">
        <v>6586</v>
      </c>
      <c r="BC324" s="45" t="s">
        <v>6587</v>
      </c>
      <c r="BD324" s="45" t="s">
        <v>6588</v>
      </c>
      <c r="BE324" s="45" t="s">
        <v>6589</v>
      </c>
      <c r="BF324" s="45" t="s">
        <v>6590</v>
      </c>
      <c r="BG324" s="45" t="s">
        <v>6591</v>
      </c>
      <c r="BH324" s="45" t="s">
        <v>6592</v>
      </c>
      <c r="BI324" s="45" t="s">
        <v>6593</v>
      </c>
      <c r="BJ324" s="45" t="s">
        <v>6594</v>
      </c>
      <c r="BK324" s="45" t="s">
        <v>6595</v>
      </c>
      <c r="BL324" s="45" t="s">
        <v>6596</v>
      </c>
      <c r="BM324" s="45" t="s">
        <v>6597</v>
      </c>
      <c r="BN324" s="45" t="s">
        <v>6598</v>
      </c>
      <c r="BO324" s="45" t="s">
        <v>6599</v>
      </c>
      <c r="BP324" s="45" t="s">
        <v>6600</v>
      </c>
      <c r="BQ324" s="45" t="s">
        <v>6601</v>
      </c>
    </row>
    <row r="325">
      <c r="A325" s="45" t="s">
        <v>6602</v>
      </c>
      <c r="B325" s="44" t="s">
        <v>2177</v>
      </c>
      <c r="C325" s="44" t="s">
        <v>5576</v>
      </c>
      <c r="D325" s="45" t="s">
        <v>6603</v>
      </c>
      <c r="E325" s="45" t="s">
        <v>6604</v>
      </c>
      <c r="F325" s="45" t="s">
        <v>6605</v>
      </c>
      <c r="G325" s="45" t="s">
        <v>6606</v>
      </c>
      <c r="H325" s="45" t="s">
        <v>6607</v>
      </c>
      <c r="I325" s="44" t="s">
        <v>30</v>
      </c>
      <c r="J325" s="45" t="s">
        <v>6608</v>
      </c>
      <c r="K325" s="45" t="s">
        <v>6609</v>
      </c>
      <c r="L325" s="45" t="s">
        <v>6610</v>
      </c>
      <c r="M325" s="45" t="s">
        <v>6611</v>
      </c>
      <c r="N325" s="45" t="s">
        <v>6612</v>
      </c>
      <c r="O325" s="45" t="s">
        <v>3063</v>
      </c>
      <c r="P325" s="45" t="s">
        <v>6613</v>
      </c>
      <c r="Q325" s="44" t="s">
        <v>30</v>
      </c>
      <c r="R325" s="45" t="s">
        <v>6614</v>
      </c>
      <c r="S325" s="45" t="s">
        <v>6615</v>
      </c>
      <c r="T325" s="44" t="s">
        <v>30</v>
      </c>
      <c r="U325" s="44" t="s">
        <v>30</v>
      </c>
      <c r="V325" s="44" t="s">
        <v>30</v>
      </c>
      <c r="Y325" s="45" t="s">
        <v>2060</v>
      </c>
      <c r="Z325" s="45" t="s">
        <v>399</v>
      </c>
      <c r="AA325" s="45" t="s">
        <v>1079</v>
      </c>
      <c r="AB325" s="44" t="s">
        <v>30</v>
      </c>
      <c r="AD325" s="44" t="s">
        <v>4612</v>
      </c>
      <c r="AE325" s="44" t="s">
        <v>3137</v>
      </c>
      <c r="AF325" s="44" t="s">
        <v>292</v>
      </c>
      <c r="AH325" s="45" t="s">
        <v>1438</v>
      </c>
      <c r="AI325" s="45" t="s">
        <v>6616</v>
      </c>
      <c r="AJ325" s="45" t="s">
        <v>6617</v>
      </c>
      <c r="AK325" s="45" t="s">
        <v>646</v>
      </c>
      <c r="AL325" s="45" t="s">
        <v>214</v>
      </c>
      <c r="AO325" s="45" t="s">
        <v>357</v>
      </c>
      <c r="AP325" s="45" t="s">
        <v>6618</v>
      </c>
      <c r="AR325" s="45" t="s">
        <v>432</v>
      </c>
      <c r="AX325" s="45" t="s">
        <v>6619</v>
      </c>
      <c r="AY325" s="44" t="s">
        <v>292</v>
      </c>
    </row>
    <row r="326">
      <c r="A326" s="45" t="s">
        <v>6620</v>
      </c>
      <c r="B326" s="44" t="s">
        <v>2211</v>
      </c>
      <c r="C326" s="44" t="s">
        <v>5576</v>
      </c>
      <c r="D326" s="45" t="s">
        <v>6621</v>
      </c>
      <c r="E326" s="45" t="s">
        <v>6622</v>
      </c>
      <c r="F326" s="45" t="s">
        <v>6623</v>
      </c>
      <c r="G326" s="45" t="s">
        <v>6624</v>
      </c>
      <c r="H326" s="45" t="s">
        <v>6625</v>
      </c>
      <c r="I326" s="45" t="s">
        <v>6626</v>
      </c>
      <c r="J326" s="45" t="s">
        <v>6627</v>
      </c>
      <c r="K326" s="45" t="s">
        <v>6628</v>
      </c>
      <c r="L326" s="45" t="s">
        <v>6629</v>
      </c>
      <c r="M326" s="45" t="s">
        <v>6630</v>
      </c>
      <c r="N326" s="45" t="s">
        <v>6631</v>
      </c>
      <c r="O326" s="45" t="s">
        <v>432</v>
      </c>
      <c r="P326" s="45" t="s">
        <v>6632</v>
      </c>
      <c r="Q326" s="45" t="s">
        <v>6633</v>
      </c>
      <c r="R326" s="45" t="s">
        <v>6634</v>
      </c>
      <c r="S326" s="45" t="s">
        <v>6635</v>
      </c>
      <c r="T326" s="44" t="s">
        <v>30</v>
      </c>
      <c r="U326" s="45" t="s">
        <v>6636</v>
      </c>
      <c r="V326" s="44" t="s">
        <v>30</v>
      </c>
      <c r="Y326" s="45" t="s">
        <v>646</v>
      </c>
      <c r="Z326" s="45" t="s">
        <v>979</v>
      </c>
      <c r="AA326" s="44" t="s">
        <v>30</v>
      </c>
      <c r="AB326" s="44" t="s">
        <v>2</v>
      </c>
      <c r="AD326" s="44" t="s">
        <v>6637</v>
      </c>
      <c r="AE326" s="44" t="s">
        <v>2596</v>
      </c>
      <c r="AF326" s="44" t="s">
        <v>265</v>
      </c>
      <c r="AG326" s="45" t="s">
        <v>314</v>
      </c>
      <c r="AH326" s="45" t="s">
        <v>313</v>
      </c>
      <c r="AI326" s="45" t="s">
        <v>6638</v>
      </c>
      <c r="AJ326" s="45" t="s">
        <v>6639</v>
      </c>
      <c r="AK326" s="45" t="s">
        <v>399</v>
      </c>
      <c r="AL326" s="45" t="s">
        <v>646</v>
      </c>
      <c r="AM326" s="45" t="s">
        <v>214</v>
      </c>
      <c r="AO326" s="45" t="s">
        <v>268</v>
      </c>
      <c r="AP326" s="45" t="s">
        <v>5611</v>
      </c>
      <c r="AR326" s="45" t="s">
        <v>213</v>
      </c>
      <c r="AX326" s="45" t="s">
        <v>6640</v>
      </c>
      <c r="AY326" s="45" t="s">
        <v>697</v>
      </c>
    </row>
    <row r="327">
      <c r="A327" s="45" t="s">
        <v>6641</v>
      </c>
      <c r="B327" s="44" t="s">
        <v>2239</v>
      </c>
      <c r="C327" s="44" t="s">
        <v>5576</v>
      </c>
      <c r="D327" s="45" t="s">
        <v>6642</v>
      </c>
      <c r="E327" s="45" t="s">
        <v>6643</v>
      </c>
      <c r="F327" s="45" t="s">
        <v>6644</v>
      </c>
      <c r="G327" s="45" t="s">
        <v>6645</v>
      </c>
      <c r="H327" s="45" t="s">
        <v>6646</v>
      </c>
      <c r="I327" s="45" t="s">
        <v>6647</v>
      </c>
      <c r="J327" s="45" t="s">
        <v>2977</v>
      </c>
      <c r="K327" s="44" t="s">
        <v>97</v>
      </c>
      <c r="L327" s="45" t="s">
        <v>4088</v>
      </c>
      <c r="M327" s="45" t="s">
        <v>6648</v>
      </c>
      <c r="N327" s="45" t="s">
        <v>6649</v>
      </c>
      <c r="O327" s="45" t="s">
        <v>3192</v>
      </c>
      <c r="P327" s="45" t="s">
        <v>6650</v>
      </c>
      <c r="Q327" s="45" t="s">
        <v>4578</v>
      </c>
      <c r="R327" s="45" t="s">
        <v>6651</v>
      </c>
      <c r="S327" s="45" t="s">
        <v>6652</v>
      </c>
      <c r="T327" s="45" t="s">
        <v>1598</v>
      </c>
      <c r="U327" s="44" t="s">
        <v>493</v>
      </c>
      <c r="V327" s="44" t="s">
        <v>30</v>
      </c>
      <c r="W327" s="44" t="s">
        <v>30</v>
      </c>
      <c r="X327" s="44" t="s">
        <v>30</v>
      </c>
      <c r="Y327" s="44" t="s">
        <v>30</v>
      </c>
      <c r="Z327" s="45" t="s">
        <v>423</v>
      </c>
      <c r="AA327" s="44" t="s">
        <v>30</v>
      </c>
      <c r="AB327" s="45" t="s">
        <v>6653</v>
      </c>
      <c r="AD327" s="44" t="s">
        <v>5970</v>
      </c>
      <c r="AE327" s="44" t="s">
        <v>553</v>
      </c>
      <c r="AF327" s="44" t="s">
        <v>211</v>
      </c>
      <c r="AH327" s="45" t="s">
        <v>726</v>
      </c>
      <c r="AI327" s="44" t="s">
        <v>3137</v>
      </c>
      <c r="AJ327" s="45" t="s">
        <v>1599</v>
      </c>
      <c r="AK327" s="45" t="s">
        <v>217</v>
      </c>
      <c r="AL327" s="45" t="s">
        <v>217</v>
      </c>
      <c r="AO327" s="45" t="s">
        <v>795</v>
      </c>
      <c r="AP327" s="45" t="s">
        <v>6654</v>
      </c>
      <c r="AQ327" s="45" t="s">
        <v>357</v>
      </c>
      <c r="AR327" s="45" t="s">
        <v>404</v>
      </c>
      <c r="AS327" s="45" t="s">
        <v>214</v>
      </c>
      <c r="AT327" s="45" t="s">
        <v>214</v>
      </c>
      <c r="AX327" s="45" t="s">
        <v>404</v>
      </c>
      <c r="AY327" s="45" t="s">
        <v>214</v>
      </c>
    </row>
    <row r="328">
      <c r="A328" s="45" t="s">
        <v>6655</v>
      </c>
      <c r="B328" s="44" t="s">
        <v>2252</v>
      </c>
      <c r="C328" s="44" t="s">
        <v>5576</v>
      </c>
      <c r="D328" s="45" t="s">
        <v>6656</v>
      </c>
      <c r="E328" s="45" t="s">
        <v>6657</v>
      </c>
      <c r="F328" s="45" t="s">
        <v>6658</v>
      </c>
      <c r="G328" s="45" t="s">
        <v>6659</v>
      </c>
      <c r="H328" s="45" t="s">
        <v>6660</v>
      </c>
      <c r="I328" s="45" t="s">
        <v>6661</v>
      </c>
      <c r="J328" s="45" t="s">
        <v>2977</v>
      </c>
      <c r="K328" s="44" t="s">
        <v>97</v>
      </c>
      <c r="L328" s="45" t="s">
        <v>2583</v>
      </c>
      <c r="M328" s="45" t="s">
        <v>6662</v>
      </c>
      <c r="N328" s="45" t="s">
        <v>2745</v>
      </c>
      <c r="O328" s="44" t="s">
        <v>30</v>
      </c>
      <c r="P328" s="45" t="s">
        <v>6663</v>
      </c>
      <c r="Q328" s="45" t="s">
        <v>6653</v>
      </c>
      <c r="R328" s="45" t="s">
        <v>6664</v>
      </c>
      <c r="S328" s="45" t="s">
        <v>6665</v>
      </c>
      <c r="T328" s="45" t="s">
        <v>6666</v>
      </c>
      <c r="U328" s="45" t="s">
        <v>3058</v>
      </c>
      <c r="V328" s="45" t="s">
        <v>6667</v>
      </c>
      <c r="W328" s="45" t="s">
        <v>6667</v>
      </c>
      <c r="X328" s="45" t="s">
        <v>6667</v>
      </c>
      <c r="Y328" s="45" t="s">
        <v>575</v>
      </c>
      <c r="Z328" s="45" t="s">
        <v>2587</v>
      </c>
      <c r="AA328" s="45" t="s">
        <v>357</v>
      </c>
      <c r="AB328" s="45" t="s">
        <v>6668</v>
      </c>
      <c r="AD328" s="44" t="s">
        <v>6669</v>
      </c>
      <c r="AE328" s="44" t="s">
        <v>2510</v>
      </c>
      <c r="AF328" s="44" t="s">
        <v>292</v>
      </c>
      <c r="AH328" s="45" t="s">
        <v>1438</v>
      </c>
      <c r="AI328" s="45" t="s">
        <v>359</v>
      </c>
      <c r="AJ328" s="45" t="s">
        <v>5485</v>
      </c>
      <c r="AK328" s="45" t="s">
        <v>217</v>
      </c>
      <c r="AL328" s="45" t="s">
        <v>217</v>
      </c>
      <c r="AO328" s="45" t="s">
        <v>548</v>
      </c>
      <c r="AP328" s="45" t="s">
        <v>6670</v>
      </c>
      <c r="AQ328" s="45" t="s">
        <v>217</v>
      </c>
      <c r="AR328" s="45" t="s">
        <v>313</v>
      </c>
      <c r="AS328" s="45" t="s">
        <v>217</v>
      </c>
      <c r="AT328" s="45" t="s">
        <v>217</v>
      </c>
      <c r="AX328" s="44" t="s">
        <v>292</v>
      </c>
    </row>
    <row r="329">
      <c r="A329" s="45" t="s">
        <v>6671</v>
      </c>
      <c r="B329" s="44" t="s">
        <v>2279</v>
      </c>
      <c r="C329" s="44" t="s">
        <v>5576</v>
      </c>
      <c r="D329" s="45" t="s">
        <v>6672</v>
      </c>
      <c r="E329" s="45" t="s">
        <v>6673</v>
      </c>
      <c r="F329" s="45" t="s">
        <v>6674</v>
      </c>
      <c r="G329" s="45" t="s">
        <v>6675</v>
      </c>
      <c r="H329" s="45" t="s">
        <v>6676</v>
      </c>
      <c r="I329" s="45" t="s">
        <v>6677</v>
      </c>
      <c r="J329" s="45" t="s">
        <v>2977</v>
      </c>
      <c r="K329" s="44" t="s">
        <v>97</v>
      </c>
      <c r="L329" s="45" t="s">
        <v>4630</v>
      </c>
      <c r="M329" s="45" t="s">
        <v>6678</v>
      </c>
      <c r="N329" s="45" t="s">
        <v>6679</v>
      </c>
      <c r="O329" s="44" t="s">
        <v>30</v>
      </c>
      <c r="P329" s="44" t="s">
        <v>6680</v>
      </c>
      <c r="Q329" s="45" t="s">
        <v>6681</v>
      </c>
      <c r="R329" s="45" t="s">
        <v>6682</v>
      </c>
      <c r="S329" s="45" t="s">
        <v>6683</v>
      </c>
      <c r="T329" s="45" t="s">
        <v>1653</v>
      </c>
      <c r="U329" s="45" t="s">
        <v>6684</v>
      </c>
      <c r="V329" s="44" t="s">
        <v>30</v>
      </c>
      <c r="W329" s="44" t="s">
        <v>30</v>
      </c>
      <c r="X329" s="44" t="s">
        <v>30</v>
      </c>
      <c r="Y329" s="44" t="s">
        <v>30</v>
      </c>
      <c r="Z329" s="45" t="s">
        <v>268</v>
      </c>
      <c r="AA329" s="45" t="s">
        <v>399</v>
      </c>
      <c r="AB329" s="45" t="s">
        <v>6685</v>
      </c>
      <c r="AD329" s="44" t="s">
        <v>647</v>
      </c>
      <c r="AE329" s="44" t="s">
        <v>397</v>
      </c>
      <c r="AF329" s="44" t="s">
        <v>211</v>
      </c>
      <c r="AG329" s="45" t="s">
        <v>217</v>
      </c>
      <c r="AH329" s="45" t="s">
        <v>215</v>
      </c>
      <c r="AI329" s="45" t="s">
        <v>5754</v>
      </c>
      <c r="AJ329" s="45" t="s">
        <v>6686</v>
      </c>
      <c r="AK329" s="45" t="s">
        <v>217</v>
      </c>
      <c r="AL329" s="45" t="s">
        <v>217</v>
      </c>
      <c r="AO329" s="45" t="s">
        <v>795</v>
      </c>
      <c r="AP329" s="45" t="s">
        <v>526</v>
      </c>
      <c r="AQ329" s="45" t="s">
        <v>268</v>
      </c>
      <c r="AR329" s="45" t="s">
        <v>404</v>
      </c>
      <c r="AS329" s="45" t="s">
        <v>357</v>
      </c>
      <c r="AT329" s="45" t="s">
        <v>217</v>
      </c>
      <c r="AX329" s="45" t="s">
        <v>824</v>
      </c>
      <c r="AY329" s="45" t="s">
        <v>214</v>
      </c>
    </row>
    <row r="330">
      <c r="A330" s="45" t="s">
        <v>6687</v>
      </c>
      <c r="B330" s="44" t="s">
        <v>2304</v>
      </c>
      <c r="C330" s="44" t="s">
        <v>5576</v>
      </c>
      <c r="D330" s="45" t="s">
        <v>6688</v>
      </c>
      <c r="E330" s="45" t="s">
        <v>6689</v>
      </c>
      <c r="F330" s="45" t="s">
        <v>6690</v>
      </c>
      <c r="G330" s="45" t="s">
        <v>6691</v>
      </c>
      <c r="H330" s="45" t="s">
        <v>6692</v>
      </c>
      <c r="I330" s="45" t="s">
        <v>6693</v>
      </c>
      <c r="J330" s="45" t="s">
        <v>2977</v>
      </c>
      <c r="K330" s="44" t="s">
        <v>97</v>
      </c>
      <c r="L330" s="45" t="s">
        <v>448</v>
      </c>
      <c r="M330" s="45" t="s">
        <v>6694</v>
      </c>
      <c r="N330" s="45" t="s">
        <v>6695</v>
      </c>
      <c r="O330" s="44" t="s">
        <v>30</v>
      </c>
      <c r="P330" s="45" t="s">
        <v>6696</v>
      </c>
      <c r="Q330" s="45" t="s">
        <v>6697</v>
      </c>
      <c r="R330" s="45" t="s">
        <v>6698</v>
      </c>
      <c r="S330" s="45" t="s">
        <v>6699</v>
      </c>
      <c r="T330" s="45" t="s">
        <v>979</v>
      </c>
      <c r="U330" s="45" t="s">
        <v>6700</v>
      </c>
      <c r="V330" s="45" t="s">
        <v>6701</v>
      </c>
      <c r="W330" s="45" t="s">
        <v>6701</v>
      </c>
      <c r="X330" s="45" t="s">
        <v>6701</v>
      </c>
      <c r="Y330" s="45" t="s">
        <v>2551</v>
      </c>
      <c r="Z330" s="45" t="s">
        <v>2551</v>
      </c>
      <c r="AA330" s="44" t="s">
        <v>30</v>
      </c>
      <c r="AB330" s="45" t="s">
        <v>649</v>
      </c>
      <c r="AD330" s="44" t="s">
        <v>4055</v>
      </c>
      <c r="AE330" s="44" t="s">
        <v>2247</v>
      </c>
      <c r="AF330" s="44" t="s">
        <v>265</v>
      </c>
      <c r="AH330" s="45" t="s">
        <v>1438</v>
      </c>
      <c r="AI330" s="45" t="s">
        <v>6702</v>
      </c>
      <c r="AJ330" s="45" t="s">
        <v>703</v>
      </c>
      <c r="AK330" s="45" t="s">
        <v>217</v>
      </c>
      <c r="AO330" s="45" t="s">
        <v>267</v>
      </c>
      <c r="AP330" s="45" t="s">
        <v>830</v>
      </c>
      <c r="AQ330" s="45" t="s">
        <v>217</v>
      </c>
      <c r="AR330" s="45" t="s">
        <v>1438</v>
      </c>
      <c r="AS330" s="45" t="s">
        <v>214</v>
      </c>
      <c r="AT330" s="45" t="s">
        <v>214</v>
      </c>
      <c r="AU330" s="45" t="s">
        <v>217</v>
      </c>
      <c r="AX330" s="45" t="s">
        <v>388</v>
      </c>
      <c r="AY330" s="45" t="s">
        <v>214</v>
      </c>
    </row>
    <row r="331">
      <c r="A331" s="45" t="s">
        <v>6703</v>
      </c>
      <c r="B331" s="44" t="s">
        <v>2322</v>
      </c>
      <c r="C331" s="44" t="s">
        <v>5576</v>
      </c>
      <c r="D331" s="45" t="s">
        <v>6704</v>
      </c>
      <c r="E331" s="45" t="s">
        <v>6705</v>
      </c>
      <c r="F331" s="45" t="s">
        <v>6706</v>
      </c>
      <c r="G331" s="45" t="s">
        <v>6707</v>
      </c>
      <c r="H331" s="45" t="s">
        <v>6708</v>
      </c>
      <c r="I331" s="45" t="s">
        <v>6709</v>
      </c>
      <c r="J331" s="45" t="s">
        <v>6710</v>
      </c>
      <c r="K331" s="44" t="s">
        <v>2</v>
      </c>
      <c r="L331" s="45" t="s">
        <v>4811</v>
      </c>
      <c r="M331" s="45" t="s">
        <v>6711</v>
      </c>
      <c r="N331" s="45" t="s">
        <v>6712</v>
      </c>
      <c r="O331" s="45" t="s">
        <v>1930</v>
      </c>
      <c r="P331" s="45" t="s">
        <v>6713</v>
      </c>
      <c r="Q331" s="45" t="s">
        <v>6714</v>
      </c>
      <c r="R331" s="45" t="s">
        <v>6715</v>
      </c>
      <c r="S331" s="45" t="s">
        <v>6716</v>
      </c>
      <c r="T331" s="45" t="s">
        <v>1495</v>
      </c>
      <c r="U331" s="45" t="s">
        <v>6717</v>
      </c>
      <c r="V331" s="44" t="s">
        <v>30</v>
      </c>
      <c r="Y331" s="45" t="s">
        <v>697</v>
      </c>
      <c r="Z331" s="45" t="s">
        <v>268</v>
      </c>
      <c r="AA331" s="44" t="s">
        <v>30</v>
      </c>
      <c r="AB331" s="44" t="s">
        <v>398</v>
      </c>
      <c r="AD331" s="44" t="s">
        <v>396</v>
      </c>
      <c r="AE331" s="44" t="s">
        <v>4810</v>
      </c>
      <c r="AF331" s="44" t="s">
        <v>775</v>
      </c>
      <c r="AG331" s="45" t="s">
        <v>217</v>
      </c>
      <c r="AH331" s="45" t="s">
        <v>213</v>
      </c>
      <c r="AI331" s="44" t="s">
        <v>378</v>
      </c>
      <c r="AJ331" s="45" t="s">
        <v>6718</v>
      </c>
      <c r="AK331" s="45" t="s">
        <v>214</v>
      </c>
      <c r="AL331" s="45" t="s">
        <v>214</v>
      </c>
      <c r="AO331" s="45" t="s">
        <v>956</v>
      </c>
      <c r="AP331" s="45" t="s">
        <v>4073</v>
      </c>
      <c r="AQ331" s="45" t="s">
        <v>214</v>
      </c>
      <c r="AR331" s="45" t="s">
        <v>5508</v>
      </c>
      <c r="AS331" s="45" t="s">
        <v>314</v>
      </c>
      <c r="AT331" s="45" t="s">
        <v>214</v>
      </c>
      <c r="AX331" s="45" t="s">
        <v>213</v>
      </c>
      <c r="AY331" s="45" t="s">
        <v>697</v>
      </c>
    </row>
    <row r="332">
      <c r="A332" s="45" t="s">
        <v>6719</v>
      </c>
      <c r="B332" s="44" t="s">
        <v>2343</v>
      </c>
      <c r="C332" s="44" t="s">
        <v>5576</v>
      </c>
      <c r="D332" s="45" t="s">
        <v>6720</v>
      </c>
      <c r="E332" s="45" t="s">
        <v>6721</v>
      </c>
      <c r="F332" s="45" t="s">
        <v>6722</v>
      </c>
      <c r="G332" s="45" t="s">
        <v>6723</v>
      </c>
      <c r="H332" s="45" t="s">
        <v>6724</v>
      </c>
      <c r="I332" s="45" t="s">
        <v>6725</v>
      </c>
      <c r="J332" s="45" t="s">
        <v>6726</v>
      </c>
      <c r="K332" s="44" t="s">
        <v>2</v>
      </c>
      <c r="L332" s="45" t="s">
        <v>6727</v>
      </c>
      <c r="M332" s="45" t="s">
        <v>6728</v>
      </c>
      <c r="N332" s="45" t="s">
        <v>6729</v>
      </c>
      <c r="O332" s="45" t="s">
        <v>4122</v>
      </c>
      <c r="P332" s="45" t="s">
        <v>6730</v>
      </c>
      <c r="Q332" s="45" t="s">
        <v>6731</v>
      </c>
      <c r="R332" s="45" t="s">
        <v>6732</v>
      </c>
      <c r="S332" s="45" t="s">
        <v>6733</v>
      </c>
      <c r="T332" s="45" t="s">
        <v>2301</v>
      </c>
      <c r="U332" s="45" t="s">
        <v>6734</v>
      </c>
      <c r="V332" s="44" t="s">
        <v>30</v>
      </c>
      <c r="Y332" s="45" t="s">
        <v>644</v>
      </c>
      <c r="Z332" s="45" t="s">
        <v>399</v>
      </c>
      <c r="AA332" s="44" t="s">
        <v>30</v>
      </c>
      <c r="AB332" s="44" t="s">
        <v>429</v>
      </c>
      <c r="AD332" s="44" t="s">
        <v>5644</v>
      </c>
      <c r="AE332" s="45" t="s">
        <v>294</v>
      </c>
      <c r="AF332" s="44" t="s">
        <v>647</v>
      </c>
      <c r="AH332" s="45" t="s">
        <v>388</v>
      </c>
      <c r="AI332" s="45" t="s">
        <v>6618</v>
      </c>
      <c r="AJ332" s="44" t="s">
        <v>1012</v>
      </c>
      <c r="AK332" s="45" t="s">
        <v>646</v>
      </c>
      <c r="AL332" s="45" t="s">
        <v>269</v>
      </c>
      <c r="AM332" s="45" t="s">
        <v>214</v>
      </c>
      <c r="AN332" s="45" t="s">
        <v>646</v>
      </c>
      <c r="AO332" s="45" t="s">
        <v>726</v>
      </c>
      <c r="AP332" s="45" t="s">
        <v>5620</v>
      </c>
      <c r="AQ332" s="45" t="s">
        <v>646</v>
      </c>
      <c r="AR332" s="45" t="s">
        <v>6735</v>
      </c>
      <c r="AS332" s="45" t="s">
        <v>1436</v>
      </c>
      <c r="AT332" s="45" t="s">
        <v>357</v>
      </c>
      <c r="AX332" s="45" t="s">
        <v>388</v>
      </c>
      <c r="AY332" s="45" t="s">
        <v>646</v>
      </c>
    </row>
    <row r="333">
      <c r="A333" s="45" t="s">
        <v>6736</v>
      </c>
      <c r="B333" s="44" t="s">
        <v>2362</v>
      </c>
      <c r="C333" s="44" t="s">
        <v>5576</v>
      </c>
      <c r="D333" s="45" t="s">
        <v>6737</v>
      </c>
      <c r="E333" s="45" t="s">
        <v>6738</v>
      </c>
      <c r="F333" s="45" t="s">
        <v>6739</v>
      </c>
      <c r="G333" s="45" t="s">
        <v>6740</v>
      </c>
      <c r="H333" s="45" t="s">
        <v>6741</v>
      </c>
      <c r="I333" s="45" t="s">
        <v>6742</v>
      </c>
      <c r="J333" s="45" t="s">
        <v>2977</v>
      </c>
      <c r="K333" s="44" t="s">
        <v>97</v>
      </c>
      <c r="L333" s="45" t="s">
        <v>471</v>
      </c>
      <c r="M333" s="45" t="s">
        <v>6743</v>
      </c>
      <c r="N333" s="45" t="s">
        <v>6744</v>
      </c>
      <c r="O333" s="45" t="s">
        <v>217</v>
      </c>
      <c r="P333" s="45" t="s">
        <v>6745</v>
      </c>
      <c r="Q333" s="45" t="s">
        <v>6609</v>
      </c>
      <c r="R333" s="45" t="s">
        <v>6746</v>
      </c>
      <c r="S333" s="45" t="s">
        <v>6747</v>
      </c>
      <c r="T333" s="45" t="s">
        <v>646</v>
      </c>
      <c r="U333" s="45" t="s">
        <v>6748</v>
      </c>
      <c r="V333" s="44" t="s">
        <v>30</v>
      </c>
      <c r="W333" s="44" t="s">
        <v>30</v>
      </c>
      <c r="X333" s="44" t="s">
        <v>30</v>
      </c>
      <c r="Y333" s="44" t="s">
        <v>30</v>
      </c>
      <c r="Z333" s="44" t="s">
        <v>30</v>
      </c>
      <c r="AA333" s="44" t="s">
        <v>30</v>
      </c>
      <c r="AB333" s="45" t="s">
        <v>5638</v>
      </c>
      <c r="AD333" s="44" t="s">
        <v>2510</v>
      </c>
      <c r="AE333" s="44" t="s">
        <v>1012</v>
      </c>
      <c r="AF333" s="44" t="s">
        <v>292</v>
      </c>
      <c r="AH333" s="45" t="s">
        <v>697</v>
      </c>
      <c r="AI333" s="45" t="s">
        <v>5802</v>
      </c>
      <c r="AJ333" s="44" t="s">
        <v>616</v>
      </c>
      <c r="AK333" s="45" t="s">
        <v>217</v>
      </c>
      <c r="AM333" s="45" t="s">
        <v>217</v>
      </c>
      <c r="AO333" s="45" t="s">
        <v>314</v>
      </c>
      <c r="AP333" s="45" t="s">
        <v>3792</v>
      </c>
      <c r="AR333" s="45" t="s">
        <v>399</v>
      </c>
      <c r="AS333" s="45" t="s">
        <v>217</v>
      </c>
      <c r="AT333" s="45" t="s">
        <v>217</v>
      </c>
      <c r="AX333" s="45" t="s">
        <v>432</v>
      </c>
      <c r="AY333" s="45" t="s">
        <v>217</v>
      </c>
    </row>
    <row r="334">
      <c r="A334" s="45" t="s">
        <v>6749</v>
      </c>
      <c r="B334" s="44" t="s">
        <v>2377</v>
      </c>
      <c r="C334" s="44" t="s">
        <v>5576</v>
      </c>
      <c r="D334" s="45" t="s">
        <v>6750</v>
      </c>
      <c r="E334" s="45" t="s">
        <v>6751</v>
      </c>
      <c r="F334" s="45" t="s">
        <v>6752</v>
      </c>
      <c r="G334" s="45" t="s">
        <v>6753</v>
      </c>
      <c r="H334" s="45" t="s">
        <v>6754</v>
      </c>
      <c r="I334" s="44" t="s">
        <v>6755</v>
      </c>
      <c r="J334" s="45" t="s">
        <v>2977</v>
      </c>
      <c r="K334" s="44" t="s">
        <v>97</v>
      </c>
      <c r="L334" s="45" t="s">
        <v>439</v>
      </c>
      <c r="M334" s="45" t="s">
        <v>6756</v>
      </c>
      <c r="N334" s="45" t="s">
        <v>6757</v>
      </c>
      <c r="O334" s="45" t="s">
        <v>217</v>
      </c>
      <c r="P334" s="45" t="s">
        <v>6758</v>
      </c>
      <c r="Q334" s="45" t="s">
        <v>6759</v>
      </c>
      <c r="R334" s="45" t="s">
        <v>6760</v>
      </c>
      <c r="S334" s="45" t="s">
        <v>6761</v>
      </c>
      <c r="T334" s="45" t="s">
        <v>269</v>
      </c>
      <c r="U334" s="45" t="s">
        <v>6762</v>
      </c>
      <c r="V334" s="44" t="s">
        <v>30</v>
      </c>
      <c r="W334" s="44" t="s">
        <v>30</v>
      </c>
      <c r="X334" s="44" t="s">
        <v>30</v>
      </c>
      <c r="Y334" s="44" t="s">
        <v>30</v>
      </c>
      <c r="Z334" s="44" t="s">
        <v>30</v>
      </c>
      <c r="AA334" s="44" t="s">
        <v>30</v>
      </c>
      <c r="AB334" s="45" t="s">
        <v>2517</v>
      </c>
      <c r="AD334" s="44" t="s">
        <v>1155</v>
      </c>
      <c r="AE334" s="44" t="s">
        <v>1012</v>
      </c>
      <c r="AF334" s="44" t="s">
        <v>292</v>
      </c>
      <c r="AG334" s="45" t="s">
        <v>217</v>
      </c>
      <c r="AH334" s="45" t="s">
        <v>399</v>
      </c>
      <c r="AI334" s="45" t="s">
        <v>2850</v>
      </c>
      <c r="AJ334" s="45" t="s">
        <v>6763</v>
      </c>
      <c r="AK334" s="45" t="s">
        <v>217</v>
      </c>
      <c r="AM334" s="45" t="s">
        <v>214</v>
      </c>
      <c r="AO334" s="45" t="s">
        <v>1438</v>
      </c>
      <c r="AP334" s="45" t="s">
        <v>3138</v>
      </c>
      <c r="AQ334" s="45" t="s">
        <v>217</v>
      </c>
      <c r="AR334" s="45" t="s">
        <v>314</v>
      </c>
      <c r="AS334" s="45" t="s">
        <v>217</v>
      </c>
      <c r="AT334" s="45" t="s">
        <v>217</v>
      </c>
      <c r="AX334" s="45" t="s">
        <v>399</v>
      </c>
      <c r="AY334" s="45" t="s">
        <v>217</v>
      </c>
    </row>
    <row r="335">
      <c r="A335" s="45" t="s">
        <v>6764</v>
      </c>
      <c r="B335" s="44" t="s">
        <v>2389</v>
      </c>
      <c r="C335" s="44" t="s">
        <v>5576</v>
      </c>
      <c r="D335" s="45" t="s">
        <v>6765</v>
      </c>
      <c r="E335" s="45" t="s">
        <v>6766</v>
      </c>
      <c r="F335" s="45" t="s">
        <v>6767</v>
      </c>
      <c r="G335" s="45" t="s">
        <v>6768</v>
      </c>
      <c r="H335" s="45" t="s">
        <v>6769</v>
      </c>
      <c r="I335" s="45" t="s">
        <v>6770</v>
      </c>
      <c r="J335" s="45" t="s">
        <v>2977</v>
      </c>
      <c r="K335" s="44" t="s">
        <v>97</v>
      </c>
      <c r="L335" s="45" t="s">
        <v>458</v>
      </c>
      <c r="M335" s="45" t="s">
        <v>4094</v>
      </c>
      <c r="N335" s="45" t="s">
        <v>6771</v>
      </c>
      <c r="O335" s="45" t="s">
        <v>5824</v>
      </c>
      <c r="P335" s="45" t="s">
        <v>6772</v>
      </c>
      <c r="Q335" s="45" t="s">
        <v>379</v>
      </c>
      <c r="R335" s="45" t="s">
        <v>6773</v>
      </c>
      <c r="S335" s="45" t="s">
        <v>6774</v>
      </c>
      <c r="T335" s="45" t="s">
        <v>1608</v>
      </c>
      <c r="U335" s="45" t="s">
        <v>6775</v>
      </c>
      <c r="V335" s="45" t="s">
        <v>6776</v>
      </c>
      <c r="W335" s="45" t="s">
        <v>6776</v>
      </c>
      <c r="X335" s="45" t="s">
        <v>6776</v>
      </c>
      <c r="Y335" s="45" t="s">
        <v>1412</v>
      </c>
      <c r="Z335" s="45" t="s">
        <v>4963</v>
      </c>
      <c r="AA335" s="45" t="s">
        <v>313</v>
      </c>
      <c r="AB335" s="45" t="s">
        <v>1013</v>
      </c>
      <c r="AD335" s="44" t="s">
        <v>1715</v>
      </c>
      <c r="AE335" s="44" t="s">
        <v>428</v>
      </c>
      <c r="AF335" s="44" t="s">
        <v>292</v>
      </c>
      <c r="AG335" s="45" t="s">
        <v>217</v>
      </c>
      <c r="AH335" s="45" t="s">
        <v>1330</v>
      </c>
      <c r="AI335" s="45" t="s">
        <v>6777</v>
      </c>
      <c r="AJ335" s="45" t="s">
        <v>6778</v>
      </c>
      <c r="AK335" s="45" t="s">
        <v>217</v>
      </c>
      <c r="AO335" s="45" t="s">
        <v>1062</v>
      </c>
      <c r="AP335" s="45" t="s">
        <v>6779</v>
      </c>
      <c r="AQ335" s="45" t="s">
        <v>217</v>
      </c>
      <c r="AR335" s="45" t="s">
        <v>1438</v>
      </c>
      <c r="AT335" s="45" t="s">
        <v>217</v>
      </c>
      <c r="AX335" s="45" t="s">
        <v>824</v>
      </c>
      <c r="AY335" s="45" t="s">
        <v>357</v>
      </c>
    </row>
    <row r="336">
      <c r="A336" s="45" t="s">
        <v>6780</v>
      </c>
      <c r="B336" s="44" t="s">
        <v>2402</v>
      </c>
      <c r="C336" s="44" t="s">
        <v>5576</v>
      </c>
      <c r="D336" s="45" t="s">
        <v>6781</v>
      </c>
      <c r="E336" s="45" t="s">
        <v>6782</v>
      </c>
      <c r="F336" s="45" t="s">
        <v>6783</v>
      </c>
      <c r="G336" s="45" t="s">
        <v>6784</v>
      </c>
      <c r="H336" s="45" t="s">
        <v>6785</v>
      </c>
      <c r="I336" s="45" t="s">
        <v>6786</v>
      </c>
      <c r="J336" s="45" t="s">
        <v>2977</v>
      </c>
      <c r="K336" s="44" t="s">
        <v>97</v>
      </c>
      <c r="L336" s="45" t="s">
        <v>1152</v>
      </c>
      <c r="M336" s="45" t="s">
        <v>6787</v>
      </c>
      <c r="N336" s="45" t="s">
        <v>6788</v>
      </c>
      <c r="O336" s="44" t="s">
        <v>30</v>
      </c>
      <c r="P336" s="45" t="s">
        <v>6789</v>
      </c>
      <c r="Q336" s="45" t="s">
        <v>6790</v>
      </c>
      <c r="R336" s="45" t="s">
        <v>6791</v>
      </c>
      <c r="S336" s="45" t="s">
        <v>6792</v>
      </c>
      <c r="T336" s="45" t="s">
        <v>456</v>
      </c>
      <c r="U336" s="45" t="s">
        <v>6793</v>
      </c>
      <c r="V336" s="44" t="s">
        <v>30</v>
      </c>
      <c r="W336" s="44" t="s">
        <v>30</v>
      </c>
      <c r="X336" s="44" t="s">
        <v>30</v>
      </c>
      <c r="Y336" s="44" t="s">
        <v>30</v>
      </c>
      <c r="Z336" s="45" t="s">
        <v>1598</v>
      </c>
      <c r="AA336" s="44" t="s">
        <v>30</v>
      </c>
      <c r="AB336" s="45" t="s">
        <v>1352</v>
      </c>
      <c r="AD336" s="44" t="s">
        <v>5345</v>
      </c>
      <c r="AE336" s="44" t="s">
        <v>6794</v>
      </c>
      <c r="AF336" s="44" t="s">
        <v>211</v>
      </c>
      <c r="AH336" s="45" t="s">
        <v>1330</v>
      </c>
      <c r="AI336" s="45" t="s">
        <v>6795</v>
      </c>
      <c r="AJ336" s="45" t="s">
        <v>6331</v>
      </c>
      <c r="AK336" s="45" t="s">
        <v>214</v>
      </c>
      <c r="AO336" s="45" t="s">
        <v>1235</v>
      </c>
      <c r="AP336" s="45" t="s">
        <v>6796</v>
      </c>
      <c r="AQ336" s="45" t="s">
        <v>268</v>
      </c>
      <c r="AR336" s="45" t="s">
        <v>404</v>
      </c>
      <c r="AT336" s="45" t="s">
        <v>268</v>
      </c>
      <c r="AU336" s="45" t="s">
        <v>214</v>
      </c>
      <c r="AX336" s="45" t="s">
        <v>824</v>
      </c>
      <c r="AY336" s="45" t="s">
        <v>214</v>
      </c>
    </row>
    <row r="337">
      <c r="A337" s="45" t="s">
        <v>6797</v>
      </c>
      <c r="B337" s="44" t="s">
        <v>2419</v>
      </c>
      <c r="C337" s="44" t="s">
        <v>5576</v>
      </c>
      <c r="D337" s="45" t="s">
        <v>6798</v>
      </c>
      <c r="E337" s="45" t="s">
        <v>6799</v>
      </c>
      <c r="F337" s="45" t="s">
        <v>6800</v>
      </c>
      <c r="G337" s="45" t="s">
        <v>6801</v>
      </c>
      <c r="H337" s="45" t="s">
        <v>6802</v>
      </c>
      <c r="I337" s="45" t="s">
        <v>6803</v>
      </c>
      <c r="J337" s="45" t="s">
        <v>2977</v>
      </c>
      <c r="K337" s="44" t="s">
        <v>97</v>
      </c>
      <c r="L337" s="45" t="s">
        <v>191</v>
      </c>
      <c r="M337" s="45" t="s">
        <v>6804</v>
      </c>
      <c r="N337" s="45" t="s">
        <v>6805</v>
      </c>
      <c r="O337" s="44" t="s">
        <v>30</v>
      </c>
      <c r="P337" s="45" t="s">
        <v>6806</v>
      </c>
      <c r="Q337" s="45" t="s">
        <v>6807</v>
      </c>
      <c r="R337" s="45" t="s">
        <v>6808</v>
      </c>
      <c r="S337" s="45" t="s">
        <v>6809</v>
      </c>
      <c r="T337" s="45" t="s">
        <v>269</v>
      </c>
      <c r="U337" s="45" t="s">
        <v>6810</v>
      </c>
      <c r="V337" s="44" t="s">
        <v>30</v>
      </c>
      <c r="W337" s="44" t="s">
        <v>30</v>
      </c>
      <c r="X337" s="44" t="s">
        <v>30</v>
      </c>
      <c r="Y337" s="44" t="s">
        <v>30</v>
      </c>
      <c r="Z337" s="45" t="s">
        <v>979</v>
      </c>
      <c r="AA337" s="44" t="s">
        <v>30</v>
      </c>
      <c r="AB337" s="45" t="s">
        <v>6811</v>
      </c>
      <c r="AD337" s="44" t="s">
        <v>494</v>
      </c>
      <c r="AE337" s="44" t="s">
        <v>494</v>
      </c>
      <c r="AF337" s="44" t="s">
        <v>292</v>
      </c>
      <c r="AH337" s="45" t="s">
        <v>313</v>
      </c>
      <c r="AI337" s="45" t="s">
        <v>6365</v>
      </c>
      <c r="AJ337" s="45" t="s">
        <v>1027</v>
      </c>
      <c r="AK337" s="44" t="s">
        <v>30</v>
      </c>
      <c r="AL337" s="44" t="s">
        <v>30</v>
      </c>
      <c r="AM337" s="44" t="s">
        <v>30</v>
      </c>
      <c r="AO337" s="44" t="s">
        <v>265</v>
      </c>
      <c r="AP337" s="45" t="s">
        <v>1694</v>
      </c>
      <c r="AQ337" s="45" t="s">
        <v>217</v>
      </c>
      <c r="AR337" s="45" t="s">
        <v>399</v>
      </c>
      <c r="AS337" s="44" t="s">
        <v>30</v>
      </c>
      <c r="AT337" s="45" t="s">
        <v>217</v>
      </c>
      <c r="AX337" s="45" t="s">
        <v>269</v>
      </c>
      <c r="AY337" s="44" t="s">
        <v>30</v>
      </c>
    </row>
    <row r="338">
      <c r="A338" s="45" t="s">
        <v>6812</v>
      </c>
      <c r="B338" s="44" t="s">
        <v>2428</v>
      </c>
      <c r="C338" s="44" t="s">
        <v>5576</v>
      </c>
      <c r="D338" s="45" t="s">
        <v>6813</v>
      </c>
      <c r="E338" s="45" t="s">
        <v>6814</v>
      </c>
      <c r="F338" s="45" t="s">
        <v>6815</v>
      </c>
      <c r="G338" s="45" t="s">
        <v>6816</v>
      </c>
      <c r="H338" s="45" t="s">
        <v>6817</v>
      </c>
      <c r="I338" s="45" t="s">
        <v>6818</v>
      </c>
      <c r="J338" s="45" t="s">
        <v>6819</v>
      </c>
      <c r="K338" s="44" t="s">
        <v>97</v>
      </c>
      <c r="L338" s="45" t="s">
        <v>3736</v>
      </c>
      <c r="M338" s="45" t="s">
        <v>6820</v>
      </c>
      <c r="N338" s="45" t="s">
        <v>6821</v>
      </c>
      <c r="O338" s="45" t="s">
        <v>217</v>
      </c>
      <c r="P338" s="45" t="s">
        <v>6822</v>
      </c>
      <c r="Q338" s="45" t="s">
        <v>1527</v>
      </c>
      <c r="R338" s="45" t="s">
        <v>6823</v>
      </c>
      <c r="S338" s="45" t="s">
        <v>6824</v>
      </c>
      <c r="T338" s="45" t="s">
        <v>313</v>
      </c>
      <c r="U338" s="45" t="s">
        <v>5009</v>
      </c>
      <c r="V338" s="44" t="s">
        <v>30</v>
      </c>
      <c r="W338" s="44" t="s">
        <v>30</v>
      </c>
      <c r="X338" s="44" t="s">
        <v>30</v>
      </c>
      <c r="Y338" s="45" t="s">
        <v>4412</v>
      </c>
      <c r="Z338" s="45" t="s">
        <v>260</v>
      </c>
      <c r="AA338" s="44" t="s">
        <v>30</v>
      </c>
      <c r="AB338" s="45" t="s">
        <v>6130</v>
      </c>
      <c r="AD338" s="44" t="s">
        <v>1030</v>
      </c>
      <c r="AE338" s="44" t="s">
        <v>1030</v>
      </c>
      <c r="AF338" s="44" t="s">
        <v>265</v>
      </c>
      <c r="AG338" s="45" t="s">
        <v>217</v>
      </c>
      <c r="AH338" s="45" t="s">
        <v>726</v>
      </c>
      <c r="AI338" s="45" t="s">
        <v>2903</v>
      </c>
      <c r="AJ338" s="45" t="s">
        <v>3792</v>
      </c>
      <c r="AK338" s="45" t="s">
        <v>217</v>
      </c>
      <c r="AL338" s="45" t="s">
        <v>217</v>
      </c>
      <c r="AO338" s="45" t="s">
        <v>354</v>
      </c>
      <c r="AP338" s="45" t="s">
        <v>2346</v>
      </c>
      <c r="AR338" s="45" t="s">
        <v>267</v>
      </c>
      <c r="AS338" s="45" t="s">
        <v>268</v>
      </c>
      <c r="AT338" s="45" t="s">
        <v>268</v>
      </c>
      <c r="AX338" s="45" t="s">
        <v>1438</v>
      </c>
      <c r="AY338" s="45" t="s">
        <v>217</v>
      </c>
    </row>
    <row r="339">
      <c r="A339" s="45" t="s">
        <v>6825</v>
      </c>
      <c r="B339" s="44" t="s">
        <v>2444</v>
      </c>
      <c r="C339" s="44" t="s">
        <v>5576</v>
      </c>
      <c r="D339" s="45" t="s">
        <v>6826</v>
      </c>
      <c r="E339" s="45" t="s">
        <v>6827</v>
      </c>
      <c r="F339" s="45" t="s">
        <v>6828</v>
      </c>
      <c r="G339" s="45" t="s">
        <v>6829</v>
      </c>
      <c r="H339" s="45" t="s">
        <v>6830</v>
      </c>
      <c r="I339" s="45" t="s">
        <v>6831</v>
      </c>
      <c r="J339" s="45" t="s">
        <v>2977</v>
      </c>
      <c r="K339" s="44" t="s">
        <v>97</v>
      </c>
      <c r="L339" s="45" t="s">
        <v>6832</v>
      </c>
      <c r="M339" s="45" t="s">
        <v>6833</v>
      </c>
      <c r="N339" s="45" t="s">
        <v>6834</v>
      </c>
      <c r="O339" s="45" t="s">
        <v>4463</v>
      </c>
      <c r="P339" s="45" t="s">
        <v>6835</v>
      </c>
      <c r="Q339" s="45" t="s">
        <v>6836</v>
      </c>
      <c r="R339" s="45" t="s">
        <v>6837</v>
      </c>
      <c r="S339" s="45" t="s">
        <v>6838</v>
      </c>
      <c r="T339" s="45" t="s">
        <v>3903</v>
      </c>
      <c r="U339" s="45" t="s">
        <v>6839</v>
      </c>
      <c r="V339" s="44" t="s">
        <v>30</v>
      </c>
      <c r="W339" s="44" t="s">
        <v>30</v>
      </c>
      <c r="X339" s="44" t="s">
        <v>30</v>
      </c>
      <c r="Y339" s="45" t="s">
        <v>646</v>
      </c>
      <c r="Z339" s="45" t="s">
        <v>399</v>
      </c>
      <c r="AA339" s="44" t="s">
        <v>30</v>
      </c>
      <c r="AB339" s="44" t="s">
        <v>700</v>
      </c>
      <c r="AD339" s="44" t="s">
        <v>5970</v>
      </c>
      <c r="AE339" s="44" t="s">
        <v>6840</v>
      </c>
      <c r="AF339" s="44" t="s">
        <v>212</v>
      </c>
      <c r="AH339" s="45" t="s">
        <v>216</v>
      </c>
      <c r="AI339" s="45" t="s">
        <v>6662</v>
      </c>
      <c r="AJ339" s="45" t="s">
        <v>1157</v>
      </c>
      <c r="AK339" s="45" t="s">
        <v>217</v>
      </c>
      <c r="AL339" s="45" t="s">
        <v>214</v>
      </c>
      <c r="AN339" s="44" t="s">
        <v>292</v>
      </c>
      <c r="AO339" s="44" t="s">
        <v>241</v>
      </c>
      <c r="AP339" s="45" t="s">
        <v>6841</v>
      </c>
      <c r="AQ339" s="45" t="s">
        <v>214</v>
      </c>
      <c r="AR339" s="45" t="s">
        <v>431</v>
      </c>
      <c r="AS339" s="45" t="s">
        <v>646</v>
      </c>
      <c r="AT339" s="45" t="s">
        <v>269</v>
      </c>
      <c r="AU339" s="45" t="s">
        <v>214</v>
      </c>
      <c r="AV339" s="45" t="s">
        <v>268</v>
      </c>
      <c r="AX339" s="45" t="s">
        <v>471</v>
      </c>
      <c r="AY339" s="45" t="s">
        <v>210</v>
      </c>
    </row>
    <row r="340">
      <c r="A340" s="45" t="s">
        <v>6842</v>
      </c>
      <c r="B340" s="44" t="s">
        <v>2457</v>
      </c>
      <c r="C340" s="44" t="s">
        <v>5576</v>
      </c>
      <c r="D340" s="45" t="s">
        <v>6843</v>
      </c>
      <c r="E340" s="45" t="s">
        <v>6844</v>
      </c>
      <c r="F340" s="45" t="s">
        <v>6845</v>
      </c>
      <c r="G340" s="45" t="s">
        <v>6846</v>
      </c>
      <c r="H340" s="45" t="s">
        <v>6847</v>
      </c>
      <c r="I340" s="45" t="s">
        <v>6848</v>
      </c>
      <c r="J340" s="45" t="s">
        <v>2977</v>
      </c>
      <c r="K340" s="44" t="s">
        <v>97</v>
      </c>
      <c r="L340" s="45" t="s">
        <v>6849</v>
      </c>
      <c r="M340" s="45" t="s">
        <v>6850</v>
      </c>
      <c r="N340" s="45" t="s">
        <v>6851</v>
      </c>
      <c r="O340" s="44" t="s">
        <v>30</v>
      </c>
      <c r="P340" s="45" t="s">
        <v>6852</v>
      </c>
      <c r="Q340" s="45" t="s">
        <v>4000</v>
      </c>
      <c r="R340" s="45" t="s">
        <v>6853</v>
      </c>
      <c r="S340" s="45" t="s">
        <v>6854</v>
      </c>
      <c r="T340" s="45" t="s">
        <v>1572</v>
      </c>
      <c r="U340" s="45" t="s">
        <v>6855</v>
      </c>
      <c r="V340" s="44" t="s">
        <v>30</v>
      </c>
      <c r="W340" s="44" t="s">
        <v>30</v>
      </c>
      <c r="X340" s="44" t="s">
        <v>30</v>
      </c>
      <c r="Y340" s="45" t="s">
        <v>313</v>
      </c>
      <c r="Z340" s="45" t="s">
        <v>399</v>
      </c>
      <c r="AA340" s="44" t="s">
        <v>30</v>
      </c>
      <c r="AB340" s="45" t="s">
        <v>4956</v>
      </c>
      <c r="AD340" s="44" t="s">
        <v>6794</v>
      </c>
      <c r="AE340" s="44" t="s">
        <v>429</v>
      </c>
      <c r="AF340" s="44" t="s">
        <v>265</v>
      </c>
      <c r="AH340" s="44" t="s">
        <v>955</v>
      </c>
      <c r="AI340" s="45" t="s">
        <v>5988</v>
      </c>
      <c r="AJ340" s="45" t="s">
        <v>5611</v>
      </c>
      <c r="AO340" s="45" t="s">
        <v>3139</v>
      </c>
      <c r="AP340" s="44" t="s">
        <v>6856</v>
      </c>
      <c r="AR340" s="45" t="s">
        <v>267</v>
      </c>
      <c r="AX340" s="44" t="s">
        <v>955</v>
      </c>
    </row>
    <row r="341">
      <c r="A341" s="45" t="s">
        <v>6857</v>
      </c>
      <c r="B341" s="44" t="s">
        <v>2478</v>
      </c>
      <c r="C341" s="44" t="s">
        <v>5576</v>
      </c>
      <c r="D341" s="45" t="s">
        <v>6858</v>
      </c>
      <c r="E341" s="45" t="s">
        <v>6859</v>
      </c>
      <c r="F341" s="45" t="s">
        <v>6860</v>
      </c>
      <c r="G341" s="45" t="s">
        <v>6861</v>
      </c>
      <c r="H341" s="45" t="s">
        <v>6862</v>
      </c>
      <c r="I341" s="45" t="s">
        <v>6863</v>
      </c>
      <c r="J341" s="45" t="s">
        <v>6864</v>
      </c>
      <c r="K341" s="45" t="s">
        <v>439</v>
      </c>
      <c r="L341" s="45" t="s">
        <v>6865</v>
      </c>
      <c r="M341" s="45" t="s">
        <v>6866</v>
      </c>
      <c r="N341" s="45" t="s">
        <v>6867</v>
      </c>
      <c r="O341" s="45" t="s">
        <v>5168</v>
      </c>
      <c r="P341" s="45" t="s">
        <v>6868</v>
      </c>
      <c r="Q341" s="45" t="s">
        <v>6869</v>
      </c>
      <c r="R341" s="45" t="s">
        <v>6870</v>
      </c>
      <c r="S341" s="45" t="s">
        <v>6871</v>
      </c>
      <c r="T341" s="45" t="s">
        <v>3920</v>
      </c>
      <c r="U341" s="45" t="s">
        <v>6872</v>
      </c>
      <c r="V341" s="45" t="s">
        <v>6873</v>
      </c>
      <c r="Y341" s="45" t="s">
        <v>399</v>
      </c>
      <c r="Z341" s="45" t="s">
        <v>268</v>
      </c>
      <c r="AA341" s="44" t="s">
        <v>30</v>
      </c>
      <c r="AB341" s="45" t="s">
        <v>6874</v>
      </c>
      <c r="AD341" s="45" t="s">
        <v>6875</v>
      </c>
      <c r="AE341" s="45" t="s">
        <v>6876</v>
      </c>
      <c r="AF341" s="45" t="s">
        <v>6877</v>
      </c>
      <c r="AH341" s="45" t="s">
        <v>907</v>
      </c>
      <c r="AI341" s="45" t="s">
        <v>6878</v>
      </c>
      <c r="AJ341" s="45" t="s">
        <v>6879</v>
      </c>
      <c r="AK341" s="45" t="s">
        <v>1348</v>
      </c>
      <c r="AL341" s="45" t="s">
        <v>5384</v>
      </c>
      <c r="AM341" s="45" t="s">
        <v>3604</v>
      </c>
      <c r="AN341" s="45" t="s">
        <v>5398</v>
      </c>
      <c r="AO341" s="45" t="s">
        <v>6880</v>
      </c>
      <c r="AP341" s="45" t="s">
        <v>6881</v>
      </c>
      <c r="AQ341" s="45" t="s">
        <v>4798</v>
      </c>
      <c r="AR341" s="45" t="s">
        <v>6882</v>
      </c>
      <c r="AS341" s="45" t="s">
        <v>6883</v>
      </c>
      <c r="AT341" s="45" t="s">
        <v>1348</v>
      </c>
      <c r="AV341" s="45" t="s">
        <v>3604</v>
      </c>
      <c r="AX341" s="45" t="s">
        <v>6884</v>
      </c>
    </row>
    <row r="342">
      <c r="A342" s="45" t="s">
        <v>6885</v>
      </c>
      <c r="B342" s="44" t="s">
        <v>2519</v>
      </c>
      <c r="C342" s="44" t="s">
        <v>5576</v>
      </c>
      <c r="D342" s="45" t="s">
        <v>6886</v>
      </c>
      <c r="E342" s="45" t="s">
        <v>6887</v>
      </c>
      <c r="F342" s="45" t="s">
        <v>6888</v>
      </c>
      <c r="G342" s="44" t="s">
        <v>5528</v>
      </c>
      <c r="H342" s="45" t="s">
        <v>6889</v>
      </c>
      <c r="I342" s="45" t="s">
        <v>6890</v>
      </c>
      <c r="J342" s="45" t="s">
        <v>2977</v>
      </c>
      <c r="K342" s="44" t="s">
        <v>97</v>
      </c>
      <c r="L342" s="45" t="s">
        <v>6891</v>
      </c>
      <c r="M342" s="45" t="s">
        <v>2851</v>
      </c>
      <c r="N342" s="45" t="s">
        <v>6892</v>
      </c>
      <c r="O342" s="44" t="s">
        <v>30</v>
      </c>
      <c r="P342" s="45" t="s">
        <v>6893</v>
      </c>
      <c r="Q342" s="45" t="s">
        <v>3093</v>
      </c>
      <c r="R342" s="45" t="s">
        <v>6894</v>
      </c>
      <c r="S342" s="45" t="s">
        <v>6895</v>
      </c>
      <c r="T342" s="45" t="s">
        <v>2474</v>
      </c>
      <c r="U342" s="45" t="s">
        <v>5579</v>
      </c>
      <c r="V342" s="45" t="s">
        <v>6896</v>
      </c>
      <c r="W342" s="45" t="s">
        <v>6896</v>
      </c>
      <c r="X342" s="45" t="s">
        <v>6896</v>
      </c>
      <c r="Y342" s="45" t="s">
        <v>1257</v>
      </c>
      <c r="Z342" s="45" t="s">
        <v>210</v>
      </c>
      <c r="AA342" s="44" t="s">
        <v>30</v>
      </c>
      <c r="AB342" s="45" t="s">
        <v>6897</v>
      </c>
      <c r="AD342" s="44" t="s">
        <v>522</v>
      </c>
      <c r="AE342" s="44" t="s">
        <v>553</v>
      </c>
      <c r="AF342" s="44" t="s">
        <v>292</v>
      </c>
      <c r="AG342" s="45" t="s">
        <v>217</v>
      </c>
      <c r="AH342" s="44" t="s">
        <v>212</v>
      </c>
      <c r="AI342" s="45" t="s">
        <v>3284</v>
      </c>
      <c r="AJ342" s="45" t="s">
        <v>6898</v>
      </c>
      <c r="AK342" s="45" t="s">
        <v>214</v>
      </c>
      <c r="AL342" s="45" t="s">
        <v>217</v>
      </c>
      <c r="AO342" s="45" t="s">
        <v>1521</v>
      </c>
      <c r="AP342" s="45" t="s">
        <v>469</v>
      </c>
      <c r="AQ342" s="45" t="s">
        <v>214</v>
      </c>
      <c r="AR342" s="45" t="s">
        <v>432</v>
      </c>
      <c r="AX342" s="45" t="s">
        <v>728</v>
      </c>
      <c r="AY342" s="45" t="s">
        <v>217</v>
      </c>
    </row>
    <row r="343">
      <c r="A343" s="45" t="s">
        <v>6899</v>
      </c>
      <c r="B343" s="44" t="s">
        <v>2533</v>
      </c>
      <c r="C343" s="44" t="s">
        <v>5576</v>
      </c>
      <c r="D343" s="45" t="s">
        <v>6900</v>
      </c>
      <c r="E343" s="45" t="s">
        <v>6901</v>
      </c>
      <c r="F343" s="45" t="s">
        <v>6902</v>
      </c>
      <c r="G343" s="45" t="s">
        <v>6903</v>
      </c>
      <c r="H343" s="45" t="s">
        <v>6904</v>
      </c>
      <c r="I343" s="45" t="s">
        <v>6905</v>
      </c>
      <c r="J343" s="45" t="s">
        <v>2977</v>
      </c>
      <c r="K343" s="44" t="s">
        <v>97</v>
      </c>
      <c r="L343" s="45" t="s">
        <v>3774</v>
      </c>
      <c r="M343" s="45" t="s">
        <v>6906</v>
      </c>
      <c r="N343" s="45" t="s">
        <v>6907</v>
      </c>
      <c r="O343" s="45" t="s">
        <v>217</v>
      </c>
      <c r="P343" s="45" t="s">
        <v>6908</v>
      </c>
      <c r="Q343" s="45" t="s">
        <v>6909</v>
      </c>
      <c r="R343" s="45" t="s">
        <v>6910</v>
      </c>
      <c r="S343" s="45" t="s">
        <v>6911</v>
      </c>
      <c r="T343" s="45" t="s">
        <v>210</v>
      </c>
      <c r="U343" s="45" t="s">
        <v>6912</v>
      </c>
      <c r="V343" s="44" t="s">
        <v>30</v>
      </c>
      <c r="W343" s="44" t="s">
        <v>30</v>
      </c>
      <c r="X343" s="44" t="s">
        <v>30</v>
      </c>
      <c r="Y343" s="44" t="s">
        <v>30</v>
      </c>
      <c r="Z343" s="45" t="s">
        <v>5027</v>
      </c>
      <c r="AA343" s="45" t="s">
        <v>6913</v>
      </c>
      <c r="AB343" s="45" t="s">
        <v>6914</v>
      </c>
      <c r="AD343" s="44" t="s">
        <v>5345</v>
      </c>
      <c r="AE343" s="44" t="s">
        <v>6915</v>
      </c>
      <c r="AF343" s="44" t="s">
        <v>265</v>
      </c>
      <c r="AG343" s="45" t="s">
        <v>214</v>
      </c>
      <c r="AH343" s="45" t="s">
        <v>1159</v>
      </c>
      <c r="AI343" s="45" t="s">
        <v>6916</v>
      </c>
      <c r="AJ343" s="45" t="s">
        <v>6917</v>
      </c>
      <c r="AK343" s="45" t="s">
        <v>214</v>
      </c>
      <c r="AO343" s="45" t="s">
        <v>1476</v>
      </c>
      <c r="AP343" s="45" t="s">
        <v>6918</v>
      </c>
      <c r="AR343" s="45" t="s">
        <v>388</v>
      </c>
      <c r="AS343" s="45" t="s">
        <v>357</v>
      </c>
      <c r="AT343" s="45" t="s">
        <v>214</v>
      </c>
      <c r="AX343" s="45" t="s">
        <v>393</v>
      </c>
      <c r="AY343" s="45" t="s">
        <v>214</v>
      </c>
    </row>
    <row r="344">
      <c r="A344" s="45" t="s">
        <v>6919</v>
      </c>
      <c r="B344" s="44" t="s">
        <v>2548</v>
      </c>
      <c r="C344" s="44" t="s">
        <v>5576</v>
      </c>
      <c r="D344" s="45" t="s">
        <v>6920</v>
      </c>
      <c r="E344" s="45" t="s">
        <v>6921</v>
      </c>
      <c r="F344" s="45" t="s">
        <v>6922</v>
      </c>
      <c r="G344" s="45" t="s">
        <v>6923</v>
      </c>
      <c r="H344" s="45" t="s">
        <v>6924</v>
      </c>
      <c r="I344" s="45" t="s">
        <v>6925</v>
      </c>
      <c r="J344" s="45" t="s">
        <v>2977</v>
      </c>
      <c r="K344" s="44" t="s">
        <v>97</v>
      </c>
      <c r="L344" s="45" t="s">
        <v>5428</v>
      </c>
      <c r="M344" s="45" t="s">
        <v>6926</v>
      </c>
      <c r="N344" s="45" t="s">
        <v>6927</v>
      </c>
      <c r="O344" s="45" t="s">
        <v>589</v>
      </c>
      <c r="P344" s="45" t="s">
        <v>6928</v>
      </c>
      <c r="Q344" s="45" t="s">
        <v>5865</v>
      </c>
      <c r="R344" s="45" t="s">
        <v>6929</v>
      </c>
      <c r="S344" s="45" t="s">
        <v>6930</v>
      </c>
      <c r="T344" s="45" t="s">
        <v>2474</v>
      </c>
      <c r="U344" s="45" t="s">
        <v>558</v>
      </c>
      <c r="V344" s="45" t="s">
        <v>6931</v>
      </c>
      <c r="W344" s="45" t="s">
        <v>6931</v>
      </c>
      <c r="X344" s="45" t="s">
        <v>6931</v>
      </c>
      <c r="Y344" s="45" t="s">
        <v>697</v>
      </c>
      <c r="Z344" s="45" t="s">
        <v>210</v>
      </c>
      <c r="AA344" s="45" t="s">
        <v>357</v>
      </c>
      <c r="AB344" s="45" t="s">
        <v>704</v>
      </c>
      <c r="AD344" s="44" t="s">
        <v>6915</v>
      </c>
      <c r="AE344" s="44" t="s">
        <v>647</v>
      </c>
      <c r="AF344" s="44" t="s">
        <v>265</v>
      </c>
      <c r="AG344" s="45" t="s">
        <v>217</v>
      </c>
      <c r="AH344" s="45" t="s">
        <v>3397</v>
      </c>
      <c r="AI344" s="45" t="s">
        <v>495</v>
      </c>
      <c r="AJ344" s="45" t="s">
        <v>559</v>
      </c>
      <c r="AK344" s="45" t="s">
        <v>217</v>
      </c>
      <c r="AL344" s="45" t="s">
        <v>217</v>
      </c>
      <c r="AO344" s="45" t="s">
        <v>1415</v>
      </c>
      <c r="AP344" s="45" t="s">
        <v>6932</v>
      </c>
      <c r="AQ344" s="45" t="s">
        <v>217</v>
      </c>
      <c r="AR344" s="45" t="s">
        <v>1121</v>
      </c>
      <c r="AS344" s="45" t="s">
        <v>646</v>
      </c>
      <c r="AT344" s="45" t="s">
        <v>214</v>
      </c>
      <c r="AX344" s="45" t="s">
        <v>388</v>
      </c>
      <c r="AY344" s="45" t="s">
        <v>214</v>
      </c>
    </row>
    <row r="345">
      <c r="A345" s="45" t="s">
        <v>6933</v>
      </c>
      <c r="B345" s="44" t="s">
        <v>2560</v>
      </c>
      <c r="C345" s="44" t="s">
        <v>5576</v>
      </c>
      <c r="D345" s="45" t="s">
        <v>6934</v>
      </c>
      <c r="E345" s="45" t="s">
        <v>6935</v>
      </c>
      <c r="F345" s="45" t="s">
        <v>6936</v>
      </c>
      <c r="G345" s="45" t="s">
        <v>6937</v>
      </c>
      <c r="H345" s="45" t="s">
        <v>6938</v>
      </c>
      <c r="I345" s="45" t="s">
        <v>6939</v>
      </c>
      <c r="J345" s="45" t="s">
        <v>2977</v>
      </c>
      <c r="K345" s="44" t="s">
        <v>97</v>
      </c>
      <c r="L345" s="45" t="s">
        <v>737</v>
      </c>
      <c r="M345" s="45" t="s">
        <v>6940</v>
      </c>
      <c r="N345" s="45" t="s">
        <v>6941</v>
      </c>
      <c r="O345" s="44" t="s">
        <v>30</v>
      </c>
      <c r="P345" s="45" t="s">
        <v>6942</v>
      </c>
      <c r="Q345" s="45" t="s">
        <v>1336</v>
      </c>
      <c r="R345" s="45" t="s">
        <v>6943</v>
      </c>
      <c r="S345" s="45" t="s">
        <v>6944</v>
      </c>
      <c r="T345" s="45" t="s">
        <v>645</v>
      </c>
      <c r="U345" s="45" t="s">
        <v>6945</v>
      </c>
      <c r="V345" s="44" t="s">
        <v>30</v>
      </c>
      <c r="W345" s="44" t="s">
        <v>30</v>
      </c>
      <c r="X345" s="44" t="s">
        <v>30</v>
      </c>
      <c r="Y345" s="44" t="s">
        <v>30</v>
      </c>
      <c r="Z345" s="45" t="s">
        <v>2165</v>
      </c>
      <c r="AA345" s="45" t="s">
        <v>432</v>
      </c>
      <c r="AB345" s="45" t="s">
        <v>6946</v>
      </c>
      <c r="AD345" s="44" t="s">
        <v>6947</v>
      </c>
      <c r="AE345" s="44" t="s">
        <v>6948</v>
      </c>
      <c r="AF345" s="44" t="s">
        <v>265</v>
      </c>
      <c r="AG345" s="45" t="s">
        <v>217</v>
      </c>
      <c r="AH345" s="44" t="s">
        <v>241</v>
      </c>
      <c r="AI345" s="45" t="s">
        <v>2965</v>
      </c>
      <c r="AJ345" s="45" t="s">
        <v>6949</v>
      </c>
      <c r="AK345" s="45" t="s">
        <v>217</v>
      </c>
      <c r="AO345" s="45" t="s">
        <v>1018</v>
      </c>
      <c r="AP345" s="45" t="s">
        <v>6950</v>
      </c>
      <c r="AR345" s="45" t="s">
        <v>1438</v>
      </c>
      <c r="AS345" s="45" t="s">
        <v>357</v>
      </c>
      <c r="AT345" s="45" t="s">
        <v>217</v>
      </c>
      <c r="AX345" s="45" t="s">
        <v>431</v>
      </c>
      <c r="AY345" s="45" t="s">
        <v>217</v>
      </c>
    </row>
    <row r="346">
      <c r="A346" s="45" t="s">
        <v>6951</v>
      </c>
      <c r="B346" s="44" t="s">
        <v>2578</v>
      </c>
      <c r="C346" s="44" t="s">
        <v>5576</v>
      </c>
      <c r="D346" s="45" t="s">
        <v>6952</v>
      </c>
      <c r="E346" s="45" t="s">
        <v>6953</v>
      </c>
      <c r="F346" s="45" t="s">
        <v>6954</v>
      </c>
      <c r="G346" s="45" t="s">
        <v>6955</v>
      </c>
      <c r="H346" s="45" t="s">
        <v>6956</v>
      </c>
      <c r="I346" s="45" t="s">
        <v>6957</v>
      </c>
      <c r="J346" s="45" t="s">
        <v>2977</v>
      </c>
      <c r="K346" s="44" t="s">
        <v>97</v>
      </c>
      <c r="L346" s="45" t="s">
        <v>1587</v>
      </c>
      <c r="M346" s="45" t="s">
        <v>6958</v>
      </c>
      <c r="N346" s="45" t="s">
        <v>3053</v>
      </c>
      <c r="O346" s="44" t="s">
        <v>30</v>
      </c>
      <c r="P346" s="45" t="s">
        <v>6959</v>
      </c>
      <c r="Q346" s="45" t="s">
        <v>437</v>
      </c>
      <c r="R346" s="45" t="s">
        <v>6960</v>
      </c>
      <c r="S346" s="45" t="s">
        <v>6961</v>
      </c>
      <c r="T346" s="45" t="s">
        <v>1929</v>
      </c>
      <c r="U346" s="45" t="s">
        <v>6962</v>
      </c>
      <c r="V346" s="44" t="s">
        <v>30</v>
      </c>
      <c r="W346" s="44" t="s">
        <v>30</v>
      </c>
      <c r="X346" s="44" t="s">
        <v>30</v>
      </c>
      <c r="Y346" s="44" t="s">
        <v>30</v>
      </c>
      <c r="Z346" s="44" t="s">
        <v>265</v>
      </c>
      <c r="AA346" s="44" t="s">
        <v>30</v>
      </c>
      <c r="AB346" s="45" t="s">
        <v>6963</v>
      </c>
      <c r="AD346" s="44" t="s">
        <v>6669</v>
      </c>
      <c r="AE346" s="44" t="s">
        <v>2246</v>
      </c>
      <c r="AF346" s="44" t="s">
        <v>292</v>
      </c>
      <c r="AH346" s="45" t="s">
        <v>1121</v>
      </c>
      <c r="AI346" s="45" t="s">
        <v>453</v>
      </c>
      <c r="AJ346" s="45" t="s">
        <v>678</v>
      </c>
      <c r="AK346" s="45" t="s">
        <v>217</v>
      </c>
      <c r="AO346" s="45" t="s">
        <v>404</v>
      </c>
      <c r="AP346" s="45" t="s">
        <v>6667</v>
      </c>
      <c r="AQ346" s="45" t="s">
        <v>217</v>
      </c>
      <c r="AR346" s="45" t="s">
        <v>314</v>
      </c>
      <c r="AT346" s="45" t="s">
        <v>214</v>
      </c>
      <c r="AU346" s="45" t="s">
        <v>217</v>
      </c>
      <c r="AX346" s="45" t="s">
        <v>210</v>
      </c>
      <c r="AY346" s="45" t="s">
        <v>217</v>
      </c>
    </row>
    <row r="347">
      <c r="A347" s="45" t="s">
        <v>6964</v>
      </c>
      <c r="B347" s="44" t="s">
        <v>2602</v>
      </c>
      <c r="C347" s="44" t="s">
        <v>5576</v>
      </c>
      <c r="D347" s="45" t="s">
        <v>6965</v>
      </c>
      <c r="E347" s="45" t="s">
        <v>6966</v>
      </c>
      <c r="F347" s="45" t="s">
        <v>6967</v>
      </c>
      <c r="G347" s="45" t="s">
        <v>6968</v>
      </c>
      <c r="H347" s="45" t="s">
        <v>6969</v>
      </c>
      <c r="I347" s="44" t="s">
        <v>6970</v>
      </c>
      <c r="J347" s="45" t="s">
        <v>2977</v>
      </c>
      <c r="K347" s="44" t="s">
        <v>97</v>
      </c>
      <c r="L347" s="45" t="s">
        <v>5764</v>
      </c>
      <c r="M347" s="45" t="s">
        <v>6971</v>
      </c>
      <c r="N347" s="45" t="s">
        <v>6972</v>
      </c>
      <c r="O347" s="44" t="s">
        <v>30</v>
      </c>
      <c r="P347" s="45" t="s">
        <v>6973</v>
      </c>
      <c r="Q347" s="45" t="s">
        <v>1336</v>
      </c>
      <c r="R347" s="45" t="s">
        <v>6974</v>
      </c>
      <c r="S347" s="45" t="s">
        <v>6975</v>
      </c>
      <c r="T347" s="45" t="s">
        <v>645</v>
      </c>
      <c r="U347" s="45" t="s">
        <v>6976</v>
      </c>
      <c r="V347" s="44" t="s">
        <v>30</v>
      </c>
      <c r="W347" s="44" t="s">
        <v>30</v>
      </c>
      <c r="X347" s="44" t="s">
        <v>30</v>
      </c>
      <c r="Y347" s="44" t="s">
        <v>30</v>
      </c>
      <c r="Z347" s="45" t="s">
        <v>1930</v>
      </c>
      <c r="AA347" s="45" t="s">
        <v>267</v>
      </c>
      <c r="AB347" s="45" t="s">
        <v>6977</v>
      </c>
      <c r="AD347" s="45" t="s">
        <v>6978</v>
      </c>
      <c r="AE347" s="44" t="s">
        <v>494</v>
      </c>
      <c r="AF347" s="44" t="s">
        <v>292</v>
      </c>
      <c r="AH347" s="45" t="s">
        <v>314</v>
      </c>
      <c r="AI347" s="45" t="s">
        <v>492</v>
      </c>
      <c r="AJ347" s="45" t="s">
        <v>1543</v>
      </c>
      <c r="AM347" s="45" t="s">
        <v>217</v>
      </c>
      <c r="AO347" s="45" t="s">
        <v>267</v>
      </c>
      <c r="AP347" s="45" t="s">
        <v>3524</v>
      </c>
      <c r="AR347" s="45" t="s">
        <v>399</v>
      </c>
      <c r="AS347" s="45" t="s">
        <v>217</v>
      </c>
      <c r="AT347" s="45" t="s">
        <v>217</v>
      </c>
      <c r="AX347" s="45" t="s">
        <v>268</v>
      </c>
    </row>
    <row r="348">
      <c r="A348" s="45" t="s">
        <v>6979</v>
      </c>
      <c r="B348" s="44" t="s">
        <v>2614</v>
      </c>
      <c r="C348" s="44" t="s">
        <v>5576</v>
      </c>
      <c r="D348" s="45" t="s">
        <v>6980</v>
      </c>
      <c r="E348" s="45" t="s">
        <v>6981</v>
      </c>
      <c r="F348" s="45" t="s">
        <v>6982</v>
      </c>
      <c r="G348" s="45" t="s">
        <v>6983</v>
      </c>
      <c r="H348" s="45" t="s">
        <v>6984</v>
      </c>
      <c r="I348" s="45" t="s">
        <v>6985</v>
      </c>
      <c r="J348" s="45" t="s">
        <v>2977</v>
      </c>
      <c r="K348" s="44" t="s">
        <v>97</v>
      </c>
      <c r="L348" s="45" t="s">
        <v>1587</v>
      </c>
      <c r="M348" s="45" t="s">
        <v>6986</v>
      </c>
      <c r="N348" s="45" t="s">
        <v>6987</v>
      </c>
      <c r="O348" s="44" t="s">
        <v>30</v>
      </c>
      <c r="P348" s="45" t="s">
        <v>6988</v>
      </c>
      <c r="Q348" s="45" t="s">
        <v>5638</v>
      </c>
      <c r="R348" s="45" t="s">
        <v>6989</v>
      </c>
      <c r="S348" s="45" t="s">
        <v>6990</v>
      </c>
      <c r="T348" s="45" t="s">
        <v>518</v>
      </c>
      <c r="U348" s="45" t="s">
        <v>6991</v>
      </c>
      <c r="V348" s="44" t="s">
        <v>30</v>
      </c>
      <c r="W348" s="44" t="s">
        <v>30</v>
      </c>
      <c r="X348" s="44" t="s">
        <v>30</v>
      </c>
      <c r="Y348" s="44" t="s">
        <v>30</v>
      </c>
      <c r="Z348" s="45" t="s">
        <v>518</v>
      </c>
      <c r="AA348" s="45" t="s">
        <v>1521</v>
      </c>
      <c r="AB348" s="45" t="s">
        <v>510</v>
      </c>
      <c r="AD348" s="44" t="s">
        <v>6992</v>
      </c>
      <c r="AE348" s="44" t="s">
        <v>6993</v>
      </c>
      <c r="AF348" s="44" t="s">
        <v>211</v>
      </c>
      <c r="AG348" s="45" t="s">
        <v>357</v>
      </c>
      <c r="AH348" s="45" t="s">
        <v>678</v>
      </c>
      <c r="AI348" s="45" t="s">
        <v>6994</v>
      </c>
      <c r="AJ348" s="45" t="s">
        <v>2364</v>
      </c>
      <c r="AK348" s="45" t="s">
        <v>357</v>
      </c>
      <c r="AO348" s="45" t="s">
        <v>473</v>
      </c>
      <c r="AP348" s="45" t="s">
        <v>6995</v>
      </c>
      <c r="AQ348" s="45" t="s">
        <v>210</v>
      </c>
      <c r="AR348" s="45" t="s">
        <v>432</v>
      </c>
      <c r="AS348" s="45" t="s">
        <v>1121</v>
      </c>
      <c r="AT348" s="45" t="s">
        <v>357</v>
      </c>
      <c r="AX348" s="45" t="s">
        <v>843</v>
      </c>
      <c r="AY348" s="44" t="s">
        <v>292</v>
      </c>
    </row>
    <row r="349">
      <c r="A349" s="45" t="s">
        <v>6996</v>
      </c>
      <c r="B349" s="44" t="s">
        <v>2635</v>
      </c>
      <c r="C349" s="44" t="s">
        <v>5576</v>
      </c>
      <c r="D349" s="45" t="s">
        <v>6997</v>
      </c>
      <c r="E349" s="45" t="s">
        <v>6998</v>
      </c>
      <c r="F349" s="45" t="s">
        <v>6999</v>
      </c>
      <c r="G349" s="45" t="s">
        <v>7000</v>
      </c>
      <c r="H349" s="45" t="s">
        <v>7001</v>
      </c>
      <c r="I349" s="45" t="s">
        <v>7002</v>
      </c>
      <c r="J349" s="45" t="s">
        <v>2977</v>
      </c>
      <c r="K349" s="44" t="s">
        <v>97</v>
      </c>
      <c r="L349" s="44" t="s">
        <v>775</v>
      </c>
      <c r="M349" s="44" t="s">
        <v>2</v>
      </c>
      <c r="N349" s="45" t="s">
        <v>7003</v>
      </c>
      <c r="O349" s="44" t="s">
        <v>30</v>
      </c>
      <c r="P349" s="45" t="s">
        <v>7004</v>
      </c>
      <c r="Q349" s="45" t="s">
        <v>7005</v>
      </c>
      <c r="R349" s="45" t="s">
        <v>7006</v>
      </c>
      <c r="S349" s="45" t="s">
        <v>7007</v>
      </c>
      <c r="T349" s="44" t="s">
        <v>30</v>
      </c>
      <c r="U349" s="45" t="s">
        <v>1132</v>
      </c>
      <c r="V349" s="45" t="s">
        <v>7008</v>
      </c>
      <c r="W349" s="45" t="s">
        <v>7008</v>
      </c>
      <c r="X349" s="45" t="s">
        <v>7008</v>
      </c>
      <c r="Y349" s="45" t="s">
        <v>313</v>
      </c>
      <c r="Z349" s="45" t="s">
        <v>697</v>
      </c>
      <c r="AA349" s="44" t="s">
        <v>30</v>
      </c>
      <c r="AB349" s="45" t="s">
        <v>7009</v>
      </c>
      <c r="AD349" s="44" t="s">
        <v>5481</v>
      </c>
      <c r="AE349" s="44" t="s">
        <v>7010</v>
      </c>
      <c r="AF349" s="44" t="s">
        <v>211</v>
      </c>
      <c r="AG349" s="45" t="s">
        <v>357</v>
      </c>
      <c r="AH349" s="45" t="s">
        <v>901</v>
      </c>
      <c r="AI349" s="45" t="s">
        <v>7011</v>
      </c>
      <c r="AJ349" s="45" t="s">
        <v>7012</v>
      </c>
      <c r="AK349" s="45" t="s">
        <v>357</v>
      </c>
      <c r="AO349" s="45" t="s">
        <v>5865</v>
      </c>
      <c r="AP349" s="45" t="s">
        <v>7013</v>
      </c>
      <c r="AQ349" s="45" t="s">
        <v>313</v>
      </c>
      <c r="AR349" s="45" t="s">
        <v>1121</v>
      </c>
      <c r="AS349" s="45" t="s">
        <v>313</v>
      </c>
      <c r="AX349" s="45" t="s">
        <v>843</v>
      </c>
      <c r="AY349" s="45" t="s">
        <v>1121</v>
      </c>
    </row>
    <row r="350">
      <c r="A350" s="45" t="s">
        <v>7014</v>
      </c>
      <c r="B350" s="44" t="s">
        <v>2642</v>
      </c>
      <c r="C350" s="44" t="s">
        <v>5576</v>
      </c>
      <c r="D350" s="45" t="s">
        <v>7015</v>
      </c>
      <c r="E350" s="45" t="s">
        <v>7016</v>
      </c>
      <c r="F350" s="45" t="s">
        <v>7017</v>
      </c>
      <c r="G350" s="45" t="s">
        <v>7018</v>
      </c>
      <c r="H350" s="45" t="s">
        <v>7019</v>
      </c>
      <c r="I350" s="44" t="s">
        <v>7020</v>
      </c>
      <c r="J350" s="45" t="s">
        <v>2977</v>
      </c>
      <c r="K350" s="44" t="s">
        <v>97</v>
      </c>
      <c r="L350" s="45" t="s">
        <v>1235</v>
      </c>
      <c r="M350" s="45" t="s">
        <v>6638</v>
      </c>
      <c r="N350" s="45" t="s">
        <v>7021</v>
      </c>
      <c r="O350" s="44" t="s">
        <v>30</v>
      </c>
      <c r="P350" s="45" t="s">
        <v>7022</v>
      </c>
      <c r="Q350" s="44" t="s">
        <v>430</v>
      </c>
      <c r="R350" s="44" t="s">
        <v>3767</v>
      </c>
      <c r="S350" s="45" t="s">
        <v>7023</v>
      </c>
      <c r="T350" s="45" t="s">
        <v>399</v>
      </c>
      <c r="U350" s="45" t="s">
        <v>7024</v>
      </c>
      <c r="V350" s="45" t="s">
        <v>7025</v>
      </c>
      <c r="W350" s="45" t="s">
        <v>7025</v>
      </c>
      <c r="X350" s="45" t="s">
        <v>7025</v>
      </c>
      <c r="Y350" s="44" t="s">
        <v>30</v>
      </c>
      <c r="Z350" s="44" t="s">
        <v>30</v>
      </c>
      <c r="AA350" s="44" t="s">
        <v>30</v>
      </c>
      <c r="AB350" s="45" t="s">
        <v>7026</v>
      </c>
      <c r="AD350" s="44" t="s">
        <v>4810</v>
      </c>
      <c r="AE350" s="44" t="s">
        <v>3354</v>
      </c>
      <c r="AF350" s="44" t="s">
        <v>265</v>
      </c>
      <c r="AH350" s="44" t="s">
        <v>265</v>
      </c>
      <c r="AI350" s="45" t="s">
        <v>623</v>
      </c>
      <c r="AJ350" s="45" t="s">
        <v>5632</v>
      </c>
      <c r="AK350" s="45" t="s">
        <v>217</v>
      </c>
      <c r="AL350" s="45" t="s">
        <v>217</v>
      </c>
      <c r="AO350" s="45" t="s">
        <v>243</v>
      </c>
      <c r="AP350" s="45" t="s">
        <v>6188</v>
      </c>
      <c r="AQ350" s="45" t="s">
        <v>217</v>
      </c>
      <c r="AR350" s="45" t="s">
        <v>697</v>
      </c>
      <c r="AS350" s="45" t="s">
        <v>214</v>
      </c>
      <c r="AT350" s="45" t="s">
        <v>214</v>
      </c>
      <c r="AX350" s="45" t="s">
        <v>267</v>
      </c>
      <c r="AY350" s="45" t="s">
        <v>210</v>
      </c>
    </row>
    <row r="351">
      <c r="A351" s="45" t="s">
        <v>7027</v>
      </c>
      <c r="B351" s="44" t="s">
        <v>2658</v>
      </c>
      <c r="C351" s="44" t="s">
        <v>5576</v>
      </c>
      <c r="D351" s="45" t="s">
        <v>7028</v>
      </c>
      <c r="E351" s="45" t="s">
        <v>7029</v>
      </c>
      <c r="F351" s="45" t="s">
        <v>7030</v>
      </c>
      <c r="G351" s="45" t="s">
        <v>7031</v>
      </c>
      <c r="H351" s="45" t="s">
        <v>7032</v>
      </c>
      <c r="I351" s="45" t="s">
        <v>7033</v>
      </c>
      <c r="J351" s="45" t="s">
        <v>2977</v>
      </c>
      <c r="K351" s="44" t="s">
        <v>97</v>
      </c>
      <c r="L351" s="45" t="s">
        <v>515</v>
      </c>
      <c r="M351" s="45" t="s">
        <v>7034</v>
      </c>
      <c r="N351" s="45" t="s">
        <v>2215</v>
      </c>
      <c r="O351" s="44" t="s">
        <v>30</v>
      </c>
      <c r="P351" s="45" t="s">
        <v>7035</v>
      </c>
      <c r="Q351" s="45" t="s">
        <v>7036</v>
      </c>
      <c r="R351" s="45" t="s">
        <v>7037</v>
      </c>
      <c r="S351" s="45" t="s">
        <v>7038</v>
      </c>
      <c r="T351" s="45" t="s">
        <v>646</v>
      </c>
      <c r="U351" s="45" t="s">
        <v>7039</v>
      </c>
      <c r="V351" s="45" t="s">
        <v>5008</v>
      </c>
      <c r="W351" s="45" t="s">
        <v>5008</v>
      </c>
      <c r="X351" s="45" t="s">
        <v>5008</v>
      </c>
      <c r="Y351" s="45" t="s">
        <v>2551</v>
      </c>
      <c r="Z351" s="44" t="s">
        <v>265</v>
      </c>
      <c r="AA351" s="44" t="s">
        <v>30</v>
      </c>
      <c r="AB351" s="45" t="s">
        <v>7040</v>
      </c>
      <c r="AD351" s="45" t="s">
        <v>5614</v>
      </c>
      <c r="AE351" s="44" t="s">
        <v>2510</v>
      </c>
      <c r="AF351" s="44" t="s">
        <v>292</v>
      </c>
      <c r="AH351" s="45" t="s">
        <v>460</v>
      </c>
      <c r="AI351" s="45" t="s">
        <v>1694</v>
      </c>
      <c r="AJ351" s="45" t="s">
        <v>617</v>
      </c>
      <c r="AK351" s="45" t="s">
        <v>217</v>
      </c>
      <c r="AO351" s="45" t="s">
        <v>404</v>
      </c>
      <c r="AP351" s="45" t="s">
        <v>830</v>
      </c>
      <c r="AR351" s="45" t="s">
        <v>646</v>
      </c>
      <c r="AS351" s="45" t="s">
        <v>217</v>
      </c>
      <c r="AT351" s="45" t="s">
        <v>217</v>
      </c>
      <c r="AX351" s="44" t="s">
        <v>292</v>
      </c>
      <c r="AY351" s="45" t="s">
        <v>268</v>
      </c>
    </row>
    <row r="352">
      <c r="A352" s="45" t="s">
        <v>7041</v>
      </c>
      <c r="B352" s="44" t="s">
        <v>2669</v>
      </c>
      <c r="C352" s="44" t="s">
        <v>5576</v>
      </c>
      <c r="D352" s="45" t="s">
        <v>7042</v>
      </c>
      <c r="E352" s="45" t="s">
        <v>7043</v>
      </c>
      <c r="F352" s="45" t="s">
        <v>7044</v>
      </c>
      <c r="G352" s="45" t="s">
        <v>7045</v>
      </c>
      <c r="H352" s="45" t="s">
        <v>7046</v>
      </c>
      <c r="I352" s="45" t="s">
        <v>7047</v>
      </c>
      <c r="J352" s="45" t="s">
        <v>2977</v>
      </c>
      <c r="K352" s="44" t="s">
        <v>97</v>
      </c>
      <c r="L352" s="45" t="s">
        <v>2487</v>
      </c>
      <c r="M352" s="45" t="s">
        <v>4422</v>
      </c>
      <c r="N352" s="45" t="s">
        <v>7048</v>
      </c>
      <c r="O352" s="44" t="s">
        <v>30</v>
      </c>
      <c r="P352" s="45" t="s">
        <v>7049</v>
      </c>
      <c r="Q352" s="45" t="s">
        <v>7050</v>
      </c>
      <c r="R352" s="45" t="s">
        <v>7051</v>
      </c>
      <c r="S352" s="45" t="s">
        <v>7052</v>
      </c>
      <c r="T352" s="45" t="s">
        <v>2589</v>
      </c>
      <c r="U352" s="45" t="s">
        <v>7053</v>
      </c>
      <c r="V352" s="45" t="s">
        <v>7054</v>
      </c>
      <c r="W352" s="45" t="s">
        <v>7054</v>
      </c>
      <c r="X352" s="45" t="s">
        <v>7054</v>
      </c>
      <c r="Y352" s="44" t="s">
        <v>30</v>
      </c>
      <c r="Z352" s="44" t="s">
        <v>30</v>
      </c>
      <c r="AA352" s="44" t="s">
        <v>30</v>
      </c>
      <c r="AB352" s="45" t="s">
        <v>1838</v>
      </c>
      <c r="AD352" s="44" t="s">
        <v>1030</v>
      </c>
      <c r="AE352" s="44" t="s">
        <v>2400</v>
      </c>
      <c r="AF352" s="44" t="s">
        <v>265</v>
      </c>
      <c r="AH352" s="45" t="s">
        <v>822</v>
      </c>
      <c r="AI352" s="45" t="s">
        <v>5177</v>
      </c>
      <c r="AJ352" s="45" t="s">
        <v>7055</v>
      </c>
      <c r="AK352" s="45" t="s">
        <v>217</v>
      </c>
      <c r="AO352" s="45" t="s">
        <v>824</v>
      </c>
      <c r="AP352" s="44" t="s">
        <v>527</v>
      </c>
      <c r="AQ352" s="45" t="s">
        <v>217</v>
      </c>
      <c r="AR352" s="45" t="s">
        <v>1438</v>
      </c>
      <c r="AS352" s="45" t="s">
        <v>217</v>
      </c>
      <c r="AT352" s="45" t="s">
        <v>214</v>
      </c>
      <c r="AX352" s="45" t="s">
        <v>1121</v>
      </c>
      <c r="AY352" s="45" t="s">
        <v>646</v>
      </c>
    </row>
    <row r="353">
      <c r="A353" s="45" t="s">
        <v>7056</v>
      </c>
      <c r="B353" s="44" t="s">
        <v>2682</v>
      </c>
      <c r="C353" s="44" t="s">
        <v>5576</v>
      </c>
      <c r="D353" s="45" t="s">
        <v>7057</v>
      </c>
      <c r="E353" s="45" t="s">
        <v>7058</v>
      </c>
      <c r="F353" s="45" t="s">
        <v>7059</v>
      </c>
      <c r="G353" s="45" t="s">
        <v>7060</v>
      </c>
      <c r="H353" s="45" t="s">
        <v>7061</v>
      </c>
      <c r="I353" s="45" t="s">
        <v>7062</v>
      </c>
      <c r="J353" s="45" t="s">
        <v>2977</v>
      </c>
      <c r="K353" s="44" t="s">
        <v>97</v>
      </c>
      <c r="L353" s="45" t="s">
        <v>7063</v>
      </c>
      <c r="M353" s="45" t="s">
        <v>1515</v>
      </c>
      <c r="N353" s="45" t="s">
        <v>7064</v>
      </c>
      <c r="O353" s="44" t="s">
        <v>30</v>
      </c>
      <c r="P353" s="45" t="s">
        <v>7065</v>
      </c>
      <c r="Q353" s="45" t="s">
        <v>7066</v>
      </c>
      <c r="R353" s="45" t="s">
        <v>7067</v>
      </c>
      <c r="S353" s="45" t="s">
        <v>7068</v>
      </c>
      <c r="T353" s="45" t="s">
        <v>646</v>
      </c>
      <c r="U353" s="45" t="s">
        <v>7069</v>
      </c>
      <c r="V353" s="45" t="s">
        <v>6662</v>
      </c>
      <c r="W353" s="45" t="s">
        <v>6662</v>
      </c>
      <c r="X353" s="45" t="s">
        <v>6662</v>
      </c>
      <c r="Y353" s="45" t="s">
        <v>313</v>
      </c>
      <c r="Z353" s="45" t="s">
        <v>1149</v>
      </c>
      <c r="AA353" s="44" t="s">
        <v>30</v>
      </c>
      <c r="AB353" s="45" t="s">
        <v>6667</v>
      </c>
      <c r="AD353" s="44" t="s">
        <v>396</v>
      </c>
      <c r="AE353" s="44" t="s">
        <v>397</v>
      </c>
      <c r="AF353" s="44" t="s">
        <v>292</v>
      </c>
      <c r="AH353" s="45" t="s">
        <v>956</v>
      </c>
      <c r="AI353" s="45" t="s">
        <v>7070</v>
      </c>
      <c r="AJ353" s="45" t="s">
        <v>1339</v>
      </c>
      <c r="AK353" s="45" t="s">
        <v>217</v>
      </c>
      <c r="AO353" s="45" t="s">
        <v>243</v>
      </c>
      <c r="AP353" s="45" t="s">
        <v>7071</v>
      </c>
      <c r="AR353" s="45" t="s">
        <v>210</v>
      </c>
      <c r="AS353" s="45" t="s">
        <v>217</v>
      </c>
      <c r="AT353" s="45" t="s">
        <v>217</v>
      </c>
      <c r="AX353" s="45" t="s">
        <v>313</v>
      </c>
      <c r="AY353" s="45" t="s">
        <v>214</v>
      </c>
    </row>
    <row r="354">
      <c r="A354" s="45" t="s">
        <v>7072</v>
      </c>
      <c r="B354" s="44" t="s">
        <v>2694</v>
      </c>
      <c r="C354" s="44" t="s">
        <v>5576</v>
      </c>
      <c r="D354" s="45" t="s">
        <v>7073</v>
      </c>
      <c r="E354" s="45" t="s">
        <v>7074</v>
      </c>
      <c r="F354" s="45" t="s">
        <v>7075</v>
      </c>
      <c r="G354" s="45" t="s">
        <v>7076</v>
      </c>
      <c r="H354" s="45" t="s">
        <v>7077</v>
      </c>
      <c r="I354" s="44" t="s">
        <v>7078</v>
      </c>
      <c r="J354" s="45" t="s">
        <v>2977</v>
      </c>
      <c r="K354" s="44" t="s">
        <v>97</v>
      </c>
      <c r="L354" s="45" t="s">
        <v>7079</v>
      </c>
      <c r="M354" s="45" t="s">
        <v>7080</v>
      </c>
      <c r="N354" s="45" t="s">
        <v>7081</v>
      </c>
      <c r="O354" s="44" t="s">
        <v>30</v>
      </c>
      <c r="P354" s="45" t="s">
        <v>7082</v>
      </c>
      <c r="Q354" s="45" t="s">
        <v>7083</v>
      </c>
      <c r="R354" s="45" t="s">
        <v>7084</v>
      </c>
      <c r="S354" s="45" t="s">
        <v>7085</v>
      </c>
      <c r="T354" s="45" t="s">
        <v>210</v>
      </c>
      <c r="U354" s="45" t="s">
        <v>7086</v>
      </c>
      <c r="V354" s="44" t="s">
        <v>30</v>
      </c>
      <c r="W354" s="44" t="s">
        <v>30</v>
      </c>
      <c r="X354" s="44" t="s">
        <v>30</v>
      </c>
      <c r="Y354" s="44" t="s">
        <v>30</v>
      </c>
      <c r="Z354" s="45" t="s">
        <v>260</v>
      </c>
      <c r="AA354" s="45" t="s">
        <v>1438</v>
      </c>
      <c r="AB354" s="45" t="s">
        <v>2388</v>
      </c>
      <c r="AD354" s="44" t="s">
        <v>647</v>
      </c>
      <c r="AE354" s="44" t="s">
        <v>6840</v>
      </c>
      <c r="AF354" s="44" t="s">
        <v>265</v>
      </c>
      <c r="AG354" s="45" t="s">
        <v>214</v>
      </c>
      <c r="AH354" s="44" t="s">
        <v>212</v>
      </c>
      <c r="AI354" s="45" t="s">
        <v>6235</v>
      </c>
      <c r="AJ354" s="45" t="s">
        <v>7087</v>
      </c>
      <c r="AK354" s="45" t="s">
        <v>217</v>
      </c>
      <c r="AL354" s="45" t="s">
        <v>217</v>
      </c>
      <c r="AO354" s="45" t="s">
        <v>2084</v>
      </c>
      <c r="AP354" s="45" t="s">
        <v>7088</v>
      </c>
      <c r="AQ354" s="45" t="s">
        <v>214</v>
      </c>
      <c r="AR354" s="45" t="s">
        <v>267</v>
      </c>
      <c r="AS354" s="45" t="s">
        <v>357</v>
      </c>
      <c r="AT354" s="45" t="s">
        <v>214</v>
      </c>
      <c r="AX354" s="45" t="s">
        <v>404</v>
      </c>
      <c r="AY354" s="45" t="s">
        <v>217</v>
      </c>
    </row>
    <row r="355">
      <c r="A355" s="45" t="s">
        <v>7089</v>
      </c>
      <c r="B355" s="44" t="s">
        <v>2712</v>
      </c>
      <c r="C355" s="44" t="s">
        <v>5576</v>
      </c>
      <c r="D355" s="45" t="s">
        <v>7090</v>
      </c>
      <c r="E355" s="45" t="s">
        <v>7091</v>
      </c>
      <c r="F355" s="45" t="s">
        <v>7092</v>
      </c>
      <c r="G355" s="45" t="s">
        <v>7093</v>
      </c>
      <c r="H355" s="45" t="s">
        <v>7094</v>
      </c>
      <c r="I355" s="45" t="s">
        <v>7095</v>
      </c>
      <c r="J355" s="45" t="s">
        <v>2977</v>
      </c>
      <c r="K355" s="44" t="s">
        <v>97</v>
      </c>
      <c r="L355" s="45" t="s">
        <v>1235</v>
      </c>
      <c r="M355" s="45" t="s">
        <v>1239</v>
      </c>
      <c r="N355" s="45" t="s">
        <v>7096</v>
      </c>
      <c r="O355" s="44" t="s">
        <v>30</v>
      </c>
      <c r="P355" s="45" t="s">
        <v>7097</v>
      </c>
      <c r="Q355" s="45" t="s">
        <v>6191</v>
      </c>
      <c r="R355" s="45" t="s">
        <v>7098</v>
      </c>
      <c r="S355" s="45" t="s">
        <v>7099</v>
      </c>
      <c r="T355" s="45" t="s">
        <v>909</v>
      </c>
      <c r="U355" s="45" t="s">
        <v>7100</v>
      </c>
      <c r="V355" s="45" t="s">
        <v>7083</v>
      </c>
      <c r="W355" s="45" t="s">
        <v>7083</v>
      </c>
      <c r="X355" s="45" t="s">
        <v>7083</v>
      </c>
      <c r="Y355" s="45" t="s">
        <v>2589</v>
      </c>
      <c r="Z355" s="45" t="s">
        <v>646</v>
      </c>
      <c r="AA355" s="45" t="s">
        <v>357</v>
      </c>
      <c r="AB355" s="45" t="s">
        <v>7101</v>
      </c>
      <c r="AD355" s="44" t="s">
        <v>7102</v>
      </c>
      <c r="AE355" s="44" t="s">
        <v>467</v>
      </c>
      <c r="AF355" s="44" t="s">
        <v>265</v>
      </c>
      <c r="AG355" s="45" t="s">
        <v>217</v>
      </c>
      <c r="AH355" s="45" t="s">
        <v>6020</v>
      </c>
      <c r="AI355" s="44" t="s">
        <v>621</v>
      </c>
      <c r="AJ355" s="45" t="s">
        <v>7025</v>
      </c>
      <c r="AK355" s="45" t="s">
        <v>217</v>
      </c>
      <c r="AL355" s="45" t="s">
        <v>217</v>
      </c>
      <c r="AO355" s="45" t="s">
        <v>550</v>
      </c>
      <c r="AP355" s="45" t="s">
        <v>7103</v>
      </c>
      <c r="AQ355" s="45" t="s">
        <v>268</v>
      </c>
      <c r="AR355" s="45" t="s">
        <v>1121</v>
      </c>
      <c r="AS355" s="45" t="s">
        <v>269</v>
      </c>
      <c r="AX355" s="44" t="s">
        <v>211</v>
      </c>
      <c r="AY355" s="45" t="s">
        <v>357</v>
      </c>
    </row>
    <row r="356">
      <c r="A356" s="45" t="s">
        <v>7104</v>
      </c>
      <c r="B356" s="44" t="s">
        <v>2728</v>
      </c>
      <c r="C356" s="44" t="s">
        <v>5576</v>
      </c>
      <c r="D356" s="45" t="s">
        <v>7105</v>
      </c>
      <c r="E356" s="45" t="s">
        <v>7106</v>
      </c>
      <c r="F356" s="45" t="s">
        <v>7107</v>
      </c>
      <c r="G356" s="45" t="s">
        <v>7108</v>
      </c>
      <c r="H356" s="45" t="s">
        <v>2613</v>
      </c>
      <c r="I356" s="45" t="s">
        <v>7109</v>
      </c>
      <c r="J356" s="45" t="s">
        <v>1642</v>
      </c>
      <c r="K356" s="44" t="s">
        <v>97</v>
      </c>
      <c r="L356" s="45" t="s">
        <v>7110</v>
      </c>
      <c r="M356" s="45" t="s">
        <v>7111</v>
      </c>
      <c r="N356" s="45" t="s">
        <v>7112</v>
      </c>
      <c r="O356" s="45" t="s">
        <v>822</v>
      </c>
      <c r="P356" s="45" t="s">
        <v>7113</v>
      </c>
      <c r="Q356" s="45" t="s">
        <v>7114</v>
      </c>
      <c r="R356" s="45" t="s">
        <v>7115</v>
      </c>
      <c r="S356" s="44" t="s">
        <v>7116</v>
      </c>
      <c r="T356" s="45" t="s">
        <v>7117</v>
      </c>
      <c r="U356" s="45" t="s">
        <v>7118</v>
      </c>
      <c r="V356" s="44" t="s">
        <v>7119</v>
      </c>
      <c r="W356" s="44" t="s">
        <v>7119</v>
      </c>
      <c r="X356" s="44" t="s">
        <v>7119</v>
      </c>
      <c r="Y356" s="45" t="s">
        <v>1257</v>
      </c>
      <c r="Z356" s="45" t="s">
        <v>3712</v>
      </c>
      <c r="AA356" s="44" t="s">
        <v>30</v>
      </c>
      <c r="AB356" s="45" t="s">
        <v>7120</v>
      </c>
      <c r="AD356" s="45" t="s">
        <v>558</v>
      </c>
      <c r="AE356" s="44" t="s">
        <v>700</v>
      </c>
      <c r="AF356" s="44" t="s">
        <v>292</v>
      </c>
      <c r="AG356" s="44" t="s">
        <v>30</v>
      </c>
      <c r="AH356" s="45" t="s">
        <v>548</v>
      </c>
      <c r="AI356" s="45" t="s">
        <v>620</v>
      </c>
      <c r="AJ356" s="45" t="s">
        <v>7121</v>
      </c>
      <c r="AK356" s="45" t="s">
        <v>217</v>
      </c>
      <c r="AL356" s="45" t="s">
        <v>217</v>
      </c>
      <c r="AM356" s="44" t="s">
        <v>30</v>
      </c>
      <c r="AO356" s="45" t="s">
        <v>314</v>
      </c>
      <c r="AP356" s="45" t="s">
        <v>632</v>
      </c>
      <c r="AQ356" s="45" t="s">
        <v>217</v>
      </c>
      <c r="AR356" s="45" t="s">
        <v>646</v>
      </c>
      <c r="AS356" s="44" t="s">
        <v>30</v>
      </c>
      <c r="AT356" s="44" t="s">
        <v>30</v>
      </c>
      <c r="AV356" s="44" t="s">
        <v>30</v>
      </c>
      <c r="AX356" s="45" t="s">
        <v>267</v>
      </c>
      <c r="AY356" s="45" t="s">
        <v>646</v>
      </c>
    </row>
    <row r="357">
      <c r="A357" s="45" t="s">
        <v>7122</v>
      </c>
      <c r="B357" s="44" t="s">
        <v>2743</v>
      </c>
      <c r="C357" s="44" t="s">
        <v>5576</v>
      </c>
      <c r="D357" s="45" t="s">
        <v>7123</v>
      </c>
      <c r="E357" s="45" t="s">
        <v>7124</v>
      </c>
      <c r="F357" s="45" t="s">
        <v>7125</v>
      </c>
      <c r="G357" s="45" t="s">
        <v>7126</v>
      </c>
      <c r="H357" s="45" t="s">
        <v>7127</v>
      </c>
      <c r="I357" s="45" t="s">
        <v>7128</v>
      </c>
      <c r="J357" s="44" t="s">
        <v>5644</v>
      </c>
      <c r="K357" s="44" t="s">
        <v>97</v>
      </c>
      <c r="L357" s="45" t="s">
        <v>7129</v>
      </c>
      <c r="M357" s="45" t="s">
        <v>7103</v>
      </c>
      <c r="N357" s="45" t="s">
        <v>7130</v>
      </c>
      <c r="O357" s="45" t="s">
        <v>930</v>
      </c>
      <c r="P357" s="45" t="s">
        <v>7131</v>
      </c>
      <c r="Q357" s="45" t="s">
        <v>1136</v>
      </c>
      <c r="R357" s="45" t="s">
        <v>7132</v>
      </c>
      <c r="S357" s="45" t="s">
        <v>7133</v>
      </c>
      <c r="T357" s="45" t="s">
        <v>7134</v>
      </c>
      <c r="U357" s="45" t="s">
        <v>7135</v>
      </c>
      <c r="V357" s="45" t="s">
        <v>7136</v>
      </c>
      <c r="W357" s="45" t="s">
        <v>7136</v>
      </c>
      <c r="X357" s="45" t="s">
        <v>7136</v>
      </c>
      <c r="Y357" s="45" t="s">
        <v>2587</v>
      </c>
      <c r="Z357" s="45" t="s">
        <v>7137</v>
      </c>
      <c r="AA357" s="44" t="s">
        <v>30</v>
      </c>
      <c r="AB357" s="45" t="s">
        <v>7138</v>
      </c>
      <c r="AD357" s="44" t="s">
        <v>7139</v>
      </c>
      <c r="AE357" s="44" t="s">
        <v>398</v>
      </c>
      <c r="AF357" s="44" t="s">
        <v>616</v>
      </c>
      <c r="AH357" s="45" t="s">
        <v>1438</v>
      </c>
      <c r="AI357" s="44" t="s">
        <v>2247</v>
      </c>
      <c r="AJ357" s="45" t="s">
        <v>7140</v>
      </c>
      <c r="AK357" s="45" t="s">
        <v>217</v>
      </c>
      <c r="AL357" s="45" t="s">
        <v>313</v>
      </c>
      <c r="AM357" s="45" t="s">
        <v>214</v>
      </c>
      <c r="AO357" s="45" t="s">
        <v>393</v>
      </c>
      <c r="AP357" s="45" t="s">
        <v>3487</v>
      </c>
      <c r="AR357" s="45" t="s">
        <v>439</v>
      </c>
      <c r="AS357" s="44" t="s">
        <v>292</v>
      </c>
      <c r="AT357" s="45" t="s">
        <v>216</v>
      </c>
      <c r="AU357" s="45" t="s">
        <v>399</v>
      </c>
      <c r="AV357" s="45" t="s">
        <v>267</v>
      </c>
      <c r="AW357" s="45" t="s">
        <v>268</v>
      </c>
      <c r="AX357" s="45" t="s">
        <v>314</v>
      </c>
      <c r="AY357" s="45" t="s">
        <v>214</v>
      </c>
    </row>
    <row r="358">
      <c r="A358" s="45" t="s">
        <v>7141</v>
      </c>
      <c r="B358" s="44" t="s">
        <v>2761</v>
      </c>
      <c r="C358" s="44" t="s">
        <v>5576</v>
      </c>
      <c r="D358" s="45" t="s">
        <v>7142</v>
      </c>
      <c r="E358" s="45" t="s">
        <v>7144</v>
      </c>
      <c r="F358" s="45" t="s">
        <v>7145</v>
      </c>
      <c r="G358" s="44" t="s">
        <v>7146</v>
      </c>
      <c r="H358" s="45" t="s">
        <v>7147</v>
      </c>
      <c r="I358" s="45" t="s">
        <v>7148</v>
      </c>
      <c r="J358" s="45" t="s">
        <v>2977</v>
      </c>
      <c r="K358" s="44" t="s">
        <v>97</v>
      </c>
      <c r="L358" s="45" t="s">
        <v>7149</v>
      </c>
      <c r="M358" s="45" t="s">
        <v>6603</v>
      </c>
      <c r="N358" s="45" t="s">
        <v>2089</v>
      </c>
      <c r="O358" s="45" t="s">
        <v>7150</v>
      </c>
      <c r="P358" s="45" t="s">
        <v>7151</v>
      </c>
      <c r="Q358" s="45" t="s">
        <v>3377</v>
      </c>
      <c r="R358" s="45" t="s">
        <v>7152</v>
      </c>
      <c r="S358" s="45" t="s">
        <v>7153</v>
      </c>
      <c r="T358" s="45" t="s">
        <v>1283</v>
      </c>
      <c r="U358" s="45" t="s">
        <v>6914</v>
      </c>
      <c r="V358" s="45" t="s">
        <v>7154</v>
      </c>
      <c r="W358" s="45" t="s">
        <v>7154</v>
      </c>
      <c r="X358" s="45" t="s">
        <v>7154</v>
      </c>
      <c r="Y358" s="45" t="s">
        <v>2551</v>
      </c>
      <c r="Z358" s="45" t="s">
        <v>2222</v>
      </c>
      <c r="AA358" s="45" t="s">
        <v>268</v>
      </c>
      <c r="AB358" s="45" t="s">
        <v>3590</v>
      </c>
      <c r="AD358" s="44" t="s">
        <v>554</v>
      </c>
      <c r="AE358" s="44" t="s">
        <v>494</v>
      </c>
      <c r="AF358" s="44" t="s">
        <v>265</v>
      </c>
      <c r="AH358" s="45" t="s">
        <v>388</v>
      </c>
      <c r="AI358" s="45" t="s">
        <v>7121</v>
      </c>
      <c r="AJ358" s="45" t="s">
        <v>7155</v>
      </c>
      <c r="AK358" s="45" t="s">
        <v>217</v>
      </c>
      <c r="AL358" s="45" t="s">
        <v>217</v>
      </c>
      <c r="AO358" s="45" t="s">
        <v>1121</v>
      </c>
      <c r="AP358" s="45" t="s">
        <v>677</v>
      </c>
      <c r="AQ358" s="45" t="s">
        <v>217</v>
      </c>
      <c r="AR358" s="45" t="s">
        <v>697</v>
      </c>
      <c r="AS358" s="45" t="s">
        <v>214</v>
      </c>
      <c r="AT358" s="45" t="s">
        <v>357</v>
      </c>
      <c r="AU358" s="45" t="s">
        <v>217</v>
      </c>
      <c r="AX358" s="44" t="s">
        <v>292</v>
      </c>
      <c r="AY358" s="45" t="s">
        <v>217</v>
      </c>
    </row>
    <row r="359">
      <c r="A359" s="45" t="s">
        <v>7156</v>
      </c>
      <c r="B359" s="44" t="s">
        <v>2773</v>
      </c>
      <c r="C359" s="44" t="s">
        <v>5576</v>
      </c>
      <c r="D359" s="45" t="s">
        <v>7157</v>
      </c>
      <c r="E359" s="45" t="s">
        <v>7158</v>
      </c>
      <c r="F359" s="45" t="s">
        <v>7159</v>
      </c>
      <c r="G359" s="44" t="s">
        <v>7160</v>
      </c>
      <c r="H359" s="45" t="s">
        <v>528</v>
      </c>
      <c r="I359" s="45" t="s">
        <v>7161</v>
      </c>
      <c r="J359" s="45" t="s">
        <v>2977</v>
      </c>
      <c r="K359" s="44" t="s">
        <v>97</v>
      </c>
      <c r="L359" s="45" t="s">
        <v>7162</v>
      </c>
      <c r="M359" s="45" t="s">
        <v>7163</v>
      </c>
      <c r="N359" s="45" t="s">
        <v>7164</v>
      </c>
      <c r="O359" s="45" t="s">
        <v>214</v>
      </c>
      <c r="P359" s="45" t="s">
        <v>7165</v>
      </c>
      <c r="Q359" s="45" t="s">
        <v>7166</v>
      </c>
      <c r="R359" s="45" t="s">
        <v>7167</v>
      </c>
      <c r="S359" s="45" t="s">
        <v>7168</v>
      </c>
      <c r="T359" s="45" t="s">
        <v>1438</v>
      </c>
      <c r="U359" s="45" t="s">
        <v>7169</v>
      </c>
      <c r="V359" s="44" t="s">
        <v>30</v>
      </c>
      <c r="W359" s="44" t="s">
        <v>30</v>
      </c>
      <c r="X359" s="44" t="s">
        <v>30</v>
      </c>
      <c r="Y359" s="45" t="s">
        <v>357</v>
      </c>
      <c r="Z359" s="45" t="s">
        <v>210</v>
      </c>
      <c r="AA359" s="45" t="s">
        <v>1929</v>
      </c>
      <c r="AB359" s="45" t="s">
        <v>883</v>
      </c>
      <c r="AD359" s="44" t="s">
        <v>698</v>
      </c>
      <c r="AE359" s="44" t="s">
        <v>527</v>
      </c>
      <c r="AF359" s="44" t="s">
        <v>265</v>
      </c>
      <c r="AH359" s="45" t="s">
        <v>213</v>
      </c>
      <c r="AI359" s="45" t="s">
        <v>5621</v>
      </c>
      <c r="AJ359" s="45" t="s">
        <v>384</v>
      </c>
      <c r="AK359" s="45" t="s">
        <v>217</v>
      </c>
      <c r="AM359" s="45" t="s">
        <v>217</v>
      </c>
      <c r="AO359" s="45" t="s">
        <v>393</v>
      </c>
      <c r="AP359" s="45" t="s">
        <v>7166</v>
      </c>
      <c r="AR359" s="45" t="s">
        <v>267</v>
      </c>
      <c r="AS359" s="45" t="s">
        <v>214</v>
      </c>
      <c r="AT359" s="45" t="s">
        <v>214</v>
      </c>
      <c r="AX359" s="45" t="s">
        <v>1438</v>
      </c>
      <c r="AY359" s="45" t="s">
        <v>214</v>
      </c>
    </row>
    <row r="360">
      <c r="A360" s="45" t="s">
        <v>7170</v>
      </c>
      <c r="B360" s="44" t="s">
        <v>2787</v>
      </c>
      <c r="C360" s="44" t="s">
        <v>5576</v>
      </c>
      <c r="D360" s="45" t="s">
        <v>7171</v>
      </c>
      <c r="E360" s="45" t="s">
        <v>7172</v>
      </c>
      <c r="F360" s="45" t="s">
        <v>7173</v>
      </c>
      <c r="G360" s="45" t="s">
        <v>7174</v>
      </c>
      <c r="H360" s="45" t="s">
        <v>7175</v>
      </c>
      <c r="I360" s="45" t="s">
        <v>7176</v>
      </c>
      <c r="J360" s="45" t="s">
        <v>2977</v>
      </c>
      <c r="K360" s="44" t="s">
        <v>97</v>
      </c>
      <c r="L360" s="45" t="s">
        <v>7177</v>
      </c>
      <c r="M360" s="45" t="s">
        <v>7178</v>
      </c>
      <c r="N360" s="45" t="s">
        <v>7179</v>
      </c>
      <c r="O360" s="44" t="s">
        <v>30</v>
      </c>
      <c r="P360" s="45" t="s">
        <v>7180</v>
      </c>
      <c r="Q360" s="45" t="s">
        <v>6249</v>
      </c>
      <c r="R360" s="45" t="s">
        <v>7181</v>
      </c>
      <c r="S360" s="44" t="s">
        <v>7182</v>
      </c>
      <c r="T360" s="45" t="s">
        <v>1653</v>
      </c>
      <c r="U360" s="45" t="s">
        <v>7183</v>
      </c>
      <c r="V360" s="45" t="s">
        <v>384</v>
      </c>
      <c r="W360" s="45" t="s">
        <v>384</v>
      </c>
      <c r="X360" s="45" t="s">
        <v>384</v>
      </c>
      <c r="Y360" s="44" t="s">
        <v>30</v>
      </c>
      <c r="Z360" s="44" t="s">
        <v>30</v>
      </c>
      <c r="AA360" s="44" t="s">
        <v>30</v>
      </c>
      <c r="AB360" s="45" t="s">
        <v>6667</v>
      </c>
      <c r="AD360" s="44" t="s">
        <v>396</v>
      </c>
      <c r="AE360" s="44" t="s">
        <v>4055</v>
      </c>
      <c r="AF360" s="44" t="s">
        <v>292</v>
      </c>
      <c r="AH360" s="45" t="s">
        <v>726</v>
      </c>
      <c r="AI360" s="45" t="s">
        <v>7184</v>
      </c>
      <c r="AJ360" s="44" t="s">
        <v>1012</v>
      </c>
      <c r="AK360" s="45" t="s">
        <v>217</v>
      </c>
      <c r="AO360" s="45" t="s">
        <v>824</v>
      </c>
      <c r="AP360" s="45" t="s">
        <v>652</v>
      </c>
      <c r="AQ360" s="45" t="s">
        <v>217</v>
      </c>
      <c r="AR360" s="45" t="s">
        <v>210</v>
      </c>
      <c r="AS360" s="45" t="s">
        <v>217</v>
      </c>
      <c r="AX360" s="45" t="s">
        <v>267</v>
      </c>
    </row>
    <row r="361">
      <c r="A361" s="45" t="s">
        <v>7185</v>
      </c>
      <c r="B361" s="44" t="s">
        <v>2804</v>
      </c>
      <c r="C361" s="44" t="s">
        <v>5576</v>
      </c>
      <c r="D361" s="45" t="s">
        <v>7186</v>
      </c>
      <c r="E361" s="45" t="s">
        <v>7187</v>
      </c>
      <c r="F361" s="45" t="s">
        <v>7188</v>
      </c>
      <c r="G361" s="45" t="s">
        <v>7189</v>
      </c>
      <c r="H361" s="45" t="s">
        <v>395</v>
      </c>
      <c r="I361" s="44" t="s">
        <v>6371</v>
      </c>
      <c r="J361" s="45" t="s">
        <v>2977</v>
      </c>
      <c r="K361" s="44" t="s">
        <v>97</v>
      </c>
      <c r="L361" s="45" t="s">
        <v>4836</v>
      </c>
      <c r="M361" s="45" t="s">
        <v>7190</v>
      </c>
      <c r="N361" s="45" t="s">
        <v>7191</v>
      </c>
      <c r="O361" s="44" t="s">
        <v>30</v>
      </c>
      <c r="P361" s="45" t="s">
        <v>7192</v>
      </c>
      <c r="Q361" s="45" t="s">
        <v>1564</v>
      </c>
      <c r="R361" s="45" t="s">
        <v>7193</v>
      </c>
      <c r="S361" s="45" t="s">
        <v>7194</v>
      </c>
      <c r="T361" s="45" t="s">
        <v>1929</v>
      </c>
      <c r="U361" s="45" t="s">
        <v>5988</v>
      </c>
      <c r="V361" s="45" t="s">
        <v>7195</v>
      </c>
      <c r="W361" s="45" t="s">
        <v>7195</v>
      </c>
      <c r="X361" s="45" t="s">
        <v>7195</v>
      </c>
      <c r="Y361" s="45" t="s">
        <v>697</v>
      </c>
      <c r="Z361" s="45" t="s">
        <v>289</v>
      </c>
      <c r="AA361" s="44" t="s">
        <v>30</v>
      </c>
      <c r="AB361" s="45" t="s">
        <v>7196</v>
      </c>
      <c r="AD361" s="44" t="s">
        <v>527</v>
      </c>
      <c r="AE361" s="44" t="s">
        <v>2247</v>
      </c>
      <c r="AF361" s="44" t="s">
        <v>292</v>
      </c>
      <c r="AH361" s="45" t="s">
        <v>431</v>
      </c>
      <c r="AI361" s="45" t="s">
        <v>7087</v>
      </c>
      <c r="AJ361" s="45" t="s">
        <v>6191</v>
      </c>
      <c r="AK361" s="45" t="s">
        <v>217</v>
      </c>
      <c r="AO361" s="45" t="s">
        <v>548</v>
      </c>
      <c r="AP361" s="45" t="s">
        <v>1900</v>
      </c>
      <c r="AR361" s="45" t="s">
        <v>399</v>
      </c>
      <c r="AS361" s="45" t="s">
        <v>217</v>
      </c>
      <c r="AT361" s="45" t="s">
        <v>217</v>
      </c>
      <c r="AX361" s="45" t="s">
        <v>697</v>
      </c>
      <c r="AY361" s="45" t="s">
        <v>214</v>
      </c>
    </row>
    <row r="362">
      <c r="A362" s="45" t="s">
        <v>7197</v>
      </c>
      <c r="B362" s="44" t="s">
        <v>2827</v>
      </c>
      <c r="C362" s="44" t="s">
        <v>5576</v>
      </c>
      <c r="D362" s="45" t="s">
        <v>7198</v>
      </c>
      <c r="E362" s="45" t="s">
        <v>7199</v>
      </c>
      <c r="F362" s="45" t="s">
        <v>7200</v>
      </c>
      <c r="G362" s="45" t="s">
        <v>7201</v>
      </c>
      <c r="H362" s="45" t="s">
        <v>7202</v>
      </c>
      <c r="I362" s="45" t="s">
        <v>7203</v>
      </c>
      <c r="J362" s="45" t="s">
        <v>2977</v>
      </c>
      <c r="K362" s="44" t="s">
        <v>97</v>
      </c>
      <c r="L362" s="45" t="s">
        <v>1300</v>
      </c>
      <c r="M362" s="45" t="s">
        <v>804</v>
      </c>
      <c r="N362" s="45" t="s">
        <v>7205</v>
      </c>
      <c r="O362" s="44" t="s">
        <v>30</v>
      </c>
      <c r="P362" s="45" t="s">
        <v>7206</v>
      </c>
      <c r="Q362" s="45" t="s">
        <v>6778</v>
      </c>
      <c r="R362" s="45" t="s">
        <v>7207</v>
      </c>
      <c r="S362" s="45" t="s">
        <v>7208</v>
      </c>
      <c r="T362" s="45" t="s">
        <v>1653</v>
      </c>
      <c r="U362" s="44" t="s">
        <v>464</v>
      </c>
      <c r="V362" s="44" t="s">
        <v>30</v>
      </c>
      <c r="W362" s="44" t="s">
        <v>30</v>
      </c>
      <c r="X362" s="44" t="s">
        <v>30</v>
      </c>
      <c r="Y362" s="44" t="s">
        <v>30</v>
      </c>
      <c r="Z362" s="45" t="s">
        <v>932</v>
      </c>
      <c r="AA362" s="45" t="s">
        <v>399</v>
      </c>
      <c r="AB362" s="45" t="s">
        <v>7209</v>
      </c>
      <c r="AD362" s="44" t="s">
        <v>6993</v>
      </c>
      <c r="AE362" s="44" t="s">
        <v>7210</v>
      </c>
      <c r="AF362" s="44" t="s">
        <v>241</v>
      </c>
      <c r="AG362" s="45" t="s">
        <v>214</v>
      </c>
      <c r="AH362" s="45" t="s">
        <v>1117</v>
      </c>
      <c r="AI362" s="45" t="s">
        <v>7211</v>
      </c>
      <c r="AJ362" s="45" t="s">
        <v>6638</v>
      </c>
      <c r="AK362" s="45" t="s">
        <v>214</v>
      </c>
      <c r="AO362" s="44" t="s">
        <v>616</v>
      </c>
      <c r="AP362" s="45" t="s">
        <v>7212</v>
      </c>
      <c r="AQ362" s="45" t="s">
        <v>399</v>
      </c>
      <c r="AR362" s="45" t="s">
        <v>956</v>
      </c>
      <c r="AS362" s="45" t="s">
        <v>313</v>
      </c>
      <c r="AT362" s="45" t="s">
        <v>646</v>
      </c>
      <c r="AX362" s="44" t="s">
        <v>241</v>
      </c>
      <c r="AY362" s="45" t="s">
        <v>646</v>
      </c>
    </row>
    <row r="363">
      <c r="A363" s="45" t="s">
        <v>7213</v>
      </c>
      <c r="B363" s="44" t="s">
        <v>2842</v>
      </c>
      <c r="C363" s="44" t="s">
        <v>5576</v>
      </c>
      <c r="D363" s="45" t="s">
        <v>7214</v>
      </c>
      <c r="E363" s="45" t="s">
        <v>7215</v>
      </c>
      <c r="F363" s="45" t="s">
        <v>7216</v>
      </c>
      <c r="G363" s="45" t="s">
        <v>1673</v>
      </c>
      <c r="H363" s="45" t="s">
        <v>7217</v>
      </c>
      <c r="I363" s="45" t="s">
        <v>7218</v>
      </c>
      <c r="J363" s="45" t="s">
        <v>2977</v>
      </c>
      <c r="K363" s="44" t="s">
        <v>97</v>
      </c>
      <c r="L363" s="45" t="s">
        <v>7177</v>
      </c>
      <c r="M363" s="45" t="s">
        <v>2006</v>
      </c>
      <c r="N363" s="45" t="s">
        <v>7219</v>
      </c>
      <c r="O363" s="45" t="s">
        <v>7220</v>
      </c>
      <c r="P363" s="45" t="s">
        <v>7221</v>
      </c>
      <c r="Q363" s="45" t="s">
        <v>7222</v>
      </c>
      <c r="R363" s="44" t="s">
        <v>7223</v>
      </c>
      <c r="S363" s="45" t="s">
        <v>7224</v>
      </c>
      <c r="T363" s="45" t="s">
        <v>3043</v>
      </c>
      <c r="U363" s="45" t="s">
        <v>7225</v>
      </c>
      <c r="V363" s="45" t="s">
        <v>1338</v>
      </c>
      <c r="W363" s="45" t="s">
        <v>1338</v>
      </c>
      <c r="X363" s="45" t="s">
        <v>1338</v>
      </c>
      <c r="Y363" s="45" t="s">
        <v>518</v>
      </c>
      <c r="Z363" s="45" t="s">
        <v>1653</v>
      </c>
      <c r="AA363" s="45" t="s">
        <v>357</v>
      </c>
      <c r="AB363" s="45" t="s">
        <v>7226</v>
      </c>
      <c r="AD363" s="44" t="s">
        <v>7227</v>
      </c>
      <c r="AE363" s="44" t="s">
        <v>464</v>
      </c>
      <c r="AF363" s="44" t="s">
        <v>211</v>
      </c>
      <c r="AG363" s="45" t="s">
        <v>217</v>
      </c>
      <c r="AH363" s="45" t="s">
        <v>1159</v>
      </c>
      <c r="AI363" s="45" t="s">
        <v>7228</v>
      </c>
      <c r="AJ363" s="45" t="s">
        <v>7229</v>
      </c>
      <c r="AK363" s="45" t="s">
        <v>217</v>
      </c>
      <c r="AO363" s="45" t="s">
        <v>550</v>
      </c>
      <c r="AP363" s="45" t="s">
        <v>7230</v>
      </c>
      <c r="AQ363" s="45" t="s">
        <v>269</v>
      </c>
      <c r="AR363" s="45" t="s">
        <v>267</v>
      </c>
      <c r="AS363" s="45" t="s">
        <v>314</v>
      </c>
      <c r="AT363" s="45" t="s">
        <v>217</v>
      </c>
      <c r="AX363" s="45" t="s">
        <v>848</v>
      </c>
    </row>
    <row r="364">
      <c r="A364" s="45" t="s">
        <v>7231</v>
      </c>
      <c r="B364" s="44" t="s">
        <v>2852</v>
      </c>
      <c r="C364" s="44" t="s">
        <v>5576</v>
      </c>
      <c r="D364" s="45" t="s">
        <v>7232</v>
      </c>
      <c r="E364" s="45" t="s">
        <v>7233</v>
      </c>
      <c r="F364" s="45" t="s">
        <v>7234</v>
      </c>
      <c r="G364" s="45" t="s">
        <v>7235</v>
      </c>
      <c r="H364" s="45" t="s">
        <v>2081</v>
      </c>
      <c r="I364" s="44" t="s">
        <v>7236</v>
      </c>
      <c r="J364" s="45" t="s">
        <v>2977</v>
      </c>
      <c r="K364" s="44" t="s">
        <v>97</v>
      </c>
      <c r="L364" s="45" t="s">
        <v>844</v>
      </c>
      <c r="M364" s="45" t="s">
        <v>7178</v>
      </c>
      <c r="N364" s="45" t="s">
        <v>7237</v>
      </c>
      <c r="O364" s="44" t="s">
        <v>30</v>
      </c>
      <c r="P364" s="45" t="s">
        <v>7238</v>
      </c>
      <c r="Q364" s="45" t="s">
        <v>3589</v>
      </c>
      <c r="R364" s="45" t="s">
        <v>7239</v>
      </c>
      <c r="S364" s="45" t="s">
        <v>7240</v>
      </c>
      <c r="T364" s="45" t="s">
        <v>1929</v>
      </c>
      <c r="U364" s="45" t="s">
        <v>7241</v>
      </c>
      <c r="V364" s="45" t="s">
        <v>7242</v>
      </c>
      <c r="W364" s="45" t="s">
        <v>7242</v>
      </c>
      <c r="X364" s="45" t="s">
        <v>7242</v>
      </c>
      <c r="Y364" s="44" t="s">
        <v>30</v>
      </c>
      <c r="Z364" s="44" t="s">
        <v>30</v>
      </c>
      <c r="AA364" s="44" t="s">
        <v>30</v>
      </c>
      <c r="AB364" s="45" t="s">
        <v>7243</v>
      </c>
      <c r="AD364" s="44" t="s">
        <v>396</v>
      </c>
      <c r="AE364" s="45" t="s">
        <v>270</v>
      </c>
      <c r="AF364" s="44" t="s">
        <v>265</v>
      </c>
      <c r="AH364" s="45" t="s">
        <v>404</v>
      </c>
      <c r="AI364" s="45" t="s">
        <v>6670</v>
      </c>
      <c r="AJ364" s="45" t="s">
        <v>3736</v>
      </c>
      <c r="AK364" s="45" t="s">
        <v>217</v>
      </c>
      <c r="AL364" s="45" t="s">
        <v>214</v>
      </c>
      <c r="AO364" s="45" t="s">
        <v>459</v>
      </c>
      <c r="AP364" s="45" t="s">
        <v>7244</v>
      </c>
      <c r="AQ364" s="45" t="s">
        <v>217</v>
      </c>
      <c r="AR364" s="45" t="s">
        <v>313</v>
      </c>
      <c r="AS364" s="45" t="s">
        <v>214</v>
      </c>
      <c r="AT364" s="45" t="s">
        <v>217</v>
      </c>
      <c r="AX364" s="45" t="s">
        <v>1121</v>
      </c>
      <c r="AY364" s="45" t="s">
        <v>399</v>
      </c>
    </row>
    <row r="365">
      <c r="A365" s="45" t="s">
        <v>7245</v>
      </c>
      <c r="B365" s="44" t="s">
        <v>2866</v>
      </c>
      <c r="C365" s="44" t="s">
        <v>5576</v>
      </c>
      <c r="D365" s="45" t="s">
        <v>7246</v>
      </c>
      <c r="E365" s="45" t="s">
        <v>7247</v>
      </c>
      <c r="F365" s="45" t="s">
        <v>7248</v>
      </c>
      <c r="G365" s="45" t="s">
        <v>7249</v>
      </c>
      <c r="H365" s="45" t="s">
        <v>7250</v>
      </c>
      <c r="I365" s="45" t="s">
        <v>7251</v>
      </c>
      <c r="J365" s="45" t="s">
        <v>2977</v>
      </c>
      <c r="K365" s="44" t="s">
        <v>97</v>
      </c>
      <c r="L365" s="45" t="s">
        <v>4596</v>
      </c>
      <c r="M365" s="45" t="s">
        <v>4072</v>
      </c>
      <c r="N365" s="45" t="s">
        <v>7252</v>
      </c>
      <c r="O365" s="44" t="s">
        <v>30</v>
      </c>
      <c r="P365" s="45" t="s">
        <v>7253</v>
      </c>
      <c r="Q365" s="45" t="s">
        <v>3597</v>
      </c>
      <c r="R365" s="45" t="s">
        <v>7254</v>
      </c>
      <c r="S365" s="45" t="s">
        <v>7255</v>
      </c>
      <c r="T365" s="45" t="s">
        <v>932</v>
      </c>
      <c r="U365" s="45" t="s">
        <v>6582</v>
      </c>
      <c r="V365" s="45" t="s">
        <v>7256</v>
      </c>
      <c r="W365" s="45" t="s">
        <v>7256</v>
      </c>
      <c r="X365" s="45" t="s">
        <v>7256</v>
      </c>
      <c r="Y365" s="45" t="s">
        <v>1216</v>
      </c>
      <c r="Z365" s="45" t="s">
        <v>1257</v>
      </c>
      <c r="AA365" s="45" t="s">
        <v>1572</v>
      </c>
      <c r="AB365" s="45" t="s">
        <v>3473</v>
      </c>
      <c r="AD365" s="44" t="s">
        <v>2247</v>
      </c>
      <c r="AE365" s="44" t="s">
        <v>2247</v>
      </c>
      <c r="AF365" s="44" t="s">
        <v>292</v>
      </c>
      <c r="AH365" s="45" t="s">
        <v>1438</v>
      </c>
      <c r="AI365" s="45" t="s">
        <v>403</v>
      </c>
      <c r="AJ365" s="45" t="s">
        <v>1542</v>
      </c>
      <c r="AL365" s="44" t="s">
        <v>30</v>
      </c>
      <c r="AO365" s="45" t="s">
        <v>213</v>
      </c>
      <c r="AP365" s="45" t="s">
        <v>2267</v>
      </c>
      <c r="AR365" s="45" t="s">
        <v>269</v>
      </c>
      <c r="AS365" s="45" t="s">
        <v>217</v>
      </c>
      <c r="AT365" s="44" t="s">
        <v>30</v>
      </c>
      <c r="AX365" s="45" t="s">
        <v>210</v>
      </c>
      <c r="AY365" s="44" t="s">
        <v>30</v>
      </c>
    </row>
    <row r="366">
      <c r="A366" s="45" t="s">
        <v>7257</v>
      </c>
      <c r="B366" s="44" t="s">
        <v>2884</v>
      </c>
      <c r="C366" s="44" t="s">
        <v>5576</v>
      </c>
      <c r="D366" s="45" t="s">
        <v>7258</v>
      </c>
      <c r="E366" s="45" t="s">
        <v>7259</v>
      </c>
      <c r="F366" s="45" t="s">
        <v>7260</v>
      </c>
      <c r="G366" s="45" t="s">
        <v>7261</v>
      </c>
      <c r="H366" s="45" t="s">
        <v>7262</v>
      </c>
      <c r="I366" s="45" t="s">
        <v>7263</v>
      </c>
      <c r="J366" s="45" t="s">
        <v>2977</v>
      </c>
      <c r="K366" s="44" t="s">
        <v>97</v>
      </c>
      <c r="L366" s="45" t="s">
        <v>3883</v>
      </c>
      <c r="M366" s="45" t="s">
        <v>7264</v>
      </c>
      <c r="N366" s="45" t="s">
        <v>7266</v>
      </c>
      <c r="O366" s="45" t="s">
        <v>217</v>
      </c>
      <c r="P366" s="45" t="s">
        <v>7267</v>
      </c>
      <c r="Q366" s="45" t="s">
        <v>7184</v>
      </c>
      <c r="R366" s="45" t="s">
        <v>7268</v>
      </c>
      <c r="S366" s="45" t="s">
        <v>7269</v>
      </c>
      <c r="T366" s="45" t="s">
        <v>518</v>
      </c>
      <c r="U366" s="45" t="s">
        <v>7270</v>
      </c>
      <c r="V366" s="44" t="s">
        <v>30</v>
      </c>
      <c r="W366" s="44" t="s">
        <v>30</v>
      </c>
      <c r="X366" s="44" t="s">
        <v>30</v>
      </c>
      <c r="Y366" s="44" t="s">
        <v>30</v>
      </c>
      <c r="Z366" s="45" t="s">
        <v>260</v>
      </c>
      <c r="AA366" s="44" t="s">
        <v>30</v>
      </c>
      <c r="AB366" s="45" t="s">
        <v>2059</v>
      </c>
      <c r="AD366" s="44" t="s">
        <v>7271</v>
      </c>
      <c r="AE366" s="44" t="s">
        <v>7272</v>
      </c>
      <c r="AF366" s="44" t="s">
        <v>241</v>
      </c>
      <c r="AH366" s="45" t="s">
        <v>1543</v>
      </c>
      <c r="AI366" s="45" t="s">
        <v>7273</v>
      </c>
      <c r="AJ366" s="44" t="s">
        <v>5644</v>
      </c>
      <c r="AK366" s="45" t="s">
        <v>214</v>
      </c>
      <c r="AL366" s="45" t="s">
        <v>214</v>
      </c>
      <c r="AO366" s="45" t="s">
        <v>1112</v>
      </c>
      <c r="AP366" s="45" t="s">
        <v>7274</v>
      </c>
      <c r="AR366" s="45" t="s">
        <v>848</v>
      </c>
      <c r="AS366" s="45" t="s">
        <v>314</v>
      </c>
      <c r="AT366" s="45" t="s">
        <v>214</v>
      </c>
      <c r="AX366" s="45" t="s">
        <v>3397</v>
      </c>
      <c r="AY366" s="45" t="s">
        <v>214</v>
      </c>
    </row>
    <row r="367">
      <c r="A367" s="45" t="s">
        <v>7275</v>
      </c>
      <c r="B367" s="44" t="s">
        <v>2892</v>
      </c>
      <c r="C367" s="44" t="s">
        <v>5576</v>
      </c>
      <c r="D367" s="45" t="s">
        <v>6018</v>
      </c>
      <c r="E367" s="45" t="s">
        <v>7276</v>
      </c>
      <c r="F367" s="45" t="s">
        <v>7277</v>
      </c>
      <c r="G367" s="45" t="s">
        <v>7278</v>
      </c>
      <c r="H367" s="45" t="s">
        <v>7279</v>
      </c>
      <c r="I367" s="45" t="s">
        <v>7280</v>
      </c>
      <c r="J367" s="45" t="s">
        <v>2977</v>
      </c>
      <c r="K367" s="44" t="s">
        <v>97</v>
      </c>
      <c r="L367" s="45" t="s">
        <v>4001</v>
      </c>
      <c r="M367" s="45" t="s">
        <v>7281</v>
      </c>
      <c r="N367" s="45" t="s">
        <v>7282</v>
      </c>
      <c r="O367" s="45" t="s">
        <v>214</v>
      </c>
      <c r="P367" s="45" t="s">
        <v>7283</v>
      </c>
      <c r="Q367" s="44" t="s">
        <v>430</v>
      </c>
      <c r="R367" s="45" t="s">
        <v>7284</v>
      </c>
      <c r="S367" s="45" t="s">
        <v>7285</v>
      </c>
      <c r="T367" s="45" t="s">
        <v>645</v>
      </c>
      <c r="U367" s="45" t="s">
        <v>2448</v>
      </c>
      <c r="V367" s="44" t="s">
        <v>30</v>
      </c>
      <c r="W367" s="44" t="s">
        <v>30</v>
      </c>
      <c r="X367" s="44" t="s">
        <v>30</v>
      </c>
      <c r="Y367" s="45" t="s">
        <v>1929</v>
      </c>
      <c r="Z367" s="45" t="s">
        <v>268</v>
      </c>
      <c r="AA367" s="44" t="s">
        <v>30</v>
      </c>
      <c r="AB367" s="45" t="s">
        <v>7286</v>
      </c>
      <c r="AD367" s="44" t="s">
        <v>7102</v>
      </c>
      <c r="AE367" s="44" t="s">
        <v>7102</v>
      </c>
      <c r="AF367" s="44" t="s">
        <v>211</v>
      </c>
      <c r="AG367" s="45" t="s">
        <v>217</v>
      </c>
      <c r="AH367" s="45" t="s">
        <v>3397</v>
      </c>
      <c r="AI367" s="44" t="s">
        <v>2400</v>
      </c>
      <c r="AJ367" s="45" t="s">
        <v>355</v>
      </c>
      <c r="AK367" s="45" t="s">
        <v>217</v>
      </c>
      <c r="AO367" s="45" t="s">
        <v>618</v>
      </c>
      <c r="AP367" s="45" t="s">
        <v>7288</v>
      </c>
      <c r="AQ367" s="45" t="s">
        <v>269</v>
      </c>
      <c r="AR367" s="45" t="s">
        <v>822</v>
      </c>
      <c r="AS367" s="45" t="s">
        <v>268</v>
      </c>
      <c r="AT367" s="45" t="s">
        <v>217</v>
      </c>
      <c r="AV367" s="45" t="s">
        <v>217</v>
      </c>
      <c r="AX367" s="45" t="s">
        <v>956</v>
      </c>
      <c r="AY367" s="45" t="s">
        <v>217</v>
      </c>
    </row>
    <row r="368">
      <c r="A368" s="45" t="s">
        <v>7289</v>
      </c>
      <c r="B368" s="44" t="s">
        <v>2905</v>
      </c>
      <c r="C368" s="44" t="s">
        <v>5576</v>
      </c>
      <c r="D368" s="45" t="s">
        <v>7290</v>
      </c>
      <c r="E368" s="45" t="s">
        <v>7291</v>
      </c>
      <c r="F368" s="45" t="s">
        <v>7292</v>
      </c>
      <c r="G368" s="45" t="s">
        <v>7293</v>
      </c>
      <c r="H368" s="45" t="s">
        <v>7294</v>
      </c>
      <c r="I368" s="44" t="s">
        <v>7295</v>
      </c>
      <c r="J368" s="45" t="s">
        <v>2977</v>
      </c>
      <c r="K368" s="44" t="s">
        <v>97</v>
      </c>
      <c r="L368" s="45" t="s">
        <v>2811</v>
      </c>
      <c r="M368" s="45" t="s">
        <v>651</v>
      </c>
      <c r="N368" s="45" t="s">
        <v>7296</v>
      </c>
      <c r="O368" s="44" t="s">
        <v>30</v>
      </c>
      <c r="P368" s="45" t="s">
        <v>7297</v>
      </c>
      <c r="Q368" s="45" t="s">
        <v>7298</v>
      </c>
      <c r="R368" s="45" t="s">
        <v>7299</v>
      </c>
      <c r="S368" s="45" t="s">
        <v>7300</v>
      </c>
      <c r="T368" s="45" t="s">
        <v>1389</v>
      </c>
      <c r="U368" s="45" t="s">
        <v>7301</v>
      </c>
      <c r="V368" s="45" t="s">
        <v>7302</v>
      </c>
      <c r="W368" s="45" t="s">
        <v>7302</v>
      </c>
      <c r="X368" s="45" t="s">
        <v>7302</v>
      </c>
      <c r="Y368" s="45" t="s">
        <v>2551</v>
      </c>
      <c r="Z368" s="45" t="s">
        <v>260</v>
      </c>
      <c r="AA368" s="45" t="s">
        <v>357</v>
      </c>
      <c r="AB368" s="45" t="s">
        <v>6234</v>
      </c>
      <c r="AD368" s="44" t="s">
        <v>527</v>
      </c>
      <c r="AE368" s="44" t="s">
        <v>527</v>
      </c>
      <c r="AF368" s="44" t="s">
        <v>292</v>
      </c>
      <c r="AG368" s="45" t="s">
        <v>217</v>
      </c>
      <c r="AH368" s="45" t="s">
        <v>460</v>
      </c>
      <c r="AI368" s="45" t="s">
        <v>6532</v>
      </c>
      <c r="AJ368" s="45" t="s">
        <v>850</v>
      </c>
      <c r="AK368" s="45" t="s">
        <v>217</v>
      </c>
      <c r="AO368" s="45" t="s">
        <v>471</v>
      </c>
      <c r="AP368" s="44" t="s">
        <v>6669</v>
      </c>
      <c r="AQ368" s="45" t="s">
        <v>217</v>
      </c>
      <c r="AR368" s="45" t="s">
        <v>314</v>
      </c>
      <c r="AS368" s="45" t="s">
        <v>217</v>
      </c>
      <c r="AT368" s="45" t="s">
        <v>217</v>
      </c>
      <c r="AX368" s="45" t="s">
        <v>210</v>
      </c>
      <c r="AY368" s="45" t="s">
        <v>217</v>
      </c>
    </row>
    <row r="369">
      <c r="A369" s="45" t="s">
        <v>2087</v>
      </c>
      <c r="B369" s="44" t="s">
        <v>2925</v>
      </c>
      <c r="C369" s="44" t="s">
        <v>5576</v>
      </c>
      <c r="D369" s="45" t="s">
        <v>7303</v>
      </c>
      <c r="E369" s="45" t="s">
        <v>7304</v>
      </c>
      <c r="F369" s="45" t="s">
        <v>7305</v>
      </c>
      <c r="G369" s="45" t="s">
        <v>7306</v>
      </c>
      <c r="H369" s="45" t="s">
        <v>7307</v>
      </c>
      <c r="I369" s="44" t="s">
        <v>7308</v>
      </c>
      <c r="J369" s="45" t="s">
        <v>2977</v>
      </c>
      <c r="K369" s="44" t="s">
        <v>97</v>
      </c>
      <c r="L369" s="45" t="s">
        <v>7309</v>
      </c>
      <c r="M369" s="45" t="s">
        <v>6654</v>
      </c>
      <c r="N369" s="45" t="s">
        <v>7310</v>
      </c>
      <c r="O369" s="44" t="s">
        <v>30</v>
      </c>
      <c r="P369" s="45" t="s">
        <v>7311</v>
      </c>
      <c r="Q369" s="45" t="s">
        <v>7312</v>
      </c>
      <c r="R369" s="45" t="s">
        <v>7313</v>
      </c>
      <c r="S369" s="45" t="s">
        <v>7314</v>
      </c>
      <c r="T369" s="45" t="s">
        <v>518</v>
      </c>
      <c r="U369" s="45" t="s">
        <v>6950</v>
      </c>
      <c r="V369" s="44" t="s">
        <v>30</v>
      </c>
      <c r="W369" s="44" t="s">
        <v>30</v>
      </c>
      <c r="X369" s="44" t="s">
        <v>30</v>
      </c>
      <c r="Y369" s="44" t="s">
        <v>30</v>
      </c>
      <c r="Z369" s="45" t="s">
        <v>268</v>
      </c>
      <c r="AA369" s="45" t="s">
        <v>432</v>
      </c>
      <c r="AB369" s="45" t="s">
        <v>7315</v>
      </c>
      <c r="AD369" s="44" t="s">
        <v>7316</v>
      </c>
      <c r="AE369" s="44" t="s">
        <v>6547</v>
      </c>
      <c r="AF369" s="44" t="s">
        <v>265</v>
      </c>
      <c r="AG369" s="45" t="s">
        <v>214</v>
      </c>
      <c r="AH369" s="45" t="s">
        <v>1018</v>
      </c>
      <c r="AI369" s="45" t="s">
        <v>7317</v>
      </c>
      <c r="AJ369" s="45" t="s">
        <v>7318</v>
      </c>
      <c r="AK369" s="45" t="s">
        <v>268</v>
      </c>
      <c r="AL369" s="45" t="s">
        <v>214</v>
      </c>
      <c r="AO369" s="45" t="s">
        <v>1112</v>
      </c>
      <c r="AP369" s="45" t="s">
        <v>7319</v>
      </c>
      <c r="AQ369" s="45" t="s">
        <v>268</v>
      </c>
      <c r="AR369" s="45" t="s">
        <v>431</v>
      </c>
      <c r="AS369" s="45" t="s">
        <v>268</v>
      </c>
      <c r="AT369" s="45" t="s">
        <v>214</v>
      </c>
      <c r="AX369" s="45" t="s">
        <v>459</v>
      </c>
      <c r="AY369" s="45" t="s">
        <v>269</v>
      </c>
    </row>
    <row r="370">
      <c r="A370" s="45" t="s">
        <v>7320</v>
      </c>
      <c r="B370" s="44" t="s">
        <v>2941</v>
      </c>
      <c r="C370" s="44" t="s">
        <v>5576</v>
      </c>
      <c r="D370" s="45" t="s">
        <v>7321</v>
      </c>
      <c r="E370" s="45" t="s">
        <v>7322</v>
      </c>
      <c r="F370" s="45" t="s">
        <v>7323</v>
      </c>
      <c r="G370" s="45" t="s">
        <v>7324</v>
      </c>
      <c r="H370" s="45" t="s">
        <v>7325</v>
      </c>
      <c r="I370" s="45" t="s">
        <v>7326</v>
      </c>
      <c r="J370" s="45" t="s">
        <v>2977</v>
      </c>
      <c r="K370" s="44" t="s">
        <v>97</v>
      </c>
      <c r="L370" s="45" t="s">
        <v>7327</v>
      </c>
      <c r="M370" s="45" t="s">
        <v>4103</v>
      </c>
      <c r="N370" s="45" t="s">
        <v>7328</v>
      </c>
      <c r="O370" s="45" t="s">
        <v>7329</v>
      </c>
      <c r="P370" s="45" t="s">
        <v>7330</v>
      </c>
      <c r="Q370" s="45" t="s">
        <v>7331</v>
      </c>
      <c r="R370" s="45" t="s">
        <v>7332</v>
      </c>
      <c r="S370" s="45" t="s">
        <v>7333</v>
      </c>
      <c r="T370" s="45" t="s">
        <v>4254</v>
      </c>
      <c r="U370" s="45" t="s">
        <v>412</v>
      </c>
      <c r="V370" s="45" t="s">
        <v>7334</v>
      </c>
      <c r="W370" s="45" t="s">
        <v>7334</v>
      </c>
      <c r="X370" s="45" t="s">
        <v>7334</v>
      </c>
      <c r="Y370" s="45" t="s">
        <v>2070</v>
      </c>
      <c r="Z370" s="45" t="s">
        <v>399</v>
      </c>
      <c r="AA370" s="44" t="s">
        <v>30</v>
      </c>
      <c r="AB370" s="45" t="s">
        <v>6188</v>
      </c>
      <c r="AD370" s="44" t="s">
        <v>2400</v>
      </c>
      <c r="AE370" s="44" t="s">
        <v>1155</v>
      </c>
      <c r="AF370" s="44" t="s">
        <v>292</v>
      </c>
      <c r="AH370" s="44" t="s">
        <v>265</v>
      </c>
      <c r="AI370" s="45" t="s">
        <v>702</v>
      </c>
      <c r="AJ370" s="44" t="s">
        <v>616</v>
      </c>
      <c r="AK370" s="45" t="s">
        <v>217</v>
      </c>
      <c r="AL370" s="45" t="s">
        <v>217</v>
      </c>
      <c r="AO370" s="45" t="s">
        <v>215</v>
      </c>
      <c r="AP370" s="45" t="s">
        <v>6898</v>
      </c>
      <c r="AQ370" s="45" t="s">
        <v>214</v>
      </c>
      <c r="AS370" s="45" t="s">
        <v>268</v>
      </c>
      <c r="AT370" s="45" t="s">
        <v>357</v>
      </c>
      <c r="AU370" s="45" t="s">
        <v>217</v>
      </c>
      <c r="AX370" s="45" t="s">
        <v>267</v>
      </c>
      <c r="AY370" s="45" t="s">
        <v>217</v>
      </c>
    </row>
    <row r="371">
      <c r="A371" s="45" t="s">
        <v>7335</v>
      </c>
      <c r="B371" s="44" t="s">
        <v>2956</v>
      </c>
      <c r="C371" s="44" t="s">
        <v>5576</v>
      </c>
      <c r="D371" s="45" t="s">
        <v>7336</v>
      </c>
      <c r="E371" s="45" t="s">
        <v>7337</v>
      </c>
      <c r="F371" s="45" t="s">
        <v>7338</v>
      </c>
      <c r="G371" s="45" t="s">
        <v>7339</v>
      </c>
      <c r="H371" s="45" t="s">
        <v>7340</v>
      </c>
      <c r="I371" s="44" t="s">
        <v>7341</v>
      </c>
      <c r="J371" s="45" t="s">
        <v>2977</v>
      </c>
      <c r="K371" s="44" t="s">
        <v>97</v>
      </c>
      <c r="L371" s="45" t="s">
        <v>737</v>
      </c>
      <c r="M371" s="45" t="s">
        <v>7342</v>
      </c>
      <c r="N371" s="45" t="s">
        <v>7343</v>
      </c>
      <c r="O371" s="45" t="s">
        <v>214</v>
      </c>
      <c r="P371" s="45" t="s">
        <v>7344</v>
      </c>
      <c r="Q371" s="45" t="s">
        <v>7345</v>
      </c>
      <c r="R371" s="45" t="s">
        <v>7346</v>
      </c>
      <c r="S371" s="45" t="s">
        <v>7347</v>
      </c>
      <c r="T371" s="45" t="s">
        <v>1259</v>
      </c>
      <c r="U371" s="45" t="s">
        <v>1090</v>
      </c>
      <c r="V371" s="44" t="s">
        <v>30</v>
      </c>
      <c r="W371" s="44" t="s">
        <v>30</v>
      </c>
      <c r="X371" s="44" t="s">
        <v>30</v>
      </c>
      <c r="Y371" s="45" t="s">
        <v>357</v>
      </c>
      <c r="Z371" s="45" t="s">
        <v>646</v>
      </c>
      <c r="AA371" s="45" t="s">
        <v>646</v>
      </c>
      <c r="AB371" s="45" t="s">
        <v>7348</v>
      </c>
      <c r="AD371" s="44" t="s">
        <v>7349</v>
      </c>
      <c r="AE371" s="44" t="s">
        <v>674</v>
      </c>
      <c r="AF371" s="44" t="s">
        <v>211</v>
      </c>
      <c r="AH371" s="45" t="s">
        <v>471</v>
      </c>
      <c r="AI371" s="45" t="s">
        <v>6331</v>
      </c>
      <c r="AJ371" s="45" t="s">
        <v>468</v>
      </c>
      <c r="AK371" s="45" t="s">
        <v>217</v>
      </c>
      <c r="AL371" s="45" t="s">
        <v>217</v>
      </c>
      <c r="AO371" s="45" t="s">
        <v>1436</v>
      </c>
      <c r="AP371" s="45" t="s">
        <v>6916</v>
      </c>
      <c r="AQ371" s="45" t="s">
        <v>357</v>
      </c>
      <c r="AR371" s="45" t="s">
        <v>267</v>
      </c>
      <c r="AS371" s="45" t="s">
        <v>268</v>
      </c>
      <c r="AT371" s="45" t="s">
        <v>268</v>
      </c>
      <c r="AU371" s="45" t="s">
        <v>217</v>
      </c>
      <c r="AX371" s="45" t="s">
        <v>460</v>
      </c>
      <c r="AY371" s="45" t="s">
        <v>217</v>
      </c>
    </row>
    <row r="372">
      <c r="A372" s="45" t="s">
        <v>7350</v>
      </c>
      <c r="B372" s="44" t="s">
        <v>2978</v>
      </c>
      <c r="C372" s="44" t="s">
        <v>5576</v>
      </c>
      <c r="D372" s="45" t="s">
        <v>7351</v>
      </c>
      <c r="E372" s="45" t="s">
        <v>7352</v>
      </c>
      <c r="F372" s="45" t="s">
        <v>7353</v>
      </c>
      <c r="G372" s="45" t="s">
        <v>7354</v>
      </c>
      <c r="H372" s="44" t="s">
        <v>522</v>
      </c>
      <c r="I372" s="45" t="s">
        <v>7355</v>
      </c>
      <c r="J372" s="45" t="s">
        <v>2977</v>
      </c>
      <c r="K372" s="44" t="s">
        <v>97</v>
      </c>
      <c r="L372" s="45" t="s">
        <v>844</v>
      </c>
      <c r="M372" s="45" t="s">
        <v>833</v>
      </c>
      <c r="N372" s="45" t="s">
        <v>7356</v>
      </c>
      <c r="O372" s="44" t="s">
        <v>30</v>
      </c>
      <c r="P372" s="44" t="s">
        <v>7357</v>
      </c>
      <c r="Q372" s="45" t="s">
        <v>7358</v>
      </c>
      <c r="R372" s="45" t="s">
        <v>7359</v>
      </c>
      <c r="S372" s="45" t="s">
        <v>7360</v>
      </c>
      <c r="T372" s="45" t="s">
        <v>518</v>
      </c>
      <c r="U372" s="45" t="s">
        <v>7361</v>
      </c>
      <c r="V372" s="45" t="s">
        <v>3665</v>
      </c>
      <c r="W372" s="45" t="s">
        <v>3665</v>
      </c>
      <c r="X372" s="45" t="s">
        <v>3665</v>
      </c>
      <c r="Y372" s="44" t="s">
        <v>30</v>
      </c>
      <c r="Z372" s="44" t="s">
        <v>30</v>
      </c>
      <c r="AA372" s="44" t="s">
        <v>30</v>
      </c>
      <c r="AB372" s="45" t="s">
        <v>3503</v>
      </c>
      <c r="AD372" s="44" t="s">
        <v>554</v>
      </c>
      <c r="AE372" s="44" t="s">
        <v>4055</v>
      </c>
      <c r="AF372" s="44" t="s">
        <v>292</v>
      </c>
      <c r="AH372" s="45" t="s">
        <v>432</v>
      </c>
      <c r="AI372" s="45" t="s">
        <v>7362</v>
      </c>
      <c r="AJ372" s="45" t="s">
        <v>1785</v>
      </c>
      <c r="AK372" s="45" t="s">
        <v>217</v>
      </c>
      <c r="AL372" s="45" t="s">
        <v>217</v>
      </c>
      <c r="AM372" s="45" t="s">
        <v>217</v>
      </c>
      <c r="AO372" s="45" t="s">
        <v>822</v>
      </c>
      <c r="AP372" s="45" t="s">
        <v>1446</v>
      </c>
      <c r="AQ372" s="45" t="s">
        <v>217</v>
      </c>
      <c r="AR372" s="45" t="s">
        <v>314</v>
      </c>
      <c r="AS372" s="45" t="s">
        <v>357</v>
      </c>
      <c r="AT372" s="45" t="s">
        <v>217</v>
      </c>
      <c r="AX372" s="45" t="s">
        <v>432</v>
      </c>
      <c r="AY372" s="45" t="s">
        <v>646</v>
      </c>
    </row>
    <row r="373">
      <c r="A373" s="45" t="s">
        <v>7363</v>
      </c>
      <c r="B373" s="44" t="s">
        <v>3005</v>
      </c>
      <c r="C373" s="44" t="s">
        <v>5576</v>
      </c>
      <c r="D373" s="45" t="s">
        <v>7364</v>
      </c>
      <c r="E373" s="45" t="s">
        <v>7365</v>
      </c>
      <c r="F373" s="45" t="s">
        <v>7366</v>
      </c>
      <c r="G373" s="45" t="s">
        <v>7367</v>
      </c>
      <c r="H373" s="45" t="s">
        <v>1071</v>
      </c>
      <c r="I373" s="45" t="s">
        <v>7368</v>
      </c>
      <c r="J373" s="45" t="s">
        <v>2977</v>
      </c>
      <c r="K373" s="44" t="s">
        <v>97</v>
      </c>
      <c r="L373" s="45" t="s">
        <v>1587</v>
      </c>
      <c r="M373" s="45" t="s">
        <v>6617</v>
      </c>
      <c r="N373" s="45" t="s">
        <v>7369</v>
      </c>
      <c r="O373" s="44" t="s">
        <v>30</v>
      </c>
      <c r="P373" s="45" t="s">
        <v>7370</v>
      </c>
      <c r="Q373" s="45" t="s">
        <v>1140</v>
      </c>
      <c r="R373" s="45" t="s">
        <v>7371</v>
      </c>
      <c r="S373" s="45" t="s">
        <v>7372</v>
      </c>
      <c r="T373" s="45" t="s">
        <v>932</v>
      </c>
      <c r="U373" s="45" t="s">
        <v>2644</v>
      </c>
      <c r="V373" s="45" t="s">
        <v>7373</v>
      </c>
      <c r="W373" s="45" t="s">
        <v>7373</v>
      </c>
      <c r="X373" s="45" t="s">
        <v>7373</v>
      </c>
      <c r="Y373" s="45" t="s">
        <v>645</v>
      </c>
      <c r="Z373" s="45" t="s">
        <v>5027</v>
      </c>
      <c r="AA373" s="45" t="s">
        <v>268</v>
      </c>
      <c r="AB373" s="45" t="s">
        <v>7374</v>
      </c>
      <c r="AD373" s="44" t="s">
        <v>398</v>
      </c>
      <c r="AE373" s="44" t="s">
        <v>2246</v>
      </c>
      <c r="AF373" s="44" t="s">
        <v>292</v>
      </c>
      <c r="AH373" s="45" t="s">
        <v>313</v>
      </c>
      <c r="AI373" s="45" t="s">
        <v>2926</v>
      </c>
      <c r="AJ373" s="45" t="s">
        <v>550</v>
      </c>
      <c r="AK373" s="45" t="s">
        <v>217</v>
      </c>
      <c r="AL373" s="45" t="s">
        <v>217</v>
      </c>
      <c r="AO373" s="45" t="s">
        <v>460</v>
      </c>
      <c r="AP373" s="45" t="s">
        <v>2858</v>
      </c>
      <c r="AQ373" s="45" t="s">
        <v>217</v>
      </c>
      <c r="AR373" s="45" t="s">
        <v>399</v>
      </c>
      <c r="AS373" s="45" t="s">
        <v>217</v>
      </c>
      <c r="AT373" s="45" t="s">
        <v>217</v>
      </c>
      <c r="AX373" s="45" t="s">
        <v>210</v>
      </c>
      <c r="AY373" s="45" t="s">
        <v>214</v>
      </c>
    </row>
    <row r="374">
      <c r="A374" s="45" t="s">
        <v>7375</v>
      </c>
      <c r="B374" s="44" t="s">
        <v>3024</v>
      </c>
      <c r="C374" s="44" t="s">
        <v>5576</v>
      </c>
      <c r="D374" s="45" t="s">
        <v>7376</v>
      </c>
      <c r="E374" s="45" t="s">
        <v>7377</v>
      </c>
      <c r="F374" s="45" t="s">
        <v>7378</v>
      </c>
      <c r="G374" s="45" t="s">
        <v>7379</v>
      </c>
      <c r="H374" s="45" t="s">
        <v>7380</v>
      </c>
      <c r="I374" s="45" t="s">
        <v>7381</v>
      </c>
      <c r="J374" s="45" t="s">
        <v>2977</v>
      </c>
      <c r="K374" s="44" t="s">
        <v>97</v>
      </c>
      <c r="L374" s="45" t="s">
        <v>5428</v>
      </c>
      <c r="M374" s="45" t="s">
        <v>6424</v>
      </c>
      <c r="N374" s="45" t="s">
        <v>7382</v>
      </c>
      <c r="O374" s="44" t="s">
        <v>30</v>
      </c>
      <c r="P374" s="44" t="s">
        <v>7383</v>
      </c>
      <c r="Q374" s="45" t="s">
        <v>384</v>
      </c>
      <c r="R374" s="44" t="s">
        <v>7384</v>
      </c>
      <c r="S374" s="45" t="s">
        <v>7385</v>
      </c>
      <c r="T374" s="45" t="s">
        <v>210</v>
      </c>
      <c r="U374" s="45" t="s">
        <v>2644</v>
      </c>
      <c r="V374" s="44" t="s">
        <v>30</v>
      </c>
      <c r="W374" s="44" t="s">
        <v>30</v>
      </c>
      <c r="X374" s="44" t="s">
        <v>30</v>
      </c>
      <c r="Y374" s="44" t="s">
        <v>30</v>
      </c>
      <c r="Z374" s="45" t="s">
        <v>268</v>
      </c>
      <c r="AA374" s="44" t="s">
        <v>6268</v>
      </c>
      <c r="AB374" s="45" t="s">
        <v>1695</v>
      </c>
      <c r="AD374" s="44" t="s">
        <v>4810</v>
      </c>
      <c r="AE374" s="44" t="s">
        <v>554</v>
      </c>
      <c r="AF374" s="44" t="s">
        <v>265</v>
      </c>
      <c r="AG374" s="45" t="s">
        <v>217</v>
      </c>
      <c r="AH374" s="45" t="s">
        <v>431</v>
      </c>
      <c r="AI374" s="45" t="s">
        <v>7388</v>
      </c>
      <c r="AJ374" s="45" t="s">
        <v>1016</v>
      </c>
      <c r="AK374" s="45" t="s">
        <v>217</v>
      </c>
      <c r="AO374" s="45" t="s">
        <v>728</v>
      </c>
      <c r="AP374" s="44" t="s">
        <v>2246</v>
      </c>
      <c r="AQ374" s="45" t="s">
        <v>214</v>
      </c>
      <c r="AR374" s="45" t="s">
        <v>313</v>
      </c>
      <c r="AS374" s="45" t="s">
        <v>217</v>
      </c>
      <c r="AT374" s="45" t="s">
        <v>217</v>
      </c>
      <c r="AX374" s="44" t="s">
        <v>265</v>
      </c>
      <c r="AY374" s="45" t="s">
        <v>217</v>
      </c>
    </row>
    <row r="375">
      <c r="A375" s="45" t="s">
        <v>7389</v>
      </c>
      <c r="B375" s="44" t="s">
        <v>3039</v>
      </c>
      <c r="C375" s="44" t="s">
        <v>5576</v>
      </c>
      <c r="D375" s="45" t="s">
        <v>7391</v>
      </c>
      <c r="E375" s="45" t="s">
        <v>7392</v>
      </c>
      <c r="F375" s="45" t="s">
        <v>7393</v>
      </c>
      <c r="G375" s="45" t="s">
        <v>7394</v>
      </c>
      <c r="H375" s="44" t="s">
        <v>6947</v>
      </c>
      <c r="I375" s="45" t="s">
        <v>7395</v>
      </c>
      <c r="J375" s="45" t="s">
        <v>2977</v>
      </c>
      <c r="K375" s="44" t="s">
        <v>97</v>
      </c>
      <c r="L375" s="45" t="s">
        <v>4139</v>
      </c>
      <c r="M375" s="45" t="s">
        <v>7396</v>
      </c>
      <c r="N375" s="45" t="s">
        <v>7397</v>
      </c>
      <c r="O375" s="44" t="s">
        <v>30</v>
      </c>
      <c r="P375" s="45" t="s">
        <v>7398</v>
      </c>
      <c r="Q375" s="45" t="s">
        <v>7399</v>
      </c>
      <c r="R375" s="45" t="s">
        <v>7400</v>
      </c>
      <c r="S375" s="45" t="s">
        <v>7401</v>
      </c>
      <c r="T375" s="45" t="s">
        <v>2222</v>
      </c>
      <c r="U375" s="45" t="s">
        <v>7402</v>
      </c>
      <c r="V375" s="44" t="s">
        <v>30</v>
      </c>
      <c r="W375" s="44" t="s">
        <v>30</v>
      </c>
      <c r="X375" s="44" t="s">
        <v>30</v>
      </c>
      <c r="Y375" s="45" t="s">
        <v>1572</v>
      </c>
      <c r="Z375" s="45" t="s">
        <v>813</v>
      </c>
      <c r="AA375" s="44" t="s">
        <v>30</v>
      </c>
      <c r="AB375" s="45" t="s">
        <v>2388</v>
      </c>
      <c r="AD375" s="44" t="s">
        <v>2400</v>
      </c>
      <c r="AE375" s="45" t="s">
        <v>245</v>
      </c>
      <c r="AF375" s="44" t="s">
        <v>265</v>
      </c>
      <c r="AG375" s="45" t="s">
        <v>217</v>
      </c>
      <c r="AH375" s="45" t="s">
        <v>548</v>
      </c>
      <c r="AI375" s="45" t="s">
        <v>437</v>
      </c>
      <c r="AJ375" s="45" t="s">
        <v>5865</v>
      </c>
      <c r="AK375" s="45" t="s">
        <v>217</v>
      </c>
      <c r="AL375" s="45" t="s">
        <v>217</v>
      </c>
      <c r="AM375" s="45" t="s">
        <v>217</v>
      </c>
      <c r="AO375" s="45" t="s">
        <v>393</v>
      </c>
      <c r="AP375" s="45" t="s">
        <v>7403</v>
      </c>
      <c r="AQ375" s="45" t="s">
        <v>214</v>
      </c>
      <c r="AR375" s="45" t="s">
        <v>267</v>
      </c>
      <c r="AS375" s="45" t="s">
        <v>217</v>
      </c>
      <c r="AT375" s="45" t="s">
        <v>217</v>
      </c>
      <c r="AX375" s="45" t="s">
        <v>1121</v>
      </c>
      <c r="AY375" s="45" t="s">
        <v>217</v>
      </c>
    </row>
    <row r="376">
      <c r="A376" s="45" t="s">
        <v>7404</v>
      </c>
      <c r="B376" s="44" t="s">
        <v>3049</v>
      </c>
      <c r="C376" s="44" t="s">
        <v>5576</v>
      </c>
      <c r="D376" s="45" t="s">
        <v>7405</v>
      </c>
      <c r="E376" s="45" t="s">
        <v>7406</v>
      </c>
      <c r="F376" s="45" t="s">
        <v>7407</v>
      </c>
      <c r="G376" s="45" t="s">
        <v>7408</v>
      </c>
      <c r="H376" s="45" t="s">
        <v>7409</v>
      </c>
      <c r="I376" s="45" t="s">
        <v>7410</v>
      </c>
      <c r="J376" s="45" t="s">
        <v>2977</v>
      </c>
      <c r="K376" s="44" t="s">
        <v>97</v>
      </c>
      <c r="L376" s="45" t="s">
        <v>617</v>
      </c>
      <c r="M376" s="45" t="s">
        <v>7411</v>
      </c>
      <c r="N376" s="45" t="s">
        <v>7412</v>
      </c>
      <c r="O376" s="44" t="s">
        <v>30</v>
      </c>
      <c r="P376" s="45" t="s">
        <v>7413</v>
      </c>
      <c r="Q376" s="45" t="s">
        <v>7414</v>
      </c>
      <c r="R376" s="45" t="s">
        <v>7415</v>
      </c>
      <c r="S376" s="45" t="s">
        <v>7416</v>
      </c>
      <c r="T376" s="45" t="s">
        <v>646</v>
      </c>
      <c r="U376" s="45" t="s">
        <v>6092</v>
      </c>
      <c r="V376" s="45" t="s">
        <v>7417</v>
      </c>
      <c r="W376" s="45" t="s">
        <v>7417</v>
      </c>
      <c r="X376" s="45" t="s">
        <v>7417</v>
      </c>
      <c r="Y376" s="45" t="s">
        <v>456</v>
      </c>
      <c r="Z376" s="45" t="s">
        <v>2587</v>
      </c>
      <c r="AA376" s="44" t="s">
        <v>30</v>
      </c>
      <c r="AB376" s="45" t="s">
        <v>1293</v>
      </c>
      <c r="AD376" s="44" t="s">
        <v>6669</v>
      </c>
      <c r="AE376" s="44" t="s">
        <v>378</v>
      </c>
      <c r="AF376" s="44" t="s">
        <v>292</v>
      </c>
      <c r="AG376" s="45" t="s">
        <v>217</v>
      </c>
      <c r="AH376" s="45" t="s">
        <v>1121</v>
      </c>
      <c r="AI376" s="45" t="s">
        <v>6702</v>
      </c>
      <c r="AJ376" s="45" t="s">
        <v>901</v>
      </c>
      <c r="AK376" s="45" t="s">
        <v>217</v>
      </c>
      <c r="AO376" s="45" t="s">
        <v>267</v>
      </c>
      <c r="AP376" s="44" t="s">
        <v>494</v>
      </c>
      <c r="AQ376" s="45" t="s">
        <v>217</v>
      </c>
      <c r="AR376" s="45" t="s">
        <v>697</v>
      </c>
      <c r="AT376" s="45" t="s">
        <v>217</v>
      </c>
      <c r="AX376" s="45" t="s">
        <v>1121</v>
      </c>
      <c r="AY376" s="45" t="s">
        <v>357</v>
      </c>
    </row>
    <row r="377">
      <c r="A377" s="45" t="s">
        <v>7418</v>
      </c>
      <c r="B377" s="44" t="s">
        <v>3064</v>
      </c>
      <c r="C377" s="44" t="s">
        <v>5576</v>
      </c>
      <c r="D377" s="45" t="s">
        <v>7419</v>
      </c>
      <c r="E377" s="45" t="s">
        <v>7420</v>
      </c>
      <c r="F377" s="45" t="s">
        <v>7421</v>
      </c>
      <c r="G377" s="45" t="s">
        <v>7422</v>
      </c>
      <c r="H377" s="45" t="s">
        <v>7424</v>
      </c>
      <c r="I377" s="45" t="s">
        <v>7395</v>
      </c>
      <c r="J377" s="45" t="s">
        <v>2977</v>
      </c>
      <c r="K377" s="44" t="s">
        <v>97</v>
      </c>
      <c r="L377" s="45" t="s">
        <v>7327</v>
      </c>
      <c r="M377" s="45" t="s">
        <v>7425</v>
      </c>
      <c r="N377" s="45" t="s">
        <v>7426</v>
      </c>
      <c r="O377" s="45" t="s">
        <v>1573</v>
      </c>
      <c r="P377" s="45" t="s">
        <v>7427</v>
      </c>
      <c r="Q377" s="45" t="s">
        <v>3240</v>
      </c>
      <c r="R377" s="45" t="s">
        <v>7428</v>
      </c>
      <c r="S377" s="45" t="s">
        <v>7429</v>
      </c>
      <c r="T377" s="45" t="s">
        <v>2825</v>
      </c>
      <c r="U377" s="45" t="s">
        <v>358</v>
      </c>
      <c r="V377" s="45" t="s">
        <v>7430</v>
      </c>
      <c r="W377" s="45" t="s">
        <v>7430</v>
      </c>
      <c r="X377" s="45" t="s">
        <v>7430</v>
      </c>
      <c r="Y377" s="45" t="s">
        <v>2589</v>
      </c>
      <c r="Z377" s="45" t="s">
        <v>518</v>
      </c>
      <c r="AA377" s="44" t="s">
        <v>30</v>
      </c>
      <c r="AB377" s="45" t="s">
        <v>7431</v>
      </c>
      <c r="AD377" s="45" t="s">
        <v>218</v>
      </c>
      <c r="AE377" s="44" t="s">
        <v>494</v>
      </c>
      <c r="AF377" s="44" t="s">
        <v>265</v>
      </c>
      <c r="AH377" s="45" t="s">
        <v>697</v>
      </c>
      <c r="AI377" s="45" t="s">
        <v>5802</v>
      </c>
      <c r="AJ377" s="45" t="s">
        <v>1542</v>
      </c>
      <c r="AL377" s="45" t="s">
        <v>217</v>
      </c>
      <c r="AO377" s="45" t="s">
        <v>388</v>
      </c>
      <c r="AP377" s="45" t="s">
        <v>7087</v>
      </c>
      <c r="AQ377" s="45" t="s">
        <v>217</v>
      </c>
      <c r="AR377" s="44" t="s">
        <v>292</v>
      </c>
      <c r="AS377" s="45" t="s">
        <v>214</v>
      </c>
      <c r="AT377" s="45" t="s">
        <v>357</v>
      </c>
      <c r="AX377" s="45" t="s">
        <v>399</v>
      </c>
      <c r="AY377" s="45" t="s">
        <v>217</v>
      </c>
    </row>
    <row r="378">
      <c r="A378" s="45" t="s">
        <v>7433</v>
      </c>
      <c r="B378" s="44" t="s">
        <v>3081</v>
      </c>
      <c r="C378" s="44" t="s">
        <v>5576</v>
      </c>
      <c r="D378" s="45" t="s">
        <v>7434</v>
      </c>
      <c r="E378" s="45" t="s">
        <v>7435</v>
      </c>
      <c r="F378" s="45" t="s">
        <v>7436</v>
      </c>
      <c r="G378" s="44" t="s">
        <v>7437</v>
      </c>
      <c r="H378" s="45" t="s">
        <v>7438</v>
      </c>
      <c r="I378" s="45" t="s">
        <v>7439</v>
      </c>
      <c r="J378" s="45" t="s">
        <v>2977</v>
      </c>
      <c r="K378" s="44" t="s">
        <v>97</v>
      </c>
      <c r="L378" s="45" t="s">
        <v>1227</v>
      </c>
      <c r="M378" s="45" t="s">
        <v>7440</v>
      </c>
      <c r="N378" s="45" t="s">
        <v>7441</v>
      </c>
      <c r="O378" s="45" t="s">
        <v>214</v>
      </c>
      <c r="P378" s="45" t="s">
        <v>7442</v>
      </c>
      <c r="Q378" s="45" t="s">
        <v>7443</v>
      </c>
      <c r="R378" s="45" t="s">
        <v>7444</v>
      </c>
      <c r="S378" s="45" t="s">
        <v>7445</v>
      </c>
      <c r="T378" s="45" t="s">
        <v>2070</v>
      </c>
      <c r="U378" s="45" t="s">
        <v>7446</v>
      </c>
      <c r="V378" s="44" t="s">
        <v>30</v>
      </c>
      <c r="W378" s="44" t="s">
        <v>30</v>
      </c>
      <c r="X378" s="44" t="s">
        <v>30</v>
      </c>
      <c r="Y378" s="45" t="s">
        <v>979</v>
      </c>
      <c r="Z378" s="45" t="s">
        <v>357</v>
      </c>
      <c r="AA378" s="44" t="s">
        <v>30</v>
      </c>
      <c r="AB378" s="45" t="s">
        <v>2455</v>
      </c>
      <c r="AD378" s="44" t="s">
        <v>527</v>
      </c>
      <c r="AE378" s="44" t="s">
        <v>527</v>
      </c>
      <c r="AF378" s="44" t="s">
        <v>211</v>
      </c>
      <c r="AG378" s="45" t="s">
        <v>217</v>
      </c>
      <c r="AH378" s="45" t="s">
        <v>1121</v>
      </c>
      <c r="AI378" s="45" t="s">
        <v>5721</v>
      </c>
      <c r="AJ378" s="45" t="s">
        <v>6191</v>
      </c>
      <c r="AK378" s="45" t="s">
        <v>217</v>
      </c>
      <c r="AL378" s="45" t="s">
        <v>217</v>
      </c>
      <c r="AM378" s="45" t="s">
        <v>217</v>
      </c>
      <c r="AO378" s="45" t="s">
        <v>213</v>
      </c>
      <c r="AP378" s="45" t="s">
        <v>1017</v>
      </c>
      <c r="AQ378" s="45" t="s">
        <v>268</v>
      </c>
      <c r="AR378" s="45" t="s">
        <v>388</v>
      </c>
      <c r="AS378" s="45" t="s">
        <v>357</v>
      </c>
      <c r="AT378" s="45" t="s">
        <v>646</v>
      </c>
      <c r="AU378" s="45" t="s">
        <v>217</v>
      </c>
      <c r="AV378" s="45" t="s">
        <v>357</v>
      </c>
      <c r="AX378" s="45" t="s">
        <v>697</v>
      </c>
      <c r="AY378" s="45" t="s">
        <v>217</v>
      </c>
    </row>
    <row r="379">
      <c r="A379" s="45" t="s">
        <v>7448</v>
      </c>
      <c r="B379" s="44" t="s">
        <v>3089</v>
      </c>
      <c r="C379" s="44" t="s">
        <v>5576</v>
      </c>
      <c r="D379" s="45" t="s">
        <v>7449</v>
      </c>
      <c r="E379" s="45" t="s">
        <v>7450</v>
      </c>
      <c r="F379" s="45" t="s">
        <v>7451</v>
      </c>
      <c r="G379" s="45" t="s">
        <v>7452</v>
      </c>
      <c r="H379" s="45" t="s">
        <v>7453</v>
      </c>
      <c r="I379" s="45" t="s">
        <v>7454</v>
      </c>
      <c r="J379" s="45" t="s">
        <v>2977</v>
      </c>
      <c r="K379" s="44" t="s">
        <v>97</v>
      </c>
      <c r="L379" s="45" t="s">
        <v>3600</v>
      </c>
      <c r="M379" s="45" t="s">
        <v>6648</v>
      </c>
      <c r="N379" s="45" t="s">
        <v>7455</v>
      </c>
      <c r="O379" s="44" t="s">
        <v>30</v>
      </c>
      <c r="P379" s="45" t="s">
        <v>7456</v>
      </c>
      <c r="Q379" s="44" t="s">
        <v>1413</v>
      </c>
      <c r="R379" s="45" t="s">
        <v>7457</v>
      </c>
      <c r="S379" s="45" t="s">
        <v>7458</v>
      </c>
      <c r="T379" s="45" t="s">
        <v>932</v>
      </c>
      <c r="U379" s="45" t="s">
        <v>7459</v>
      </c>
      <c r="V379" s="44" t="s">
        <v>30</v>
      </c>
      <c r="W379" s="44" t="s">
        <v>30</v>
      </c>
      <c r="X379" s="44" t="s">
        <v>30</v>
      </c>
      <c r="Y379" s="44" t="s">
        <v>30</v>
      </c>
      <c r="Z379" s="44" t="s">
        <v>211</v>
      </c>
      <c r="AA379" s="44" t="s">
        <v>30</v>
      </c>
      <c r="AB379" s="45" t="s">
        <v>7461</v>
      </c>
      <c r="AD379" s="44" t="s">
        <v>6187</v>
      </c>
      <c r="AE379" s="44" t="s">
        <v>7462</v>
      </c>
      <c r="AF379" s="44" t="s">
        <v>212</v>
      </c>
      <c r="AG379" s="45" t="s">
        <v>214</v>
      </c>
      <c r="AH379" s="45" t="s">
        <v>7463</v>
      </c>
      <c r="AI379" s="44" t="s">
        <v>462</v>
      </c>
      <c r="AJ379" s="45" t="s">
        <v>7464</v>
      </c>
      <c r="AK379" s="45" t="s">
        <v>214</v>
      </c>
      <c r="AO379" s="45" t="s">
        <v>5485</v>
      </c>
      <c r="AP379" s="45" t="s">
        <v>7465</v>
      </c>
      <c r="AQ379" s="45" t="s">
        <v>399</v>
      </c>
      <c r="AR379" s="45" t="s">
        <v>471</v>
      </c>
      <c r="AS379" s="44" t="s">
        <v>292</v>
      </c>
      <c r="AT379" s="45" t="s">
        <v>214</v>
      </c>
      <c r="AX379" s="45" t="s">
        <v>1517</v>
      </c>
      <c r="AY379" s="45" t="s">
        <v>646</v>
      </c>
    </row>
    <row r="380">
      <c r="A380" s="45" t="s">
        <v>7466</v>
      </c>
      <c r="B380" s="44" t="s">
        <v>3102</v>
      </c>
      <c r="C380" s="44" t="s">
        <v>5576</v>
      </c>
      <c r="D380" s="45" t="s">
        <v>7467</v>
      </c>
      <c r="E380" s="45" t="s">
        <v>7468</v>
      </c>
      <c r="F380" s="45" t="s">
        <v>7469</v>
      </c>
      <c r="G380" s="45" t="s">
        <v>7470</v>
      </c>
      <c r="H380" s="45" t="s">
        <v>7471</v>
      </c>
      <c r="I380" s="44" t="s">
        <v>7472</v>
      </c>
      <c r="J380" s="45" t="s">
        <v>2977</v>
      </c>
      <c r="K380" s="44" t="s">
        <v>97</v>
      </c>
      <c r="L380" s="45" t="s">
        <v>1298</v>
      </c>
      <c r="M380" s="45" t="s">
        <v>7474</v>
      </c>
      <c r="N380" s="45" t="s">
        <v>7475</v>
      </c>
      <c r="O380" s="44" t="s">
        <v>30</v>
      </c>
      <c r="P380" s="45" t="s">
        <v>7476</v>
      </c>
      <c r="Q380" s="45" t="s">
        <v>5865</v>
      </c>
      <c r="R380" s="45" t="s">
        <v>7477</v>
      </c>
      <c r="S380" s="45" t="s">
        <v>7478</v>
      </c>
      <c r="T380" s="45" t="s">
        <v>4062</v>
      </c>
      <c r="U380" s="45" t="s">
        <v>355</v>
      </c>
      <c r="V380" s="45" t="s">
        <v>2511</v>
      </c>
      <c r="W380" s="45" t="s">
        <v>2511</v>
      </c>
      <c r="X380" s="45" t="s">
        <v>2511</v>
      </c>
      <c r="Y380" s="45" t="s">
        <v>1259</v>
      </c>
      <c r="Z380" s="45" t="s">
        <v>2280</v>
      </c>
      <c r="AA380" s="45" t="s">
        <v>357</v>
      </c>
      <c r="AB380" s="45" t="s">
        <v>6616</v>
      </c>
      <c r="AD380" s="44" t="s">
        <v>7479</v>
      </c>
      <c r="AE380" s="44" t="s">
        <v>7480</v>
      </c>
      <c r="AF380" s="44" t="s">
        <v>241</v>
      </c>
      <c r="AH380" s="45" t="s">
        <v>531</v>
      </c>
      <c r="AI380" s="44" t="s">
        <v>552</v>
      </c>
      <c r="AJ380" s="45" t="s">
        <v>7481</v>
      </c>
      <c r="AK380" s="45" t="s">
        <v>214</v>
      </c>
      <c r="AO380" s="45" t="s">
        <v>1117</v>
      </c>
      <c r="AP380" s="45" t="s">
        <v>7482</v>
      </c>
      <c r="AQ380" s="45" t="s">
        <v>268</v>
      </c>
      <c r="AR380" s="45" t="s">
        <v>822</v>
      </c>
      <c r="AS380" s="45" t="s">
        <v>1121</v>
      </c>
      <c r="AT380" s="45" t="s">
        <v>214</v>
      </c>
      <c r="AX380" s="45" t="s">
        <v>3139</v>
      </c>
      <c r="AY380" s="45" t="s">
        <v>268</v>
      </c>
    </row>
    <row r="381">
      <c r="A381" s="45" t="s">
        <v>7484</v>
      </c>
      <c r="B381" s="44" t="s">
        <v>3117</v>
      </c>
      <c r="C381" s="44" t="s">
        <v>5576</v>
      </c>
      <c r="D381" s="45" t="s">
        <v>7485</v>
      </c>
      <c r="E381" s="45" t="s">
        <v>7486</v>
      </c>
      <c r="F381" s="45" t="s">
        <v>7487</v>
      </c>
      <c r="G381" s="45" t="s">
        <v>7488</v>
      </c>
      <c r="H381" s="45" t="s">
        <v>7489</v>
      </c>
      <c r="I381" s="45" t="s">
        <v>7490</v>
      </c>
      <c r="J381" s="45" t="s">
        <v>2977</v>
      </c>
      <c r="K381" s="44" t="s">
        <v>97</v>
      </c>
      <c r="L381" s="45" t="s">
        <v>2583</v>
      </c>
      <c r="M381" s="45" t="s">
        <v>7491</v>
      </c>
      <c r="N381" s="45" t="s">
        <v>7492</v>
      </c>
      <c r="O381" s="44" t="s">
        <v>30</v>
      </c>
      <c r="P381" s="45" t="s">
        <v>7493</v>
      </c>
      <c r="Q381" s="45" t="s">
        <v>7494</v>
      </c>
      <c r="R381" s="45" t="s">
        <v>7495</v>
      </c>
      <c r="S381" s="45" t="s">
        <v>7496</v>
      </c>
      <c r="T381" s="45" t="s">
        <v>5677</v>
      </c>
      <c r="U381" s="45" t="s">
        <v>7497</v>
      </c>
      <c r="V381" s="45" t="s">
        <v>7498</v>
      </c>
      <c r="W381" s="45" t="s">
        <v>7498</v>
      </c>
      <c r="X381" s="45" t="s">
        <v>7498</v>
      </c>
      <c r="Y381" s="45" t="s">
        <v>432</v>
      </c>
      <c r="Z381" s="45" t="s">
        <v>1993</v>
      </c>
      <c r="AA381" s="44" t="s">
        <v>30</v>
      </c>
      <c r="AB381" s="45" t="s">
        <v>7499</v>
      </c>
      <c r="AD381" s="44" t="s">
        <v>462</v>
      </c>
      <c r="AE381" s="44" t="s">
        <v>522</v>
      </c>
      <c r="AF381" s="44" t="s">
        <v>211</v>
      </c>
      <c r="AH381" s="45" t="s">
        <v>459</v>
      </c>
      <c r="AI381" s="45" t="s">
        <v>7498</v>
      </c>
      <c r="AJ381" s="45" t="s">
        <v>1599</v>
      </c>
      <c r="AK381" s="45" t="s">
        <v>217</v>
      </c>
      <c r="AL381" s="45" t="s">
        <v>217</v>
      </c>
      <c r="AO381" s="45" t="s">
        <v>1062</v>
      </c>
      <c r="AP381" s="45" t="s">
        <v>4094</v>
      </c>
      <c r="AQ381" s="45" t="s">
        <v>217</v>
      </c>
      <c r="AR381" s="45" t="s">
        <v>404</v>
      </c>
      <c r="AS381" s="45" t="s">
        <v>646</v>
      </c>
      <c r="AT381" s="45" t="s">
        <v>357</v>
      </c>
      <c r="AX381" s="45" t="s">
        <v>404</v>
      </c>
      <c r="AY381" s="45" t="s">
        <v>357</v>
      </c>
    </row>
    <row r="382">
      <c r="A382" s="45" t="s">
        <v>7501</v>
      </c>
      <c r="B382" s="44" t="s">
        <v>3131</v>
      </c>
      <c r="C382" s="44" t="s">
        <v>5576</v>
      </c>
      <c r="D382" s="45" t="s">
        <v>7502</v>
      </c>
      <c r="E382" s="45" t="s">
        <v>7503</v>
      </c>
      <c r="F382" s="45" t="s">
        <v>7504</v>
      </c>
      <c r="G382" s="45" t="s">
        <v>7505</v>
      </c>
      <c r="H382" s="45" t="s">
        <v>7506</v>
      </c>
      <c r="I382" s="45" t="s">
        <v>7507</v>
      </c>
      <c r="J382" s="45" t="s">
        <v>2977</v>
      </c>
      <c r="K382" s="44" t="s">
        <v>97</v>
      </c>
      <c r="L382" s="45" t="s">
        <v>7508</v>
      </c>
      <c r="M382" s="45" t="s">
        <v>270</v>
      </c>
      <c r="N382" s="45" t="s">
        <v>825</v>
      </c>
      <c r="O382" s="44" t="s">
        <v>30</v>
      </c>
      <c r="P382" s="45" t="s">
        <v>5218</v>
      </c>
      <c r="Q382" s="44" t="s">
        <v>2596</v>
      </c>
      <c r="R382" s="45" t="s">
        <v>1696</v>
      </c>
      <c r="S382" s="45" t="s">
        <v>7104</v>
      </c>
      <c r="T382" s="45" t="s">
        <v>1438</v>
      </c>
      <c r="U382" s="44" t="s">
        <v>647</v>
      </c>
      <c r="V382" s="44" t="s">
        <v>30</v>
      </c>
      <c r="W382" s="44" t="s">
        <v>30</v>
      </c>
      <c r="X382" s="44" t="s">
        <v>30</v>
      </c>
      <c r="Y382" s="45" t="s">
        <v>357</v>
      </c>
      <c r="Z382" s="45" t="s">
        <v>269</v>
      </c>
      <c r="AA382" s="45" t="s">
        <v>432</v>
      </c>
      <c r="AB382" s="44" t="s">
        <v>1413</v>
      </c>
      <c r="AD382" s="44" t="s">
        <v>5617</v>
      </c>
      <c r="AE382" s="44" t="s">
        <v>7480</v>
      </c>
      <c r="AF382" s="44" t="s">
        <v>212</v>
      </c>
      <c r="AH382" s="45" t="s">
        <v>1159</v>
      </c>
      <c r="AI382" s="45" t="s">
        <v>5620</v>
      </c>
      <c r="AJ382" s="45" t="s">
        <v>3114</v>
      </c>
      <c r="AK382" s="45" t="s">
        <v>214</v>
      </c>
      <c r="AL382" s="45" t="s">
        <v>214</v>
      </c>
      <c r="AO382" s="45" t="s">
        <v>390</v>
      </c>
      <c r="AP382" s="45" t="s">
        <v>7510</v>
      </c>
      <c r="AQ382" s="45" t="s">
        <v>357</v>
      </c>
      <c r="AR382" s="45" t="s">
        <v>213</v>
      </c>
      <c r="AS382" s="45" t="s">
        <v>399</v>
      </c>
      <c r="AT382" s="45" t="s">
        <v>646</v>
      </c>
      <c r="AU382" s="45" t="s">
        <v>214</v>
      </c>
      <c r="AX382" s="45" t="s">
        <v>393</v>
      </c>
      <c r="AY382" s="45" t="s">
        <v>268</v>
      </c>
    </row>
    <row r="383">
      <c r="A383" s="45" t="s">
        <v>7511</v>
      </c>
      <c r="B383" s="44" t="s">
        <v>3142</v>
      </c>
      <c r="C383" s="44" t="s">
        <v>5576</v>
      </c>
      <c r="D383" s="45" t="s">
        <v>7512</v>
      </c>
      <c r="E383" s="45" t="s">
        <v>7513</v>
      </c>
      <c r="F383" s="45" t="s">
        <v>7514</v>
      </c>
      <c r="G383" s="45" t="s">
        <v>7515</v>
      </c>
      <c r="H383" s="45" t="s">
        <v>7516</v>
      </c>
      <c r="I383" s="45" t="s">
        <v>4067</v>
      </c>
      <c r="J383" s="45" t="s">
        <v>2977</v>
      </c>
      <c r="K383" s="44" t="s">
        <v>97</v>
      </c>
      <c r="L383" s="45" t="s">
        <v>7327</v>
      </c>
      <c r="M383" s="45" t="s">
        <v>7517</v>
      </c>
      <c r="N383" s="45" t="s">
        <v>1932</v>
      </c>
      <c r="O383" s="44" t="s">
        <v>30</v>
      </c>
      <c r="P383" s="45" t="s">
        <v>7519</v>
      </c>
      <c r="Q383" s="45" t="s">
        <v>6762</v>
      </c>
      <c r="R383" s="45" t="s">
        <v>7520</v>
      </c>
      <c r="S383" s="45" t="s">
        <v>7521</v>
      </c>
      <c r="T383" s="45" t="s">
        <v>210</v>
      </c>
      <c r="U383" s="45" t="s">
        <v>7522</v>
      </c>
      <c r="V383" s="44" t="s">
        <v>30</v>
      </c>
      <c r="W383" s="44" t="s">
        <v>30</v>
      </c>
      <c r="X383" s="44" t="s">
        <v>30</v>
      </c>
      <c r="Y383" s="44" t="s">
        <v>30</v>
      </c>
      <c r="Z383" s="45" t="s">
        <v>646</v>
      </c>
      <c r="AA383" s="44" t="s">
        <v>30</v>
      </c>
      <c r="AB383" s="45" t="s">
        <v>7066</v>
      </c>
      <c r="AD383" s="45" t="s">
        <v>218</v>
      </c>
      <c r="AE383" s="44" t="s">
        <v>378</v>
      </c>
      <c r="AF383" s="44" t="s">
        <v>292</v>
      </c>
      <c r="AG383" s="44" t="s">
        <v>30</v>
      </c>
      <c r="AH383" s="45" t="s">
        <v>1121</v>
      </c>
      <c r="AI383" s="45" t="s">
        <v>1218</v>
      </c>
      <c r="AJ383" s="45" t="s">
        <v>2084</v>
      </c>
      <c r="AK383" s="44" t="s">
        <v>30</v>
      </c>
      <c r="AL383" s="44" t="s">
        <v>30</v>
      </c>
      <c r="AM383" s="44" t="s">
        <v>30</v>
      </c>
      <c r="AO383" s="45" t="s">
        <v>404</v>
      </c>
      <c r="AP383" s="45" t="s">
        <v>1599</v>
      </c>
      <c r="AQ383" s="45" t="s">
        <v>217</v>
      </c>
      <c r="AR383" s="45" t="s">
        <v>210</v>
      </c>
      <c r="AS383" s="44" t="s">
        <v>30</v>
      </c>
      <c r="AT383" s="45" t="s">
        <v>217</v>
      </c>
      <c r="AX383" s="45" t="s">
        <v>268</v>
      </c>
      <c r="AY383" s="44" t="s">
        <v>30</v>
      </c>
    </row>
    <row r="384">
      <c r="A384" s="45" t="s">
        <v>7524</v>
      </c>
      <c r="B384" s="44" t="s">
        <v>3157</v>
      </c>
      <c r="C384" s="44" t="s">
        <v>5576</v>
      </c>
      <c r="D384" s="45" t="s">
        <v>7525</v>
      </c>
      <c r="E384" s="45" t="s">
        <v>7526</v>
      </c>
      <c r="F384" s="45" t="s">
        <v>7527</v>
      </c>
      <c r="G384" s="45" t="s">
        <v>7528</v>
      </c>
      <c r="H384" s="45" t="s">
        <v>7529</v>
      </c>
      <c r="I384" s="45" t="s">
        <v>7530</v>
      </c>
      <c r="J384" s="45" t="s">
        <v>2977</v>
      </c>
      <c r="K384" s="44" t="s">
        <v>97</v>
      </c>
      <c r="L384" s="45" t="s">
        <v>2487</v>
      </c>
      <c r="M384" s="45" t="s">
        <v>7531</v>
      </c>
      <c r="N384" s="45" t="s">
        <v>7532</v>
      </c>
      <c r="O384" s="45" t="s">
        <v>214</v>
      </c>
      <c r="P384" s="45" t="s">
        <v>7533</v>
      </c>
      <c r="Q384" s="45" t="s">
        <v>7534</v>
      </c>
      <c r="R384" s="45" t="s">
        <v>7536</v>
      </c>
      <c r="S384" s="45" t="s">
        <v>7537</v>
      </c>
      <c r="T384" s="45" t="s">
        <v>2398</v>
      </c>
      <c r="U384" s="44" t="s">
        <v>522</v>
      </c>
      <c r="V384" s="44" t="s">
        <v>30</v>
      </c>
      <c r="W384" s="44" t="s">
        <v>30</v>
      </c>
      <c r="X384" s="44" t="s">
        <v>30</v>
      </c>
      <c r="Y384" s="44" t="s">
        <v>30</v>
      </c>
      <c r="Z384" s="45" t="s">
        <v>518</v>
      </c>
      <c r="AA384" s="45" t="s">
        <v>357</v>
      </c>
      <c r="AB384" s="45" t="s">
        <v>7538</v>
      </c>
      <c r="AD384" s="44" t="s">
        <v>698</v>
      </c>
      <c r="AE384" s="44" t="s">
        <v>6266</v>
      </c>
      <c r="AF384" s="44" t="s">
        <v>211</v>
      </c>
      <c r="AG384" s="45" t="s">
        <v>217</v>
      </c>
      <c r="AH384" s="45" t="s">
        <v>471</v>
      </c>
      <c r="AI384" s="45" t="s">
        <v>1446</v>
      </c>
      <c r="AJ384" s="45" t="s">
        <v>403</v>
      </c>
      <c r="AK384" s="45" t="s">
        <v>217</v>
      </c>
      <c r="AL384" s="45" t="s">
        <v>217</v>
      </c>
      <c r="AM384" s="45" t="s">
        <v>217</v>
      </c>
      <c r="AO384" s="45" t="s">
        <v>1450</v>
      </c>
      <c r="AP384" s="45" t="s">
        <v>6963</v>
      </c>
      <c r="AR384" s="45" t="s">
        <v>404</v>
      </c>
      <c r="AT384" s="45" t="s">
        <v>268</v>
      </c>
      <c r="AX384" s="45" t="s">
        <v>697</v>
      </c>
      <c r="AY384" s="45" t="s">
        <v>214</v>
      </c>
    </row>
    <row r="385">
      <c r="A385" s="45" t="s">
        <v>2846</v>
      </c>
      <c r="B385" s="44" t="s">
        <v>3169</v>
      </c>
      <c r="C385" s="44" t="s">
        <v>5576</v>
      </c>
      <c r="D385" s="45" t="s">
        <v>7540</v>
      </c>
      <c r="E385" s="45" t="s">
        <v>7541</v>
      </c>
      <c r="F385" s="45" t="s">
        <v>7542</v>
      </c>
      <c r="G385" s="45" t="s">
        <v>7543</v>
      </c>
      <c r="H385" s="45" t="s">
        <v>7544</v>
      </c>
      <c r="I385" s="45" t="s">
        <v>7545</v>
      </c>
      <c r="J385" s="45" t="s">
        <v>2977</v>
      </c>
      <c r="K385" s="44" t="s">
        <v>97</v>
      </c>
      <c r="L385" s="45" t="s">
        <v>7546</v>
      </c>
      <c r="M385" s="45" t="s">
        <v>7547</v>
      </c>
      <c r="N385" s="45" t="s">
        <v>7548</v>
      </c>
      <c r="O385" s="45" t="s">
        <v>363</v>
      </c>
      <c r="P385" s="45" t="s">
        <v>7549</v>
      </c>
      <c r="Q385" s="45" t="s">
        <v>7550</v>
      </c>
      <c r="R385" s="45" t="s">
        <v>7551</v>
      </c>
      <c r="S385" s="45" t="s">
        <v>7552</v>
      </c>
      <c r="T385" s="45" t="s">
        <v>5395</v>
      </c>
      <c r="U385" s="45" t="s">
        <v>7553</v>
      </c>
      <c r="V385" s="44" t="s">
        <v>30</v>
      </c>
      <c r="W385" s="44" t="s">
        <v>30</v>
      </c>
      <c r="X385" s="44" t="s">
        <v>30</v>
      </c>
      <c r="Y385" s="44" t="s">
        <v>30</v>
      </c>
      <c r="Z385" s="45" t="s">
        <v>1598</v>
      </c>
      <c r="AA385" s="44" t="s">
        <v>30</v>
      </c>
      <c r="AB385" s="45" t="s">
        <v>6667</v>
      </c>
      <c r="AD385" s="44" t="s">
        <v>7555</v>
      </c>
      <c r="AE385" s="44" t="s">
        <v>7556</v>
      </c>
      <c r="AF385" s="44" t="s">
        <v>212</v>
      </c>
      <c r="AG385" s="45" t="s">
        <v>357</v>
      </c>
      <c r="AH385" s="45" t="s">
        <v>1543</v>
      </c>
      <c r="AI385" s="45" t="s">
        <v>7557</v>
      </c>
      <c r="AJ385" s="45" t="s">
        <v>7558</v>
      </c>
      <c r="AK385" s="45" t="s">
        <v>268</v>
      </c>
      <c r="AN385" s="45" t="s">
        <v>313</v>
      </c>
      <c r="AO385" s="45" t="s">
        <v>1159</v>
      </c>
      <c r="AP385" s="45" t="s">
        <v>7559</v>
      </c>
      <c r="AQ385" s="45" t="s">
        <v>357</v>
      </c>
      <c r="AR385" s="45" t="s">
        <v>728</v>
      </c>
      <c r="AS385" s="45" t="s">
        <v>210</v>
      </c>
      <c r="AT385" s="45" t="s">
        <v>646</v>
      </c>
      <c r="AV385" s="45" t="s">
        <v>646</v>
      </c>
      <c r="AX385" s="45" t="s">
        <v>550</v>
      </c>
      <c r="AY385" s="45" t="s">
        <v>404</v>
      </c>
    </row>
    <row r="386">
      <c r="A386" s="45" t="s">
        <v>7560</v>
      </c>
      <c r="B386" s="44" t="s">
        <v>3188</v>
      </c>
      <c r="C386" s="44" t="s">
        <v>5576</v>
      </c>
      <c r="D386" s="45" t="s">
        <v>7561</v>
      </c>
      <c r="E386" s="45" t="s">
        <v>7562</v>
      </c>
      <c r="F386" s="45" t="s">
        <v>7563</v>
      </c>
      <c r="G386" s="45" t="s">
        <v>7564</v>
      </c>
      <c r="H386" s="45" t="s">
        <v>7565</v>
      </c>
      <c r="I386" s="45" t="s">
        <v>7566</v>
      </c>
      <c r="J386" s="45" t="s">
        <v>2977</v>
      </c>
      <c r="K386" s="44" t="s">
        <v>97</v>
      </c>
      <c r="L386" s="45" t="s">
        <v>7567</v>
      </c>
      <c r="M386" s="45" t="s">
        <v>7568</v>
      </c>
      <c r="N386" s="45" t="s">
        <v>7569</v>
      </c>
      <c r="O386" s="45" t="s">
        <v>4794</v>
      </c>
      <c r="P386" s="45" t="s">
        <v>7570</v>
      </c>
      <c r="Q386" s="45" t="s">
        <v>7571</v>
      </c>
      <c r="R386" s="45" t="s">
        <v>7572</v>
      </c>
      <c r="S386" s="45" t="s">
        <v>7573</v>
      </c>
      <c r="T386" s="44" t="s">
        <v>30</v>
      </c>
      <c r="U386" s="45" t="s">
        <v>7574</v>
      </c>
      <c r="V386" s="44" t="s">
        <v>30</v>
      </c>
      <c r="W386" s="44" t="s">
        <v>30</v>
      </c>
      <c r="X386" s="44" t="s">
        <v>30</v>
      </c>
      <c r="Y386" s="44" t="s">
        <v>30</v>
      </c>
      <c r="Z386" s="45" t="s">
        <v>1653</v>
      </c>
      <c r="AA386" s="44" t="s">
        <v>30</v>
      </c>
      <c r="AB386" s="45" t="s">
        <v>5189</v>
      </c>
      <c r="AD386" s="44" t="s">
        <v>6794</v>
      </c>
      <c r="AE386" s="44" t="s">
        <v>7575</v>
      </c>
      <c r="AF386" s="44" t="s">
        <v>211</v>
      </c>
      <c r="AG386" s="45" t="s">
        <v>214</v>
      </c>
      <c r="AH386" s="44" t="s">
        <v>1391</v>
      </c>
      <c r="AI386" s="45" t="s">
        <v>5988</v>
      </c>
      <c r="AJ386" s="45" t="s">
        <v>866</v>
      </c>
      <c r="AK386" s="45" t="s">
        <v>357</v>
      </c>
      <c r="AN386" s="45" t="s">
        <v>548</v>
      </c>
      <c r="AO386" s="44" t="s">
        <v>212</v>
      </c>
      <c r="AP386" s="45" t="s">
        <v>7576</v>
      </c>
      <c r="AQ386" s="45" t="s">
        <v>268</v>
      </c>
      <c r="AR386" s="45" t="s">
        <v>548</v>
      </c>
      <c r="AS386" s="44" t="s">
        <v>292</v>
      </c>
      <c r="AT386" s="45" t="s">
        <v>357</v>
      </c>
      <c r="AV386" s="45" t="s">
        <v>646</v>
      </c>
      <c r="AX386" s="45" t="s">
        <v>1159</v>
      </c>
      <c r="AY386" s="45" t="s">
        <v>399</v>
      </c>
    </row>
    <row r="387">
      <c r="A387" s="45" t="s">
        <v>7578</v>
      </c>
      <c r="B387" s="44" t="s">
        <v>3205</v>
      </c>
      <c r="C387" s="44" t="s">
        <v>5576</v>
      </c>
      <c r="D387" s="45" t="s">
        <v>7579</v>
      </c>
      <c r="E387" s="45" t="s">
        <v>7580</v>
      </c>
      <c r="F387" s="45" t="s">
        <v>7581</v>
      </c>
      <c r="G387" s="45" t="s">
        <v>7582</v>
      </c>
      <c r="H387" s="45" t="s">
        <v>7583</v>
      </c>
      <c r="I387" s="45" t="s">
        <v>7584</v>
      </c>
      <c r="J387" s="45" t="s">
        <v>7585</v>
      </c>
      <c r="K387" s="45" t="s">
        <v>7586</v>
      </c>
      <c r="L387" s="45" t="s">
        <v>7587</v>
      </c>
      <c r="M387" s="45" t="s">
        <v>7588</v>
      </c>
      <c r="N387" s="45" t="s">
        <v>7589</v>
      </c>
      <c r="O387" s="45" t="s">
        <v>7590</v>
      </c>
      <c r="P387" s="45" t="s">
        <v>7591</v>
      </c>
      <c r="Q387" s="45" t="s">
        <v>7592</v>
      </c>
      <c r="R387" s="45" t="s">
        <v>7593</v>
      </c>
      <c r="S387" s="45" t="s">
        <v>7594</v>
      </c>
      <c r="T387" s="45" t="s">
        <v>4512</v>
      </c>
      <c r="U387" s="45" t="s">
        <v>7595</v>
      </c>
      <c r="V387" s="44" t="s">
        <v>30</v>
      </c>
      <c r="Y387" s="45" t="s">
        <v>1412</v>
      </c>
      <c r="Z387" s="44" t="s">
        <v>30</v>
      </c>
      <c r="AA387" s="44" t="s">
        <v>30</v>
      </c>
      <c r="AB387" s="44" t="s">
        <v>2246</v>
      </c>
      <c r="AC387" s="44" t="s">
        <v>30</v>
      </c>
      <c r="AD387" s="44" t="s">
        <v>2246</v>
      </c>
      <c r="AE387" s="44" t="s">
        <v>2400</v>
      </c>
      <c r="AF387" s="44" t="s">
        <v>7139</v>
      </c>
      <c r="AG387" s="45" t="s">
        <v>217</v>
      </c>
      <c r="AH387" s="45" t="s">
        <v>357</v>
      </c>
      <c r="AI387" s="45" t="s">
        <v>384</v>
      </c>
      <c r="AJ387" s="45" t="s">
        <v>693</v>
      </c>
      <c r="AK387" s="45" t="s">
        <v>646</v>
      </c>
      <c r="AL387" s="45" t="s">
        <v>269</v>
      </c>
      <c r="AM387" s="45" t="s">
        <v>214</v>
      </c>
      <c r="AO387" s="45" t="s">
        <v>214</v>
      </c>
      <c r="AP387" s="45" t="s">
        <v>526</v>
      </c>
      <c r="AQ387" s="45" t="s">
        <v>399</v>
      </c>
      <c r="AR387" s="45" t="s">
        <v>6668</v>
      </c>
      <c r="AS387" s="45" t="s">
        <v>471</v>
      </c>
      <c r="AT387" s="45" t="s">
        <v>217</v>
      </c>
      <c r="AX387" s="45" t="s">
        <v>243</v>
      </c>
      <c r="AY387" s="45" t="s">
        <v>432</v>
      </c>
    </row>
    <row r="388">
      <c r="A388" s="45" t="s">
        <v>7596</v>
      </c>
      <c r="B388" s="44" t="s">
        <v>6407</v>
      </c>
      <c r="C388" s="44" t="s">
        <v>5576</v>
      </c>
      <c r="D388" s="45" t="s">
        <v>7597</v>
      </c>
      <c r="E388" s="45" t="s">
        <v>7598</v>
      </c>
      <c r="F388" s="45" t="s">
        <v>7599</v>
      </c>
      <c r="G388" s="45" t="s">
        <v>7600</v>
      </c>
      <c r="H388" s="45" t="s">
        <v>7601</v>
      </c>
      <c r="I388" s="45" t="s">
        <v>7602</v>
      </c>
      <c r="J388" s="45" t="s">
        <v>7603</v>
      </c>
      <c r="L388" s="45" t="s">
        <v>652</v>
      </c>
      <c r="M388" s="45" t="s">
        <v>7604</v>
      </c>
      <c r="N388" s="45" t="s">
        <v>7605</v>
      </c>
      <c r="O388" s="45" t="s">
        <v>849</v>
      </c>
      <c r="P388" s="45" t="s">
        <v>7606</v>
      </c>
      <c r="Q388" s="45" t="s">
        <v>7607</v>
      </c>
      <c r="R388" s="45" t="s">
        <v>7608</v>
      </c>
      <c r="S388" s="45" t="s">
        <v>7609</v>
      </c>
      <c r="T388" s="45" t="s">
        <v>2877</v>
      </c>
      <c r="U388" s="45" t="s">
        <v>7610</v>
      </c>
      <c r="V388" s="44" t="s">
        <v>30</v>
      </c>
      <c r="Y388" s="45" t="s">
        <v>1259</v>
      </c>
      <c r="Z388" s="45" t="s">
        <v>268</v>
      </c>
      <c r="AA388" s="44" t="s">
        <v>30</v>
      </c>
      <c r="AB388" s="45" t="s">
        <v>4086</v>
      </c>
      <c r="AC388" s="44" t="s">
        <v>30</v>
      </c>
    </row>
    <row r="389">
      <c r="A389" s="45" t="s">
        <v>7611</v>
      </c>
      <c r="B389" s="44" t="s">
        <v>3218</v>
      </c>
      <c r="C389" s="44" t="s">
        <v>5576</v>
      </c>
      <c r="D389" s="45" t="s">
        <v>7612</v>
      </c>
      <c r="E389" s="45" t="s">
        <v>7613</v>
      </c>
      <c r="F389" s="45" t="s">
        <v>7614</v>
      </c>
      <c r="G389" s="45" t="s">
        <v>7615</v>
      </c>
      <c r="H389" s="45" t="s">
        <v>7616</v>
      </c>
      <c r="I389" s="45" t="s">
        <v>7617</v>
      </c>
      <c r="J389" s="45" t="s">
        <v>7618</v>
      </c>
      <c r="L389" s="45" t="s">
        <v>7619</v>
      </c>
      <c r="M389" s="45" t="s">
        <v>7620</v>
      </c>
      <c r="N389" s="45" t="s">
        <v>7621</v>
      </c>
      <c r="O389" s="45" t="s">
        <v>7622</v>
      </c>
      <c r="P389" s="45" t="s">
        <v>7623</v>
      </c>
      <c r="Q389" s="45" t="s">
        <v>7624</v>
      </c>
      <c r="R389" s="45" t="s">
        <v>7625</v>
      </c>
      <c r="S389" s="45" t="s">
        <v>7626</v>
      </c>
      <c r="T389" s="45" t="s">
        <v>2750</v>
      </c>
      <c r="U389" s="45" t="s">
        <v>7627</v>
      </c>
      <c r="V389" s="44" t="s">
        <v>30</v>
      </c>
      <c r="Y389" s="45" t="s">
        <v>1257</v>
      </c>
      <c r="Z389" s="45" t="s">
        <v>813</v>
      </c>
      <c r="AA389" s="44" t="s">
        <v>30</v>
      </c>
      <c r="AB389" s="45" t="s">
        <v>7628</v>
      </c>
      <c r="AC389" s="44" t="s">
        <v>30</v>
      </c>
      <c r="AD389" s="45" t="s">
        <v>7629</v>
      </c>
      <c r="AE389" s="45" t="s">
        <v>7630</v>
      </c>
      <c r="AF389" s="45" t="s">
        <v>7266</v>
      </c>
      <c r="AH389" s="45" t="s">
        <v>456</v>
      </c>
      <c r="AI389" s="45" t="s">
        <v>7631</v>
      </c>
      <c r="AJ389" s="45" t="s">
        <v>379</v>
      </c>
      <c r="AK389" s="45" t="s">
        <v>210</v>
      </c>
      <c r="AL389" s="45" t="s">
        <v>2222</v>
      </c>
      <c r="AM389" s="45" t="s">
        <v>268</v>
      </c>
      <c r="AO389" s="45" t="s">
        <v>1993</v>
      </c>
      <c r="AP389" s="45" t="s">
        <v>7632</v>
      </c>
      <c r="AQ389" s="45" t="s">
        <v>399</v>
      </c>
      <c r="AR389" s="45" t="s">
        <v>7633</v>
      </c>
      <c r="AS389" s="45" t="s">
        <v>7063</v>
      </c>
      <c r="AX389" s="45" t="s">
        <v>421</v>
      </c>
    </row>
    <row r="390">
      <c r="A390" s="45" t="s">
        <v>7634</v>
      </c>
      <c r="B390" s="44" t="s">
        <v>6431</v>
      </c>
      <c r="C390" s="44" t="s">
        <v>5576</v>
      </c>
      <c r="D390" s="45" t="s">
        <v>7635</v>
      </c>
      <c r="E390" s="45" t="s">
        <v>7636</v>
      </c>
      <c r="F390" s="45" t="s">
        <v>7637</v>
      </c>
      <c r="G390" s="45" t="s">
        <v>7638</v>
      </c>
      <c r="H390" s="45" t="s">
        <v>7639</v>
      </c>
      <c r="I390" s="45" t="s">
        <v>7640</v>
      </c>
      <c r="J390" s="45" t="s">
        <v>7641</v>
      </c>
      <c r="K390" s="45" t="s">
        <v>7642</v>
      </c>
      <c r="L390" s="45" t="s">
        <v>7643</v>
      </c>
      <c r="M390" s="45" t="s">
        <v>7644</v>
      </c>
      <c r="N390" s="45" t="s">
        <v>7645</v>
      </c>
      <c r="O390" s="45" t="s">
        <v>7646</v>
      </c>
      <c r="P390" s="45" t="s">
        <v>7647</v>
      </c>
      <c r="Q390" s="45" t="s">
        <v>5381</v>
      </c>
      <c r="R390" s="45" t="s">
        <v>7648</v>
      </c>
      <c r="S390" s="45" t="s">
        <v>7649</v>
      </c>
      <c r="T390" s="45" t="s">
        <v>3541</v>
      </c>
      <c r="U390" s="45" t="s">
        <v>7650</v>
      </c>
      <c r="V390" s="44" t="s">
        <v>30</v>
      </c>
      <c r="Y390" s="45" t="s">
        <v>2551</v>
      </c>
      <c r="Z390" s="44" t="s">
        <v>30</v>
      </c>
      <c r="AA390" s="44" t="s">
        <v>30</v>
      </c>
      <c r="AB390" s="44" t="s">
        <v>30</v>
      </c>
    </row>
    <row r="391">
      <c r="A391" s="45" t="s">
        <v>7651</v>
      </c>
      <c r="B391" s="44" t="s">
        <v>3243</v>
      </c>
      <c r="C391" s="44" t="s">
        <v>5576</v>
      </c>
      <c r="D391" s="45" t="s">
        <v>7652</v>
      </c>
      <c r="E391" s="45" t="s">
        <v>7653</v>
      </c>
      <c r="F391" s="45" t="s">
        <v>7654</v>
      </c>
      <c r="G391" s="45" t="s">
        <v>7655</v>
      </c>
      <c r="H391" s="45" t="s">
        <v>7656</v>
      </c>
      <c r="I391" s="45" t="s">
        <v>7657</v>
      </c>
      <c r="J391" s="45" t="s">
        <v>7658</v>
      </c>
      <c r="K391" s="45" t="s">
        <v>7659</v>
      </c>
      <c r="L391" s="45" t="s">
        <v>7660</v>
      </c>
      <c r="M391" s="45" t="s">
        <v>7661</v>
      </c>
      <c r="N391" s="45" t="s">
        <v>7662</v>
      </c>
      <c r="O391" s="45" t="s">
        <v>213</v>
      </c>
      <c r="P391" s="45" t="s">
        <v>7663</v>
      </c>
      <c r="Q391" s="45" t="s">
        <v>3202</v>
      </c>
      <c r="R391" s="45" t="s">
        <v>7664</v>
      </c>
      <c r="S391" s="45" t="s">
        <v>7665</v>
      </c>
      <c r="T391" s="45" t="s">
        <v>4963</v>
      </c>
      <c r="U391" s="45" t="s">
        <v>7666</v>
      </c>
      <c r="V391" s="44" t="s">
        <v>30</v>
      </c>
      <c r="Y391" s="45" t="s">
        <v>1259</v>
      </c>
      <c r="Z391" s="44" t="s">
        <v>30</v>
      </c>
      <c r="AA391" s="45" t="s">
        <v>357</v>
      </c>
      <c r="AB391" s="44" t="s">
        <v>30</v>
      </c>
      <c r="AD391" s="44" t="s">
        <v>6840</v>
      </c>
      <c r="AE391" s="44" t="s">
        <v>6266</v>
      </c>
      <c r="AF391" s="44" t="s">
        <v>1012</v>
      </c>
      <c r="AH391" s="45" t="s">
        <v>357</v>
      </c>
      <c r="AI391" s="45" t="s">
        <v>7481</v>
      </c>
      <c r="AJ391" s="45" t="s">
        <v>7667</v>
      </c>
      <c r="AK391" s="45" t="s">
        <v>210</v>
      </c>
      <c r="AL391" s="45" t="s">
        <v>210</v>
      </c>
      <c r="AM391" s="45" t="s">
        <v>357</v>
      </c>
      <c r="AO391" s="45" t="s">
        <v>268</v>
      </c>
      <c r="AP391" s="45" t="s">
        <v>7668</v>
      </c>
      <c r="AQ391" s="45" t="s">
        <v>357</v>
      </c>
      <c r="AR391" s="45" t="s">
        <v>5530</v>
      </c>
      <c r="AS391" s="45" t="s">
        <v>399</v>
      </c>
      <c r="AX391" s="45" t="s">
        <v>7669</v>
      </c>
      <c r="AY391" s="45" t="s">
        <v>448</v>
      </c>
    </row>
    <row r="392">
      <c r="A392" s="45" t="s">
        <v>7670</v>
      </c>
      <c r="B392" s="44" t="s">
        <v>3259</v>
      </c>
      <c r="C392" s="44" t="s">
        <v>5576</v>
      </c>
      <c r="D392" s="45" t="s">
        <v>7671</v>
      </c>
      <c r="E392" s="45" t="s">
        <v>7672</v>
      </c>
      <c r="F392" s="45" t="s">
        <v>7674</v>
      </c>
      <c r="G392" s="44" t="s">
        <v>7675</v>
      </c>
      <c r="H392" s="45" t="s">
        <v>7676</v>
      </c>
      <c r="I392" s="45" t="s">
        <v>7677</v>
      </c>
      <c r="J392" s="45" t="s">
        <v>2977</v>
      </c>
      <c r="K392" s="44" t="s">
        <v>97</v>
      </c>
      <c r="L392" s="45" t="s">
        <v>1456</v>
      </c>
      <c r="M392" s="45" t="s">
        <v>6646</v>
      </c>
      <c r="N392" s="45" t="s">
        <v>7678</v>
      </c>
      <c r="O392" s="45" t="s">
        <v>217</v>
      </c>
      <c r="P392" s="45" t="s">
        <v>7679</v>
      </c>
      <c r="Q392" s="45" t="s">
        <v>4486</v>
      </c>
      <c r="R392" s="44" t="s">
        <v>7680</v>
      </c>
      <c r="S392" s="45" t="s">
        <v>7681</v>
      </c>
      <c r="T392" s="45" t="s">
        <v>3687</v>
      </c>
      <c r="U392" s="45" t="s">
        <v>3824</v>
      </c>
      <c r="V392" s="45" t="s">
        <v>7682</v>
      </c>
      <c r="W392" s="45" t="s">
        <v>7682</v>
      </c>
      <c r="X392" s="45" t="s">
        <v>7682</v>
      </c>
      <c r="Y392" s="45" t="s">
        <v>1259</v>
      </c>
      <c r="Z392" s="45" t="s">
        <v>813</v>
      </c>
      <c r="AA392" s="44" t="s">
        <v>30</v>
      </c>
      <c r="AB392" s="45" t="s">
        <v>5972</v>
      </c>
      <c r="AD392" s="44" t="s">
        <v>552</v>
      </c>
      <c r="AE392" s="44" t="s">
        <v>429</v>
      </c>
      <c r="AF392" s="45" t="s">
        <v>245</v>
      </c>
      <c r="AH392" s="45" t="s">
        <v>314</v>
      </c>
      <c r="AI392" s="45" t="s">
        <v>5655</v>
      </c>
      <c r="AJ392" s="45" t="s">
        <v>850</v>
      </c>
      <c r="AL392" s="45" t="s">
        <v>357</v>
      </c>
      <c r="AO392" s="44" t="s">
        <v>955</v>
      </c>
      <c r="AP392" s="45" t="s">
        <v>5548</v>
      </c>
      <c r="AR392" s="45" t="s">
        <v>5484</v>
      </c>
      <c r="AS392" s="45" t="s">
        <v>217</v>
      </c>
      <c r="AT392" s="45" t="s">
        <v>269</v>
      </c>
      <c r="AX392" s="45" t="s">
        <v>357</v>
      </c>
      <c r="AY392" s="45" t="s">
        <v>217</v>
      </c>
    </row>
    <row r="393">
      <c r="A393" s="45" t="s">
        <v>7684</v>
      </c>
      <c r="B393" s="44" t="s">
        <v>3293</v>
      </c>
      <c r="C393" s="44" t="s">
        <v>5576</v>
      </c>
      <c r="D393" s="45" t="s">
        <v>7686</v>
      </c>
      <c r="E393" s="45" t="s">
        <v>7687</v>
      </c>
      <c r="F393" s="45" t="s">
        <v>7688</v>
      </c>
      <c r="G393" s="45" t="s">
        <v>7689</v>
      </c>
      <c r="H393" s="45" t="s">
        <v>7690</v>
      </c>
      <c r="I393" s="45" t="s">
        <v>7691</v>
      </c>
      <c r="J393" s="45" t="s">
        <v>2977</v>
      </c>
      <c r="K393" s="44" t="s">
        <v>97</v>
      </c>
      <c r="L393" s="45" t="s">
        <v>7693</v>
      </c>
      <c r="M393" s="45" t="s">
        <v>7694</v>
      </c>
      <c r="N393" s="45" t="s">
        <v>7695</v>
      </c>
      <c r="O393" s="45" t="s">
        <v>1829</v>
      </c>
      <c r="P393" s="45" t="s">
        <v>7696</v>
      </c>
      <c r="Q393" s="45" t="s">
        <v>1694</v>
      </c>
      <c r="R393" s="45" t="s">
        <v>7697</v>
      </c>
      <c r="S393" s="45" t="s">
        <v>7698</v>
      </c>
      <c r="T393" s="45" t="s">
        <v>4294</v>
      </c>
      <c r="U393" s="45" t="s">
        <v>7699</v>
      </c>
      <c r="V393" s="45" t="s">
        <v>7700</v>
      </c>
      <c r="W393" s="45" t="s">
        <v>7700</v>
      </c>
      <c r="X393" s="45" t="s">
        <v>7700</v>
      </c>
      <c r="Y393" s="45" t="s">
        <v>357</v>
      </c>
      <c r="Z393" s="44" t="s">
        <v>30</v>
      </c>
      <c r="AA393" s="44" t="s">
        <v>30</v>
      </c>
      <c r="AB393" s="45" t="s">
        <v>3058</v>
      </c>
      <c r="AD393" s="44" t="s">
        <v>552</v>
      </c>
      <c r="AE393" s="44" t="s">
        <v>7575</v>
      </c>
      <c r="AF393" s="44" t="s">
        <v>2247</v>
      </c>
      <c r="AH393" s="45" t="s">
        <v>314</v>
      </c>
      <c r="AI393" s="45" t="s">
        <v>7071</v>
      </c>
      <c r="AJ393" s="45" t="s">
        <v>191</v>
      </c>
      <c r="AK393" s="45" t="s">
        <v>217</v>
      </c>
      <c r="AL393" s="44" t="s">
        <v>30</v>
      </c>
      <c r="AO393" s="45" t="s">
        <v>1456</v>
      </c>
      <c r="AP393" s="45" t="s">
        <v>7702</v>
      </c>
      <c r="AQ393" s="45" t="s">
        <v>357</v>
      </c>
      <c r="AR393" s="45" t="s">
        <v>5638</v>
      </c>
      <c r="AS393" s="45" t="s">
        <v>314</v>
      </c>
      <c r="AT393" s="44" t="s">
        <v>30</v>
      </c>
      <c r="AV393" s="44" t="s">
        <v>30</v>
      </c>
      <c r="AW393" s="44" t="s">
        <v>30</v>
      </c>
      <c r="AX393" s="45" t="s">
        <v>357</v>
      </c>
      <c r="AY393" s="45" t="s">
        <v>217</v>
      </c>
    </row>
    <row r="394">
      <c r="A394" s="45" t="s">
        <v>7703</v>
      </c>
      <c r="B394" s="44" t="s">
        <v>3299</v>
      </c>
      <c r="C394" s="44" t="s">
        <v>5576</v>
      </c>
      <c r="D394" s="45" t="s">
        <v>7704</v>
      </c>
      <c r="E394" s="45" t="s">
        <v>7705</v>
      </c>
      <c r="F394" s="45" t="s">
        <v>7706</v>
      </c>
      <c r="G394" s="45" t="s">
        <v>7707</v>
      </c>
      <c r="H394" s="45" t="s">
        <v>7708</v>
      </c>
      <c r="I394" s="45" t="s">
        <v>7709</v>
      </c>
      <c r="J394" s="45" t="s">
        <v>2977</v>
      </c>
      <c r="K394" s="44" t="s">
        <v>97</v>
      </c>
      <c r="L394" s="45" t="s">
        <v>515</v>
      </c>
      <c r="M394" s="45" t="s">
        <v>7710</v>
      </c>
      <c r="N394" s="45" t="s">
        <v>7711</v>
      </c>
      <c r="O394" s="45" t="s">
        <v>2049</v>
      </c>
      <c r="P394" s="45" t="s">
        <v>7712</v>
      </c>
      <c r="Q394" s="45" t="s">
        <v>7713</v>
      </c>
      <c r="R394" s="45" t="s">
        <v>7714</v>
      </c>
      <c r="S394" s="45" t="s">
        <v>7715</v>
      </c>
      <c r="T394" s="45" t="s">
        <v>5674</v>
      </c>
      <c r="U394" s="45" t="s">
        <v>7716</v>
      </c>
      <c r="V394" s="45" t="s">
        <v>305</v>
      </c>
      <c r="W394" s="45" t="s">
        <v>305</v>
      </c>
      <c r="X394" s="45" t="s">
        <v>305</v>
      </c>
      <c r="Y394" s="45" t="s">
        <v>357</v>
      </c>
      <c r="Z394" s="45" t="s">
        <v>357</v>
      </c>
      <c r="AA394" s="44" t="s">
        <v>30</v>
      </c>
      <c r="AB394" s="44" t="s">
        <v>7480</v>
      </c>
      <c r="AD394" s="44" t="s">
        <v>398</v>
      </c>
      <c r="AE394" s="44" t="s">
        <v>2400</v>
      </c>
      <c r="AF394" s="44" t="s">
        <v>1158</v>
      </c>
      <c r="AH394" s="45" t="s">
        <v>268</v>
      </c>
      <c r="AI394" s="45" t="s">
        <v>559</v>
      </c>
      <c r="AJ394" s="45" t="s">
        <v>1159</v>
      </c>
      <c r="AK394" s="45" t="s">
        <v>217</v>
      </c>
      <c r="AL394" s="44" t="s">
        <v>30</v>
      </c>
      <c r="AM394" s="44" t="s">
        <v>30</v>
      </c>
      <c r="AO394" s="45" t="s">
        <v>822</v>
      </c>
      <c r="AP394" s="45" t="s">
        <v>5611</v>
      </c>
      <c r="AQ394" s="45" t="s">
        <v>214</v>
      </c>
      <c r="AR394" s="45" t="s">
        <v>7155</v>
      </c>
      <c r="AS394" s="45" t="s">
        <v>268</v>
      </c>
      <c r="AT394" s="44" t="s">
        <v>30</v>
      </c>
      <c r="AV394" s="44" t="s">
        <v>30</v>
      </c>
      <c r="AW394" s="44" t="s">
        <v>30</v>
      </c>
      <c r="AX394" s="45" t="s">
        <v>217</v>
      </c>
    </row>
    <row r="395">
      <c r="A395" s="45" t="s">
        <v>7717</v>
      </c>
      <c r="B395" s="44" t="s">
        <v>3314</v>
      </c>
      <c r="C395" s="44" t="s">
        <v>5576</v>
      </c>
      <c r="D395" s="45" t="s">
        <v>7718</v>
      </c>
      <c r="E395" s="45" t="s">
        <v>7719</v>
      </c>
      <c r="F395" s="45" t="s">
        <v>7720</v>
      </c>
      <c r="G395" s="45" t="s">
        <v>3416</v>
      </c>
      <c r="H395" s="44" t="s">
        <v>5606</v>
      </c>
      <c r="I395" s="45" t="s">
        <v>7721</v>
      </c>
      <c r="J395" s="45" t="s">
        <v>2977</v>
      </c>
      <c r="K395" s="44" t="s">
        <v>97</v>
      </c>
      <c r="L395" s="45" t="s">
        <v>1112</v>
      </c>
      <c r="M395" s="45" t="s">
        <v>7722</v>
      </c>
      <c r="N395" s="45" t="s">
        <v>7723</v>
      </c>
      <c r="O395" s="45" t="s">
        <v>646</v>
      </c>
      <c r="P395" s="45" t="s">
        <v>7724</v>
      </c>
      <c r="Q395" s="45" t="s">
        <v>2796</v>
      </c>
      <c r="R395" s="45" t="s">
        <v>3195</v>
      </c>
      <c r="S395" s="45" t="s">
        <v>7725</v>
      </c>
      <c r="T395" s="45" t="s">
        <v>2338</v>
      </c>
      <c r="U395" s="45" t="s">
        <v>7726</v>
      </c>
      <c r="V395" s="45" t="s">
        <v>2929</v>
      </c>
      <c r="W395" s="45" t="s">
        <v>2929</v>
      </c>
      <c r="X395" s="45" t="s">
        <v>2929</v>
      </c>
      <c r="Y395" s="45" t="s">
        <v>5073</v>
      </c>
      <c r="Z395" s="45" t="s">
        <v>1521</v>
      </c>
      <c r="AA395" s="44" t="s">
        <v>30</v>
      </c>
      <c r="AB395" s="45" t="s">
        <v>7727</v>
      </c>
      <c r="AD395" s="44" t="s">
        <v>674</v>
      </c>
      <c r="AE395" s="44" t="s">
        <v>6948</v>
      </c>
      <c r="AF395" s="44" t="s">
        <v>2400</v>
      </c>
      <c r="AH395" s="45" t="s">
        <v>313</v>
      </c>
      <c r="AI395" s="45" t="s">
        <v>7318</v>
      </c>
      <c r="AJ395" s="45" t="s">
        <v>7155</v>
      </c>
      <c r="AK395" s="45" t="s">
        <v>217</v>
      </c>
      <c r="AL395" s="45" t="s">
        <v>217</v>
      </c>
      <c r="AO395" s="45" t="s">
        <v>1542</v>
      </c>
      <c r="AP395" s="45" t="s">
        <v>7103</v>
      </c>
      <c r="AQ395" s="45" t="s">
        <v>269</v>
      </c>
      <c r="AR395" s="45" t="s">
        <v>3284</v>
      </c>
      <c r="AS395" s="45" t="s">
        <v>432</v>
      </c>
      <c r="AT395" s="45" t="s">
        <v>314</v>
      </c>
      <c r="AX395" s="45" t="s">
        <v>314</v>
      </c>
    </row>
    <row r="396">
      <c r="A396" s="45" t="s">
        <v>7728</v>
      </c>
      <c r="B396" s="44" t="s">
        <v>3332</v>
      </c>
      <c r="C396" s="44" t="s">
        <v>5576</v>
      </c>
      <c r="D396" s="45" t="s">
        <v>7729</v>
      </c>
      <c r="E396" s="45" t="s">
        <v>7730</v>
      </c>
      <c r="F396" s="45" t="s">
        <v>7731</v>
      </c>
      <c r="G396" s="45" t="s">
        <v>7732</v>
      </c>
      <c r="H396" s="45" t="s">
        <v>7733</v>
      </c>
      <c r="I396" s="45" t="s">
        <v>7734</v>
      </c>
      <c r="J396" s="45" t="s">
        <v>7735</v>
      </c>
      <c r="K396" s="44" t="s">
        <v>97</v>
      </c>
      <c r="L396" s="45" t="s">
        <v>7736</v>
      </c>
      <c r="M396" s="45" t="s">
        <v>7737</v>
      </c>
      <c r="N396" s="45" t="s">
        <v>7738</v>
      </c>
      <c r="O396" s="45" t="s">
        <v>7739</v>
      </c>
      <c r="P396" s="45" t="s">
        <v>7740</v>
      </c>
      <c r="Q396" s="45" t="s">
        <v>7741</v>
      </c>
      <c r="R396" s="45" t="s">
        <v>7742</v>
      </c>
      <c r="S396" s="45" t="s">
        <v>7743</v>
      </c>
      <c r="T396" s="45" t="s">
        <v>7744</v>
      </c>
      <c r="U396" s="45" t="s">
        <v>7745</v>
      </c>
      <c r="V396" s="44" t="s">
        <v>30</v>
      </c>
      <c r="W396" s="44" t="s">
        <v>30</v>
      </c>
      <c r="X396" s="44" t="s">
        <v>30</v>
      </c>
      <c r="Y396" s="45" t="s">
        <v>2338</v>
      </c>
      <c r="Z396" s="45" t="s">
        <v>1149</v>
      </c>
      <c r="AA396" s="44" t="s">
        <v>30</v>
      </c>
      <c r="AB396" s="44" t="s">
        <v>7316</v>
      </c>
      <c r="AD396" s="45" t="s">
        <v>7746</v>
      </c>
      <c r="AE396" s="45" t="s">
        <v>7747</v>
      </c>
      <c r="AF396" s="45" t="s">
        <v>7748</v>
      </c>
      <c r="AH396" s="45" t="s">
        <v>3757</v>
      </c>
      <c r="AI396" s="45" t="s">
        <v>7749</v>
      </c>
      <c r="AJ396" s="45" t="s">
        <v>7750</v>
      </c>
      <c r="AK396" s="45" t="s">
        <v>754</v>
      </c>
      <c r="AL396" s="45" t="s">
        <v>754</v>
      </c>
      <c r="AM396" s="45" t="s">
        <v>7751</v>
      </c>
      <c r="AN396" s="45" t="s">
        <v>7751</v>
      </c>
      <c r="AO396" s="45" t="s">
        <v>3439</v>
      </c>
      <c r="AP396" s="45" t="s">
        <v>750</v>
      </c>
      <c r="AQ396" s="45" t="s">
        <v>7752</v>
      </c>
      <c r="AR396" s="45" t="s">
        <v>7753</v>
      </c>
      <c r="AS396" s="45" t="s">
        <v>7752</v>
      </c>
      <c r="AT396" s="45" t="s">
        <v>750</v>
      </c>
      <c r="AV396" s="45" t="s">
        <v>7751</v>
      </c>
      <c r="AX396" s="45" t="s">
        <v>750</v>
      </c>
      <c r="AY396" s="45" t="s">
        <v>754</v>
      </c>
    </row>
    <row r="397">
      <c r="A397" s="45" t="s">
        <v>7754</v>
      </c>
      <c r="B397" s="44" t="s">
        <v>3346</v>
      </c>
      <c r="C397" s="44" t="s">
        <v>5576</v>
      </c>
      <c r="D397" s="45" t="s">
        <v>7755</v>
      </c>
      <c r="E397" s="45" t="s">
        <v>7756</v>
      </c>
      <c r="F397" s="45" t="s">
        <v>7757</v>
      </c>
      <c r="G397" s="45" t="s">
        <v>7758</v>
      </c>
      <c r="H397" s="45" t="s">
        <v>7759</v>
      </c>
      <c r="I397" s="45" t="s">
        <v>7760</v>
      </c>
      <c r="J397" s="45" t="s">
        <v>7761</v>
      </c>
      <c r="K397" s="44" t="s">
        <v>97</v>
      </c>
      <c r="L397" s="45" t="s">
        <v>7762</v>
      </c>
      <c r="M397" s="45" t="s">
        <v>7763</v>
      </c>
      <c r="N397" s="45" t="s">
        <v>7764</v>
      </c>
      <c r="O397" s="44" t="s">
        <v>30</v>
      </c>
      <c r="P397" s="45" t="s">
        <v>7765</v>
      </c>
      <c r="Q397" s="45" t="s">
        <v>7766</v>
      </c>
      <c r="R397" s="45" t="s">
        <v>7767</v>
      </c>
      <c r="S397" s="45" t="s">
        <v>7768</v>
      </c>
      <c r="T397" s="45" t="s">
        <v>1929</v>
      </c>
      <c r="U397" s="45" t="s">
        <v>7769</v>
      </c>
      <c r="V397" s="45" t="s">
        <v>1201</v>
      </c>
      <c r="W397" s="45" t="s">
        <v>1201</v>
      </c>
      <c r="X397" s="45" t="s">
        <v>1201</v>
      </c>
      <c r="Y397" s="45" t="s">
        <v>646</v>
      </c>
      <c r="Z397" s="45" t="s">
        <v>932</v>
      </c>
      <c r="AA397" s="44" t="s">
        <v>30</v>
      </c>
      <c r="AB397" s="44" t="s">
        <v>7210</v>
      </c>
      <c r="AD397" s="44" t="s">
        <v>527</v>
      </c>
      <c r="AE397" s="44" t="s">
        <v>621</v>
      </c>
      <c r="AF397" s="44" t="s">
        <v>398</v>
      </c>
      <c r="AH397" s="45" t="s">
        <v>269</v>
      </c>
      <c r="AI397" s="45" t="s">
        <v>7770</v>
      </c>
      <c r="AJ397" s="45" t="s">
        <v>843</v>
      </c>
      <c r="AK397" s="45" t="s">
        <v>214</v>
      </c>
      <c r="AL397" s="44" t="s">
        <v>30</v>
      </c>
      <c r="AN397" s="45" t="s">
        <v>217</v>
      </c>
      <c r="AO397" s="45" t="s">
        <v>244</v>
      </c>
      <c r="AP397" s="45" t="s">
        <v>465</v>
      </c>
      <c r="AQ397" s="45" t="s">
        <v>214</v>
      </c>
      <c r="AR397" s="45" t="s">
        <v>3285</v>
      </c>
      <c r="AS397" s="45" t="s">
        <v>314</v>
      </c>
      <c r="AT397" s="44" t="s">
        <v>30</v>
      </c>
      <c r="AU397" s="44" t="s">
        <v>30</v>
      </c>
      <c r="AX397" s="45" t="s">
        <v>313</v>
      </c>
      <c r="AY397" s="45" t="s">
        <v>214</v>
      </c>
    </row>
    <row r="398">
      <c r="A398" s="45" t="s">
        <v>7771</v>
      </c>
      <c r="B398" s="44" t="s">
        <v>3355</v>
      </c>
      <c r="C398" s="44" t="s">
        <v>5576</v>
      </c>
      <c r="D398" s="45" t="s">
        <v>7772</v>
      </c>
      <c r="E398" s="45" t="s">
        <v>7773</v>
      </c>
      <c r="F398" s="45" t="s">
        <v>7774</v>
      </c>
      <c r="G398" s="45" t="s">
        <v>7775</v>
      </c>
      <c r="H398" s="45" t="s">
        <v>7776</v>
      </c>
      <c r="I398" s="44" t="s">
        <v>7777</v>
      </c>
      <c r="J398" s="45" t="s">
        <v>2977</v>
      </c>
      <c r="K398" s="44" t="s">
        <v>97</v>
      </c>
      <c r="L398" s="45" t="s">
        <v>4630</v>
      </c>
      <c r="M398" s="45" t="s">
        <v>371</v>
      </c>
      <c r="N398" s="45" t="s">
        <v>7778</v>
      </c>
      <c r="O398" s="45" t="s">
        <v>3494</v>
      </c>
      <c r="P398" s="45" t="s">
        <v>7779</v>
      </c>
      <c r="Q398" s="45" t="s">
        <v>3830</v>
      </c>
      <c r="R398" s="45" t="s">
        <v>7780</v>
      </c>
      <c r="S398" s="45" t="s">
        <v>7781</v>
      </c>
      <c r="T398" s="45" t="s">
        <v>357</v>
      </c>
      <c r="U398" s="45" t="s">
        <v>3503</v>
      </c>
      <c r="V398" s="45" t="s">
        <v>7782</v>
      </c>
      <c r="W398" s="45" t="s">
        <v>7782</v>
      </c>
      <c r="X398" s="45" t="s">
        <v>7782</v>
      </c>
      <c r="Y398" s="45" t="s">
        <v>1993</v>
      </c>
      <c r="Z398" s="45" t="s">
        <v>932</v>
      </c>
      <c r="AA398" s="44" t="s">
        <v>30</v>
      </c>
      <c r="AB398" s="45" t="s">
        <v>6807</v>
      </c>
      <c r="AD398" s="45" t="s">
        <v>245</v>
      </c>
      <c r="AE398" s="44" t="s">
        <v>3354</v>
      </c>
      <c r="AF398" s="44" t="s">
        <v>398</v>
      </c>
      <c r="AH398" s="45" t="s">
        <v>646</v>
      </c>
      <c r="AI398" s="45" t="s">
        <v>6949</v>
      </c>
      <c r="AJ398" s="45" t="s">
        <v>1543</v>
      </c>
      <c r="AK398" s="45" t="s">
        <v>217</v>
      </c>
      <c r="AL398" s="45" t="s">
        <v>214</v>
      </c>
      <c r="AO398" s="45" t="s">
        <v>243</v>
      </c>
      <c r="AP398" s="45" t="s">
        <v>7431</v>
      </c>
      <c r="AQ398" s="45" t="s">
        <v>214</v>
      </c>
      <c r="AR398" s="45" t="s">
        <v>218</v>
      </c>
      <c r="AS398" s="45" t="s">
        <v>314</v>
      </c>
      <c r="AT398" s="45" t="s">
        <v>646</v>
      </c>
      <c r="AX398" s="45" t="s">
        <v>268</v>
      </c>
    </row>
    <row r="399">
      <c r="A399" s="45" t="s">
        <v>7783</v>
      </c>
      <c r="B399" s="44" t="s">
        <v>3363</v>
      </c>
      <c r="C399" s="44" t="s">
        <v>5576</v>
      </c>
      <c r="D399" s="45" t="s">
        <v>7784</v>
      </c>
      <c r="E399" s="45" t="s">
        <v>7785</v>
      </c>
      <c r="F399" s="45" t="s">
        <v>7786</v>
      </c>
      <c r="G399" s="45" t="s">
        <v>7787</v>
      </c>
      <c r="H399" s="45" t="s">
        <v>7788</v>
      </c>
      <c r="I399" s="45" t="s">
        <v>7789</v>
      </c>
      <c r="J399" s="45" t="s">
        <v>2977</v>
      </c>
      <c r="K399" s="44" t="s">
        <v>97</v>
      </c>
      <c r="L399" s="45" t="s">
        <v>7790</v>
      </c>
      <c r="M399" s="45" t="s">
        <v>7791</v>
      </c>
      <c r="N399" s="45" t="s">
        <v>7792</v>
      </c>
      <c r="O399" s="44" t="s">
        <v>30</v>
      </c>
      <c r="P399" s="45" t="s">
        <v>7793</v>
      </c>
      <c r="Q399" s="45" t="s">
        <v>7794</v>
      </c>
      <c r="R399" s="45" t="s">
        <v>7795</v>
      </c>
      <c r="S399" s="45" t="s">
        <v>7796</v>
      </c>
      <c r="T399" s="45" t="s">
        <v>5693</v>
      </c>
      <c r="U399" s="45" t="s">
        <v>5189</v>
      </c>
      <c r="V399" s="44" t="s">
        <v>30</v>
      </c>
      <c r="W399" s="44" t="s">
        <v>30</v>
      </c>
      <c r="X399" s="44" t="s">
        <v>30</v>
      </c>
      <c r="Y399" s="45" t="s">
        <v>1653</v>
      </c>
      <c r="Z399" s="44" t="s">
        <v>30</v>
      </c>
      <c r="AA399" s="44" t="s">
        <v>30</v>
      </c>
      <c r="AB399" s="44" t="s">
        <v>7479</v>
      </c>
      <c r="AD399" s="45" t="s">
        <v>218</v>
      </c>
      <c r="AE399" s="44" t="s">
        <v>378</v>
      </c>
      <c r="AF399" s="44" t="s">
        <v>616</v>
      </c>
      <c r="AH399" s="45" t="s">
        <v>313</v>
      </c>
      <c r="AI399" s="45" t="s">
        <v>5865</v>
      </c>
      <c r="AJ399" s="44" t="s">
        <v>241</v>
      </c>
      <c r="AK399" s="45" t="s">
        <v>217</v>
      </c>
      <c r="AL399" s="44" t="s">
        <v>30</v>
      </c>
      <c r="AN399" s="45" t="s">
        <v>217</v>
      </c>
      <c r="AO399" s="44" t="s">
        <v>265</v>
      </c>
      <c r="AP399" s="45" t="s">
        <v>498</v>
      </c>
      <c r="AQ399" s="45" t="s">
        <v>217</v>
      </c>
      <c r="AR399" s="44" t="s">
        <v>616</v>
      </c>
      <c r="AS399" s="45" t="s">
        <v>646</v>
      </c>
      <c r="AT399" s="44" t="s">
        <v>30</v>
      </c>
      <c r="AU399" s="44" t="s">
        <v>30</v>
      </c>
    </row>
    <row r="400">
      <c r="A400" s="45" t="s">
        <v>7797</v>
      </c>
      <c r="B400" s="44" t="s">
        <v>3370</v>
      </c>
      <c r="C400" s="44" t="s">
        <v>5576</v>
      </c>
      <c r="D400" s="45" t="s">
        <v>7798</v>
      </c>
      <c r="E400" s="45" t="s">
        <v>7799</v>
      </c>
      <c r="F400" s="45" t="s">
        <v>7800</v>
      </c>
      <c r="G400" s="45" t="s">
        <v>7801</v>
      </c>
      <c r="H400" s="45" t="s">
        <v>7802</v>
      </c>
      <c r="I400" s="45" t="s">
        <v>7803</v>
      </c>
      <c r="J400" s="45" t="s">
        <v>7804</v>
      </c>
      <c r="K400" s="44" t="s">
        <v>97</v>
      </c>
      <c r="L400" s="45" t="s">
        <v>5994</v>
      </c>
      <c r="M400" s="45" t="s">
        <v>6684</v>
      </c>
      <c r="N400" s="45" t="s">
        <v>414</v>
      </c>
      <c r="O400" s="45" t="s">
        <v>214</v>
      </c>
      <c r="P400" s="45" t="s">
        <v>7805</v>
      </c>
      <c r="Q400" s="45" t="s">
        <v>1238</v>
      </c>
      <c r="R400" s="45" t="s">
        <v>7806</v>
      </c>
      <c r="S400" s="45" t="s">
        <v>7807</v>
      </c>
      <c r="T400" s="45" t="s">
        <v>357</v>
      </c>
      <c r="U400" s="45" t="s">
        <v>6949</v>
      </c>
      <c r="V400" s="45" t="s">
        <v>7808</v>
      </c>
      <c r="W400" s="45" t="s">
        <v>7808</v>
      </c>
      <c r="X400" s="45" t="s">
        <v>7808</v>
      </c>
      <c r="Y400" s="45" t="s">
        <v>1930</v>
      </c>
      <c r="Z400" s="45" t="s">
        <v>1929</v>
      </c>
      <c r="AA400" s="44" t="s">
        <v>30</v>
      </c>
      <c r="AB400" s="45" t="s">
        <v>6917</v>
      </c>
      <c r="AD400" s="44" t="s">
        <v>1413</v>
      </c>
      <c r="AE400" s="44" t="s">
        <v>378</v>
      </c>
      <c r="AF400" s="44" t="s">
        <v>955</v>
      </c>
      <c r="AH400" s="45" t="s">
        <v>357</v>
      </c>
      <c r="AI400" s="45" t="s">
        <v>703</v>
      </c>
      <c r="AJ400" s="44" t="s">
        <v>212</v>
      </c>
      <c r="AK400" s="44" t="s">
        <v>30</v>
      </c>
      <c r="AL400" s="45" t="s">
        <v>217</v>
      </c>
      <c r="AO400" s="45" t="s">
        <v>728</v>
      </c>
      <c r="AP400" s="45" t="s">
        <v>675</v>
      </c>
      <c r="AQ400" s="45" t="s">
        <v>217</v>
      </c>
      <c r="AR400" s="44" t="s">
        <v>955</v>
      </c>
      <c r="AS400" s="45" t="s">
        <v>214</v>
      </c>
      <c r="AT400" s="45" t="s">
        <v>357</v>
      </c>
      <c r="AX400" s="45" t="s">
        <v>217</v>
      </c>
    </row>
    <row r="401">
      <c r="A401" s="45" t="s">
        <v>7809</v>
      </c>
      <c r="B401" s="44" t="s">
        <v>3383</v>
      </c>
      <c r="C401" s="44" t="s">
        <v>5576</v>
      </c>
      <c r="D401" s="45" t="s">
        <v>7811</v>
      </c>
      <c r="E401" s="45" t="s">
        <v>7812</v>
      </c>
      <c r="F401" s="45" t="s">
        <v>7813</v>
      </c>
      <c r="G401" s="45" t="s">
        <v>7814</v>
      </c>
      <c r="H401" s="45" t="s">
        <v>7318</v>
      </c>
      <c r="I401" s="45" t="s">
        <v>7815</v>
      </c>
      <c r="J401" s="45" t="s">
        <v>7816</v>
      </c>
      <c r="K401" s="44" t="s">
        <v>97</v>
      </c>
      <c r="L401" s="45" t="s">
        <v>7817</v>
      </c>
      <c r="M401" s="45" t="s">
        <v>1208</v>
      </c>
      <c r="N401" s="45" t="s">
        <v>7818</v>
      </c>
      <c r="O401" s="45" t="s">
        <v>1521</v>
      </c>
      <c r="P401" s="45" t="s">
        <v>7819</v>
      </c>
      <c r="Q401" s="45" t="s">
        <v>7820</v>
      </c>
      <c r="R401" s="45" t="s">
        <v>7821</v>
      </c>
      <c r="S401" s="44" t="s">
        <v>7822</v>
      </c>
      <c r="T401" s="45" t="s">
        <v>822</v>
      </c>
      <c r="U401" s="45" t="s">
        <v>7823</v>
      </c>
      <c r="V401" s="45" t="s">
        <v>7824</v>
      </c>
      <c r="W401" s="45" t="s">
        <v>7824</v>
      </c>
      <c r="X401" s="45" t="s">
        <v>7824</v>
      </c>
      <c r="Y401" s="45" t="s">
        <v>7825</v>
      </c>
      <c r="Z401" s="45" t="s">
        <v>510</v>
      </c>
      <c r="AA401" s="44" t="s">
        <v>30</v>
      </c>
      <c r="AB401" s="45" t="s">
        <v>7826</v>
      </c>
      <c r="AD401" s="44" t="s">
        <v>1014</v>
      </c>
      <c r="AE401" s="44" t="s">
        <v>1391</v>
      </c>
      <c r="AF401" s="44" t="s">
        <v>774</v>
      </c>
      <c r="AG401" s="44" t="s">
        <v>30</v>
      </c>
      <c r="AH401" s="45" t="s">
        <v>214</v>
      </c>
      <c r="AI401" s="45" t="s">
        <v>1456</v>
      </c>
      <c r="AJ401" s="45" t="s">
        <v>1027</v>
      </c>
      <c r="AK401" s="45" t="s">
        <v>217</v>
      </c>
      <c r="AL401" s="45" t="s">
        <v>217</v>
      </c>
      <c r="AM401" s="45" t="s">
        <v>217</v>
      </c>
      <c r="AO401" s="45" t="s">
        <v>646</v>
      </c>
      <c r="AP401" s="45" t="s">
        <v>1027</v>
      </c>
      <c r="AQ401" s="45" t="s">
        <v>217</v>
      </c>
      <c r="AR401" s="45" t="s">
        <v>244</v>
      </c>
      <c r="AS401" s="45" t="s">
        <v>217</v>
      </c>
      <c r="AT401" s="45" t="s">
        <v>432</v>
      </c>
      <c r="AV401" s="45" t="s">
        <v>357</v>
      </c>
      <c r="AW401" s="45" t="s">
        <v>214</v>
      </c>
      <c r="AX401" s="45" t="s">
        <v>217</v>
      </c>
    </row>
    <row r="402">
      <c r="A402" s="45" t="s">
        <v>7827</v>
      </c>
      <c r="B402" s="44" t="s">
        <v>3390</v>
      </c>
      <c r="C402" s="44" t="s">
        <v>5576</v>
      </c>
      <c r="D402" s="45" t="s">
        <v>7828</v>
      </c>
      <c r="E402" s="45" t="s">
        <v>7829</v>
      </c>
      <c r="F402" s="45" t="s">
        <v>7830</v>
      </c>
      <c r="G402" s="45" t="s">
        <v>7831</v>
      </c>
      <c r="H402" s="45" t="s">
        <v>7832</v>
      </c>
      <c r="I402" s="45" t="s">
        <v>7833</v>
      </c>
      <c r="J402" s="45" t="s">
        <v>7834</v>
      </c>
      <c r="K402" s="45" t="s">
        <v>7835</v>
      </c>
      <c r="L402" s="45" t="s">
        <v>7836</v>
      </c>
      <c r="M402" s="45" t="s">
        <v>7837</v>
      </c>
      <c r="N402" s="45" t="s">
        <v>7838</v>
      </c>
      <c r="O402" s="45" t="s">
        <v>3210</v>
      </c>
      <c r="P402" s="45" t="s">
        <v>7839</v>
      </c>
      <c r="Q402" s="45" t="s">
        <v>7840</v>
      </c>
      <c r="R402" s="45" t="s">
        <v>7841</v>
      </c>
      <c r="S402" s="45" t="s">
        <v>7842</v>
      </c>
      <c r="T402" s="45" t="s">
        <v>1929</v>
      </c>
      <c r="U402" s="45" t="s">
        <v>6165</v>
      </c>
      <c r="V402" s="45" t="s">
        <v>7843</v>
      </c>
      <c r="W402" s="45" t="s">
        <v>7843</v>
      </c>
      <c r="X402" s="45" t="s">
        <v>7843</v>
      </c>
      <c r="Y402" s="45" t="s">
        <v>932</v>
      </c>
      <c r="Z402" s="45" t="s">
        <v>268</v>
      </c>
      <c r="AA402" s="45" t="s">
        <v>1436</v>
      </c>
      <c r="AB402" s="45" t="s">
        <v>3101</v>
      </c>
      <c r="AD402" s="44" t="s">
        <v>1413</v>
      </c>
      <c r="AE402" s="44" t="s">
        <v>2510</v>
      </c>
      <c r="AF402" s="44" t="s">
        <v>1155</v>
      </c>
      <c r="AH402" s="45" t="s">
        <v>214</v>
      </c>
      <c r="AI402" s="45" t="s">
        <v>5485</v>
      </c>
      <c r="AJ402" s="45" t="s">
        <v>354</v>
      </c>
      <c r="AK402" s="45" t="s">
        <v>357</v>
      </c>
      <c r="AL402" s="45" t="s">
        <v>268</v>
      </c>
      <c r="AM402" s="45" t="s">
        <v>214</v>
      </c>
      <c r="AO402" s="45" t="s">
        <v>646</v>
      </c>
      <c r="AP402" s="45" t="s">
        <v>6949</v>
      </c>
      <c r="AQ402" s="45" t="s">
        <v>357</v>
      </c>
      <c r="AR402" s="45" t="s">
        <v>2455</v>
      </c>
      <c r="AS402" s="45" t="s">
        <v>393</v>
      </c>
      <c r="AT402" s="45" t="s">
        <v>268</v>
      </c>
      <c r="AU402" s="45" t="s">
        <v>214</v>
      </c>
      <c r="AX402" s="45" t="s">
        <v>214</v>
      </c>
      <c r="AY402" s="45" t="s">
        <v>214</v>
      </c>
    </row>
    <row r="403">
      <c r="A403" s="45" t="s">
        <v>7845</v>
      </c>
      <c r="B403" s="44" t="s">
        <v>3403</v>
      </c>
      <c r="C403" s="44" t="s">
        <v>5576</v>
      </c>
      <c r="D403" s="45" t="s">
        <v>7846</v>
      </c>
      <c r="E403" s="45" t="s">
        <v>7847</v>
      </c>
      <c r="F403" s="45" t="s">
        <v>7848</v>
      </c>
      <c r="G403" s="45" t="s">
        <v>7849</v>
      </c>
      <c r="H403" s="45" t="s">
        <v>7850</v>
      </c>
      <c r="I403" s="45" t="s">
        <v>7851</v>
      </c>
      <c r="J403" s="45" t="s">
        <v>2977</v>
      </c>
      <c r="K403" s="44" t="s">
        <v>97</v>
      </c>
      <c r="L403" s="45" t="s">
        <v>1300</v>
      </c>
      <c r="M403" s="44" t="s">
        <v>6948</v>
      </c>
      <c r="N403" s="45" t="s">
        <v>7852</v>
      </c>
      <c r="O403" s="45" t="s">
        <v>217</v>
      </c>
      <c r="P403" s="45" t="s">
        <v>7853</v>
      </c>
      <c r="Q403" s="45" t="s">
        <v>6579</v>
      </c>
      <c r="R403" s="45" t="s">
        <v>7854</v>
      </c>
      <c r="S403" s="45" t="s">
        <v>7855</v>
      </c>
      <c r="T403" s="45" t="s">
        <v>268</v>
      </c>
      <c r="U403" s="45" t="s">
        <v>4596</v>
      </c>
      <c r="V403" s="45" t="s">
        <v>337</v>
      </c>
      <c r="W403" s="45" t="s">
        <v>337</v>
      </c>
      <c r="X403" s="45" t="s">
        <v>337</v>
      </c>
      <c r="Y403" s="45" t="s">
        <v>210</v>
      </c>
      <c r="Z403" s="45" t="s">
        <v>357</v>
      </c>
      <c r="AA403" s="44" t="s">
        <v>30</v>
      </c>
      <c r="AB403" s="45" t="s">
        <v>7196</v>
      </c>
      <c r="AD403" s="44" t="s">
        <v>6266</v>
      </c>
      <c r="AE403" s="44" t="s">
        <v>711</v>
      </c>
      <c r="AF403" s="44" t="s">
        <v>396</v>
      </c>
      <c r="AH403" s="45" t="s">
        <v>697</v>
      </c>
      <c r="AI403" s="45" t="s">
        <v>7856</v>
      </c>
      <c r="AJ403" s="45" t="s">
        <v>390</v>
      </c>
      <c r="AK403" s="45" t="s">
        <v>214</v>
      </c>
      <c r="AL403" s="45" t="s">
        <v>357</v>
      </c>
      <c r="AO403" s="45" t="s">
        <v>1235</v>
      </c>
      <c r="AP403" s="45" t="s">
        <v>7857</v>
      </c>
      <c r="AQ403" s="45" t="s">
        <v>357</v>
      </c>
      <c r="AR403" s="45" t="s">
        <v>6085</v>
      </c>
      <c r="AS403" s="44" t="s">
        <v>265</v>
      </c>
      <c r="AT403" s="45" t="s">
        <v>399</v>
      </c>
      <c r="AX403" s="45" t="s">
        <v>399</v>
      </c>
    </row>
    <row r="404">
      <c r="A404" s="45" t="s">
        <v>7858</v>
      </c>
      <c r="B404" s="44" t="s">
        <v>3413</v>
      </c>
      <c r="C404" s="44" t="s">
        <v>5576</v>
      </c>
      <c r="D404" s="45" t="s">
        <v>7859</v>
      </c>
      <c r="E404" s="45" t="s">
        <v>7860</v>
      </c>
      <c r="F404" s="45" t="s">
        <v>7861</v>
      </c>
      <c r="G404" s="45" t="s">
        <v>7862</v>
      </c>
      <c r="H404" s="45" t="s">
        <v>7863</v>
      </c>
      <c r="I404" s="45" t="s">
        <v>7864</v>
      </c>
      <c r="J404" s="45" t="s">
        <v>2977</v>
      </c>
      <c r="K404" s="44" t="s">
        <v>97</v>
      </c>
      <c r="L404" s="45" t="s">
        <v>7865</v>
      </c>
      <c r="M404" s="45" t="s">
        <v>7866</v>
      </c>
      <c r="N404" s="45" t="s">
        <v>7867</v>
      </c>
      <c r="O404" s="44" t="s">
        <v>30</v>
      </c>
      <c r="P404" s="45" t="s">
        <v>7868</v>
      </c>
      <c r="Q404" s="45" t="s">
        <v>356</v>
      </c>
      <c r="R404" s="45" t="s">
        <v>7869</v>
      </c>
      <c r="S404" s="45" t="s">
        <v>7870</v>
      </c>
      <c r="T404" s="45" t="s">
        <v>1880</v>
      </c>
      <c r="U404" s="45" t="s">
        <v>7871</v>
      </c>
      <c r="V404" s="44" t="s">
        <v>30</v>
      </c>
      <c r="W404" s="44" t="s">
        <v>30</v>
      </c>
      <c r="X404" s="44" t="s">
        <v>30</v>
      </c>
      <c r="Y404" s="45" t="s">
        <v>645</v>
      </c>
      <c r="Z404" s="44" t="s">
        <v>30</v>
      </c>
      <c r="AA404" s="44" t="s">
        <v>30</v>
      </c>
      <c r="AB404" s="44" t="s">
        <v>7271</v>
      </c>
      <c r="AD404" s="44" t="s">
        <v>378</v>
      </c>
      <c r="AE404" s="44" t="s">
        <v>2246</v>
      </c>
      <c r="AF404" s="44" t="s">
        <v>525</v>
      </c>
      <c r="AH404" s="45" t="s">
        <v>268</v>
      </c>
      <c r="AI404" s="45" t="s">
        <v>453</v>
      </c>
      <c r="AJ404" s="45" t="s">
        <v>5429</v>
      </c>
      <c r="AK404" s="45" t="s">
        <v>217</v>
      </c>
      <c r="AL404" s="44" t="s">
        <v>30</v>
      </c>
      <c r="AM404" s="44" t="s">
        <v>30</v>
      </c>
      <c r="AN404" s="45" t="s">
        <v>217</v>
      </c>
      <c r="AO404" s="45" t="s">
        <v>431</v>
      </c>
      <c r="AP404" s="45" t="s">
        <v>5177</v>
      </c>
      <c r="AQ404" s="45" t="s">
        <v>214</v>
      </c>
      <c r="AR404" s="45" t="s">
        <v>1157</v>
      </c>
      <c r="AS404" s="45" t="s">
        <v>314</v>
      </c>
      <c r="AT404" s="44" t="s">
        <v>30</v>
      </c>
      <c r="AU404" s="44" t="s">
        <v>30</v>
      </c>
      <c r="AX404" s="44" t="s">
        <v>292</v>
      </c>
      <c r="AY404" s="45" t="s">
        <v>214</v>
      </c>
    </row>
    <row r="405">
      <c r="A405" s="45" t="s">
        <v>7873</v>
      </c>
      <c r="B405" s="44" t="s">
        <v>3422</v>
      </c>
      <c r="C405" s="44" t="s">
        <v>5576</v>
      </c>
      <c r="D405" s="45" t="s">
        <v>7874</v>
      </c>
      <c r="E405" s="45" t="s">
        <v>7875</v>
      </c>
      <c r="F405" s="45" t="s">
        <v>7876</v>
      </c>
      <c r="G405" s="45" t="s">
        <v>7877</v>
      </c>
      <c r="H405" s="45" t="s">
        <v>7878</v>
      </c>
      <c r="I405" s="45" t="s">
        <v>7879</v>
      </c>
      <c r="J405" s="45" t="s">
        <v>2977</v>
      </c>
      <c r="K405" s="44" t="s">
        <v>97</v>
      </c>
      <c r="L405" s="45" t="s">
        <v>7880</v>
      </c>
      <c r="M405" s="45" t="s">
        <v>7881</v>
      </c>
      <c r="N405" s="45" t="s">
        <v>7882</v>
      </c>
      <c r="O405" s="44" t="s">
        <v>30</v>
      </c>
      <c r="P405" s="45" t="s">
        <v>7883</v>
      </c>
      <c r="Q405" s="45" t="s">
        <v>5053</v>
      </c>
      <c r="R405" s="45" t="s">
        <v>7884</v>
      </c>
      <c r="S405" s="45" t="s">
        <v>7885</v>
      </c>
      <c r="T405" s="45" t="s">
        <v>990</v>
      </c>
      <c r="U405" s="45" t="s">
        <v>7887</v>
      </c>
      <c r="V405" s="44" t="s">
        <v>30</v>
      </c>
      <c r="W405" s="44" t="s">
        <v>30</v>
      </c>
      <c r="X405" s="44" t="s">
        <v>30</v>
      </c>
      <c r="Y405" s="44" t="s">
        <v>292</v>
      </c>
      <c r="Z405" s="44" t="s">
        <v>30</v>
      </c>
      <c r="AA405" s="44" t="s">
        <v>30</v>
      </c>
      <c r="AB405" s="45" t="s">
        <v>7888</v>
      </c>
      <c r="AD405" s="44" t="s">
        <v>398</v>
      </c>
      <c r="AE405" s="44" t="s">
        <v>3137</v>
      </c>
      <c r="AF405" s="44" t="s">
        <v>700</v>
      </c>
      <c r="AH405" s="45" t="s">
        <v>268</v>
      </c>
      <c r="AI405" s="45" t="s">
        <v>1564</v>
      </c>
      <c r="AJ405" s="45" t="s">
        <v>7889</v>
      </c>
      <c r="AK405" s="45" t="s">
        <v>217</v>
      </c>
      <c r="AL405" s="44" t="s">
        <v>30</v>
      </c>
      <c r="AN405" s="45" t="s">
        <v>217</v>
      </c>
      <c r="AO405" s="45" t="s">
        <v>393</v>
      </c>
      <c r="AP405" s="45" t="s">
        <v>7890</v>
      </c>
      <c r="AQ405" s="45" t="s">
        <v>214</v>
      </c>
      <c r="AR405" s="45" t="s">
        <v>6718</v>
      </c>
      <c r="AS405" s="45" t="s">
        <v>399</v>
      </c>
      <c r="AT405" s="44" t="s">
        <v>30</v>
      </c>
      <c r="AU405" s="44" t="s">
        <v>30</v>
      </c>
      <c r="AX405" s="45" t="s">
        <v>314</v>
      </c>
      <c r="AY405" s="45" t="s">
        <v>214</v>
      </c>
    </row>
    <row r="406">
      <c r="A406" s="45" t="s">
        <v>7891</v>
      </c>
      <c r="B406" s="44" t="s">
        <v>3431</v>
      </c>
      <c r="C406" s="44" t="s">
        <v>5576</v>
      </c>
      <c r="D406" s="45" t="s">
        <v>7892</v>
      </c>
      <c r="E406" s="45" t="s">
        <v>7893</v>
      </c>
      <c r="F406" s="45" t="s">
        <v>7894</v>
      </c>
      <c r="G406" s="45" t="s">
        <v>7895</v>
      </c>
      <c r="H406" s="45" t="s">
        <v>7008</v>
      </c>
      <c r="I406" s="45" t="s">
        <v>7896</v>
      </c>
      <c r="J406" s="45" t="s">
        <v>2977</v>
      </c>
      <c r="K406" s="44" t="s">
        <v>97</v>
      </c>
      <c r="L406" s="45" t="s">
        <v>3657</v>
      </c>
      <c r="M406" s="45" t="s">
        <v>7897</v>
      </c>
      <c r="N406" s="45" t="s">
        <v>6867</v>
      </c>
      <c r="O406" s="45" t="s">
        <v>217</v>
      </c>
      <c r="P406" s="45" t="s">
        <v>7898</v>
      </c>
      <c r="Q406" s="45" t="s">
        <v>1810</v>
      </c>
      <c r="R406" s="45" t="s">
        <v>7899</v>
      </c>
      <c r="S406" s="45" t="s">
        <v>7900</v>
      </c>
      <c r="T406" s="45" t="s">
        <v>357</v>
      </c>
      <c r="U406" s="45" t="s">
        <v>556</v>
      </c>
      <c r="V406" s="45" t="s">
        <v>3356</v>
      </c>
      <c r="W406" s="45" t="s">
        <v>3356</v>
      </c>
      <c r="X406" s="45" t="s">
        <v>3356</v>
      </c>
      <c r="Y406" s="45" t="s">
        <v>313</v>
      </c>
      <c r="Z406" s="45" t="s">
        <v>357</v>
      </c>
      <c r="AA406" s="44" t="s">
        <v>30</v>
      </c>
      <c r="AB406" s="45" t="s">
        <v>7901</v>
      </c>
      <c r="AD406" s="44" t="s">
        <v>1012</v>
      </c>
      <c r="AE406" s="44" t="s">
        <v>494</v>
      </c>
      <c r="AF406" s="45" t="s">
        <v>191</v>
      </c>
      <c r="AH406" s="45" t="s">
        <v>357</v>
      </c>
      <c r="AI406" s="45" t="s">
        <v>1552</v>
      </c>
      <c r="AJ406" s="45" t="s">
        <v>216</v>
      </c>
      <c r="AK406" s="44" t="s">
        <v>30</v>
      </c>
      <c r="AL406" s="45" t="s">
        <v>217</v>
      </c>
      <c r="AO406" s="45" t="s">
        <v>393</v>
      </c>
      <c r="AP406" s="45" t="s">
        <v>7902</v>
      </c>
      <c r="AQ406" s="45" t="s">
        <v>217</v>
      </c>
      <c r="AR406" s="45" t="s">
        <v>5428</v>
      </c>
      <c r="AS406" s="45" t="s">
        <v>268</v>
      </c>
      <c r="AT406" s="45" t="s">
        <v>646</v>
      </c>
      <c r="AX406" s="45" t="s">
        <v>217</v>
      </c>
    </row>
    <row r="407">
      <c r="A407" s="45" t="s">
        <v>7903</v>
      </c>
      <c r="B407" s="44" t="s">
        <v>3445</v>
      </c>
      <c r="C407" s="44" t="s">
        <v>5576</v>
      </c>
      <c r="D407" s="45" t="s">
        <v>7904</v>
      </c>
      <c r="E407" s="45" t="s">
        <v>7905</v>
      </c>
      <c r="F407" s="45" t="s">
        <v>7906</v>
      </c>
      <c r="G407" s="45" t="s">
        <v>7907</v>
      </c>
      <c r="H407" s="45" t="s">
        <v>7908</v>
      </c>
      <c r="I407" s="45" t="s">
        <v>7909</v>
      </c>
      <c r="J407" s="45" t="s">
        <v>2977</v>
      </c>
      <c r="K407" s="44" t="s">
        <v>97</v>
      </c>
      <c r="L407" s="45" t="s">
        <v>7910</v>
      </c>
      <c r="M407" s="45" t="s">
        <v>7911</v>
      </c>
      <c r="N407" s="45" t="s">
        <v>7912</v>
      </c>
      <c r="O407" s="45" t="s">
        <v>6063</v>
      </c>
      <c r="P407" s="45" t="s">
        <v>7913</v>
      </c>
      <c r="Q407" s="45" t="s">
        <v>7914</v>
      </c>
      <c r="R407" s="45" t="s">
        <v>7915</v>
      </c>
      <c r="S407" s="45" t="s">
        <v>7916</v>
      </c>
      <c r="T407" s="45" t="s">
        <v>983</v>
      </c>
      <c r="U407" s="45" t="s">
        <v>7917</v>
      </c>
      <c r="V407" s="45" t="s">
        <v>7918</v>
      </c>
      <c r="W407" s="45" t="s">
        <v>7918</v>
      </c>
      <c r="X407" s="45" t="s">
        <v>7918</v>
      </c>
      <c r="Y407" s="45" t="s">
        <v>313</v>
      </c>
      <c r="Z407" s="44" t="s">
        <v>30</v>
      </c>
      <c r="AA407" s="44" t="s">
        <v>30</v>
      </c>
      <c r="AB407" s="44" t="s">
        <v>7919</v>
      </c>
      <c r="AD407" s="44" t="s">
        <v>398</v>
      </c>
      <c r="AE407" s="44" t="s">
        <v>6669</v>
      </c>
      <c r="AF407" s="44" t="s">
        <v>525</v>
      </c>
      <c r="AH407" s="45" t="s">
        <v>268</v>
      </c>
      <c r="AI407" s="45" t="s">
        <v>5743</v>
      </c>
      <c r="AJ407" s="45" t="s">
        <v>531</v>
      </c>
      <c r="AK407" s="45" t="s">
        <v>217</v>
      </c>
      <c r="AL407" s="44" t="s">
        <v>30</v>
      </c>
      <c r="AM407" s="44" t="s">
        <v>30</v>
      </c>
      <c r="AN407" s="45" t="s">
        <v>217</v>
      </c>
      <c r="AO407" s="45" t="s">
        <v>404</v>
      </c>
      <c r="AP407" s="45" t="s">
        <v>7920</v>
      </c>
      <c r="AQ407" s="45" t="s">
        <v>214</v>
      </c>
      <c r="AR407" s="44" t="s">
        <v>430</v>
      </c>
      <c r="AS407" s="44" t="s">
        <v>292</v>
      </c>
      <c r="AT407" s="44" t="s">
        <v>30</v>
      </c>
      <c r="AU407" s="44" t="s">
        <v>30</v>
      </c>
      <c r="AV407" s="44" t="s">
        <v>30</v>
      </c>
      <c r="AX407" s="44" t="s">
        <v>292</v>
      </c>
      <c r="AY407" s="45" t="s">
        <v>214</v>
      </c>
    </row>
    <row r="408">
      <c r="A408" s="45" t="s">
        <v>7922</v>
      </c>
      <c r="B408" s="44" t="s">
        <v>3463</v>
      </c>
      <c r="C408" s="44" t="s">
        <v>5576</v>
      </c>
      <c r="D408" s="45" t="s">
        <v>7923</v>
      </c>
      <c r="E408" s="45" t="s">
        <v>7924</v>
      </c>
      <c r="F408" s="45" t="s">
        <v>7925</v>
      </c>
      <c r="G408" s="45" t="s">
        <v>7926</v>
      </c>
      <c r="H408" s="45" t="s">
        <v>4997</v>
      </c>
      <c r="I408" s="45" t="s">
        <v>7927</v>
      </c>
      <c r="J408" s="45" t="s">
        <v>2977</v>
      </c>
      <c r="K408" s="44" t="s">
        <v>97</v>
      </c>
      <c r="L408" s="45" t="s">
        <v>1695</v>
      </c>
      <c r="M408" s="45" t="s">
        <v>7928</v>
      </c>
      <c r="N408" s="45" t="s">
        <v>7929</v>
      </c>
      <c r="O408" s="45" t="s">
        <v>217</v>
      </c>
      <c r="P408" s="45" t="s">
        <v>7930</v>
      </c>
      <c r="Q408" s="45" t="s">
        <v>1851</v>
      </c>
      <c r="R408" s="45" t="s">
        <v>7931</v>
      </c>
      <c r="S408" s="45" t="s">
        <v>7932</v>
      </c>
      <c r="T408" s="45" t="s">
        <v>646</v>
      </c>
      <c r="U408" s="45" t="s">
        <v>2677</v>
      </c>
      <c r="V408" s="45" t="s">
        <v>270</v>
      </c>
      <c r="W408" s="45" t="s">
        <v>270</v>
      </c>
      <c r="X408" s="45" t="s">
        <v>270</v>
      </c>
      <c r="Y408" s="45" t="s">
        <v>1412</v>
      </c>
      <c r="Z408" s="44" t="s">
        <v>30</v>
      </c>
      <c r="AA408" s="44" t="s">
        <v>30</v>
      </c>
      <c r="AB408" s="45" t="s">
        <v>5972</v>
      </c>
      <c r="AD408" s="44" t="s">
        <v>398</v>
      </c>
      <c r="AE408" s="44" t="s">
        <v>2596</v>
      </c>
      <c r="AF408" s="44" t="s">
        <v>775</v>
      </c>
      <c r="AH408" s="45" t="s">
        <v>269</v>
      </c>
      <c r="AI408" s="45" t="s">
        <v>1694</v>
      </c>
      <c r="AJ408" s="45" t="s">
        <v>6020</v>
      </c>
      <c r="AK408" s="45" t="s">
        <v>217</v>
      </c>
      <c r="AL408" s="45" t="s">
        <v>217</v>
      </c>
      <c r="AO408" s="45" t="s">
        <v>354</v>
      </c>
      <c r="AP408" s="45" t="s">
        <v>3209</v>
      </c>
      <c r="AQ408" s="45" t="s">
        <v>357</v>
      </c>
      <c r="AR408" s="44" t="s">
        <v>955</v>
      </c>
      <c r="AS408" s="45" t="s">
        <v>357</v>
      </c>
      <c r="AT408" s="45" t="s">
        <v>357</v>
      </c>
      <c r="AX408" s="45" t="s">
        <v>357</v>
      </c>
    </row>
    <row r="409">
      <c r="A409" s="45" t="s">
        <v>7933</v>
      </c>
      <c r="B409" s="44" t="s">
        <v>3477</v>
      </c>
      <c r="C409" s="44" t="s">
        <v>5576</v>
      </c>
      <c r="D409" s="45" t="s">
        <v>7934</v>
      </c>
      <c r="E409" s="45" t="s">
        <v>7935</v>
      </c>
      <c r="F409" s="45" t="s">
        <v>7936</v>
      </c>
      <c r="G409" s="45" t="s">
        <v>7937</v>
      </c>
      <c r="H409" s="45" t="s">
        <v>2851</v>
      </c>
      <c r="I409" s="45" t="s">
        <v>7938</v>
      </c>
      <c r="J409" s="45" t="s">
        <v>2977</v>
      </c>
      <c r="K409" s="44" t="s">
        <v>97</v>
      </c>
      <c r="L409" s="45" t="s">
        <v>7939</v>
      </c>
      <c r="M409" s="45" t="s">
        <v>7361</v>
      </c>
      <c r="N409" s="45" t="s">
        <v>7940</v>
      </c>
      <c r="O409" s="44" t="s">
        <v>30</v>
      </c>
      <c r="P409" s="45" t="s">
        <v>7941</v>
      </c>
      <c r="Q409" s="45" t="s">
        <v>6104</v>
      </c>
      <c r="R409" s="45" t="s">
        <v>7942</v>
      </c>
      <c r="S409" s="45" t="s">
        <v>7943</v>
      </c>
      <c r="T409" s="45" t="s">
        <v>5827</v>
      </c>
      <c r="U409" s="45" t="s">
        <v>7944</v>
      </c>
      <c r="V409" s="44" t="s">
        <v>30</v>
      </c>
      <c r="W409" s="44" t="s">
        <v>30</v>
      </c>
      <c r="X409" s="44" t="s">
        <v>30</v>
      </c>
      <c r="Y409" s="45" t="s">
        <v>2222</v>
      </c>
      <c r="Z409" s="44" t="s">
        <v>30</v>
      </c>
      <c r="AA409" s="44" t="s">
        <v>30</v>
      </c>
      <c r="AB409" s="44" t="s">
        <v>7946</v>
      </c>
      <c r="AD409" s="44" t="s">
        <v>616</v>
      </c>
      <c r="AE409" s="44" t="s">
        <v>616</v>
      </c>
      <c r="AF409" s="44" t="s">
        <v>774</v>
      </c>
      <c r="AH409" s="45" t="s">
        <v>214</v>
      </c>
      <c r="AI409" s="45" t="s">
        <v>952</v>
      </c>
      <c r="AJ409" s="45" t="s">
        <v>795</v>
      </c>
      <c r="AK409" s="45" t="s">
        <v>217</v>
      </c>
      <c r="AL409" s="44" t="s">
        <v>30</v>
      </c>
      <c r="AM409" s="44" t="s">
        <v>30</v>
      </c>
      <c r="AO409" s="45" t="s">
        <v>399</v>
      </c>
      <c r="AP409" s="45" t="s">
        <v>617</v>
      </c>
      <c r="AQ409" s="45" t="s">
        <v>217</v>
      </c>
      <c r="AR409" s="45" t="s">
        <v>1330</v>
      </c>
      <c r="AS409" s="45" t="s">
        <v>214</v>
      </c>
      <c r="AT409" s="44" t="s">
        <v>30</v>
      </c>
      <c r="AU409" s="44" t="s">
        <v>30</v>
      </c>
      <c r="AX409" s="45" t="s">
        <v>268</v>
      </c>
      <c r="AY409" s="45" t="s">
        <v>217</v>
      </c>
    </row>
    <row r="410">
      <c r="A410" s="45" t="s">
        <v>7947</v>
      </c>
      <c r="B410" s="44" t="s">
        <v>3491</v>
      </c>
      <c r="C410" s="44" t="s">
        <v>5576</v>
      </c>
      <c r="D410" s="45" t="s">
        <v>7948</v>
      </c>
      <c r="E410" s="45" t="s">
        <v>7949</v>
      </c>
      <c r="F410" s="45" t="s">
        <v>7950</v>
      </c>
      <c r="G410" s="45" t="s">
        <v>7951</v>
      </c>
      <c r="H410" s="45" t="s">
        <v>496</v>
      </c>
      <c r="I410" s="45" t="s">
        <v>7953</v>
      </c>
      <c r="J410" s="45" t="s">
        <v>2977</v>
      </c>
      <c r="K410" s="44" t="s">
        <v>97</v>
      </c>
      <c r="L410" s="45" t="s">
        <v>3183</v>
      </c>
      <c r="M410" s="45" t="s">
        <v>7954</v>
      </c>
      <c r="N410" s="45" t="s">
        <v>7955</v>
      </c>
      <c r="O410" s="45" t="s">
        <v>217</v>
      </c>
      <c r="P410" s="45" t="s">
        <v>7956</v>
      </c>
      <c r="Q410" s="45" t="s">
        <v>7957</v>
      </c>
      <c r="R410" s="45" t="s">
        <v>7958</v>
      </c>
      <c r="S410" s="45" t="s">
        <v>7959</v>
      </c>
      <c r="T410" s="45" t="s">
        <v>357</v>
      </c>
      <c r="U410" s="45" t="s">
        <v>7960</v>
      </c>
      <c r="V410" s="45" t="s">
        <v>218</v>
      </c>
      <c r="W410" s="45" t="s">
        <v>218</v>
      </c>
      <c r="X410" s="45" t="s">
        <v>218</v>
      </c>
      <c r="Y410" s="44" t="s">
        <v>292</v>
      </c>
      <c r="Z410" s="44" t="s">
        <v>30</v>
      </c>
      <c r="AA410" s="44" t="s">
        <v>30</v>
      </c>
      <c r="AB410" s="45" t="s">
        <v>7961</v>
      </c>
      <c r="AD410" s="44" t="s">
        <v>616</v>
      </c>
      <c r="AE410" s="44" t="s">
        <v>1014</v>
      </c>
      <c r="AF410" s="44" t="s">
        <v>30</v>
      </c>
      <c r="AH410" s="45" t="s">
        <v>357</v>
      </c>
      <c r="AI410" s="45" t="s">
        <v>701</v>
      </c>
      <c r="AJ410" s="45" t="s">
        <v>213</v>
      </c>
      <c r="AK410" s="44" t="s">
        <v>30</v>
      </c>
      <c r="AL410" s="45" t="s">
        <v>217</v>
      </c>
      <c r="AO410" s="45" t="s">
        <v>267</v>
      </c>
      <c r="AP410" s="45" t="s">
        <v>7155</v>
      </c>
      <c r="AQ410" s="45" t="s">
        <v>217</v>
      </c>
      <c r="AR410" s="44" t="s">
        <v>30</v>
      </c>
      <c r="AS410" s="45" t="s">
        <v>217</v>
      </c>
      <c r="AT410" s="45" t="s">
        <v>214</v>
      </c>
      <c r="AX410" s="45" t="s">
        <v>217</v>
      </c>
    </row>
    <row r="411">
      <c r="A411" s="45" t="s">
        <v>7962</v>
      </c>
      <c r="B411" s="44" t="s">
        <v>3500</v>
      </c>
      <c r="C411" s="44" t="s">
        <v>5576</v>
      </c>
      <c r="D411" s="45" t="s">
        <v>7963</v>
      </c>
      <c r="E411" s="45" t="s">
        <v>7965</v>
      </c>
      <c r="F411" s="45" t="s">
        <v>7966</v>
      </c>
      <c r="G411" s="45" t="s">
        <v>7967</v>
      </c>
      <c r="H411" s="45" t="s">
        <v>7968</v>
      </c>
      <c r="I411" s="45" t="s">
        <v>7969</v>
      </c>
      <c r="J411" s="45" t="s">
        <v>2977</v>
      </c>
      <c r="K411" s="44" t="s">
        <v>97</v>
      </c>
      <c r="L411" s="45" t="s">
        <v>7970</v>
      </c>
      <c r="M411" s="45" t="s">
        <v>7971</v>
      </c>
      <c r="N411" s="45" t="s">
        <v>7972</v>
      </c>
      <c r="O411" s="44" t="s">
        <v>30</v>
      </c>
      <c r="P411" s="45" t="s">
        <v>7973</v>
      </c>
      <c r="Q411" s="45" t="s">
        <v>878</v>
      </c>
      <c r="R411" s="45" t="s">
        <v>7974</v>
      </c>
      <c r="S411" s="45" t="s">
        <v>7975</v>
      </c>
      <c r="T411" s="45" t="s">
        <v>5827</v>
      </c>
      <c r="U411" s="45" t="s">
        <v>7976</v>
      </c>
      <c r="V411" s="44" t="s">
        <v>30</v>
      </c>
      <c r="W411" s="44" t="s">
        <v>30</v>
      </c>
      <c r="X411" s="44" t="s">
        <v>30</v>
      </c>
      <c r="Y411" s="45" t="s">
        <v>697</v>
      </c>
      <c r="Z411" s="44" t="s">
        <v>30</v>
      </c>
      <c r="AA411" s="44" t="s">
        <v>30</v>
      </c>
      <c r="AB411" s="45" t="s">
        <v>7977</v>
      </c>
      <c r="AD411" s="44" t="s">
        <v>775</v>
      </c>
      <c r="AE411" s="44" t="s">
        <v>775</v>
      </c>
      <c r="AF411" s="44" t="s">
        <v>211</v>
      </c>
      <c r="AH411" s="45" t="s">
        <v>214</v>
      </c>
      <c r="AI411" s="45" t="s">
        <v>693</v>
      </c>
      <c r="AJ411" s="45" t="s">
        <v>726</v>
      </c>
      <c r="AK411" s="44" t="s">
        <v>30</v>
      </c>
      <c r="AL411" s="44" t="s">
        <v>30</v>
      </c>
      <c r="AM411" s="44" t="s">
        <v>30</v>
      </c>
      <c r="AO411" s="45" t="s">
        <v>399</v>
      </c>
      <c r="AP411" s="44" t="s">
        <v>955</v>
      </c>
      <c r="AQ411" s="45" t="s">
        <v>217</v>
      </c>
      <c r="AR411" s="45" t="s">
        <v>216</v>
      </c>
      <c r="AS411" s="45" t="s">
        <v>217</v>
      </c>
      <c r="AT411" s="44" t="s">
        <v>30</v>
      </c>
      <c r="AU411" s="44" t="s">
        <v>30</v>
      </c>
      <c r="AX411" s="45" t="s">
        <v>268</v>
      </c>
      <c r="AY411" s="44" t="s">
        <v>30</v>
      </c>
    </row>
    <row r="412">
      <c r="A412" s="45" t="s">
        <v>7979</v>
      </c>
      <c r="B412" s="44" t="s">
        <v>3516</v>
      </c>
      <c r="C412" s="44" t="s">
        <v>5576</v>
      </c>
      <c r="D412" s="45" t="s">
        <v>7980</v>
      </c>
      <c r="E412" s="45" t="s">
        <v>7981</v>
      </c>
      <c r="F412" s="45" t="s">
        <v>7982</v>
      </c>
      <c r="G412" s="45" t="s">
        <v>7983</v>
      </c>
      <c r="H412" s="45" t="s">
        <v>7984</v>
      </c>
      <c r="I412" s="45" t="s">
        <v>7985</v>
      </c>
      <c r="J412" s="45" t="s">
        <v>2977</v>
      </c>
      <c r="K412" s="44" t="s">
        <v>97</v>
      </c>
      <c r="L412" s="45" t="s">
        <v>7986</v>
      </c>
      <c r="M412" s="45" t="s">
        <v>7987</v>
      </c>
      <c r="N412" s="45" t="s">
        <v>7988</v>
      </c>
      <c r="O412" s="44" t="s">
        <v>30</v>
      </c>
      <c r="P412" s="45" t="s">
        <v>7989</v>
      </c>
      <c r="Q412" s="45" t="s">
        <v>7990</v>
      </c>
      <c r="R412" s="45" t="s">
        <v>7991</v>
      </c>
      <c r="S412" s="45" t="s">
        <v>7992</v>
      </c>
      <c r="T412" s="45" t="s">
        <v>7993</v>
      </c>
      <c r="U412" s="45" t="s">
        <v>7994</v>
      </c>
      <c r="V412" s="45" t="s">
        <v>7995</v>
      </c>
      <c r="W412" s="45" t="s">
        <v>7995</v>
      </c>
      <c r="X412" s="45" t="s">
        <v>7995</v>
      </c>
      <c r="Y412" s="45" t="s">
        <v>1216</v>
      </c>
      <c r="Z412" s="45" t="s">
        <v>646</v>
      </c>
      <c r="AA412" s="44" t="s">
        <v>30</v>
      </c>
      <c r="AB412" s="44" t="s">
        <v>7271</v>
      </c>
      <c r="AD412" s="44" t="s">
        <v>5644</v>
      </c>
      <c r="AE412" s="44" t="s">
        <v>6840</v>
      </c>
      <c r="AF412" s="44" t="s">
        <v>396</v>
      </c>
      <c r="AH412" s="45" t="s">
        <v>399</v>
      </c>
      <c r="AI412" s="45" t="s">
        <v>7997</v>
      </c>
      <c r="AJ412" s="45" t="s">
        <v>872</v>
      </c>
      <c r="AK412" s="45" t="s">
        <v>217</v>
      </c>
      <c r="AL412" s="44" t="s">
        <v>30</v>
      </c>
      <c r="AN412" s="45" t="s">
        <v>214</v>
      </c>
      <c r="AO412" s="44" t="s">
        <v>241</v>
      </c>
      <c r="AP412" s="44" t="s">
        <v>5970</v>
      </c>
      <c r="AQ412" s="45" t="s">
        <v>268</v>
      </c>
      <c r="AR412" s="45" t="s">
        <v>6617</v>
      </c>
      <c r="AS412" s="45" t="s">
        <v>460</v>
      </c>
      <c r="AT412" s="44" t="s">
        <v>30</v>
      </c>
      <c r="AU412" s="44" t="s">
        <v>30</v>
      </c>
      <c r="AX412" s="45" t="s">
        <v>431</v>
      </c>
      <c r="AY412" s="45" t="s">
        <v>268</v>
      </c>
    </row>
    <row r="413">
      <c r="A413" s="45" t="s">
        <v>7998</v>
      </c>
      <c r="B413" s="44" t="s">
        <v>3534</v>
      </c>
      <c r="C413" s="44" t="s">
        <v>5576</v>
      </c>
      <c r="D413" s="45" t="s">
        <v>7999</v>
      </c>
      <c r="E413" s="45" t="s">
        <v>8000</v>
      </c>
      <c r="F413" s="45" t="s">
        <v>8001</v>
      </c>
      <c r="G413" s="45" t="s">
        <v>8002</v>
      </c>
      <c r="H413" s="44" t="s">
        <v>5595</v>
      </c>
      <c r="I413" s="45" t="s">
        <v>8003</v>
      </c>
      <c r="J413" s="45" t="s">
        <v>2977</v>
      </c>
      <c r="K413" s="44" t="s">
        <v>97</v>
      </c>
      <c r="L413" s="45" t="s">
        <v>957</v>
      </c>
      <c r="M413" s="45" t="s">
        <v>8004</v>
      </c>
      <c r="N413" s="44" t="s">
        <v>8005</v>
      </c>
      <c r="O413" s="45" t="s">
        <v>217</v>
      </c>
      <c r="P413" s="45" t="s">
        <v>8006</v>
      </c>
      <c r="Q413" s="45" t="s">
        <v>550</v>
      </c>
      <c r="R413" s="45" t="s">
        <v>8007</v>
      </c>
      <c r="S413" s="45" t="s">
        <v>8008</v>
      </c>
      <c r="T413" s="45" t="s">
        <v>1929</v>
      </c>
      <c r="U413" s="45" t="s">
        <v>5760</v>
      </c>
      <c r="V413" s="45" t="s">
        <v>8009</v>
      </c>
      <c r="W413" s="45" t="s">
        <v>8009</v>
      </c>
      <c r="X413" s="45" t="s">
        <v>8009</v>
      </c>
      <c r="Y413" s="45" t="s">
        <v>314</v>
      </c>
      <c r="Z413" s="45" t="s">
        <v>1598</v>
      </c>
      <c r="AA413" s="44" t="s">
        <v>30</v>
      </c>
      <c r="AB413" s="45" t="s">
        <v>8010</v>
      </c>
      <c r="AD413" s="44" t="s">
        <v>464</v>
      </c>
      <c r="AE413" s="44" t="s">
        <v>8011</v>
      </c>
      <c r="AF413" s="44" t="s">
        <v>2849</v>
      </c>
      <c r="AH413" s="45" t="s">
        <v>313</v>
      </c>
      <c r="AI413" s="45" t="s">
        <v>7317</v>
      </c>
      <c r="AJ413" s="45" t="s">
        <v>5865</v>
      </c>
      <c r="AK413" s="45" t="s">
        <v>214</v>
      </c>
      <c r="AL413" s="45" t="s">
        <v>214</v>
      </c>
      <c r="AO413" s="45" t="s">
        <v>6191</v>
      </c>
      <c r="AP413" s="45" t="s">
        <v>8013</v>
      </c>
      <c r="AQ413" s="45" t="s">
        <v>214</v>
      </c>
      <c r="AR413" s="45" t="s">
        <v>8014</v>
      </c>
      <c r="AS413" s="45" t="s">
        <v>313</v>
      </c>
      <c r="AT413" s="45" t="s">
        <v>210</v>
      </c>
      <c r="AX413" s="45" t="s">
        <v>269</v>
      </c>
    </row>
    <row r="414">
      <c r="A414" s="45" t="s">
        <v>8015</v>
      </c>
      <c r="B414" s="44" t="s">
        <v>3549</v>
      </c>
      <c r="C414" s="44" t="s">
        <v>5576</v>
      </c>
      <c r="D414" s="45" t="s">
        <v>8016</v>
      </c>
      <c r="E414" s="45" t="s">
        <v>8017</v>
      </c>
      <c r="F414" s="45" t="s">
        <v>8018</v>
      </c>
      <c r="G414" s="45" t="s">
        <v>8019</v>
      </c>
      <c r="H414" s="45" t="s">
        <v>8020</v>
      </c>
      <c r="I414" s="45" t="s">
        <v>8021</v>
      </c>
      <c r="J414" s="45" t="s">
        <v>2977</v>
      </c>
      <c r="K414" s="44" t="s">
        <v>97</v>
      </c>
      <c r="L414" s="45" t="s">
        <v>8022</v>
      </c>
      <c r="M414" s="45" t="s">
        <v>8023</v>
      </c>
      <c r="N414" s="45" t="s">
        <v>8024</v>
      </c>
      <c r="O414" s="44" t="s">
        <v>30</v>
      </c>
      <c r="P414" s="45" t="s">
        <v>8025</v>
      </c>
      <c r="Q414" s="45" t="s">
        <v>8026</v>
      </c>
      <c r="R414" s="45" t="s">
        <v>8027</v>
      </c>
      <c r="S414" s="45" t="s">
        <v>8028</v>
      </c>
      <c r="T414" s="45" t="s">
        <v>4395</v>
      </c>
      <c r="U414" s="45" t="s">
        <v>8030</v>
      </c>
      <c r="V414" s="44" t="s">
        <v>8031</v>
      </c>
      <c r="W414" s="44" t="s">
        <v>8031</v>
      </c>
      <c r="X414" s="44" t="s">
        <v>8031</v>
      </c>
      <c r="Y414" s="44" t="s">
        <v>292</v>
      </c>
      <c r="Z414" s="45" t="s">
        <v>646</v>
      </c>
      <c r="AA414" s="44" t="s">
        <v>30</v>
      </c>
      <c r="AB414" s="44" t="s">
        <v>8032</v>
      </c>
      <c r="AD414" s="44" t="s">
        <v>1155</v>
      </c>
      <c r="AE414" s="44" t="s">
        <v>5644</v>
      </c>
      <c r="AF414" s="44" t="s">
        <v>527</v>
      </c>
      <c r="AH414" s="45" t="s">
        <v>269</v>
      </c>
      <c r="AI414" s="45" t="s">
        <v>466</v>
      </c>
      <c r="AJ414" s="45" t="s">
        <v>509</v>
      </c>
      <c r="AK414" s="45" t="s">
        <v>217</v>
      </c>
      <c r="AL414" s="44" t="s">
        <v>30</v>
      </c>
      <c r="AN414" s="45" t="s">
        <v>217</v>
      </c>
      <c r="AO414" s="45" t="s">
        <v>459</v>
      </c>
      <c r="AP414" s="45" t="s">
        <v>2364</v>
      </c>
      <c r="AQ414" s="45" t="s">
        <v>357</v>
      </c>
      <c r="AR414" s="45" t="s">
        <v>5614</v>
      </c>
      <c r="AS414" s="45" t="s">
        <v>388</v>
      </c>
      <c r="AT414" s="44" t="s">
        <v>30</v>
      </c>
      <c r="AU414" s="44" t="s">
        <v>30</v>
      </c>
      <c r="AX414" s="45" t="s">
        <v>1438</v>
      </c>
      <c r="AY414" s="45" t="s">
        <v>268</v>
      </c>
    </row>
    <row r="415">
      <c r="A415" s="45" t="s">
        <v>8033</v>
      </c>
      <c r="B415" s="44" t="s">
        <v>3576</v>
      </c>
      <c r="C415" s="44" t="s">
        <v>5576</v>
      </c>
      <c r="D415" s="45" t="s">
        <v>8034</v>
      </c>
      <c r="E415" s="45" t="s">
        <v>8035</v>
      </c>
      <c r="F415" s="45" t="s">
        <v>8036</v>
      </c>
      <c r="G415" s="45" t="s">
        <v>8037</v>
      </c>
      <c r="H415" s="45" t="s">
        <v>5383</v>
      </c>
      <c r="I415" s="45" t="s">
        <v>8038</v>
      </c>
      <c r="J415" s="45" t="s">
        <v>2977</v>
      </c>
      <c r="K415" s="44" t="s">
        <v>97</v>
      </c>
      <c r="L415" s="45" t="s">
        <v>1235</v>
      </c>
      <c r="M415" s="45" t="s">
        <v>8039</v>
      </c>
      <c r="N415" s="45" t="s">
        <v>8040</v>
      </c>
      <c r="O415" s="45" t="s">
        <v>214</v>
      </c>
      <c r="P415" s="45" t="s">
        <v>8041</v>
      </c>
      <c r="Q415" s="45" t="s">
        <v>3712</v>
      </c>
      <c r="R415" s="45" t="s">
        <v>8042</v>
      </c>
      <c r="S415" s="45" t="s">
        <v>8043</v>
      </c>
      <c r="T415" s="45" t="s">
        <v>673</v>
      </c>
      <c r="U415" s="45" t="s">
        <v>8044</v>
      </c>
      <c r="V415" s="45" t="s">
        <v>8045</v>
      </c>
      <c r="W415" s="45" t="s">
        <v>8045</v>
      </c>
      <c r="X415" s="45" t="s">
        <v>8045</v>
      </c>
      <c r="Y415" s="45" t="s">
        <v>2551</v>
      </c>
      <c r="Z415" s="45" t="s">
        <v>269</v>
      </c>
      <c r="AA415" s="44" t="s">
        <v>30</v>
      </c>
      <c r="AB415" s="45" t="s">
        <v>8046</v>
      </c>
      <c r="AD415" s="45" t="s">
        <v>245</v>
      </c>
      <c r="AE415" s="44" t="s">
        <v>698</v>
      </c>
      <c r="AF415" s="44" t="s">
        <v>1413</v>
      </c>
      <c r="AH415" s="45" t="s">
        <v>269</v>
      </c>
      <c r="AI415" s="44" t="s">
        <v>2247</v>
      </c>
      <c r="AJ415" s="45" t="s">
        <v>2084</v>
      </c>
      <c r="AK415" s="45" t="s">
        <v>217</v>
      </c>
      <c r="AL415" s="45" t="s">
        <v>214</v>
      </c>
      <c r="AO415" s="45" t="s">
        <v>5429</v>
      </c>
      <c r="AP415" s="45" t="s">
        <v>8047</v>
      </c>
      <c r="AQ415" s="45" t="s">
        <v>214</v>
      </c>
      <c r="AR415" s="45" t="s">
        <v>8048</v>
      </c>
      <c r="AS415" s="45" t="s">
        <v>268</v>
      </c>
      <c r="AT415" s="45" t="s">
        <v>646</v>
      </c>
      <c r="AX415" s="45" t="s">
        <v>357</v>
      </c>
    </row>
    <row r="416">
      <c r="A416" s="45" t="s">
        <v>8049</v>
      </c>
      <c r="B416" s="44" t="s">
        <v>3592</v>
      </c>
      <c r="C416" s="44" t="s">
        <v>5576</v>
      </c>
      <c r="D416" s="45" t="s">
        <v>8050</v>
      </c>
      <c r="E416" s="45" t="s">
        <v>8051</v>
      </c>
      <c r="F416" s="45" t="s">
        <v>8052</v>
      </c>
      <c r="G416" s="45" t="s">
        <v>8053</v>
      </c>
      <c r="H416" s="45" t="s">
        <v>8054</v>
      </c>
      <c r="I416" s="45" t="s">
        <v>8055</v>
      </c>
      <c r="J416" s="45" t="s">
        <v>8056</v>
      </c>
      <c r="K416" s="44" t="s">
        <v>2</v>
      </c>
      <c r="L416" s="45" t="s">
        <v>8057</v>
      </c>
      <c r="M416" s="45" t="s">
        <v>8058</v>
      </c>
      <c r="N416" s="45" t="s">
        <v>8059</v>
      </c>
      <c r="O416" s="45" t="s">
        <v>2897</v>
      </c>
      <c r="P416" s="45" t="s">
        <v>8060</v>
      </c>
      <c r="Q416" s="45" t="s">
        <v>8061</v>
      </c>
      <c r="R416" s="45" t="s">
        <v>8062</v>
      </c>
      <c r="S416" s="45" t="s">
        <v>8063</v>
      </c>
      <c r="T416" s="45" t="s">
        <v>8064</v>
      </c>
      <c r="U416" s="45" t="s">
        <v>8065</v>
      </c>
      <c r="V416" s="44" t="s">
        <v>30</v>
      </c>
      <c r="Y416" s="45" t="s">
        <v>673</v>
      </c>
      <c r="Z416" s="45" t="s">
        <v>518</v>
      </c>
      <c r="AA416" s="45" t="s">
        <v>979</v>
      </c>
      <c r="AB416" s="45" t="s">
        <v>7178</v>
      </c>
      <c r="AD416" s="44" t="s">
        <v>6856</v>
      </c>
      <c r="AE416" s="44" t="s">
        <v>8066</v>
      </c>
      <c r="AF416" s="44" t="s">
        <v>955</v>
      </c>
      <c r="AG416" s="45" t="s">
        <v>214</v>
      </c>
      <c r="AH416" s="45" t="s">
        <v>776</v>
      </c>
      <c r="AI416" s="45" t="s">
        <v>8067</v>
      </c>
      <c r="AJ416" s="45" t="s">
        <v>1245</v>
      </c>
      <c r="AK416" s="45" t="s">
        <v>214</v>
      </c>
      <c r="AN416" s="45" t="s">
        <v>313</v>
      </c>
      <c r="AO416" s="45" t="s">
        <v>1027</v>
      </c>
      <c r="AP416" s="45" t="s">
        <v>7317</v>
      </c>
      <c r="AQ416" s="45" t="s">
        <v>357</v>
      </c>
      <c r="AR416" s="45" t="s">
        <v>1543</v>
      </c>
      <c r="AS416" s="45" t="s">
        <v>210</v>
      </c>
      <c r="AT416" s="45" t="s">
        <v>357</v>
      </c>
      <c r="AW416" s="45" t="s">
        <v>217</v>
      </c>
      <c r="AX416" s="45" t="s">
        <v>5508</v>
      </c>
      <c r="AY416" s="45" t="s">
        <v>431</v>
      </c>
    </row>
    <row r="417">
      <c r="A417" s="45" t="s">
        <v>8068</v>
      </c>
      <c r="B417" s="44" t="s">
        <v>3603</v>
      </c>
      <c r="C417" s="44" t="s">
        <v>5576</v>
      </c>
      <c r="D417" s="45" t="s">
        <v>8069</v>
      </c>
      <c r="E417" s="45" t="s">
        <v>8070</v>
      </c>
      <c r="F417" s="45" t="s">
        <v>8071</v>
      </c>
      <c r="G417" s="45" t="s">
        <v>8072</v>
      </c>
      <c r="H417" s="45" t="s">
        <v>8073</v>
      </c>
      <c r="I417" s="45" t="s">
        <v>8074</v>
      </c>
      <c r="J417" s="45" t="s">
        <v>8075</v>
      </c>
      <c r="K417" s="44" t="s">
        <v>2</v>
      </c>
      <c r="L417" s="45" t="s">
        <v>8076</v>
      </c>
      <c r="M417" s="45" t="s">
        <v>8077</v>
      </c>
      <c r="N417" s="45" t="s">
        <v>8078</v>
      </c>
      <c r="O417" s="45" t="s">
        <v>1714</v>
      </c>
      <c r="P417" s="45" t="s">
        <v>8079</v>
      </c>
      <c r="Q417" s="45" t="s">
        <v>6874</v>
      </c>
      <c r="R417" s="45" t="s">
        <v>8080</v>
      </c>
      <c r="S417" s="45" t="s">
        <v>8081</v>
      </c>
      <c r="T417" s="45" t="s">
        <v>982</v>
      </c>
      <c r="U417" s="45" t="s">
        <v>8082</v>
      </c>
      <c r="V417" s="44" t="s">
        <v>30</v>
      </c>
      <c r="Y417" s="45" t="s">
        <v>644</v>
      </c>
      <c r="Z417" s="45" t="s">
        <v>673</v>
      </c>
      <c r="AA417" s="44" t="s">
        <v>30</v>
      </c>
      <c r="AB417" s="45" t="s">
        <v>441</v>
      </c>
      <c r="AD417" s="44" t="s">
        <v>8083</v>
      </c>
      <c r="AE417" s="45" t="s">
        <v>316</v>
      </c>
      <c r="AF417" s="44" t="s">
        <v>397</v>
      </c>
      <c r="AH417" s="45" t="s">
        <v>956</v>
      </c>
      <c r="AI417" s="45" t="s">
        <v>3595</v>
      </c>
      <c r="AJ417" s="45" t="s">
        <v>8084</v>
      </c>
      <c r="AK417" s="45" t="s">
        <v>357</v>
      </c>
      <c r="AL417" s="45" t="s">
        <v>357</v>
      </c>
      <c r="AM417" s="45" t="s">
        <v>214</v>
      </c>
      <c r="AN417" s="45" t="s">
        <v>399</v>
      </c>
      <c r="AO417" s="45" t="s">
        <v>3397</v>
      </c>
      <c r="AP417" s="45" t="s">
        <v>8085</v>
      </c>
      <c r="AQ417" s="45" t="s">
        <v>399</v>
      </c>
      <c r="AR417" s="45" t="s">
        <v>8086</v>
      </c>
      <c r="AS417" s="45" t="s">
        <v>956</v>
      </c>
      <c r="AT417" s="45" t="s">
        <v>357</v>
      </c>
      <c r="AV417" s="45" t="s">
        <v>214</v>
      </c>
      <c r="AX417" s="45" t="s">
        <v>795</v>
      </c>
      <c r="AY417" s="45" t="s">
        <v>697</v>
      </c>
    </row>
    <row r="418">
      <c r="A418" s="45" t="s">
        <v>8087</v>
      </c>
      <c r="B418" s="44" t="s">
        <v>3620</v>
      </c>
      <c r="C418" s="44" t="s">
        <v>5576</v>
      </c>
      <c r="D418" s="45" t="s">
        <v>8088</v>
      </c>
      <c r="E418" s="45" t="s">
        <v>8089</v>
      </c>
      <c r="F418" s="45" t="s">
        <v>8090</v>
      </c>
      <c r="G418" s="45" t="s">
        <v>8053</v>
      </c>
      <c r="H418" s="45" t="s">
        <v>8091</v>
      </c>
      <c r="I418" s="45" t="s">
        <v>8092</v>
      </c>
      <c r="J418" s="45" t="s">
        <v>8093</v>
      </c>
      <c r="K418" s="44" t="s">
        <v>2</v>
      </c>
      <c r="L418" s="45" t="s">
        <v>8094</v>
      </c>
      <c r="M418" s="45" t="s">
        <v>8095</v>
      </c>
      <c r="N418" s="45" t="s">
        <v>8096</v>
      </c>
      <c r="O418" s="45" t="s">
        <v>8097</v>
      </c>
      <c r="P418" s="45" t="s">
        <v>8098</v>
      </c>
      <c r="Q418" s="45" t="s">
        <v>8099</v>
      </c>
      <c r="R418" s="45" t="s">
        <v>8100</v>
      </c>
      <c r="S418" s="45" t="s">
        <v>8101</v>
      </c>
      <c r="T418" s="45" t="s">
        <v>548</v>
      </c>
      <c r="U418" s="45" t="s">
        <v>8102</v>
      </c>
      <c r="V418" s="44" t="s">
        <v>30</v>
      </c>
      <c r="Y418" s="45" t="s">
        <v>577</v>
      </c>
      <c r="Z418" s="45" t="s">
        <v>673</v>
      </c>
      <c r="AA418" s="44" t="s">
        <v>30</v>
      </c>
      <c r="AB418" s="45" t="s">
        <v>8103</v>
      </c>
      <c r="AD418" s="44" t="s">
        <v>7349</v>
      </c>
      <c r="AE418" s="44" t="s">
        <v>5970</v>
      </c>
      <c r="AF418" s="44" t="s">
        <v>1158</v>
      </c>
      <c r="AH418" s="45" t="s">
        <v>822</v>
      </c>
      <c r="AI418" s="45" t="s">
        <v>541</v>
      </c>
      <c r="AJ418" s="45" t="s">
        <v>8104</v>
      </c>
      <c r="AK418" s="45" t="s">
        <v>214</v>
      </c>
      <c r="AL418" s="45" t="s">
        <v>217</v>
      </c>
      <c r="AN418" s="45" t="s">
        <v>646</v>
      </c>
      <c r="AO418" s="45" t="s">
        <v>459</v>
      </c>
      <c r="AP418" s="45" t="s">
        <v>2511</v>
      </c>
      <c r="AQ418" s="45" t="s">
        <v>214</v>
      </c>
      <c r="AR418" s="45" t="s">
        <v>5802</v>
      </c>
      <c r="AS418" s="44" t="s">
        <v>292</v>
      </c>
      <c r="AT418" s="45" t="s">
        <v>268</v>
      </c>
      <c r="AU418" s="45" t="s">
        <v>214</v>
      </c>
      <c r="AX418" s="44" t="s">
        <v>211</v>
      </c>
      <c r="AY418" s="45" t="s">
        <v>269</v>
      </c>
    </row>
    <row r="419">
      <c r="A419" s="45" t="s">
        <v>8105</v>
      </c>
      <c r="B419" s="44" t="s">
        <v>3651</v>
      </c>
      <c r="C419" s="44" t="s">
        <v>5576</v>
      </c>
      <c r="D419" s="45" t="s">
        <v>8106</v>
      </c>
      <c r="E419" s="45" t="s">
        <v>8107</v>
      </c>
      <c r="F419" s="45" t="s">
        <v>8108</v>
      </c>
      <c r="G419" s="45" t="s">
        <v>8109</v>
      </c>
      <c r="H419" s="45" t="s">
        <v>8110</v>
      </c>
      <c r="I419" s="45" t="s">
        <v>8111</v>
      </c>
      <c r="J419" s="45" t="s">
        <v>2977</v>
      </c>
      <c r="K419" s="44" t="s">
        <v>97</v>
      </c>
      <c r="L419" s="45" t="s">
        <v>8086</v>
      </c>
      <c r="M419" s="45" t="s">
        <v>8113</v>
      </c>
      <c r="N419" s="45" t="s">
        <v>8114</v>
      </c>
      <c r="O419" s="45" t="s">
        <v>5264</v>
      </c>
      <c r="P419" s="45" t="s">
        <v>8115</v>
      </c>
      <c r="Q419" s="45" t="s">
        <v>8116</v>
      </c>
      <c r="R419" s="45" t="s">
        <v>8117</v>
      </c>
      <c r="S419" s="45" t="s">
        <v>8118</v>
      </c>
      <c r="T419" s="45" t="s">
        <v>367</v>
      </c>
      <c r="U419" s="45" t="s">
        <v>8119</v>
      </c>
      <c r="V419" s="44" t="s">
        <v>30</v>
      </c>
      <c r="Y419" s="45" t="s">
        <v>697</v>
      </c>
      <c r="Z419" s="45" t="s">
        <v>932</v>
      </c>
      <c r="AA419" s="44" t="s">
        <v>30</v>
      </c>
      <c r="AB419" s="44" t="s">
        <v>553</v>
      </c>
      <c r="AD419" s="44" t="s">
        <v>6266</v>
      </c>
      <c r="AE419" s="44" t="s">
        <v>7227</v>
      </c>
      <c r="AF419" s="44" t="s">
        <v>4810</v>
      </c>
      <c r="AG419" s="45" t="s">
        <v>217</v>
      </c>
      <c r="AH419" s="45" t="s">
        <v>267</v>
      </c>
      <c r="AI419" s="45" t="s">
        <v>6188</v>
      </c>
      <c r="AJ419" s="45" t="s">
        <v>359</v>
      </c>
      <c r="AK419" s="45" t="s">
        <v>214</v>
      </c>
      <c r="AN419" s="45" t="s">
        <v>217</v>
      </c>
      <c r="AO419" s="45" t="s">
        <v>1436</v>
      </c>
      <c r="AP419" s="44" t="s">
        <v>522</v>
      </c>
      <c r="AQ419" s="45" t="s">
        <v>210</v>
      </c>
      <c r="AR419" s="45" t="s">
        <v>7997</v>
      </c>
      <c r="AS419" s="45" t="s">
        <v>388</v>
      </c>
      <c r="AX419" s="45" t="s">
        <v>268</v>
      </c>
    </row>
    <row r="420">
      <c r="A420" s="45" t="s">
        <v>8120</v>
      </c>
      <c r="B420" s="44" t="s">
        <v>3668</v>
      </c>
      <c r="C420" s="44" t="s">
        <v>5576</v>
      </c>
      <c r="D420" s="45" t="s">
        <v>8121</v>
      </c>
      <c r="E420" s="45" t="s">
        <v>8122</v>
      </c>
      <c r="F420" s="45" t="s">
        <v>8123</v>
      </c>
      <c r="G420" s="45" t="s">
        <v>8124</v>
      </c>
      <c r="H420" s="45" t="s">
        <v>8125</v>
      </c>
      <c r="I420" s="45" t="s">
        <v>8126</v>
      </c>
      <c r="J420" s="45" t="s">
        <v>2977</v>
      </c>
      <c r="K420" s="44" t="s">
        <v>97</v>
      </c>
      <c r="L420" s="45" t="s">
        <v>8127</v>
      </c>
      <c r="M420" s="45" t="s">
        <v>8128</v>
      </c>
      <c r="N420" s="45" t="s">
        <v>8129</v>
      </c>
      <c r="O420" s="45" t="s">
        <v>3250</v>
      </c>
      <c r="P420" s="45" t="s">
        <v>8130</v>
      </c>
      <c r="Q420" s="45" t="s">
        <v>8131</v>
      </c>
      <c r="R420" s="45" t="s">
        <v>8132</v>
      </c>
      <c r="S420" s="45" t="s">
        <v>8133</v>
      </c>
      <c r="T420" s="45" t="s">
        <v>4260</v>
      </c>
      <c r="U420" s="45" t="s">
        <v>8134</v>
      </c>
      <c r="V420" s="44" t="s">
        <v>30</v>
      </c>
      <c r="Y420" s="45" t="s">
        <v>697</v>
      </c>
      <c r="Z420" s="45" t="s">
        <v>646</v>
      </c>
      <c r="AA420" s="44" t="s">
        <v>30</v>
      </c>
      <c r="AB420" s="45" t="s">
        <v>657</v>
      </c>
      <c r="AD420" s="45" t="s">
        <v>294</v>
      </c>
      <c r="AE420" s="44" t="s">
        <v>711</v>
      </c>
      <c r="AF420" s="44" t="s">
        <v>1030</v>
      </c>
      <c r="AH420" s="45" t="s">
        <v>1438</v>
      </c>
      <c r="AI420" s="45" t="s">
        <v>7498</v>
      </c>
      <c r="AJ420" s="45" t="s">
        <v>6702</v>
      </c>
      <c r="AK420" s="45" t="s">
        <v>357</v>
      </c>
      <c r="AO420" s="45" t="s">
        <v>243</v>
      </c>
      <c r="AP420" s="44" t="s">
        <v>429</v>
      </c>
      <c r="AQ420" s="44" t="s">
        <v>292</v>
      </c>
      <c r="AR420" s="45" t="s">
        <v>2346</v>
      </c>
      <c r="AS420" s="45" t="s">
        <v>213</v>
      </c>
      <c r="AT420" s="45" t="s">
        <v>314</v>
      </c>
      <c r="AX420" s="45" t="s">
        <v>268</v>
      </c>
    </row>
    <row r="421">
      <c r="A421" s="45" t="s">
        <v>8135</v>
      </c>
      <c r="B421" s="44" t="s">
        <v>3676</v>
      </c>
      <c r="C421" s="44" t="s">
        <v>5576</v>
      </c>
      <c r="D421" s="45" t="s">
        <v>8136</v>
      </c>
      <c r="E421" s="45" t="s">
        <v>8137</v>
      </c>
      <c r="F421" s="45" t="s">
        <v>8138</v>
      </c>
      <c r="G421" s="45" t="s">
        <v>8139</v>
      </c>
      <c r="H421" s="45" t="s">
        <v>8140</v>
      </c>
      <c r="I421" s="45" t="s">
        <v>8141</v>
      </c>
      <c r="J421" s="45" t="s">
        <v>2977</v>
      </c>
      <c r="K421" s="44" t="s">
        <v>97</v>
      </c>
      <c r="L421" s="45" t="s">
        <v>8142</v>
      </c>
      <c r="M421" s="45" t="s">
        <v>8143</v>
      </c>
      <c r="N421" s="45" t="s">
        <v>8144</v>
      </c>
      <c r="O421" s="45" t="s">
        <v>4276</v>
      </c>
      <c r="P421" s="45" t="s">
        <v>8145</v>
      </c>
      <c r="Q421" s="45" t="s">
        <v>8146</v>
      </c>
      <c r="R421" s="45" t="s">
        <v>8147</v>
      </c>
      <c r="S421" s="45" t="s">
        <v>8148</v>
      </c>
      <c r="T421" s="45" t="s">
        <v>1343</v>
      </c>
      <c r="U421" s="45" t="s">
        <v>8149</v>
      </c>
      <c r="V421" s="44" t="s">
        <v>30</v>
      </c>
      <c r="Y421" s="45" t="s">
        <v>2551</v>
      </c>
      <c r="Z421" s="45" t="s">
        <v>268</v>
      </c>
      <c r="AA421" s="44" t="s">
        <v>30</v>
      </c>
      <c r="AB421" s="45" t="s">
        <v>8150</v>
      </c>
      <c r="AD421" s="44" t="s">
        <v>7139</v>
      </c>
      <c r="AE421" s="44" t="s">
        <v>7102</v>
      </c>
      <c r="AF421" s="44" t="s">
        <v>2400</v>
      </c>
      <c r="AH421" s="45" t="s">
        <v>1438</v>
      </c>
      <c r="AI421" s="45" t="s">
        <v>7026</v>
      </c>
      <c r="AJ421" s="45" t="s">
        <v>3138</v>
      </c>
      <c r="AK421" s="45" t="s">
        <v>214</v>
      </c>
      <c r="AO421" s="45" t="s">
        <v>354</v>
      </c>
      <c r="AP421" s="44" t="s">
        <v>428</v>
      </c>
      <c r="AQ421" s="45" t="s">
        <v>314</v>
      </c>
      <c r="AR421" s="45" t="s">
        <v>245</v>
      </c>
      <c r="AS421" s="45" t="s">
        <v>388</v>
      </c>
      <c r="AT421" s="45" t="s">
        <v>314</v>
      </c>
      <c r="AX421" s="45" t="s">
        <v>268</v>
      </c>
    </row>
    <row r="422">
      <c r="A422" s="45" t="s">
        <v>8151</v>
      </c>
      <c r="B422" s="44" t="s">
        <v>3690</v>
      </c>
      <c r="C422" s="44" t="s">
        <v>5576</v>
      </c>
      <c r="D422" s="45" t="s">
        <v>8152</v>
      </c>
      <c r="E422" s="45" t="s">
        <v>8153</v>
      </c>
      <c r="F422" s="45" t="s">
        <v>8154</v>
      </c>
      <c r="G422" s="45" t="s">
        <v>8155</v>
      </c>
      <c r="H422" s="45" t="s">
        <v>8156</v>
      </c>
      <c r="I422" s="45" t="s">
        <v>8157</v>
      </c>
      <c r="J422" s="45" t="s">
        <v>2977</v>
      </c>
      <c r="K422" s="44" t="s">
        <v>97</v>
      </c>
      <c r="L422" s="45" t="s">
        <v>8158</v>
      </c>
      <c r="M422" s="45" t="s">
        <v>8159</v>
      </c>
      <c r="N422" s="45" t="s">
        <v>8160</v>
      </c>
      <c r="O422" s="45" t="s">
        <v>5824</v>
      </c>
      <c r="P422" s="45" t="s">
        <v>8161</v>
      </c>
      <c r="Q422" s="45" t="s">
        <v>2394</v>
      </c>
      <c r="R422" s="45" t="s">
        <v>8162</v>
      </c>
      <c r="S422" s="45" t="s">
        <v>8163</v>
      </c>
      <c r="T422" s="45" t="s">
        <v>1763</v>
      </c>
      <c r="U422" s="45" t="s">
        <v>8164</v>
      </c>
      <c r="V422" s="44" t="s">
        <v>30</v>
      </c>
      <c r="Y422" s="45" t="s">
        <v>1354</v>
      </c>
      <c r="Z422" s="45" t="s">
        <v>932</v>
      </c>
      <c r="AA422" s="44" t="s">
        <v>30</v>
      </c>
      <c r="AB422" s="44" t="s">
        <v>2246</v>
      </c>
      <c r="AD422" s="45" t="s">
        <v>270</v>
      </c>
      <c r="AE422" s="45" t="s">
        <v>294</v>
      </c>
      <c r="AF422" s="44" t="s">
        <v>430</v>
      </c>
      <c r="AG422" s="45" t="s">
        <v>217</v>
      </c>
      <c r="AH422" s="45" t="s">
        <v>1121</v>
      </c>
      <c r="AI422" s="45" t="s">
        <v>8165</v>
      </c>
      <c r="AJ422" s="45" t="s">
        <v>556</v>
      </c>
      <c r="AK422" s="45" t="s">
        <v>214</v>
      </c>
      <c r="AO422" s="45" t="s">
        <v>213</v>
      </c>
      <c r="AP422" s="45" t="s">
        <v>8166</v>
      </c>
      <c r="AQ422" s="45" t="s">
        <v>210</v>
      </c>
      <c r="AR422" s="45" t="s">
        <v>453</v>
      </c>
      <c r="AS422" s="45" t="s">
        <v>646</v>
      </c>
      <c r="AT422" s="45" t="s">
        <v>269</v>
      </c>
      <c r="AX422" s="45" t="s">
        <v>357</v>
      </c>
    </row>
    <row r="423">
      <c r="A423" s="45" t="s">
        <v>8167</v>
      </c>
      <c r="B423" s="44" t="s">
        <v>3704</v>
      </c>
      <c r="C423" s="44" t="s">
        <v>5576</v>
      </c>
      <c r="D423" s="45" t="s">
        <v>8168</v>
      </c>
      <c r="E423" s="45" t="s">
        <v>8169</v>
      </c>
      <c r="F423" s="45" t="s">
        <v>8170</v>
      </c>
      <c r="G423" s="45" t="s">
        <v>8171</v>
      </c>
      <c r="H423" s="45" t="s">
        <v>8172</v>
      </c>
      <c r="I423" s="45" t="s">
        <v>8173</v>
      </c>
      <c r="J423" s="45" t="s">
        <v>2977</v>
      </c>
      <c r="K423" s="44" t="s">
        <v>97</v>
      </c>
      <c r="L423" s="45" t="s">
        <v>8174</v>
      </c>
      <c r="M423" s="45" t="s">
        <v>8175</v>
      </c>
      <c r="N423" s="45" t="s">
        <v>8176</v>
      </c>
      <c r="O423" s="45" t="s">
        <v>6558</v>
      </c>
      <c r="P423" s="45" t="s">
        <v>8177</v>
      </c>
      <c r="Q423" s="45" t="s">
        <v>8178</v>
      </c>
      <c r="R423" s="45" t="s">
        <v>8179</v>
      </c>
      <c r="S423" s="45" t="s">
        <v>8180</v>
      </c>
      <c r="T423" s="45" t="s">
        <v>269</v>
      </c>
      <c r="U423" s="45" t="s">
        <v>8181</v>
      </c>
      <c r="V423" s="44" t="s">
        <v>30</v>
      </c>
      <c r="Y423" s="45" t="s">
        <v>3381</v>
      </c>
      <c r="Z423" s="45" t="s">
        <v>2280</v>
      </c>
      <c r="AA423" s="44" t="s">
        <v>30</v>
      </c>
      <c r="AB423" s="45" t="s">
        <v>6498</v>
      </c>
      <c r="AD423" s="44" t="s">
        <v>464</v>
      </c>
      <c r="AE423" s="44" t="s">
        <v>7479</v>
      </c>
      <c r="AF423" s="44" t="s">
        <v>6669</v>
      </c>
      <c r="AH423" s="45" t="s">
        <v>213</v>
      </c>
      <c r="AI423" s="45" t="s">
        <v>6654</v>
      </c>
      <c r="AJ423" s="45" t="s">
        <v>8104</v>
      </c>
      <c r="AK423" s="45" t="s">
        <v>357</v>
      </c>
      <c r="AO423" s="45" t="s">
        <v>956</v>
      </c>
      <c r="AP423" s="45" t="s">
        <v>2725</v>
      </c>
      <c r="AQ423" s="45" t="s">
        <v>432</v>
      </c>
      <c r="AR423" s="45" t="s">
        <v>7312</v>
      </c>
      <c r="AS423" s="45" t="s">
        <v>697</v>
      </c>
      <c r="AT423" s="45" t="s">
        <v>314</v>
      </c>
      <c r="AX423" s="45" t="s">
        <v>357</v>
      </c>
    </row>
    <row r="424">
      <c r="A424" s="45" t="s">
        <v>8182</v>
      </c>
      <c r="B424" s="44" t="s">
        <v>3723</v>
      </c>
      <c r="C424" s="44" t="s">
        <v>5576</v>
      </c>
      <c r="D424" s="45" t="s">
        <v>8183</v>
      </c>
      <c r="E424" s="45" t="s">
        <v>8184</v>
      </c>
      <c r="F424" s="45" t="s">
        <v>8185</v>
      </c>
      <c r="G424" s="45" t="s">
        <v>8186</v>
      </c>
      <c r="H424" s="45" t="s">
        <v>8187</v>
      </c>
      <c r="I424" s="45" t="s">
        <v>8188</v>
      </c>
      <c r="J424" s="45" t="s">
        <v>2977</v>
      </c>
      <c r="K424" s="44" t="s">
        <v>97</v>
      </c>
      <c r="L424" s="45" t="s">
        <v>6294</v>
      </c>
      <c r="M424" s="45" t="s">
        <v>8189</v>
      </c>
      <c r="N424" s="45" t="s">
        <v>8190</v>
      </c>
      <c r="O424" s="45" t="s">
        <v>4794</v>
      </c>
      <c r="P424" s="45" t="s">
        <v>8191</v>
      </c>
      <c r="Q424" s="45" t="s">
        <v>8192</v>
      </c>
      <c r="R424" s="45" t="s">
        <v>8193</v>
      </c>
      <c r="S424" s="45" t="s">
        <v>8194</v>
      </c>
      <c r="T424" s="45" t="s">
        <v>4395</v>
      </c>
      <c r="U424" s="45" t="s">
        <v>8195</v>
      </c>
      <c r="V424" s="44" t="s">
        <v>30</v>
      </c>
      <c r="Y424" s="45" t="s">
        <v>2065</v>
      </c>
      <c r="Z424" s="45" t="s">
        <v>399</v>
      </c>
      <c r="AA424" s="44" t="s">
        <v>30</v>
      </c>
      <c r="AB424" s="44" t="s">
        <v>429</v>
      </c>
      <c r="AD424" s="45" t="s">
        <v>337</v>
      </c>
      <c r="AE424" s="44" t="s">
        <v>6794</v>
      </c>
      <c r="AF424" s="44" t="s">
        <v>2246</v>
      </c>
      <c r="AH424" s="45" t="s">
        <v>726</v>
      </c>
      <c r="AI424" s="45" t="s">
        <v>358</v>
      </c>
      <c r="AJ424" s="45" t="s">
        <v>7399</v>
      </c>
      <c r="AK424" s="45" t="s">
        <v>357</v>
      </c>
      <c r="AO424" s="45" t="s">
        <v>354</v>
      </c>
      <c r="AP424" s="45" t="s">
        <v>497</v>
      </c>
      <c r="AQ424" s="45" t="s">
        <v>432</v>
      </c>
      <c r="AR424" s="45" t="s">
        <v>2858</v>
      </c>
      <c r="AS424" s="44" t="s">
        <v>292</v>
      </c>
      <c r="AT424" s="44" t="s">
        <v>292</v>
      </c>
      <c r="AX424" s="45" t="s">
        <v>357</v>
      </c>
    </row>
    <row r="425">
      <c r="A425" s="45" t="s">
        <v>8196</v>
      </c>
      <c r="B425" s="44" t="s">
        <v>155</v>
      </c>
      <c r="C425" s="44" t="s">
        <v>5576</v>
      </c>
      <c r="D425" s="45" t="s">
        <v>8197</v>
      </c>
      <c r="E425" s="45" t="s">
        <v>8198</v>
      </c>
      <c r="F425" s="45" t="s">
        <v>8199</v>
      </c>
      <c r="G425" s="45" t="s">
        <v>8200</v>
      </c>
      <c r="H425" s="45" t="s">
        <v>8201</v>
      </c>
      <c r="I425" s="45" t="s">
        <v>8202</v>
      </c>
      <c r="J425" s="45" t="s">
        <v>8203</v>
      </c>
      <c r="K425" s="44" t="s">
        <v>97</v>
      </c>
      <c r="L425" s="45" t="s">
        <v>8204</v>
      </c>
      <c r="M425" s="45" t="s">
        <v>8205</v>
      </c>
      <c r="N425" s="45" t="s">
        <v>8206</v>
      </c>
      <c r="O425" s="45" t="s">
        <v>984</v>
      </c>
      <c r="P425" s="45" t="s">
        <v>8207</v>
      </c>
      <c r="Q425" s="45" t="s">
        <v>8208</v>
      </c>
      <c r="R425" s="45" t="s">
        <v>8209</v>
      </c>
      <c r="S425" s="45" t="s">
        <v>8210</v>
      </c>
      <c r="T425" s="45" t="s">
        <v>3722</v>
      </c>
      <c r="U425" s="45" t="s">
        <v>8211</v>
      </c>
      <c r="V425" s="45" t="s">
        <v>8212</v>
      </c>
      <c r="Y425" s="45" t="s">
        <v>2679</v>
      </c>
      <c r="Z425" s="45" t="s">
        <v>1598</v>
      </c>
      <c r="AA425" s="44" t="s">
        <v>30</v>
      </c>
      <c r="AB425" s="45" t="s">
        <v>8213</v>
      </c>
      <c r="AD425" s="45" t="s">
        <v>8214</v>
      </c>
      <c r="AE425" s="45" t="s">
        <v>6006</v>
      </c>
      <c r="AF425" s="45" t="s">
        <v>8215</v>
      </c>
      <c r="AH425" s="45" t="s">
        <v>1930</v>
      </c>
      <c r="AI425" s="45" t="s">
        <v>8216</v>
      </c>
      <c r="AJ425" s="45" t="s">
        <v>1352</v>
      </c>
      <c r="AO425" s="45" t="s">
        <v>2677</v>
      </c>
      <c r="AP425" s="45" t="s">
        <v>8217</v>
      </c>
      <c r="AQ425" s="45" t="s">
        <v>2070</v>
      </c>
      <c r="AR425" s="45" t="s">
        <v>8218</v>
      </c>
      <c r="AS425" s="45" t="s">
        <v>2933</v>
      </c>
      <c r="AZ425" s="45" t="s">
        <v>8219</v>
      </c>
      <c r="BA425" s="45" t="s">
        <v>8220</v>
      </c>
      <c r="BB425" s="45" t="s">
        <v>8221</v>
      </c>
      <c r="BC425" s="45" t="s">
        <v>8222</v>
      </c>
      <c r="BD425" s="45" t="s">
        <v>8223</v>
      </c>
      <c r="BE425" s="45" t="s">
        <v>8224</v>
      </c>
      <c r="BF425" s="45" t="s">
        <v>8225</v>
      </c>
      <c r="BG425" s="45" t="s">
        <v>8226</v>
      </c>
      <c r="BH425" s="45" t="s">
        <v>8227</v>
      </c>
      <c r="BI425" s="45" t="s">
        <v>8228</v>
      </c>
      <c r="BJ425" s="45" t="s">
        <v>8229</v>
      </c>
      <c r="BK425" s="45" t="s">
        <v>8230</v>
      </c>
      <c r="BL425" s="45" t="s">
        <v>8231</v>
      </c>
      <c r="BM425" s="45" t="s">
        <v>8232</v>
      </c>
      <c r="BN425" s="45" t="s">
        <v>8233</v>
      </c>
      <c r="BO425" s="45" t="s">
        <v>8234</v>
      </c>
      <c r="BP425" s="45" t="s">
        <v>8235</v>
      </c>
      <c r="BQ425" s="45" t="s">
        <v>8236</v>
      </c>
    </row>
    <row r="426">
      <c r="A426" s="45" t="s">
        <v>2657</v>
      </c>
      <c r="B426" s="44" t="s">
        <v>3743</v>
      </c>
      <c r="C426" s="44" t="s">
        <v>5576</v>
      </c>
      <c r="D426" s="45" t="s">
        <v>3076</v>
      </c>
      <c r="E426" s="45" t="s">
        <v>8237</v>
      </c>
      <c r="F426" s="45" t="s">
        <v>8238</v>
      </c>
      <c r="G426" s="45" t="s">
        <v>8239</v>
      </c>
      <c r="H426" s="45" t="s">
        <v>8240</v>
      </c>
      <c r="I426" s="45" t="s">
        <v>8241</v>
      </c>
      <c r="J426" s="45" t="s">
        <v>2977</v>
      </c>
      <c r="K426" s="44" t="s">
        <v>97</v>
      </c>
      <c r="L426" s="45" t="s">
        <v>8242</v>
      </c>
      <c r="M426" s="45" t="s">
        <v>8243</v>
      </c>
      <c r="N426" s="45" t="s">
        <v>8244</v>
      </c>
      <c r="O426" s="45" t="s">
        <v>1277</v>
      </c>
      <c r="P426" s="45" t="s">
        <v>8245</v>
      </c>
      <c r="Q426" s="45" t="s">
        <v>8246</v>
      </c>
      <c r="R426" s="45" t="s">
        <v>8247</v>
      </c>
      <c r="S426" s="45" t="s">
        <v>8248</v>
      </c>
      <c r="T426" s="45" t="s">
        <v>8249</v>
      </c>
      <c r="U426" s="45" t="s">
        <v>8250</v>
      </c>
      <c r="V426" s="44" t="s">
        <v>30</v>
      </c>
      <c r="W426" s="44" t="s">
        <v>30</v>
      </c>
      <c r="X426" s="44" t="s">
        <v>30</v>
      </c>
      <c r="Y426" s="45" t="s">
        <v>269</v>
      </c>
      <c r="Z426" s="44" t="s">
        <v>30</v>
      </c>
      <c r="AA426" s="44" t="s">
        <v>30</v>
      </c>
      <c r="AB426" s="45" t="s">
        <v>8251</v>
      </c>
      <c r="AD426" s="44" t="s">
        <v>1413</v>
      </c>
      <c r="AE426" s="44" t="s">
        <v>1158</v>
      </c>
      <c r="AF426" s="44" t="s">
        <v>1012</v>
      </c>
      <c r="AH426" s="45" t="s">
        <v>357</v>
      </c>
      <c r="AI426" s="44" t="s">
        <v>616</v>
      </c>
      <c r="AJ426" s="45" t="s">
        <v>1476</v>
      </c>
      <c r="AK426" s="45" t="s">
        <v>214</v>
      </c>
      <c r="AL426" s="44" t="s">
        <v>30</v>
      </c>
      <c r="AM426" s="44" t="s">
        <v>30</v>
      </c>
      <c r="AO426" s="45" t="s">
        <v>697</v>
      </c>
      <c r="AP426" s="44" t="s">
        <v>1413</v>
      </c>
      <c r="AQ426" s="45" t="s">
        <v>217</v>
      </c>
      <c r="AR426" s="45" t="s">
        <v>1437</v>
      </c>
      <c r="AS426" s="45" t="s">
        <v>357</v>
      </c>
      <c r="AT426" s="44" t="s">
        <v>30</v>
      </c>
      <c r="AU426" s="44" t="s">
        <v>30</v>
      </c>
      <c r="AX426" s="45" t="s">
        <v>214</v>
      </c>
      <c r="AY426" s="44" t="s">
        <v>30</v>
      </c>
    </row>
    <row r="427">
      <c r="A427" s="45" t="s">
        <v>8252</v>
      </c>
      <c r="B427" s="44" t="s">
        <v>3761</v>
      </c>
      <c r="C427" s="44" t="s">
        <v>5576</v>
      </c>
      <c r="D427" s="45" t="s">
        <v>8253</v>
      </c>
      <c r="E427" s="45" t="s">
        <v>8254</v>
      </c>
      <c r="F427" s="45" t="s">
        <v>8255</v>
      </c>
      <c r="G427" s="45" t="s">
        <v>8256</v>
      </c>
      <c r="H427" s="45" t="s">
        <v>1599</v>
      </c>
      <c r="I427" s="45" t="s">
        <v>8257</v>
      </c>
      <c r="J427" s="45" t="s">
        <v>2977</v>
      </c>
      <c r="K427" s="44" t="s">
        <v>97</v>
      </c>
      <c r="L427" s="45" t="s">
        <v>3274</v>
      </c>
      <c r="M427" s="45" t="s">
        <v>8258</v>
      </c>
      <c r="N427" s="45" t="s">
        <v>8259</v>
      </c>
      <c r="O427" s="44" t="s">
        <v>30</v>
      </c>
      <c r="P427" s="45" t="s">
        <v>8260</v>
      </c>
      <c r="Q427" s="45" t="s">
        <v>7790</v>
      </c>
      <c r="R427" s="45" t="s">
        <v>8261</v>
      </c>
      <c r="S427" s="45" t="s">
        <v>8262</v>
      </c>
      <c r="T427" s="45" t="s">
        <v>6072</v>
      </c>
      <c r="U427" s="45" t="s">
        <v>8263</v>
      </c>
      <c r="V427" s="44" t="s">
        <v>30</v>
      </c>
      <c r="W427" s="44" t="s">
        <v>30</v>
      </c>
      <c r="X427" s="44" t="s">
        <v>30</v>
      </c>
      <c r="Y427" s="45" t="s">
        <v>1598</v>
      </c>
      <c r="Z427" s="44" t="s">
        <v>30</v>
      </c>
      <c r="AA427" s="44" t="s">
        <v>30</v>
      </c>
      <c r="AB427" s="45" t="s">
        <v>2085</v>
      </c>
      <c r="AD427" s="44" t="s">
        <v>212</v>
      </c>
      <c r="AE427" s="44" t="s">
        <v>212</v>
      </c>
      <c r="AF427" s="44" t="s">
        <v>1391</v>
      </c>
      <c r="AG427" s="45" t="s">
        <v>217</v>
      </c>
      <c r="AH427" s="45" t="s">
        <v>217</v>
      </c>
      <c r="AI427" s="45" t="s">
        <v>822</v>
      </c>
      <c r="AJ427" s="45" t="s">
        <v>1438</v>
      </c>
      <c r="AK427" s="44" t="s">
        <v>30</v>
      </c>
      <c r="AL427" s="45" t="s">
        <v>217</v>
      </c>
      <c r="AO427" s="45" t="s">
        <v>357</v>
      </c>
      <c r="AP427" s="45" t="s">
        <v>3397</v>
      </c>
      <c r="AQ427" s="44" t="s">
        <v>30</v>
      </c>
      <c r="AR427" s="45" t="s">
        <v>1018</v>
      </c>
      <c r="AS427" s="45" t="s">
        <v>357</v>
      </c>
      <c r="AT427" s="45" t="s">
        <v>269</v>
      </c>
    </row>
    <row r="428">
      <c r="A428" s="45" t="s">
        <v>8264</v>
      </c>
      <c r="B428" s="44" t="s">
        <v>3776</v>
      </c>
      <c r="C428" s="44" t="s">
        <v>5576</v>
      </c>
      <c r="D428" s="45" t="s">
        <v>8265</v>
      </c>
      <c r="E428" s="45" t="s">
        <v>8266</v>
      </c>
      <c r="F428" s="45" t="s">
        <v>8267</v>
      </c>
      <c r="G428" s="44" t="s">
        <v>8005</v>
      </c>
      <c r="H428" s="45" t="s">
        <v>8268</v>
      </c>
      <c r="I428" s="45" t="s">
        <v>8269</v>
      </c>
      <c r="J428" s="45" t="s">
        <v>2977</v>
      </c>
      <c r="K428" s="44" t="s">
        <v>97</v>
      </c>
      <c r="L428" s="45" t="s">
        <v>1785</v>
      </c>
      <c r="M428" s="45" t="s">
        <v>7288</v>
      </c>
      <c r="N428" s="45" t="s">
        <v>8270</v>
      </c>
      <c r="O428" s="44" t="s">
        <v>30</v>
      </c>
      <c r="P428" s="45" t="s">
        <v>8271</v>
      </c>
      <c r="Q428" s="45" t="s">
        <v>1219</v>
      </c>
      <c r="R428" s="45" t="s">
        <v>8272</v>
      </c>
      <c r="S428" s="45" t="s">
        <v>8273</v>
      </c>
      <c r="T428" s="45" t="s">
        <v>8274</v>
      </c>
      <c r="U428" s="45" t="s">
        <v>632</v>
      </c>
      <c r="V428" s="44" t="s">
        <v>30</v>
      </c>
      <c r="W428" s="44" t="s">
        <v>30</v>
      </c>
      <c r="X428" s="44" t="s">
        <v>30</v>
      </c>
      <c r="Y428" s="45" t="s">
        <v>458</v>
      </c>
      <c r="Z428" s="44" t="s">
        <v>30</v>
      </c>
      <c r="AA428" s="44" t="s">
        <v>30</v>
      </c>
      <c r="AB428" s="45" t="s">
        <v>8275</v>
      </c>
      <c r="AD428" s="44" t="s">
        <v>4810</v>
      </c>
      <c r="AE428" s="44" t="s">
        <v>396</v>
      </c>
      <c r="AF428" s="44" t="s">
        <v>1158</v>
      </c>
      <c r="AG428" s="45" t="s">
        <v>217</v>
      </c>
      <c r="AH428" s="45" t="s">
        <v>432</v>
      </c>
      <c r="AI428" s="45" t="s">
        <v>7399</v>
      </c>
      <c r="AJ428" s="45" t="s">
        <v>492</v>
      </c>
      <c r="AK428" s="45" t="s">
        <v>214</v>
      </c>
      <c r="AO428" s="45" t="s">
        <v>460</v>
      </c>
      <c r="AP428" s="45" t="s">
        <v>6428</v>
      </c>
      <c r="AQ428" s="45" t="s">
        <v>269</v>
      </c>
      <c r="AR428" s="45" t="s">
        <v>492</v>
      </c>
      <c r="AS428" s="45" t="s">
        <v>646</v>
      </c>
      <c r="AT428" s="45" t="s">
        <v>646</v>
      </c>
    </row>
    <row r="429">
      <c r="A429" s="45" t="s">
        <v>8276</v>
      </c>
      <c r="B429" s="44" t="s">
        <v>3789</v>
      </c>
      <c r="C429" s="44" t="s">
        <v>5576</v>
      </c>
      <c r="D429" s="45" t="s">
        <v>8277</v>
      </c>
      <c r="E429" s="45" t="s">
        <v>8278</v>
      </c>
      <c r="F429" s="45" t="s">
        <v>8279</v>
      </c>
      <c r="G429" s="45" t="s">
        <v>8280</v>
      </c>
      <c r="H429" s="45" t="s">
        <v>8281</v>
      </c>
      <c r="I429" s="45" t="s">
        <v>8282</v>
      </c>
      <c r="J429" s="45" t="s">
        <v>2977</v>
      </c>
      <c r="K429" s="44" t="s">
        <v>97</v>
      </c>
      <c r="L429" s="45" t="s">
        <v>8283</v>
      </c>
      <c r="M429" s="45" t="s">
        <v>8284</v>
      </c>
      <c r="N429" s="45" t="s">
        <v>8285</v>
      </c>
      <c r="O429" s="45" t="s">
        <v>7329</v>
      </c>
      <c r="P429" s="45" t="s">
        <v>8286</v>
      </c>
      <c r="Q429" s="45" t="s">
        <v>8287</v>
      </c>
      <c r="R429" s="45" t="s">
        <v>8288</v>
      </c>
      <c r="S429" s="45" t="s">
        <v>8289</v>
      </c>
      <c r="T429" s="45" t="s">
        <v>4135</v>
      </c>
      <c r="U429" s="45" t="s">
        <v>7642</v>
      </c>
      <c r="V429" s="45" t="s">
        <v>8290</v>
      </c>
      <c r="W429" s="45" t="s">
        <v>8290</v>
      </c>
      <c r="X429" s="45" t="s">
        <v>8290</v>
      </c>
      <c r="Y429" s="45" t="s">
        <v>2626</v>
      </c>
      <c r="Z429" s="44" t="s">
        <v>30</v>
      </c>
      <c r="AA429" s="44" t="s">
        <v>30</v>
      </c>
      <c r="AB429" s="45" t="s">
        <v>8291</v>
      </c>
      <c r="AD429" s="45" t="s">
        <v>8292</v>
      </c>
      <c r="AE429" s="45" t="s">
        <v>8293</v>
      </c>
      <c r="AF429" s="45" t="s">
        <v>8294</v>
      </c>
      <c r="AG429" s="45" t="s">
        <v>932</v>
      </c>
      <c r="AH429" s="45" t="s">
        <v>8295</v>
      </c>
      <c r="AI429" s="45" t="s">
        <v>8296</v>
      </c>
      <c r="AJ429" s="45" t="s">
        <v>8297</v>
      </c>
      <c r="AK429" s="45" t="s">
        <v>5171</v>
      </c>
      <c r="AL429" s="45" t="s">
        <v>5379</v>
      </c>
      <c r="AM429" s="45" t="s">
        <v>5379</v>
      </c>
      <c r="AO429" s="45" t="s">
        <v>8298</v>
      </c>
      <c r="AP429" s="45" t="s">
        <v>8299</v>
      </c>
      <c r="AQ429" s="45" t="s">
        <v>808</v>
      </c>
      <c r="AR429" s="45" t="s">
        <v>8300</v>
      </c>
      <c r="AS429" s="45" t="s">
        <v>8301</v>
      </c>
      <c r="AT429" s="45" t="s">
        <v>4350</v>
      </c>
      <c r="AV429" s="45" t="s">
        <v>5379</v>
      </c>
      <c r="AX429" s="45" t="s">
        <v>1913</v>
      </c>
      <c r="AY429" s="45" t="s">
        <v>932</v>
      </c>
    </row>
    <row r="430">
      <c r="A430" s="45" t="s">
        <v>8302</v>
      </c>
      <c r="B430" s="44" t="s">
        <v>3805</v>
      </c>
      <c r="C430" s="44" t="s">
        <v>5576</v>
      </c>
      <c r="D430" s="45" t="s">
        <v>8303</v>
      </c>
      <c r="E430" s="45" t="s">
        <v>8304</v>
      </c>
      <c r="F430" s="45" t="s">
        <v>8305</v>
      </c>
      <c r="G430" s="45" t="s">
        <v>8306</v>
      </c>
      <c r="H430" s="45" t="s">
        <v>8307</v>
      </c>
      <c r="I430" s="45" t="s">
        <v>8308</v>
      </c>
      <c r="J430" s="45" t="s">
        <v>2977</v>
      </c>
      <c r="K430" s="44" t="s">
        <v>97</v>
      </c>
      <c r="L430" s="45" t="s">
        <v>4778</v>
      </c>
      <c r="M430" s="45" t="s">
        <v>8309</v>
      </c>
      <c r="N430" s="45" t="s">
        <v>8310</v>
      </c>
      <c r="O430" s="44" t="s">
        <v>30</v>
      </c>
      <c r="P430" s="45" t="s">
        <v>8311</v>
      </c>
      <c r="Q430" s="45" t="s">
        <v>8312</v>
      </c>
      <c r="R430" s="45" t="s">
        <v>8313</v>
      </c>
      <c r="S430" s="45" t="s">
        <v>8314</v>
      </c>
      <c r="T430" s="45" t="s">
        <v>970</v>
      </c>
      <c r="U430" s="45" t="s">
        <v>1111</v>
      </c>
      <c r="V430" s="44" t="s">
        <v>30</v>
      </c>
      <c r="W430" s="44" t="s">
        <v>30</v>
      </c>
      <c r="X430" s="44" t="s">
        <v>30</v>
      </c>
      <c r="Y430" s="45" t="s">
        <v>4689</v>
      </c>
      <c r="Z430" s="45" t="s">
        <v>1257</v>
      </c>
      <c r="AA430" s="45" t="s">
        <v>357</v>
      </c>
      <c r="AB430" s="45" t="s">
        <v>4806</v>
      </c>
      <c r="AD430" s="44" t="s">
        <v>7575</v>
      </c>
      <c r="AE430" s="44" t="s">
        <v>6547</v>
      </c>
      <c r="AF430" s="44" t="s">
        <v>1158</v>
      </c>
      <c r="AG430" s="45" t="s">
        <v>214</v>
      </c>
      <c r="AH430" s="45" t="s">
        <v>726</v>
      </c>
      <c r="AI430" s="45" t="s">
        <v>8315</v>
      </c>
      <c r="AJ430" s="45" t="s">
        <v>6331</v>
      </c>
      <c r="AK430" s="45" t="s">
        <v>357</v>
      </c>
      <c r="AO430" s="45" t="s">
        <v>216</v>
      </c>
      <c r="AP430" s="45" t="s">
        <v>8316</v>
      </c>
      <c r="AQ430" s="45" t="s">
        <v>432</v>
      </c>
      <c r="AR430" s="45" t="s">
        <v>389</v>
      </c>
      <c r="AS430" s="45" t="s">
        <v>357</v>
      </c>
      <c r="AT430" s="45" t="s">
        <v>357</v>
      </c>
      <c r="AX430" s="45" t="s">
        <v>314</v>
      </c>
    </row>
    <row r="431">
      <c r="A431" s="45" t="s">
        <v>8317</v>
      </c>
      <c r="B431" s="44" t="s">
        <v>3821</v>
      </c>
      <c r="C431" s="44" t="s">
        <v>5576</v>
      </c>
      <c r="D431" s="45" t="s">
        <v>8318</v>
      </c>
      <c r="E431" s="45" t="s">
        <v>8319</v>
      </c>
      <c r="F431" s="45" t="s">
        <v>8320</v>
      </c>
      <c r="G431" s="45" t="s">
        <v>8321</v>
      </c>
      <c r="H431" s="45" t="s">
        <v>8322</v>
      </c>
      <c r="I431" s="45" t="s">
        <v>8323</v>
      </c>
      <c r="J431" s="45" t="s">
        <v>2977</v>
      </c>
      <c r="K431" s="44" t="s">
        <v>97</v>
      </c>
      <c r="L431" s="45" t="s">
        <v>8324</v>
      </c>
      <c r="M431" s="45" t="s">
        <v>8325</v>
      </c>
      <c r="N431" s="45" t="s">
        <v>8326</v>
      </c>
      <c r="O431" s="44" t="s">
        <v>30</v>
      </c>
      <c r="P431" s="45" t="s">
        <v>8327</v>
      </c>
      <c r="Q431" s="45" t="s">
        <v>8328</v>
      </c>
      <c r="R431" s="45" t="s">
        <v>8329</v>
      </c>
      <c r="S431" s="45" t="s">
        <v>8330</v>
      </c>
      <c r="T431" s="45" t="s">
        <v>1568</v>
      </c>
      <c r="U431" s="45" t="s">
        <v>8331</v>
      </c>
      <c r="V431" s="44" t="s">
        <v>30</v>
      </c>
      <c r="W431" s="44" t="s">
        <v>30</v>
      </c>
      <c r="X431" s="44" t="s">
        <v>30</v>
      </c>
      <c r="Y431" s="45" t="s">
        <v>8332</v>
      </c>
      <c r="Z431" s="45" t="s">
        <v>932</v>
      </c>
      <c r="AA431" s="44" t="s">
        <v>30</v>
      </c>
      <c r="AB431" s="45" t="s">
        <v>8333</v>
      </c>
      <c r="AD431" s="44" t="s">
        <v>6992</v>
      </c>
      <c r="AE431" s="44" t="s">
        <v>8334</v>
      </c>
      <c r="AF431" s="44" t="s">
        <v>527</v>
      </c>
      <c r="AH431" s="45" t="s">
        <v>849</v>
      </c>
      <c r="AI431" s="44" t="s">
        <v>4833</v>
      </c>
      <c r="AJ431" s="45" t="s">
        <v>4477</v>
      </c>
      <c r="AK431" s="45" t="s">
        <v>269</v>
      </c>
      <c r="AO431" s="45" t="s">
        <v>1018</v>
      </c>
      <c r="AP431" s="44" t="s">
        <v>2340</v>
      </c>
      <c r="AQ431" s="45" t="s">
        <v>393</v>
      </c>
      <c r="AR431" s="45" t="s">
        <v>3209</v>
      </c>
      <c r="AS431" s="45" t="s">
        <v>313</v>
      </c>
      <c r="AT431" s="45" t="s">
        <v>314</v>
      </c>
      <c r="AX431" s="45" t="s">
        <v>269</v>
      </c>
    </row>
    <row r="432">
      <c r="A432" s="45" t="s">
        <v>8335</v>
      </c>
      <c r="B432" s="44" t="s">
        <v>3838</v>
      </c>
      <c r="C432" s="44" t="s">
        <v>5576</v>
      </c>
      <c r="D432" s="45" t="s">
        <v>8336</v>
      </c>
      <c r="E432" s="45" t="s">
        <v>8337</v>
      </c>
      <c r="F432" s="45" t="s">
        <v>8338</v>
      </c>
      <c r="G432" s="45" t="s">
        <v>679</v>
      </c>
      <c r="H432" s="45" t="s">
        <v>8339</v>
      </c>
      <c r="I432" s="45" t="s">
        <v>8340</v>
      </c>
      <c r="J432" s="45" t="s">
        <v>2977</v>
      </c>
      <c r="K432" s="44" t="s">
        <v>97</v>
      </c>
      <c r="L432" s="45" t="s">
        <v>8341</v>
      </c>
      <c r="M432" s="45" t="s">
        <v>8342</v>
      </c>
      <c r="N432" s="45" t="s">
        <v>8343</v>
      </c>
      <c r="O432" s="44" t="s">
        <v>30</v>
      </c>
      <c r="P432" s="45" t="s">
        <v>8344</v>
      </c>
      <c r="Q432" s="45" t="s">
        <v>8345</v>
      </c>
      <c r="R432" s="45" t="s">
        <v>8346</v>
      </c>
      <c r="S432" s="45" t="s">
        <v>8347</v>
      </c>
      <c r="T432" s="45" t="s">
        <v>367</v>
      </c>
      <c r="U432" s="45" t="s">
        <v>8348</v>
      </c>
      <c r="V432" s="44" t="s">
        <v>30</v>
      </c>
      <c r="W432" s="44" t="s">
        <v>30</v>
      </c>
      <c r="X432" s="44" t="s">
        <v>30</v>
      </c>
      <c r="Y432" s="45" t="s">
        <v>6579</v>
      </c>
      <c r="Z432" s="44" t="s">
        <v>30</v>
      </c>
      <c r="AA432" s="44" t="s">
        <v>30</v>
      </c>
      <c r="AB432" s="45" t="s">
        <v>8349</v>
      </c>
      <c r="AD432" s="44" t="s">
        <v>6947</v>
      </c>
      <c r="AE432" s="44" t="s">
        <v>7556</v>
      </c>
      <c r="AF432" s="44" t="s">
        <v>2247</v>
      </c>
      <c r="AG432" s="45" t="s">
        <v>214</v>
      </c>
      <c r="AH432" s="45" t="s">
        <v>824</v>
      </c>
      <c r="AI432" s="45" t="s">
        <v>5620</v>
      </c>
      <c r="AJ432" s="45" t="s">
        <v>2903</v>
      </c>
      <c r="AK432" s="45" t="s">
        <v>357</v>
      </c>
      <c r="AO432" s="45" t="s">
        <v>243</v>
      </c>
      <c r="AP432" s="45" t="s">
        <v>8350</v>
      </c>
      <c r="AQ432" s="45" t="s">
        <v>313</v>
      </c>
      <c r="AR432" s="45" t="s">
        <v>3285</v>
      </c>
      <c r="AS432" s="45" t="s">
        <v>314</v>
      </c>
      <c r="AT432" s="45" t="s">
        <v>210</v>
      </c>
    </row>
    <row r="433">
      <c r="A433" s="45" t="s">
        <v>8351</v>
      </c>
      <c r="B433" s="44" t="s">
        <v>3848</v>
      </c>
      <c r="C433" s="44" t="s">
        <v>5576</v>
      </c>
      <c r="D433" s="45" t="s">
        <v>8352</v>
      </c>
      <c r="E433" s="45" t="s">
        <v>8353</v>
      </c>
      <c r="F433" s="45" t="s">
        <v>8354</v>
      </c>
      <c r="G433" s="45" t="s">
        <v>8355</v>
      </c>
      <c r="H433" s="45" t="s">
        <v>8356</v>
      </c>
      <c r="I433" s="45" t="s">
        <v>8357</v>
      </c>
      <c r="J433" s="45" t="s">
        <v>2977</v>
      </c>
      <c r="K433" s="44" t="s">
        <v>97</v>
      </c>
      <c r="L433" s="45" t="s">
        <v>8358</v>
      </c>
      <c r="M433" s="45" t="s">
        <v>8359</v>
      </c>
      <c r="N433" s="45" t="s">
        <v>8360</v>
      </c>
      <c r="O433" s="44" t="s">
        <v>30</v>
      </c>
      <c r="P433" s="45" t="s">
        <v>8361</v>
      </c>
      <c r="Q433" s="45" t="s">
        <v>8362</v>
      </c>
      <c r="R433" s="45" t="s">
        <v>8363</v>
      </c>
      <c r="S433" s="45" t="s">
        <v>8364</v>
      </c>
      <c r="T433" s="45" t="s">
        <v>6031</v>
      </c>
      <c r="U433" s="45" t="s">
        <v>8365</v>
      </c>
      <c r="V433" s="44" t="s">
        <v>30</v>
      </c>
      <c r="W433" s="44" t="s">
        <v>30</v>
      </c>
      <c r="X433" s="44" t="s">
        <v>30</v>
      </c>
      <c r="Y433" s="45" t="s">
        <v>1300</v>
      </c>
      <c r="Z433" s="45" t="s">
        <v>2280</v>
      </c>
      <c r="AA433" s="45" t="s">
        <v>1259</v>
      </c>
      <c r="AB433" s="45" t="s">
        <v>8366</v>
      </c>
      <c r="AD433" s="44" t="s">
        <v>2246</v>
      </c>
      <c r="AE433" s="44" t="s">
        <v>554</v>
      </c>
      <c r="AF433" s="44" t="s">
        <v>1391</v>
      </c>
      <c r="AH433" s="45" t="s">
        <v>210</v>
      </c>
      <c r="AI433" s="45" t="s">
        <v>360</v>
      </c>
      <c r="AJ433" s="45" t="s">
        <v>4836</v>
      </c>
      <c r="AK433" s="45" t="s">
        <v>217</v>
      </c>
      <c r="AO433" s="45" t="s">
        <v>697</v>
      </c>
      <c r="AP433" s="45" t="s">
        <v>355</v>
      </c>
      <c r="AQ433" s="45" t="s">
        <v>267</v>
      </c>
      <c r="AR433" s="45" t="s">
        <v>7889</v>
      </c>
      <c r="AS433" s="45" t="s">
        <v>399</v>
      </c>
      <c r="AT433" s="45" t="s">
        <v>214</v>
      </c>
      <c r="AX433" s="45" t="s">
        <v>214</v>
      </c>
    </row>
    <row r="434">
      <c r="A434" s="45" t="s">
        <v>8367</v>
      </c>
      <c r="B434" s="44" t="s">
        <v>3867</v>
      </c>
      <c r="C434" s="44" t="s">
        <v>5576</v>
      </c>
      <c r="D434" s="45" t="s">
        <v>8368</v>
      </c>
      <c r="E434" s="45" t="s">
        <v>8369</v>
      </c>
      <c r="F434" s="45" t="s">
        <v>8370</v>
      </c>
      <c r="G434" s="45" t="s">
        <v>8371</v>
      </c>
      <c r="H434" s="45" t="s">
        <v>8372</v>
      </c>
      <c r="I434" s="45" t="s">
        <v>8373</v>
      </c>
      <c r="J434" s="45" t="s">
        <v>2977</v>
      </c>
      <c r="K434" s="44" t="s">
        <v>97</v>
      </c>
      <c r="L434" s="45" t="s">
        <v>3732</v>
      </c>
      <c r="M434" s="45" t="s">
        <v>8374</v>
      </c>
      <c r="N434" s="45" t="s">
        <v>8375</v>
      </c>
      <c r="O434" s="44" t="s">
        <v>30</v>
      </c>
      <c r="P434" s="45" t="s">
        <v>8376</v>
      </c>
      <c r="Q434" s="45" t="s">
        <v>6759</v>
      </c>
      <c r="R434" s="45" t="s">
        <v>8377</v>
      </c>
      <c r="S434" s="45" t="s">
        <v>8378</v>
      </c>
      <c r="T434" s="45" t="s">
        <v>7150</v>
      </c>
      <c r="U434" s="45" t="s">
        <v>8379</v>
      </c>
      <c r="V434" s="44" t="s">
        <v>30</v>
      </c>
      <c r="W434" s="44" t="s">
        <v>30</v>
      </c>
      <c r="X434" s="44" t="s">
        <v>30</v>
      </c>
      <c r="Y434" s="45" t="s">
        <v>8380</v>
      </c>
      <c r="Z434" s="44" t="s">
        <v>30</v>
      </c>
      <c r="AA434" s="44" t="s">
        <v>30</v>
      </c>
      <c r="AB434" s="45" t="s">
        <v>3084</v>
      </c>
      <c r="AD434" s="44" t="s">
        <v>1155</v>
      </c>
      <c r="AE434" s="44" t="s">
        <v>397</v>
      </c>
      <c r="AF434" s="45" t="s">
        <v>191</v>
      </c>
      <c r="AG434" s="45" t="s">
        <v>217</v>
      </c>
      <c r="AH434" s="45" t="s">
        <v>313</v>
      </c>
      <c r="AI434" s="45" t="s">
        <v>5647</v>
      </c>
      <c r="AJ434" s="45" t="s">
        <v>191</v>
      </c>
      <c r="AK434" s="45" t="s">
        <v>214</v>
      </c>
      <c r="AO434" s="45" t="s">
        <v>404</v>
      </c>
      <c r="AP434" s="45" t="s">
        <v>8381</v>
      </c>
      <c r="AQ434" s="45" t="s">
        <v>269</v>
      </c>
      <c r="AR434" s="45" t="s">
        <v>1235</v>
      </c>
      <c r="AS434" s="45" t="s">
        <v>268</v>
      </c>
      <c r="AT434" s="45" t="s">
        <v>646</v>
      </c>
    </row>
    <row r="435">
      <c r="A435" s="45" t="s">
        <v>8382</v>
      </c>
      <c r="B435" s="44" t="s">
        <v>3885</v>
      </c>
      <c r="C435" s="44" t="s">
        <v>5576</v>
      </c>
      <c r="D435" s="45" t="s">
        <v>8383</v>
      </c>
      <c r="E435" s="45" t="s">
        <v>8384</v>
      </c>
      <c r="F435" s="45" t="s">
        <v>8385</v>
      </c>
      <c r="G435" s="45" t="s">
        <v>8386</v>
      </c>
      <c r="H435" s="45" t="s">
        <v>8387</v>
      </c>
      <c r="I435" s="45" t="s">
        <v>8388</v>
      </c>
      <c r="J435" s="45" t="s">
        <v>2977</v>
      </c>
      <c r="K435" s="44" t="s">
        <v>97</v>
      </c>
      <c r="L435" s="45" t="s">
        <v>4137</v>
      </c>
      <c r="M435" s="45" t="s">
        <v>8389</v>
      </c>
      <c r="N435" s="45" t="s">
        <v>8390</v>
      </c>
      <c r="O435" s="45" t="s">
        <v>5708</v>
      </c>
      <c r="P435" s="45" t="s">
        <v>8391</v>
      </c>
      <c r="Q435" s="45" t="s">
        <v>8392</v>
      </c>
      <c r="R435" s="45" t="s">
        <v>8393</v>
      </c>
      <c r="S435" s="45" t="s">
        <v>8394</v>
      </c>
      <c r="T435" s="45" t="s">
        <v>2331</v>
      </c>
      <c r="U435" s="45" t="s">
        <v>8395</v>
      </c>
      <c r="V435" s="44" t="s">
        <v>30</v>
      </c>
      <c r="W435" s="44" t="s">
        <v>30</v>
      </c>
      <c r="X435" s="44" t="s">
        <v>30</v>
      </c>
      <c r="Y435" s="45" t="s">
        <v>1653</v>
      </c>
      <c r="Z435" s="45" t="s">
        <v>357</v>
      </c>
      <c r="AA435" s="44" t="s">
        <v>30</v>
      </c>
      <c r="AB435" s="44" t="s">
        <v>30</v>
      </c>
      <c r="AD435" s="44" t="s">
        <v>7227</v>
      </c>
      <c r="AE435" s="44" t="s">
        <v>7271</v>
      </c>
      <c r="AF435" s="44" t="s">
        <v>4055</v>
      </c>
      <c r="AG435" s="45" t="s">
        <v>214</v>
      </c>
      <c r="AH435" s="45" t="s">
        <v>795</v>
      </c>
      <c r="AI435" s="45" t="s">
        <v>8396</v>
      </c>
      <c r="AJ435" s="45" t="s">
        <v>498</v>
      </c>
      <c r="AK435" s="45" t="s">
        <v>357</v>
      </c>
      <c r="AO435" s="44" t="s">
        <v>775</v>
      </c>
      <c r="AP435" s="45" t="s">
        <v>8397</v>
      </c>
      <c r="AQ435" s="45" t="s">
        <v>431</v>
      </c>
      <c r="AR435" s="45" t="s">
        <v>5602</v>
      </c>
      <c r="AS435" s="45" t="s">
        <v>697</v>
      </c>
      <c r="AT435" s="45" t="s">
        <v>314</v>
      </c>
    </row>
    <row r="436">
      <c r="A436" s="45" t="s">
        <v>8398</v>
      </c>
      <c r="B436" s="44" t="s">
        <v>3899</v>
      </c>
      <c r="C436" s="44" t="s">
        <v>5576</v>
      </c>
      <c r="D436" s="45" t="s">
        <v>8399</v>
      </c>
      <c r="E436" s="45" t="s">
        <v>8400</v>
      </c>
      <c r="F436" s="45" t="s">
        <v>8401</v>
      </c>
      <c r="G436" s="45" t="s">
        <v>8402</v>
      </c>
      <c r="H436" s="45" t="s">
        <v>8403</v>
      </c>
      <c r="I436" s="45" t="s">
        <v>8404</v>
      </c>
      <c r="J436" s="45" t="s">
        <v>2977</v>
      </c>
      <c r="K436" s="44" t="s">
        <v>97</v>
      </c>
      <c r="L436" s="45" t="s">
        <v>8405</v>
      </c>
      <c r="M436" s="45" t="s">
        <v>8406</v>
      </c>
      <c r="N436" s="45" t="s">
        <v>8407</v>
      </c>
      <c r="O436" s="45" t="s">
        <v>749</v>
      </c>
      <c r="P436" s="45" t="s">
        <v>8408</v>
      </c>
      <c r="Q436" s="45" t="s">
        <v>8409</v>
      </c>
      <c r="R436" s="45" t="s">
        <v>8410</v>
      </c>
      <c r="S436" s="45" t="s">
        <v>8411</v>
      </c>
      <c r="T436" s="45" t="s">
        <v>645</v>
      </c>
      <c r="U436" s="45" t="s">
        <v>8412</v>
      </c>
      <c r="V436" s="44" t="s">
        <v>30</v>
      </c>
      <c r="W436" s="44" t="s">
        <v>30</v>
      </c>
      <c r="X436" s="44" t="s">
        <v>30</v>
      </c>
      <c r="Y436" s="45" t="s">
        <v>2258</v>
      </c>
      <c r="Z436" s="45" t="s">
        <v>314</v>
      </c>
      <c r="AA436" s="44" t="s">
        <v>30</v>
      </c>
      <c r="AB436" s="45" t="s">
        <v>6363</v>
      </c>
      <c r="AD436" s="44" t="s">
        <v>5970</v>
      </c>
      <c r="AE436" s="44" t="s">
        <v>467</v>
      </c>
      <c r="AF436" s="44" t="s">
        <v>494</v>
      </c>
      <c r="AH436" s="45" t="s">
        <v>1121</v>
      </c>
      <c r="AI436" s="45" t="s">
        <v>5484</v>
      </c>
      <c r="AJ436" s="45" t="s">
        <v>5721</v>
      </c>
      <c r="AK436" s="45" t="s">
        <v>357</v>
      </c>
      <c r="AO436" s="45" t="s">
        <v>956</v>
      </c>
      <c r="AP436" s="45" t="s">
        <v>8413</v>
      </c>
      <c r="AQ436" s="45" t="s">
        <v>697</v>
      </c>
      <c r="AR436" s="45" t="s">
        <v>1694</v>
      </c>
      <c r="AS436" s="45" t="s">
        <v>646</v>
      </c>
      <c r="AT436" s="45" t="s">
        <v>697</v>
      </c>
    </row>
    <row r="437">
      <c r="A437" s="45" t="s">
        <v>8414</v>
      </c>
      <c r="B437" s="44" t="s">
        <v>3912</v>
      </c>
      <c r="C437" s="44" t="s">
        <v>5576</v>
      </c>
      <c r="D437" s="45" t="s">
        <v>8415</v>
      </c>
      <c r="E437" s="45" t="s">
        <v>8416</v>
      </c>
      <c r="F437" s="45" t="s">
        <v>8417</v>
      </c>
      <c r="G437" s="45" t="s">
        <v>8418</v>
      </c>
      <c r="H437" s="44" t="s">
        <v>8419</v>
      </c>
      <c r="I437" s="45" t="s">
        <v>8420</v>
      </c>
      <c r="J437" s="45" t="s">
        <v>2977</v>
      </c>
      <c r="K437" s="44" t="s">
        <v>97</v>
      </c>
      <c r="L437" s="45" t="s">
        <v>2939</v>
      </c>
      <c r="M437" s="45" t="s">
        <v>8421</v>
      </c>
      <c r="N437" s="45" t="s">
        <v>8422</v>
      </c>
      <c r="O437" s="44" t="s">
        <v>30</v>
      </c>
      <c r="P437" s="45" t="s">
        <v>8423</v>
      </c>
      <c r="Q437" s="45" t="s">
        <v>6205</v>
      </c>
      <c r="R437" s="45" t="s">
        <v>8424</v>
      </c>
      <c r="S437" s="45" t="s">
        <v>8425</v>
      </c>
      <c r="T437" s="45" t="s">
        <v>1432</v>
      </c>
      <c r="U437" s="45" t="s">
        <v>8426</v>
      </c>
      <c r="V437" s="44" t="s">
        <v>30</v>
      </c>
      <c r="W437" s="44" t="s">
        <v>30</v>
      </c>
      <c r="X437" s="44" t="s">
        <v>30</v>
      </c>
      <c r="Y437" s="45" t="s">
        <v>8427</v>
      </c>
      <c r="Z437" s="45" t="s">
        <v>673</v>
      </c>
      <c r="AA437" s="44" t="s">
        <v>30</v>
      </c>
      <c r="AB437" s="45" t="s">
        <v>657</v>
      </c>
      <c r="AD437" s="44" t="s">
        <v>5644</v>
      </c>
      <c r="AE437" s="45" t="s">
        <v>294</v>
      </c>
      <c r="AF437" s="44" t="s">
        <v>430</v>
      </c>
      <c r="AG437" s="45" t="s">
        <v>217</v>
      </c>
      <c r="AH437" s="45" t="s">
        <v>267</v>
      </c>
      <c r="AI437" s="45" t="s">
        <v>5602</v>
      </c>
      <c r="AJ437" s="45" t="s">
        <v>3792</v>
      </c>
      <c r="AK437" s="45" t="s">
        <v>214</v>
      </c>
      <c r="AL437" s="45" t="s">
        <v>214</v>
      </c>
      <c r="AO437" s="45" t="s">
        <v>822</v>
      </c>
      <c r="AP437" s="45" t="s">
        <v>6963</v>
      </c>
      <c r="AQ437" s="45" t="s">
        <v>314</v>
      </c>
      <c r="AR437" s="45" t="s">
        <v>379</v>
      </c>
      <c r="AS437" s="45" t="s">
        <v>269</v>
      </c>
      <c r="AT437" s="45" t="s">
        <v>210</v>
      </c>
    </row>
    <row r="438">
      <c r="A438" s="45" t="s">
        <v>8428</v>
      </c>
      <c r="B438" s="44" t="s">
        <v>3929</v>
      </c>
      <c r="C438" s="44" t="s">
        <v>5576</v>
      </c>
      <c r="D438" s="45" t="s">
        <v>8429</v>
      </c>
      <c r="E438" s="45" t="s">
        <v>8430</v>
      </c>
      <c r="F438" s="45" t="s">
        <v>8431</v>
      </c>
      <c r="G438" s="45" t="s">
        <v>8432</v>
      </c>
      <c r="H438" s="45" t="s">
        <v>8433</v>
      </c>
      <c r="I438" s="45" t="s">
        <v>8434</v>
      </c>
      <c r="J438" s="45" t="s">
        <v>2977</v>
      </c>
      <c r="K438" s="44" t="s">
        <v>97</v>
      </c>
      <c r="L438" s="45" t="s">
        <v>8435</v>
      </c>
      <c r="M438" s="45" t="s">
        <v>8436</v>
      </c>
      <c r="N438" s="45" t="s">
        <v>8437</v>
      </c>
      <c r="O438" s="45" t="s">
        <v>4794</v>
      </c>
      <c r="P438" s="45" t="s">
        <v>8438</v>
      </c>
      <c r="Q438" s="45" t="s">
        <v>6579</v>
      </c>
      <c r="R438" s="45" t="s">
        <v>8439</v>
      </c>
      <c r="S438" s="45" t="s">
        <v>8440</v>
      </c>
      <c r="T438" s="45" t="s">
        <v>5450</v>
      </c>
      <c r="U438" s="45" t="s">
        <v>8441</v>
      </c>
      <c r="V438" s="44" t="s">
        <v>30</v>
      </c>
      <c r="W438" s="44" t="s">
        <v>30</v>
      </c>
      <c r="X438" s="44" t="s">
        <v>30</v>
      </c>
      <c r="Y438" s="45" t="s">
        <v>2283</v>
      </c>
      <c r="Z438" s="45" t="s">
        <v>673</v>
      </c>
      <c r="AA438" s="44" t="s">
        <v>30</v>
      </c>
      <c r="AB438" s="45" t="s">
        <v>8442</v>
      </c>
      <c r="AD438" s="44" t="s">
        <v>8443</v>
      </c>
      <c r="AE438" s="44" t="s">
        <v>8444</v>
      </c>
      <c r="AF438" s="44" t="s">
        <v>1030</v>
      </c>
      <c r="AH438" s="45" t="s">
        <v>439</v>
      </c>
      <c r="AI438" s="45" t="s">
        <v>8445</v>
      </c>
      <c r="AJ438" s="45" t="s">
        <v>1421</v>
      </c>
      <c r="AK438" s="45" t="s">
        <v>399</v>
      </c>
      <c r="AO438" s="45" t="s">
        <v>1355</v>
      </c>
      <c r="AP438" s="45" t="s">
        <v>6938</v>
      </c>
      <c r="AQ438" s="44" t="s">
        <v>211</v>
      </c>
      <c r="AR438" s="45" t="s">
        <v>2346</v>
      </c>
      <c r="AS438" s="45" t="s">
        <v>267</v>
      </c>
      <c r="AT438" s="45" t="s">
        <v>399</v>
      </c>
      <c r="AX438" s="45" t="s">
        <v>399</v>
      </c>
    </row>
    <row r="439">
      <c r="A439" s="45" t="s">
        <v>8446</v>
      </c>
      <c r="B439" s="44" t="s">
        <v>157</v>
      </c>
      <c r="C439" s="44" t="s">
        <v>5576</v>
      </c>
      <c r="D439" s="45" t="s">
        <v>8447</v>
      </c>
      <c r="E439" s="45" t="s">
        <v>8448</v>
      </c>
      <c r="F439" s="45" t="s">
        <v>8449</v>
      </c>
      <c r="G439" s="45" t="s">
        <v>8450</v>
      </c>
      <c r="H439" s="45" t="s">
        <v>8451</v>
      </c>
      <c r="I439" s="45" t="s">
        <v>8452</v>
      </c>
      <c r="J439" s="45" t="s">
        <v>8453</v>
      </c>
      <c r="K439" s="44" t="s">
        <v>97</v>
      </c>
      <c r="L439" s="45" t="s">
        <v>8454</v>
      </c>
      <c r="M439" s="45" t="s">
        <v>8455</v>
      </c>
      <c r="N439" s="45" t="s">
        <v>8456</v>
      </c>
      <c r="O439" s="45" t="s">
        <v>5171</v>
      </c>
      <c r="P439" s="45" t="s">
        <v>8457</v>
      </c>
      <c r="Q439" s="45" t="s">
        <v>8458</v>
      </c>
      <c r="R439" s="45" t="s">
        <v>8459</v>
      </c>
      <c r="S439" s="45" t="s">
        <v>8460</v>
      </c>
      <c r="T439" s="45" t="s">
        <v>1827</v>
      </c>
      <c r="U439" s="45" t="s">
        <v>8461</v>
      </c>
      <c r="V439" s="44" t="s">
        <v>30</v>
      </c>
      <c r="Y439" s="45" t="s">
        <v>6579</v>
      </c>
      <c r="Z439" s="45" t="s">
        <v>1572</v>
      </c>
      <c r="AA439" s="44" t="s">
        <v>30</v>
      </c>
      <c r="AB439" s="45" t="s">
        <v>8462</v>
      </c>
      <c r="AD439" s="45" t="s">
        <v>4086</v>
      </c>
      <c r="AE439" s="45" t="s">
        <v>5972</v>
      </c>
      <c r="AF439" s="45" t="s">
        <v>8463</v>
      </c>
      <c r="AH439" s="45" t="s">
        <v>269</v>
      </c>
      <c r="AI439" s="45" t="s">
        <v>8464</v>
      </c>
      <c r="AJ439" s="45" t="s">
        <v>1018</v>
      </c>
      <c r="AK439" s="45" t="s">
        <v>217</v>
      </c>
      <c r="AO439" s="45" t="s">
        <v>432</v>
      </c>
      <c r="AP439" s="45" t="s">
        <v>8465</v>
      </c>
      <c r="AQ439" s="45" t="s">
        <v>932</v>
      </c>
      <c r="AR439" s="45" t="s">
        <v>2727</v>
      </c>
      <c r="AS439" s="45" t="s">
        <v>979</v>
      </c>
      <c r="AT439" s="45" t="s">
        <v>813</v>
      </c>
      <c r="AX439" s="45" t="s">
        <v>217</v>
      </c>
      <c r="AZ439" s="45" t="s">
        <v>8466</v>
      </c>
      <c r="BA439" s="45" t="s">
        <v>8467</v>
      </c>
      <c r="BB439" s="45" t="s">
        <v>8468</v>
      </c>
      <c r="BC439" s="45" t="s">
        <v>8469</v>
      </c>
      <c r="BD439" s="45" t="s">
        <v>8470</v>
      </c>
      <c r="BE439" s="45" t="s">
        <v>8471</v>
      </c>
      <c r="BF439" s="45" t="s">
        <v>8472</v>
      </c>
      <c r="BG439" s="45" t="s">
        <v>8473</v>
      </c>
      <c r="BH439" s="45" t="s">
        <v>8474</v>
      </c>
      <c r="BI439" s="45" t="s">
        <v>8475</v>
      </c>
      <c r="BJ439" s="45" t="s">
        <v>8476</v>
      </c>
      <c r="BK439" s="45" t="s">
        <v>8477</v>
      </c>
      <c r="BL439" s="45" t="s">
        <v>8478</v>
      </c>
      <c r="BM439" s="45" t="s">
        <v>8479</v>
      </c>
      <c r="BN439" s="45" t="s">
        <v>8480</v>
      </c>
      <c r="BO439" s="45" t="s">
        <v>8481</v>
      </c>
      <c r="BP439" s="45" t="s">
        <v>8482</v>
      </c>
      <c r="BQ439" s="45" t="s">
        <v>8483</v>
      </c>
    </row>
    <row r="440">
      <c r="A440" s="45" t="s">
        <v>8484</v>
      </c>
      <c r="B440" s="44" t="s">
        <v>158</v>
      </c>
      <c r="C440" s="44" t="s">
        <v>5576</v>
      </c>
      <c r="D440" s="45" t="s">
        <v>8485</v>
      </c>
      <c r="E440" s="45" t="s">
        <v>8486</v>
      </c>
      <c r="F440" s="45" t="s">
        <v>8487</v>
      </c>
      <c r="G440" s="45" t="s">
        <v>8488</v>
      </c>
      <c r="H440" s="45" t="s">
        <v>3724</v>
      </c>
      <c r="I440" s="45" t="s">
        <v>8489</v>
      </c>
      <c r="J440" s="45" t="s">
        <v>8490</v>
      </c>
      <c r="K440" s="44" t="s">
        <v>97</v>
      </c>
      <c r="L440" s="45" t="s">
        <v>8491</v>
      </c>
      <c r="M440" s="45" t="s">
        <v>8492</v>
      </c>
      <c r="N440" s="45" t="s">
        <v>7412</v>
      </c>
      <c r="O440" s="45" t="s">
        <v>5521</v>
      </c>
      <c r="P440" s="45" t="s">
        <v>8493</v>
      </c>
      <c r="Q440" s="45" t="s">
        <v>8494</v>
      </c>
      <c r="R440" s="45" t="s">
        <v>8495</v>
      </c>
      <c r="S440" s="45" t="s">
        <v>8496</v>
      </c>
      <c r="T440" s="45" t="s">
        <v>950</v>
      </c>
      <c r="U440" s="45" t="s">
        <v>8497</v>
      </c>
      <c r="V440" s="44" t="s">
        <v>30</v>
      </c>
      <c r="Y440" s="45" t="s">
        <v>1217</v>
      </c>
      <c r="Z440" s="45" t="s">
        <v>357</v>
      </c>
      <c r="AA440" s="44" t="s">
        <v>30</v>
      </c>
      <c r="AB440" s="45" t="s">
        <v>6294</v>
      </c>
      <c r="AD440" s="45" t="s">
        <v>7177</v>
      </c>
      <c r="AE440" s="45" t="s">
        <v>6191</v>
      </c>
      <c r="AF440" s="45" t="s">
        <v>6020</v>
      </c>
      <c r="AH440" s="45" t="s">
        <v>4412</v>
      </c>
      <c r="AI440" s="45" t="s">
        <v>2805</v>
      </c>
      <c r="AJ440" s="45" t="s">
        <v>726</v>
      </c>
      <c r="AO440" s="45" t="s">
        <v>2280</v>
      </c>
      <c r="AP440" s="45" t="s">
        <v>7063</v>
      </c>
      <c r="AQ440" s="45" t="s">
        <v>3494</v>
      </c>
      <c r="AR440" s="45" t="s">
        <v>6229</v>
      </c>
      <c r="AS440" s="45" t="s">
        <v>2661</v>
      </c>
      <c r="AT440" s="45" t="s">
        <v>268</v>
      </c>
      <c r="AZ440" s="45" t="s">
        <v>8498</v>
      </c>
      <c r="BA440" s="45" t="s">
        <v>8499</v>
      </c>
      <c r="BB440" s="45" t="s">
        <v>8500</v>
      </c>
      <c r="BC440" s="45" t="s">
        <v>8501</v>
      </c>
      <c r="BD440" s="45" t="s">
        <v>8502</v>
      </c>
      <c r="BE440" s="45" t="s">
        <v>8503</v>
      </c>
      <c r="BF440" s="45" t="s">
        <v>8504</v>
      </c>
      <c r="BG440" s="45" t="s">
        <v>8505</v>
      </c>
      <c r="BH440" s="45" t="s">
        <v>8506</v>
      </c>
      <c r="BI440" s="45" t="s">
        <v>8507</v>
      </c>
      <c r="BJ440" s="45" t="s">
        <v>8508</v>
      </c>
      <c r="BK440" s="45" t="s">
        <v>8509</v>
      </c>
      <c r="BL440" s="45" t="s">
        <v>8510</v>
      </c>
      <c r="BM440" s="45" t="s">
        <v>8511</v>
      </c>
      <c r="BN440" s="45" t="s">
        <v>8512</v>
      </c>
      <c r="BO440" s="45" t="s">
        <v>8513</v>
      </c>
      <c r="BP440" s="45" t="s">
        <v>8514</v>
      </c>
      <c r="BQ440" s="45" t="s">
        <v>8515</v>
      </c>
    </row>
    <row r="441">
      <c r="A441" s="45" t="s">
        <v>8516</v>
      </c>
      <c r="B441" s="44" t="s">
        <v>3987</v>
      </c>
      <c r="C441" s="44" t="s">
        <v>5576</v>
      </c>
      <c r="D441" s="45" t="s">
        <v>8517</v>
      </c>
      <c r="E441" s="45" t="s">
        <v>8518</v>
      </c>
      <c r="F441" s="45" t="s">
        <v>8519</v>
      </c>
      <c r="G441" s="45" t="s">
        <v>8520</v>
      </c>
      <c r="H441" s="45" t="s">
        <v>8521</v>
      </c>
      <c r="I441" s="45" t="s">
        <v>8522</v>
      </c>
      <c r="J441" s="45" t="s">
        <v>8523</v>
      </c>
      <c r="K441" s="45" t="s">
        <v>8524</v>
      </c>
      <c r="L441" s="45" t="s">
        <v>8525</v>
      </c>
      <c r="M441" s="45" t="s">
        <v>8526</v>
      </c>
      <c r="N441" s="45" t="s">
        <v>8527</v>
      </c>
      <c r="O441" s="45" t="s">
        <v>8528</v>
      </c>
      <c r="P441" s="45" t="s">
        <v>8529</v>
      </c>
      <c r="Q441" s="45" t="s">
        <v>8530</v>
      </c>
      <c r="R441" s="45" t="s">
        <v>8531</v>
      </c>
      <c r="S441" s="45" t="s">
        <v>8532</v>
      </c>
      <c r="T441" s="45" t="s">
        <v>8533</v>
      </c>
      <c r="U441" s="45" t="s">
        <v>8534</v>
      </c>
      <c r="V441" s="44" t="s">
        <v>30</v>
      </c>
      <c r="Y441" s="45" t="s">
        <v>813</v>
      </c>
      <c r="Z441" s="45" t="s">
        <v>268</v>
      </c>
      <c r="AA441" s="44" t="s">
        <v>30</v>
      </c>
      <c r="AB441" s="45" t="s">
        <v>8535</v>
      </c>
      <c r="AC441" s="44" t="s">
        <v>30</v>
      </c>
      <c r="AD441" s="45" t="s">
        <v>8536</v>
      </c>
      <c r="AE441" s="45" t="s">
        <v>7944</v>
      </c>
      <c r="AF441" s="45" t="s">
        <v>8537</v>
      </c>
      <c r="AH441" s="45" t="s">
        <v>260</v>
      </c>
      <c r="AI441" s="45" t="s">
        <v>3537</v>
      </c>
      <c r="AJ441" s="45" t="s">
        <v>7957</v>
      </c>
      <c r="AO441" s="45" t="s">
        <v>1598</v>
      </c>
      <c r="AP441" s="45" t="s">
        <v>5371</v>
      </c>
      <c r="AR441" s="45" t="s">
        <v>8538</v>
      </c>
      <c r="AS441" s="45" t="s">
        <v>3687</v>
      </c>
      <c r="AV441" s="44" t="s">
        <v>30</v>
      </c>
      <c r="AX441" s="45" t="s">
        <v>7993</v>
      </c>
    </row>
    <row r="442">
      <c r="A442" s="45" t="s">
        <v>8539</v>
      </c>
      <c r="B442" s="44" t="s">
        <v>159</v>
      </c>
      <c r="C442" s="44" t="s">
        <v>5576</v>
      </c>
      <c r="D442" s="45" t="s">
        <v>8540</v>
      </c>
      <c r="E442" s="45" t="s">
        <v>8541</v>
      </c>
      <c r="F442" s="45" t="s">
        <v>8542</v>
      </c>
      <c r="G442" s="45" t="s">
        <v>8543</v>
      </c>
      <c r="H442" s="45" t="s">
        <v>8544</v>
      </c>
      <c r="I442" s="45" t="s">
        <v>8545</v>
      </c>
      <c r="J442" s="45" t="s">
        <v>8546</v>
      </c>
      <c r="K442" s="45" t="s">
        <v>8547</v>
      </c>
      <c r="L442" s="45" t="s">
        <v>8548</v>
      </c>
      <c r="M442" s="45" t="s">
        <v>8549</v>
      </c>
      <c r="N442" s="45" t="s">
        <v>8550</v>
      </c>
      <c r="O442" s="45" t="s">
        <v>776</v>
      </c>
      <c r="P442" s="45" t="s">
        <v>8551</v>
      </c>
      <c r="Q442" s="45" t="s">
        <v>8552</v>
      </c>
      <c r="R442" s="45" t="s">
        <v>8553</v>
      </c>
      <c r="S442" s="45" t="s">
        <v>8554</v>
      </c>
      <c r="T442" s="45" t="s">
        <v>5299</v>
      </c>
      <c r="U442" s="45" t="s">
        <v>6914</v>
      </c>
      <c r="V442" s="44" t="s">
        <v>30</v>
      </c>
      <c r="Y442" s="45" t="s">
        <v>1412</v>
      </c>
      <c r="Z442" s="45" t="s">
        <v>357</v>
      </c>
      <c r="AA442" s="44" t="s">
        <v>30</v>
      </c>
      <c r="AB442" s="45" t="s">
        <v>7005</v>
      </c>
      <c r="AC442" s="44" t="s">
        <v>30</v>
      </c>
      <c r="AD442" s="45" t="s">
        <v>693</v>
      </c>
      <c r="AE442" s="45" t="s">
        <v>6580</v>
      </c>
      <c r="AF442" s="45" t="s">
        <v>824</v>
      </c>
      <c r="AH442" s="45" t="s">
        <v>357</v>
      </c>
      <c r="AI442" s="45" t="s">
        <v>1521</v>
      </c>
      <c r="AJ442" s="45" t="s">
        <v>728</v>
      </c>
      <c r="AO442" s="45" t="s">
        <v>673</v>
      </c>
      <c r="AP442" s="45" t="s">
        <v>8555</v>
      </c>
      <c r="AQ442" s="45" t="s">
        <v>8556</v>
      </c>
      <c r="AR442" s="45" t="s">
        <v>460</v>
      </c>
      <c r="AS442" s="45" t="s">
        <v>357</v>
      </c>
      <c r="AT442" s="45" t="s">
        <v>214</v>
      </c>
      <c r="AU442" s="45" t="s">
        <v>217</v>
      </c>
      <c r="AV442" s="45" t="s">
        <v>217</v>
      </c>
      <c r="AX442" s="45" t="s">
        <v>1572</v>
      </c>
      <c r="AZ442" s="45" t="s">
        <v>3191</v>
      </c>
      <c r="BA442" s="45" t="s">
        <v>8557</v>
      </c>
      <c r="BB442" s="45" t="s">
        <v>8558</v>
      </c>
      <c r="BC442" s="45" t="s">
        <v>8559</v>
      </c>
      <c r="BD442" s="45" t="s">
        <v>8560</v>
      </c>
      <c r="BE442" s="45" t="s">
        <v>8561</v>
      </c>
      <c r="BF442" s="45" t="s">
        <v>8562</v>
      </c>
      <c r="BG442" s="45" t="s">
        <v>8563</v>
      </c>
      <c r="BH442" s="45" t="s">
        <v>8564</v>
      </c>
      <c r="BI442" s="45" t="s">
        <v>8565</v>
      </c>
      <c r="BJ442" s="45" t="s">
        <v>8566</v>
      </c>
      <c r="BK442" s="45" t="s">
        <v>8567</v>
      </c>
      <c r="BL442" s="45" t="s">
        <v>8568</v>
      </c>
      <c r="BM442" s="45" t="s">
        <v>8569</v>
      </c>
      <c r="BN442" s="45" t="s">
        <v>8570</v>
      </c>
      <c r="BO442" s="45" t="s">
        <v>8571</v>
      </c>
      <c r="BP442" s="45" t="s">
        <v>8572</v>
      </c>
      <c r="BQ442" s="45" t="s">
        <v>8573</v>
      </c>
    </row>
    <row r="443">
      <c r="A443" s="45" t="s">
        <v>8574</v>
      </c>
      <c r="B443" s="44" t="s">
        <v>4009</v>
      </c>
      <c r="C443" s="44" t="s">
        <v>5576</v>
      </c>
      <c r="D443" s="45" t="s">
        <v>8575</v>
      </c>
      <c r="E443" s="45" t="s">
        <v>8576</v>
      </c>
      <c r="F443" s="45" t="s">
        <v>8577</v>
      </c>
      <c r="G443" s="45" t="s">
        <v>8578</v>
      </c>
      <c r="H443" s="45" t="s">
        <v>8579</v>
      </c>
      <c r="I443" s="45" t="s">
        <v>8580</v>
      </c>
      <c r="J443" s="45" t="s">
        <v>8581</v>
      </c>
      <c r="L443" s="45" t="s">
        <v>8582</v>
      </c>
      <c r="M443" s="45" t="s">
        <v>8583</v>
      </c>
      <c r="N443" s="45" t="s">
        <v>8584</v>
      </c>
      <c r="O443" s="45" t="s">
        <v>3600</v>
      </c>
      <c r="P443" s="45" t="s">
        <v>8585</v>
      </c>
      <c r="Q443" s="45" t="s">
        <v>8586</v>
      </c>
      <c r="R443" s="45" t="s">
        <v>8587</v>
      </c>
      <c r="S443" s="45" t="s">
        <v>8588</v>
      </c>
      <c r="T443" s="45" t="s">
        <v>8589</v>
      </c>
      <c r="U443" s="45" t="s">
        <v>8590</v>
      </c>
      <c r="V443" s="44" t="s">
        <v>30</v>
      </c>
      <c r="Y443" s="45" t="s">
        <v>2070</v>
      </c>
      <c r="Z443" s="45" t="s">
        <v>1216</v>
      </c>
      <c r="AA443" s="44" t="s">
        <v>30</v>
      </c>
      <c r="AB443" s="45" t="s">
        <v>578</v>
      </c>
      <c r="AC443" s="44" t="s">
        <v>30</v>
      </c>
      <c r="AD443" s="45" t="s">
        <v>8591</v>
      </c>
      <c r="AE443" s="45" t="s">
        <v>8592</v>
      </c>
      <c r="AF443" s="45" t="s">
        <v>8593</v>
      </c>
      <c r="AH443" s="45" t="s">
        <v>8594</v>
      </c>
      <c r="AI443" s="45" t="s">
        <v>8595</v>
      </c>
      <c r="AJ443" s="45" t="s">
        <v>8596</v>
      </c>
      <c r="AK443" s="45" t="s">
        <v>4414</v>
      </c>
      <c r="AL443" s="45" t="s">
        <v>8597</v>
      </c>
      <c r="AM443" s="45" t="s">
        <v>5845</v>
      </c>
      <c r="AN443" s="45" t="s">
        <v>975</v>
      </c>
      <c r="AO443" s="45" t="s">
        <v>2255</v>
      </c>
      <c r="AP443" s="45" t="s">
        <v>8598</v>
      </c>
      <c r="AQ443" s="45" t="s">
        <v>8597</v>
      </c>
      <c r="AR443" s="45" t="s">
        <v>8599</v>
      </c>
      <c r="AS443" s="45" t="s">
        <v>8600</v>
      </c>
      <c r="AT443" s="45" t="s">
        <v>5845</v>
      </c>
      <c r="AX443" s="45" t="s">
        <v>8601</v>
      </c>
      <c r="AY443" s="45" t="s">
        <v>2530</v>
      </c>
    </row>
    <row r="444">
      <c r="A444" s="45" t="s">
        <v>8602</v>
      </c>
      <c r="B444" s="44" t="s">
        <v>160</v>
      </c>
      <c r="C444" s="44" t="s">
        <v>5576</v>
      </c>
      <c r="D444" s="45" t="s">
        <v>8603</v>
      </c>
      <c r="E444" s="45" t="s">
        <v>8604</v>
      </c>
      <c r="F444" s="45" t="s">
        <v>8605</v>
      </c>
      <c r="G444" s="45" t="s">
        <v>8606</v>
      </c>
      <c r="H444" s="45" t="s">
        <v>8607</v>
      </c>
      <c r="I444" s="45" t="s">
        <v>8608</v>
      </c>
      <c r="J444" s="45" t="s">
        <v>8609</v>
      </c>
      <c r="K444" s="44" t="s">
        <v>97</v>
      </c>
      <c r="L444" s="45" t="s">
        <v>8610</v>
      </c>
      <c r="M444" s="45" t="s">
        <v>8611</v>
      </c>
      <c r="N444" s="45" t="s">
        <v>8612</v>
      </c>
      <c r="O444" s="45" t="s">
        <v>909</v>
      </c>
      <c r="P444" s="45" t="s">
        <v>8613</v>
      </c>
      <c r="Q444" s="45" t="s">
        <v>8614</v>
      </c>
      <c r="R444" s="45" t="s">
        <v>8615</v>
      </c>
      <c r="S444" s="45" t="s">
        <v>8616</v>
      </c>
      <c r="T444" s="45" t="s">
        <v>5450</v>
      </c>
      <c r="U444" s="45" t="s">
        <v>8617</v>
      </c>
      <c r="V444" s="44" t="s">
        <v>30</v>
      </c>
      <c r="Y444" s="45" t="s">
        <v>2936</v>
      </c>
      <c r="Z444" s="45" t="s">
        <v>1028</v>
      </c>
      <c r="AA444" s="44" t="s">
        <v>30</v>
      </c>
      <c r="AB444" s="45" t="s">
        <v>8618</v>
      </c>
      <c r="AD444" s="45" t="s">
        <v>8619</v>
      </c>
      <c r="AE444" s="45" t="s">
        <v>8620</v>
      </c>
      <c r="AF444" s="45" t="s">
        <v>2680</v>
      </c>
      <c r="AH444" s="45" t="s">
        <v>2626</v>
      </c>
      <c r="AI444" s="45" t="s">
        <v>3834</v>
      </c>
      <c r="AJ444" s="45" t="s">
        <v>8621</v>
      </c>
      <c r="AK444" s="45" t="s">
        <v>932</v>
      </c>
      <c r="AO444" s="45" t="s">
        <v>2805</v>
      </c>
      <c r="AP444" s="45" t="s">
        <v>8622</v>
      </c>
      <c r="AQ444" s="45" t="s">
        <v>5073</v>
      </c>
      <c r="AR444" s="45" t="s">
        <v>7522</v>
      </c>
      <c r="AS444" s="45" t="s">
        <v>431</v>
      </c>
      <c r="AT444" s="45" t="s">
        <v>357</v>
      </c>
      <c r="AX444" s="45" t="s">
        <v>1216</v>
      </c>
      <c r="AZ444" s="45" t="s">
        <v>8623</v>
      </c>
      <c r="BA444" s="45" t="s">
        <v>8624</v>
      </c>
      <c r="BB444" s="45" t="s">
        <v>8625</v>
      </c>
      <c r="BC444" s="45" t="s">
        <v>8626</v>
      </c>
      <c r="BD444" s="45" t="s">
        <v>8627</v>
      </c>
      <c r="BE444" s="45" t="s">
        <v>8628</v>
      </c>
      <c r="BF444" s="45" t="s">
        <v>8629</v>
      </c>
      <c r="BG444" s="45" t="s">
        <v>8630</v>
      </c>
      <c r="BH444" s="45" t="s">
        <v>8631</v>
      </c>
      <c r="BI444" s="45" t="s">
        <v>8632</v>
      </c>
      <c r="BJ444" s="45" t="s">
        <v>8633</v>
      </c>
      <c r="BK444" s="45" t="s">
        <v>8634</v>
      </c>
      <c r="BL444" s="45" t="s">
        <v>8635</v>
      </c>
      <c r="BM444" s="45" t="s">
        <v>8636</v>
      </c>
      <c r="BN444" s="45" t="s">
        <v>8637</v>
      </c>
      <c r="BO444" s="45" t="s">
        <v>8638</v>
      </c>
      <c r="BP444" s="45" t="s">
        <v>8639</v>
      </c>
      <c r="BQ444" s="45" t="s">
        <v>8640</v>
      </c>
    </row>
    <row r="445">
      <c r="A445" s="45" t="s">
        <v>8641</v>
      </c>
      <c r="B445" s="44" t="s">
        <v>4048</v>
      </c>
      <c r="C445" s="44" t="s">
        <v>5576</v>
      </c>
      <c r="D445" s="45" t="s">
        <v>8642</v>
      </c>
      <c r="E445" s="45" t="s">
        <v>8643</v>
      </c>
      <c r="F445" s="45" t="s">
        <v>8644</v>
      </c>
      <c r="G445" s="45" t="s">
        <v>8645</v>
      </c>
      <c r="H445" s="45" t="s">
        <v>8646</v>
      </c>
      <c r="I445" s="45" t="s">
        <v>8647</v>
      </c>
      <c r="J445" s="45" t="s">
        <v>2977</v>
      </c>
      <c r="K445" s="44" t="s">
        <v>97</v>
      </c>
      <c r="L445" s="45" t="s">
        <v>1754</v>
      </c>
      <c r="M445" s="45" t="s">
        <v>4524</v>
      </c>
      <c r="N445" s="45" t="s">
        <v>8648</v>
      </c>
      <c r="O445" s="44" t="s">
        <v>30</v>
      </c>
      <c r="P445" s="45" t="s">
        <v>8649</v>
      </c>
      <c r="Q445" s="45" t="s">
        <v>6166</v>
      </c>
      <c r="R445" s="45" t="s">
        <v>8650</v>
      </c>
      <c r="S445" s="45" t="s">
        <v>8651</v>
      </c>
      <c r="T445" s="45" t="s">
        <v>984</v>
      </c>
      <c r="U445" s="45" t="s">
        <v>8652</v>
      </c>
      <c r="V445" s="44" t="s">
        <v>30</v>
      </c>
      <c r="W445" s="44" t="s">
        <v>30</v>
      </c>
      <c r="X445" s="44" t="s">
        <v>30</v>
      </c>
      <c r="Y445" s="44" t="s">
        <v>30</v>
      </c>
      <c r="Z445" s="44" t="s">
        <v>30</v>
      </c>
      <c r="AA445" s="44" t="s">
        <v>30</v>
      </c>
      <c r="AB445" s="44" t="s">
        <v>7349</v>
      </c>
      <c r="AD445" s="44" t="s">
        <v>8653</v>
      </c>
      <c r="AE445" s="44" t="s">
        <v>8654</v>
      </c>
      <c r="AF445" s="44" t="s">
        <v>1716</v>
      </c>
      <c r="AG445" s="45" t="s">
        <v>269</v>
      </c>
      <c r="AH445" s="45" t="s">
        <v>957</v>
      </c>
      <c r="AI445" s="45" t="s">
        <v>8655</v>
      </c>
      <c r="AJ445" s="45" t="s">
        <v>8657</v>
      </c>
      <c r="AK445" s="45" t="s">
        <v>314</v>
      </c>
      <c r="AO445" s="45" t="s">
        <v>617</v>
      </c>
      <c r="AP445" s="45" t="s">
        <v>8658</v>
      </c>
      <c r="AQ445" s="45" t="s">
        <v>824</v>
      </c>
      <c r="AR445" s="45" t="s">
        <v>8659</v>
      </c>
      <c r="AS445" s="45" t="s">
        <v>1543</v>
      </c>
      <c r="AT445" s="45" t="s">
        <v>1121</v>
      </c>
      <c r="AX445" s="45" t="s">
        <v>460</v>
      </c>
    </row>
    <row r="446">
      <c r="A446" s="45" t="s">
        <v>8660</v>
      </c>
      <c r="B446" s="44" t="s">
        <v>4065</v>
      </c>
      <c r="C446" s="44" t="s">
        <v>5576</v>
      </c>
      <c r="D446" s="45" t="s">
        <v>8661</v>
      </c>
      <c r="E446" s="45" t="s">
        <v>8662</v>
      </c>
      <c r="F446" s="45" t="s">
        <v>8663</v>
      </c>
      <c r="G446" s="45" t="s">
        <v>8664</v>
      </c>
      <c r="H446" s="45" t="s">
        <v>8665</v>
      </c>
      <c r="I446" s="45" t="s">
        <v>8666</v>
      </c>
      <c r="J446" s="45" t="s">
        <v>2977</v>
      </c>
      <c r="K446" s="44" t="s">
        <v>97</v>
      </c>
      <c r="L446" s="45" t="s">
        <v>8667</v>
      </c>
      <c r="M446" s="45" t="s">
        <v>8668</v>
      </c>
      <c r="N446" s="45" t="s">
        <v>8669</v>
      </c>
      <c r="O446" s="45" t="s">
        <v>4794</v>
      </c>
      <c r="P446" s="45" t="s">
        <v>8670</v>
      </c>
      <c r="Q446" s="45" t="s">
        <v>8671</v>
      </c>
      <c r="R446" s="45" t="s">
        <v>8672</v>
      </c>
      <c r="S446" s="45" t="s">
        <v>8673</v>
      </c>
      <c r="T446" s="45" t="s">
        <v>4906</v>
      </c>
      <c r="U446" s="45" t="s">
        <v>8674</v>
      </c>
      <c r="V446" s="44" t="s">
        <v>30</v>
      </c>
      <c r="W446" s="44" t="s">
        <v>30</v>
      </c>
      <c r="X446" s="44" t="s">
        <v>30</v>
      </c>
      <c r="Y446" s="44" t="s">
        <v>30</v>
      </c>
      <c r="Z446" s="44" t="s">
        <v>30</v>
      </c>
      <c r="AA446" s="44" t="s">
        <v>30</v>
      </c>
      <c r="AB446" s="45" t="s">
        <v>8675</v>
      </c>
      <c r="AD446" s="45" t="s">
        <v>729</v>
      </c>
      <c r="AE446" s="44" t="s">
        <v>8676</v>
      </c>
      <c r="AF446" s="44" t="s">
        <v>3272</v>
      </c>
      <c r="AH446" s="45" t="s">
        <v>2372</v>
      </c>
      <c r="AI446" s="45" t="s">
        <v>5332</v>
      </c>
      <c r="AJ446" s="45" t="s">
        <v>8677</v>
      </c>
      <c r="AK446" s="45" t="s">
        <v>313</v>
      </c>
      <c r="AL446" s="45" t="s">
        <v>399</v>
      </c>
      <c r="AO446" s="45" t="s">
        <v>872</v>
      </c>
      <c r="AP446" s="45" t="s">
        <v>8678</v>
      </c>
      <c r="AQ446" s="45" t="s">
        <v>243</v>
      </c>
      <c r="AR446" s="45" t="s">
        <v>8679</v>
      </c>
      <c r="AS446" s="45" t="s">
        <v>7463</v>
      </c>
      <c r="AV446" s="45" t="s">
        <v>269</v>
      </c>
      <c r="AX446" s="45" t="s">
        <v>795</v>
      </c>
      <c r="AY446" s="45" t="s">
        <v>213</v>
      </c>
    </row>
    <row r="447">
      <c r="A447" s="45" t="s">
        <v>1819</v>
      </c>
      <c r="B447" s="44" t="s">
        <v>4087</v>
      </c>
      <c r="C447" s="44" t="s">
        <v>7143</v>
      </c>
      <c r="D447" s="45" t="s">
        <v>8680</v>
      </c>
      <c r="E447" s="45" t="s">
        <v>8681</v>
      </c>
      <c r="F447" s="45" t="s">
        <v>8682</v>
      </c>
      <c r="G447" s="45" t="s">
        <v>2517</v>
      </c>
      <c r="H447" s="45" t="s">
        <v>3665</v>
      </c>
      <c r="I447" s="45" t="s">
        <v>8683</v>
      </c>
      <c r="J447" s="45" t="s">
        <v>8684</v>
      </c>
      <c r="K447" s="45" t="s">
        <v>4004</v>
      </c>
      <c r="L447" s="45" t="s">
        <v>6580</v>
      </c>
      <c r="M447" s="45" t="s">
        <v>8685</v>
      </c>
      <c r="N447" s="45" t="s">
        <v>8686</v>
      </c>
      <c r="O447" s="44" t="s">
        <v>30</v>
      </c>
      <c r="P447" s="45" t="s">
        <v>8687</v>
      </c>
      <c r="Q447" s="44" t="s">
        <v>30</v>
      </c>
      <c r="R447" s="45" t="s">
        <v>8688</v>
      </c>
      <c r="S447" s="45" t="s">
        <v>8689</v>
      </c>
      <c r="T447" s="45" t="s">
        <v>4737</v>
      </c>
      <c r="U447" s="45" t="s">
        <v>8690</v>
      </c>
      <c r="V447" s="44" t="s">
        <v>30</v>
      </c>
      <c r="Y447" s="45" t="s">
        <v>4412</v>
      </c>
      <c r="Z447" s="45" t="s">
        <v>1257</v>
      </c>
      <c r="AA447" s="44" t="s">
        <v>30</v>
      </c>
      <c r="AB447" s="45" t="s">
        <v>795</v>
      </c>
      <c r="AC447" s="45" t="s">
        <v>953</v>
      </c>
      <c r="AD447" s="44" t="s">
        <v>616</v>
      </c>
      <c r="AE447" s="44" t="s">
        <v>774</v>
      </c>
      <c r="AF447" s="44" t="s">
        <v>30</v>
      </c>
      <c r="AG447" s="45" t="s">
        <v>646</v>
      </c>
      <c r="AH447" s="45" t="s">
        <v>431</v>
      </c>
      <c r="AI447" s="45" t="s">
        <v>3139</v>
      </c>
      <c r="AJ447" s="45" t="s">
        <v>213</v>
      </c>
      <c r="AK447" s="44" t="s">
        <v>30</v>
      </c>
      <c r="AL447" s="44" t="s">
        <v>30</v>
      </c>
      <c r="AN447" s="45" t="s">
        <v>217</v>
      </c>
      <c r="AO447" s="45" t="s">
        <v>214</v>
      </c>
      <c r="AP447" s="45" t="s">
        <v>1330</v>
      </c>
      <c r="AQ447" s="45" t="s">
        <v>217</v>
      </c>
      <c r="AR447" s="45" t="s">
        <v>357</v>
      </c>
      <c r="AS447" s="45" t="s">
        <v>214</v>
      </c>
      <c r="AT447" s="44" t="s">
        <v>30</v>
      </c>
      <c r="AX447" s="45" t="s">
        <v>269</v>
      </c>
      <c r="AY447" s="44" t="s">
        <v>30</v>
      </c>
    </row>
    <row r="448">
      <c r="A448" s="45" t="s">
        <v>8691</v>
      </c>
      <c r="B448" s="44" t="s">
        <v>4102</v>
      </c>
      <c r="C448" s="44" t="s">
        <v>7143</v>
      </c>
      <c r="D448" s="45" t="s">
        <v>8692</v>
      </c>
      <c r="E448" s="45" t="s">
        <v>8693</v>
      </c>
      <c r="F448" s="45" t="s">
        <v>8694</v>
      </c>
      <c r="G448" s="45" t="s">
        <v>8695</v>
      </c>
      <c r="H448" s="45" t="s">
        <v>8696</v>
      </c>
      <c r="I448" s="45" t="s">
        <v>8697</v>
      </c>
      <c r="J448" s="45" t="s">
        <v>8698</v>
      </c>
      <c r="K448" s="44" t="s">
        <v>97</v>
      </c>
      <c r="L448" s="45" t="s">
        <v>8699</v>
      </c>
      <c r="M448" s="45" t="s">
        <v>8700</v>
      </c>
      <c r="N448" s="45" t="s">
        <v>8701</v>
      </c>
      <c r="O448" s="45" t="s">
        <v>5824</v>
      </c>
      <c r="P448" s="45" t="s">
        <v>8702</v>
      </c>
      <c r="Q448" s="45" t="s">
        <v>8703</v>
      </c>
      <c r="R448" s="45" t="s">
        <v>8704</v>
      </c>
      <c r="S448" s="45" t="s">
        <v>8705</v>
      </c>
      <c r="T448" s="45" t="s">
        <v>754</v>
      </c>
      <c r="U448" s="45" t="s">
        <v>5042</v>
      </c>
      <c r="V448" s="45" t="s">
        <v>8706</v>
      </c>
      <c r="Y448" s="44" t="s">
        <v>30</v>
      </c>
      <c r="Z448" s="44" t="s">
        <v>292</v>
      </c>
      <c r="AA448" s="44" t="s">
        <v>30</v>
      </c>
      <c r="AB448" s="45" t="s">
        <v>2977</v>
      </c>
      <c r="AC448" s="44" t="s">
        <v>30</v>
      </c>
      <c r="AD448" s="45" t="s">
        <v>8707</v>
      </c>
      <c r="AE448" s="44" t="s">
        <v>7349</v>
      </c>
      <c r="AF448" s="45" t="s">
        <v>243</v>
      </c>
      <c r="AG448" s="45" t="s">
        <v>1354</v>
      </c>
      <c r="AH448" s="45" t="s">
        <v>7373</v>
      </c>
      <c r="AI448" s="45" t="s">
        <v>6950</v>
      </c>
      <c r="AJ448" s="45" t="s">
        <v>3766</v>
      </c>
      <c r="AK448" s="45" t="s">
        <v>268</v>
      </c>
      <c r="AN448" s="45" t="s">
        <v>2165</v>
      </c>
      <c r="AO448" s="45" t="s">
        <v>814</v>
      </c>
      <c r="AP448" s="45" t="s">
        <v>6741</v>
      </c>
      <c r="AR448" s="45" t="s">
        <v>3813</v>
      </c>
      <c r="AS448" s="45" t="s">
        <v>399</v>
      </c>
      <c r="AX448" s="45" t="s">
        <v>1018</v>
      </c>
    </row>
    <row r="449">
      <c r="A449" s="45" t="s">
        <v>8708</v>
      </c>
      <c r="B449" s="44" t="s">
        <v>4116</v>
      </c>
      <c r="C449" s="44" t="s">
        <v>7143</v>
      </c>
      <c r="D449" s="45" t="s">
        <v>8709</v>
      </c>
      <c r="E449" s="45" t="s">
        <v>8710</v>
      </c>
      <c r="F449" s="45" t="s">
        <v>8711</v>
      </c>
      <c r="G449" s="45" t="s">
        <v>8712</v>
      </c>
      <c r="H449" s="45" t="s">
        <v>8713</v>
      </c>
      <c r="I449" s="45" t="s">
        <v>8714</v>
      </c>
      <c r="J449" s="45" t="s">
        <v>8715</v>
      </c>
      <c r="K449" s="44" t="s">
        <v>97</v>
      </c>
      <c r="L449" s="45" t="s">
        <v>401</v>
      </c>
      <c r="M449" s="45" t="s">
        <v>8716</v>
      </c>
      <c r="N449" s="45" t="s">
        <v>8717</v>
      </c>
      <c r="O449" s="44" t="s">
        <v>30</v>
      </c>
      <c r="P449" s="45" t="s">
        <v>8718</v>
      </c>
      <c r="Q449" s="44" t="s">
        <v>30</v>
      </c>
      <c r="R449" s="45" t="s">
        <v>8719</v>
      </c>
      <c r="S449" s="45" t="s">
        <v>8720</v>
      </c>
      <c r="T449" s="45" t="s">
        <v>1277</v>
      </c>
      <c r="U449" s="45" t="s">
        <v>8721</v>
      </c>
      <c r="V449" s="44" t="s">
        <v>5776</v>
      </c>
      <c r="Y449" s="45" t="s">
        <v>979</v>
      </c>
      <c r="Z449" s="45" t="s">
        <v>2733</v>
      </c>
      <c r="AA449" s="44" t="s">
        <v>30</v>
      </c>
      <c r="AB449" s="44" t="s">
        <v>30</v>
      </c>
      <c r="AC449" s="45" t="s">
        <v>3657</v>
      </c>
      <c r="AD449" s="44" t="s">
        <v>525</v>
      </c>
      <c r="AE449" s="44" t="s">
        <v>775</v>
      </c>
      <c r="AF449" s="44" t="s">
        <v>292</v>
      </c>
      <c r="AG449" s="45" t="s">
        <v>399</v>
      </c>
      <c r="AH449" s="44" t="s">
        <v>211</v>
      </c>
      <c r="AI449" s="45" t="s">
        <v>1695</v>
      </c>
      <c r="AJ449" s="44" t="s">
        <v>212</v>
      </c>
      <c r="AK449" s="45" t="s">
        <v>217</v>
      </c>
      <c r="AL449" s="44" t="s">
        <v>30</v>
      </c>
      <c r="AM449" s="44" t="s">
        <v>30</v>
      </c>
      <c r="AN449" s="45" t="s">
        <v>214</v>
      </c>
      <c r="AO449" s="45" t="s">
        <v>268</v>
      </c>
      <c r="AP449" s="45" t="s">
        <v>4630</v>
      </c>
      <c r="AQ449" s="45" t="s">
        <v>217</v>
      </c>
      <c r="AR449" s="45" t="s">
        <v>269</v>
      </c>
      <c r="AS449" s="45" t="s">
        <v>357</v>
      </c>
      <c r="AT449" s="44" t="s">
        <v>30</v>
      </c>
      <c r="AV449" s="44" t="s">
        <v>30</v>
      </c>
      <c r="AW449" s="44" t="s">
        <v>30</v>
      </c>
    </row>
    <row r="450">
      <c r="A450" s="45" t="s">
        <v>8722</v>
      </c>
      <c r="B450" s="44" t="s">
        <v>4129</v>
      </c>
      <c r="C450" s="44" t="s">
        <v>7143</v>
      </c>
      <c r="D450" s="45" t="s">
        <v>8723</v>
      </c>
      <c r="E450" s="45" t="s">
        <v>8724</v>
      </c>
      <c r="F450" s="45" t="s">
        <v>8725</v>
      </c>
      <c r="G450" s="45" t="s">
        <v>8726</v>
      </c>
      <c r="H450" s="45" t="s">
        <v>8727</v>
      </c>
      <c r="I450" s="45" t="s">
        <v>8728</v>
      </c>
      <c r="J450" s="45" t="s">
        <v>8729</v>
      </c>
      <c r="K450" s="44" t="s">
        <v>97</v>
      </c>
      <c r="L450" s="45" t="s">
        <v>8730</v>
      </c>
      <c r="M450" s="45" t="s">
        <v>8731</v>
      </c>
      <c r="N450" s="45" t="s">
        <v>8732</v>
      </c>
      <c r="O450" s="44" t="s">
        <v>30</v>
      </c>
      <c r="P450" s="45" t="s">
        <v>8733</v>
      </c>
      <c r="Q450" s="44" t="s">
        <v>30</v>
      </c>
      <c r="R450" s="45" t="s">
        <v>8734</v>
      </c>
      <c r="S450" s="45" t="s">
        <v>8735</v>
      </c>
      <c r="T450" s="44" t="s">
        <v>30</v>
      </c>
      <c r="U450" s="45" t="s">
        <v>8736</v>
      </c>
      <c r="V450" s="44" t="s">
        <v>2</v>
      </c>
      <c r="Y450" s="44" t="s">
        <v>30</v>
      </c>
      <c r="Z450" s="45" t="s">
        <v>930</v>
      </c>
      <c r="AA450" s="44" t="s">
        <v>30</v>
      </c>
      <c r="AB450" s="44" t="s">
        <v>30</v>
      </c>
      <c r="AC450" s="45" t="s">
        <v>755</v>
      </c>
      <c r="AD450" s="44" t="s">
        <v>265</v>
      </c>
      <c r="AE450" s="44" t="s">
        <v>292</v>
      </c>
      <c r="AG450" s="45" t="s">
        <v>217</v>
      </c>
      <c r="AH450" s="45" t="s">
        <v>357</v>
      </c>
      <c r="AI450" s="44" t="s">
        <v>292</v>
      </c>
      <c r="AJ450" s="45" t="s">
        <v>646</v>
      </c>
      <c r="AP450" s="45" t="s">
        <v>314</v>
      </c>
      <c r="AR450" s="44" t="s">
        <v>30</v>
      </c>
      <c r="AX450" s="45" t="s">
        <v>217</v>
      </c>
    </row>
    <row r="451">
      <c r="A451" s="45" t="s">
        <v>8737</v>
      </c>
      <c r="B451" s="44" t="s">
        <v>7204</v>
      </c>
      <c r="C451" s="44" t="s">
        <v>7143</v>
      </c>
      <c r="D451" s="44" t="s">
        <v>2</v>
      </c>
      <c r="E451" s="44" t="s">
        <v>2</v>
      </c>
      <c r="F451" s="44" t="s">
        <v>2</v>
      </c>
      <c r="G451" s="44" t="s">
        <v>2</v>
      </c>
      <c r="H451" s="44" t="s">
        <v>2</v>
      </c>
      <c r="I451" s="45" t="s">
        <v>7230</v>
      </c>
      <c r="J451" s="44" t="s">
        <v>2</v>
      </c>
      <c r="K451" s="44" t="s">
        <v>2</v>
      </c>
      <c r="L451" s="44" t="s">
        <v>2</v>
      </c>
      <c r="M451" s="44" t="s">
        <v>2</v>
      </c>
      <c r="N451" s="44" t="s">
        <v>2</v>
      </c>
      <c r="O451" s="44" t="s">
        <v>2</v>
      </c>
      <c r="P451" s="44" t="s">
        <v>2</v>
      </c>
      <c r="Q451" s="44" t="s">
        <v>2</v>
      </c>
      <c r="R451" s="44" t="s">
        <v>2</v>
      </c>
      <c r="S451" s="44" t="s">
        <v>2</v>
      </c>
      <c r="T451" s="44" t="s">
        <v>2</v>
      </c>
      <c r="U451" s="44" t="s">
        <v>2</v>
      </c>
      <c r="V451" s="44" t="s">
        <v>2</v>
      </c>
      <c r="Y451" s="44" t="s">
        <v>2</v>
      </c>
      <c r="Z451" s="44" t="s">
        <v>2</v>
      </c>
      <c r="AA451" s="44" t="s">
        <v>2</v>
      </c>
      <c r="AB451" s="44" t="s">
        <v>2</v>
      </c>
    </row>
    <row r="452">
      <c r="A452" s="45" t="s">
        <v>8738</v>
      </c>
      <c r="B452" s="44" t="s">
        <v>4146</v>
      </c>
      <c r="C452" s="44" t="s">
        <v>7143</v>
      </c>
      <c r="D452" s="45" t="s">
        <v>8739</v>
      </c>
      <c r="E452" s="45" t="s">
        <v>8740</v>
      </c>
      <c r="F452" s="45" t="s">
        <v>8741</v>
      </c>
      <c r="G452" s="45" t="s">
        <v>8742</v>
      </c>
      <c r="H452" s="45" t="s">
        <v>649</v>
      </c>
      <c r="I452" s="45" t="s">
        <v>8743</v>
      </c>
      <c r="J452" s="45" t="s">
        <v>8744</v>
      </c>
      <c r="K452" s="45" t="s">
        <v>930</v>
      </c>
      <c r="L452" s="45" t="s">
        <v>8555</v>
      </c>
      <c r="M452" s="45" t="s">
        <v>8745</v>
      </c>
      <c r="N452" s="45" t="s">
        <v>7510</v>
      </c>
      <c r="O452" s="44" t="s">
        <v>30</v>
      </c>
      <c r="P452" s="45" t="s">
        <v>8746</v>
      </c>
      <c r="Q452" s="44" t="s">
        <v>30</v>
      </c>
      <c r="R452" s="45" t="s">
        <v>8747</v>
      </c>
      <c r="S452" s="45" t="s">
        <v>8748</v>
      </c>
      <c r="T452" s="45" t="s">
        <v>5827</v>
      </c>
      <c r="U452" s="45" t="s">
        <v>8749</v>
      </c>
      <c r="V452" s="45" t="s">
        <v>4311</v>
      </c>
      <c r="Y452" s="45" t="s">
        <v>1572</v>
      </c>
      <c r="Z452" s="45" t="s">
        <v>313</v>
      </c>
      <c r="AA452" s="45" t="s">
        <v>214</v>
      </c>
      <c r="AB452" s="44" t="s">
        <v>30</v>
      </c>
      <c r="AC452" s="44" t="s">
        <v>30</v>
      </c>
      <c r="AD452" s="44" t="s">
        <v>1012</v>
      </c>
      <c r="AE452" s="44" t="s">
        <v>1391</v>
      </c>
      <c r="AF452" s="44" t="s">
        <v>292</v>
      </c>
      <c r="AG452" s="45" t="s">
        <v>399</v>
      </c>
      <c r="AH452" s="45" t="s">
        <v>822</v>
      </c>
      <c r="AI452" s="44" t="s">
        <v>1391</v>
      </c>
      <c r="AJ452" s="45" t="s">
        <v>956</v>
      </c>
      <c r="AK452" s="44" t="s">
        <v>30</v>
      </c>
      <c r="AN452" s="45" t="s">
        <v>217</v>
      </c>
      <c r="AO452" s="45" t="s">
        <v>357</v>
      </c>
      <c r="AP452" s="45" t="s">
        <v>1415</v>
      </c>
      <c r="AQ452" s="44" t="s">
        <v>30</v>
      </c>
      <c r="AR452" s="45" t="s">
        <v>646</v>
      </c>
      <c r="AS452" s="45" t="s">
        <v>214</v>
      </c>
      <c r="AT452" s="44" t="s">
        <v>30</v>
      </c>
      <c r="AV452" s="44" t="s">
        <v>30</v>
      </c>
      <c r="AW452" s="44" t="s">
        <v>30</v>
      </c>
    </row>
    <row r="453">
      <c r="A453" s="45" t="s">
        <v>8750</v>
      </c>
      <c r="B453" s="44" t="s">
        <v>4182</v>
      </c>
      <c r="C453" s="44" t="s">
        <v>7143</v>
      </c>
      <c r="D453" s="45" t="s">
        <v>8751</v>
      </c>
      <c r="E453" s="45" t="s">
        <v>8752</v>
      </c>
      <c r="F453" s="45" t="s">
        <v>8753</v>
      </c>
      <c r="G453" s="45" t="s">
        <v>8754</v>
      </c>
      <c r="H453" s="45" t="s">
        <v>1518</v>
      </c>
      <c r="I453" s="44" t="s">
        <v>8755</v>
      </c>
      <c r="J453" s="45" t="s">
        <v>8756</v>
      </c>
      <c r="K453" s="45" t="s">
        <v>8757</v>
      </c>
      <c r="L453" s="45" t="s">
        <v>8758</v>
      </c>
      <c r="M453" s="45" t="s">
        <v>8759</v>
      </c>
      <c r="N453" s="45" t="s">
        <v>8760</v>
      </c>
      <c r="O453" s="44" t="s">
        <v>30</v>
      </c>
      <c r="P453" s="45" t="s">
        <v>8761</v>
      </c>
      <c r="Q453" s="45" t="s">
        <v>5264</v>
      </c>
      <c r="R453" s="45" t="s">
        <v>8762</v>
      </c>
      <c r="S453" s="45" t="s">
        <v>8763</v>
      </c>
      <c r="T453" s="45" t="s">
        <v>5379</v>
      </c>
      <c r="U453" s="45" t="s">
        <v>3980</v>
      </c>
      <c r="V453" s="45" t="s">
        <v>8764</v>
      </c>
      <c r="Y453" s="45" t="s">
        <v>214</v>
      </c>
      <c r="Z453" s="45" t="s">
        <v>1216</v>
      </c>
      <c r="AA453" s="44" t="s">
        <v>30</v>
      </c>
      <c r="AB453" s="45" t="s">
        <v>8765</v>
      </c>
      <c r="AC453" s="44" t="s">
        <v>30</v>
      </c>
      <c r="AD453" s="44" t="s">
        <v>1012</v>
      </c>
      <c r="AE453" s="44" t="s">
        <v>774</v>
      </c>
      <c r="AF453" s="44" t="s">
        <v>292</v>
      </c>
      <c r="AG453" s="45" t="s">
        <v>269</v>
      </c>
      <c r="AH453" s="45" t="s">
        <v>213</v>
      </c>
      <c r="AI453" s="44" t="s">
        <v>1391</v>
      </c>
      <c r="AJ453" s="45" t="s">
        <v>956</v>
      </c>
      <c r="AK453" s="44" t="s">
        <v>30</v>
      </c>
      <c r="AL453" s="44" t="s">
        <v>30</v>
      </c>
      <c r="AN453" s="45" t="s">
        <v>217</v>
      </c>
      <c r="AO453" s="45" t="s">
        <v>357</v>
      </c>
      <c r="AP453" s="45" t="s">
        <v>1159</v>
      </c>
      <c r="AQ453" s="44" t="s">
        <v>30</v>
      </c>
      <c r="AR453" s="45" t="s">
        <v>268</v>
      </c>
      <c r="AS453" s="45" t="s">
        <v>214</v>
      </c>
      <c r="AT453" s="44" t="s">
        <v>30</v>
      </c>
      <c r="AX453" s="45" t="s">
        <v>269</v>
      </c>
      <c r="AY453" s="44" t="s">
        <v>30</v>
      </c>
    </row>
    <row r="454">
      <c r="A454" s="45" t="s">
        <v>8766</v>
      </c>
      <c r="B454" s="44" t="s">
        <v>4197</v>
      </c>
      <c r="C454" s="44" t="s">
        <v>7143</v>
      </c>
      <c r="D454" s="45" t="s">
        <v>8767</v>
      </c>
      <c r="E454" s="45" t="s">
        <v>8768</v>
      </c>
      <c r="F454" s="45" t="s">
        <v>8769</v>
      </c>
      <c r="G454" s="45" t="s">
        <v>6796</v>
      </c>
      <c r="H454" s="45" t="s">
        <v>8770</v>
      </c>
      <c r="I454" s="45" t="s">
        <v>8771</v>
      </c>
      <c r="J454" s="45" t="s">
        <v>7157</v>
      </c>
      <c r="K454" s="44" t="s">
        <v>97</v>
      </c>
      <c r="L454" s="45" t="s">
        <v>4956</v>
      </c>
      <c r="M454" s="45" t="s">
        <v>8772</v>
      </c>
      <c r="N454" s="45" t="s">
        <v>8773</v>
      </c>
      <c r="O454" s="44" t="s">
        <v>30</v>
      </c>
      <c r="P454" s="45" t="s">
        <v>8774</v>
      </c>
      <c r="Q454" s="45" t="s">
        <v>456</v>
      </c>
      <c r="R454" s="45" t="s">
        <v>2442</v>
      </c>
      <c r="S454" s="45" t="s">
        <v>8775</v>
      </c>
      <c r="T454" s="45" t="s">
        <v>1572</v>
      </c>
      <c r="U454" s="45" t="s">
        <v>7463</v>
      </c>
      <c r="V454" s="45" t="s">
        <v>8776</v>
      </c>
      <c r="Y454" s="45" t="s">
        <v>269</v>
      </c>
      <c r="Z454" s="45" t="s">
        <v>795</v>
      </c>
      <c r="AA454" s="45" t="s">
        <v>8777</v>
      </c>
      <c r="AB454" s="44" t="s">
        <v>30</v>
      </c>
      <c r="AC454" s="45" t="s">
        <v>8778</v>
      </c>
      <c r="AD454" s="44" t="s">
        <v>5644</v>
      </c>
      <c r="AE454" s="44" t="s">
        <v>430</v>
      </c>
      <c r="AF454" s="44" t="s">
        <v>265</v>
      </c>
      <c r="AG454" s="45" t="s">
        <v>388</v>
      </c>
      <c r="AH454" s="45" t="s">
        <v>1062</v>
      </c>
      <c r="AI454" s="44" t="s">
        <v>378</v>
      </c>
      <c r="AJ454" s="45" t="s">
        <v>509</v>
      </c>
      <c r="AK454" s="45" t="s">
        <v>217</v>
      </c>
      <c r="AO454" s="45" t="s">
        <v>1438</v>
      </c>
      <c r="AP454" s="45" t="s">
        <v>2245</v>
      </c>
      <c r="AQ454" s="45" t="s">
        <v>214</v>
      </c>
      <c r="AR454" s="44" t="s">
        <v>292</v>
      </c>
      <c r="AS454" s="45" t="s">
        <v>268</v>
      </c>
      <c r="AX454" s="44" t="s">
        <v>265</v>
      </c>
      <c r="AY454" s="45" t="s">
        <v>357</v>
      </c>
    </row>
    <row r="455">
      <c r="A455" s="45" t="s">
        <v>8779</v>
      </c>
      <c r="B455" s="44" t="s">
        <v>4220</v>
      </c>
      <c r="C455" s="44" t="s">
        <v>7143</v>
      </c>
      <c r="D455" s="45" t="s">
        <v>8780</v>
      </c>
      <c r="E455" s="45" t="s">
        <v>8781</v>
      </c>
      <c r="F455" s="45" t="s">
        <v>8782</v>
      </c>
      <c r="G455" s="45" t="s">
        <v>8783</v>
      </c>
      <c r="H455" s="45" t="s">
        <v>8784</v>
      </c>
      <c r="I455" s="45" t="s">
        <v>8785</v>
      </c>
      <c r="J455" s="45" t="s">
        <v>8786</v>
      </c>
      <c r="K455" s="44" t="s">
        <v>97</v>
      </c>
      <c r="L455" s="45" t="s">
        <v>8787</v>
      </c>
      <c r="M455" s="45" t="s">
        <v>8788</v>
      </c>
      <c r="N455" s="45" t="s">
        <v>8789</v>
      </c>
      <c r="O455" s="44" t="s">
        <v>30</v>
      </c>
      <c r="P455" s="45" t="s">
        <v>8790</v>
      </c>
      <c r="Q455" s="45" t="s">
        <v>5734</v>
      </c>
      <c r="R455" s="45" t="s">
        <v>8791</v>
      </c>
      <c r="S455" s="45" t="s">
        <v>8792</v>
      </c>
      <c r="T455" s="45" t="s">
        <v>5400</v>
      </c>
      <c r="U455" s="45" t="s">
        <v>8793</v>
      </c>
      <c r="V455" s="45" t="s">
        <v>8794</v>
      </c>
      <c r="Y455" s="44" t="s">
        <v>30</v>
      </c>
      <c r="Z455" s="45" t="s">
        <v>4153</v>
      </c>
      <c r="AA455" s="44" t="s">
        <v>30</v>
      </c>
      <c r="AB455" s="44" t="s">
        <v>30</v>
      </c>
      <c r="AC455" s="44" t="s">
        <v>30</v>
      </c>
      <c r="AD455" s="44" t="s">
        <v>2510</v>
      </c>
      <c r="AE455" s="44" t="s">
        <v>955</v>
      </c>
      <c r="AF455" s="44" t="s">
        <v>292</v>
      </c>
      <c r="AG455" s="44" t="s">
        <v>292</v>
      </c>
      <c r="AH455" s="45" t="s">
        <v>956</v>
      </c>
      <c r="AI455" s="45" t="s">
        <v>191</v>
      </c>
      <c r="AJ455" s="44" t="s">
        <v>774</v>
      </c>
      <c r="AK455" s="45" t="s">
        <v>217</v>
      </c>
      <c r="AL455" s="44" t="s">
        <v>30</v>
      </c>
      <c r="AO455" s="45" t="s">
        <v>357</v>
      </c>
      <c r="AP455" s="45" t="s">
        <v>701</v>
      </c>
      <c r="AR455" s="45" t="s">
        <v>697</v>
      </c>
      <c r="AS455" s="45" t="s">
        <v>217</v>
      </c>
      <c r="AT455" s="45" t="s">
        <v>217</v>
      </c>
      <c r="AX455" s="44" t="s">
        <v>292</v>
      </c>
      <c r="AY455" s="45" t="s">
        <v>214</v>
      </c>
    </row>
    <row r="456">
      <c r="A456" s="45" t="s">
        <v>8795</v>
      </c>
      <c r="B456" s="44" t="s">
        <v>4229</v>
      </c>
      <c r="C456" s="44" t="s">
        <v>7143</v>
      </c>
      <c r="D456" s="45" t="s">
        <v>8796</v>
      </c>
      <c r="E456" s="45" t="s">
        <v>8797</v>
      </c>
      <c r="F456" s="45" t="s">
        <v>8798</v>
      </c>
      <c r="G456" s="45" t="s">
        <v>8799</v>
      </c>
      <c r="H456" s="45" t="s">
        <v>8800</v>
      </c>
      <c r="I456" s="45" t="s">
        <v>8801</v>
      </c>
      <c r="J456" s="45" t="s">
        <v>8802</v>
      </c>
      <c r="K456" s="45" t="s">
        <v>8803</v>
      </c>
      <c r="L456" s="45" t="s">
        <v>1543</v>
      </c>
      <c r="M456" s="45" t="s">
        <v>8804</v>
      </c>
      <c r="N456" s="45" t="s">
        <v>8805</v>
      </c>
      <c r="O456" s="45" t="s">
        <v>646</v>
      </c>
      <c r="P456" s="45" t="s">
        <v>8806</v>
      </c>
      <c r="Q456" s="45" t="s">
        <v>8807</v>
      </c>
      <c r="R456" s="45" t="s">
        <v>8808</v>
      </c>
      <c r="S456" s="45" t="s">
        <v>8809</v>
      </c>
      <c r="T456" s="45" t="s">
        <v>3043</v>
      </c>
      <c r="U456" s="45" t="s">
        <v>8810</v>
      </c>
      <c r="V456" s="45" t="s">
        <v>8811</v>
      </c>
      <c r="Y456" s="45" t="s">
        <v>4646</v>
      </c>
      <c r="Z456" s="45" t="s">
        <v>3753</v>
      </c>
      <c r="AA456" s="45" t="s">
        <v>1438</v>
      </c>
      <c r="AB456" s="45" t="s">
        <v>2487</v>
      </c>
      <c r="AC456" s="45" t="s">
        <v>8812</v>
      </c>
      <c r="AD456" s="44" t="s">
        <v>616</v>
      </c>
      <c r="AE456" s="44" t="s">
        <v>774</v>
      </c>
      <c r="AF456" s="44" t="s">
        <v>292</v>
      </c>
      <c r="AG456" s="45" t="s">
        <v>357</v>
      </c>
      <c r="AH456" s="45" t="s">
        <v>1438</v>
      </c>
      <c r="AI456" s="45" t="s">
        <v>1330</v>
      </c>
      <c r="AJ456" s="45" t="s">
        <v>956</v>
      </c>
      <c r="AK456" s="45" t="s">
        <v>217</v>
      </c>
      <c r="AL456" s="44" t="s">
        <v>30</v>
      </c>
      <c r="AM456" s="44" t="s">
        <v>30</v>
      </c>
      <c r="AN456" s="45" t="s">
        <v>217</v>
      </c>
      <c r="AO456" s="45" t="s">
        <v>357</v>
      </c>
      <c r="AP456" s="45" t="s">
        <v>531</v>
      </c>
      <c r="AQ456" s="44" t="s">
        <v>30</v>
      </c>
      <c r="AR456" s="45" t="s">
        <v>697</v>
      </c>
      <c r="AS456" s="45" t="s">
        <v>217</v>
      </c>
      <c r="AT456" s="44" t="s">
        <v>30</v>
      </c>
      <c r="AX456" s="45" t="s">
        <v>431</v>
      </c>
      <c r="AY456" s="45" t="s">
        <v>357</v>
      </c>
    </row>
    <row r="457">
      <c r="A457" s="45" t="s">
        <v>8813</v>
      </c>
      <c r="B457" s="44" t="s">
        <v>4243</v>
      </c>
      <c r="C457" s="44" t="s">
        <v>7143</v>
      </c>
      <c r="D457" s="44" t="s">
        <v>527</v>
      </c>
      <c r="E457" s="45" t="s">
        <v>8814</v>
      </c>
      <c r="F457" s="45" t="s">
        <v>8815</v>
      </c>
      <c r="G457" s="45" t="s">
        <v>8816</v>
      </c>
      <c r="H457" s="45" t="s">
        <v>8817</v>
      </c>
      <c r="I457" s="45" t="s">
        <v>8818</v>
      </c>
      <c r="J457" s="45" t="s">
        <v>8819</v>
      </c>
      <c r="K457" s="44" t="s">
        <v>97</v>
      </c>
      <c r="L457" s="45" t="s">
        <v>8820</v>
      </c>
      <c r="M457" s="45" t="s">
        <v>8821</v>
      </c>
      <c r="N457" s="45" t="s">
        <v>8822</v>
      </c>
      <c r="O457" s="44" t="s">
        <v>30</v>
      </c>
      <c r="P457" s="45" t="s">
        <v>8823</v>
      </c>
      <c r="Q457" s="45" t="s">
        <v>3657</v>
      </c>
      <c r="R457" s="45" t="s">
        <v>8824</v>
      </c>
      <c r="S457" s="45" t="s">
        <v>8825</v>
      </c>
      <c r="T457" s="45" t="s">
        <v>1993</v>
      </c>
      <c r="U457" s="45" t="s">
        <v>8826</v>
      </c>
      <c r="V457" s="45" t="s">
        <v>8827</v>
      </c>
      <c r="Y457" s="45" t="s">
        <v>423</v>
      </c>
      <c r="Z457" s="45" t="s">
        <v>7005</v>
      </c>
      <c r="AA457" s="44" t="s">
        <v>30</v>
      </c>
      <c r="AB457" s="45" t="s">
        <v>2957</v>
      </c>
      <c r="AD457" s="44" t="s">
        <v>774</v>
      </c>
      <c r="AE457" s="44" t="s">
        <v>265</v>
      </c>
      <c r="AF457" s="44" t="s">
        <v>30</v>
      </c>
      <c r="AG457" s="45" t="s">
        <v>214</v>
      </c>
      <c r="AH457" s="45" t="s">
        <v>314</v>
      </c>
      <c r="AI457" s="45" t="s">
        <v>956</v>
      </c>
      <c r="AJ457" s="45" t="s">
        <v>313</v>
      </c>
      <c r="AK457" s="44" t="s">
        <v>30</v>
      </c>
      <c r="AL457" s="45" t="s">
        <v>217</v>
      </c>
      <c r="AM457" s="44" t="s">
        <v>30</v>
      </c>
      <c r="AN457" s="45" t="s">
        <v>217</v>
      </c>
      <c r="AO457" s="45" t="s">
        <v>214</v>
      </c>
      <c r="AP457" s="44" t="s">
        <v>265</v>
      </c>
      <c r="AR457" s="45" t="s">
        <v>357</v>
      </c>
      <c r="AS457" s="44" t="s">
        <v>30</v>
      </c>
      <c r="AT457" s="44" t="s">
        <v>30</v>
      </c>
      <c r="AX457" s="45" t="s">
        <v>214</v>
      </c>
      <c r="AY457" s="44" t="s">
        <v>30</v>
      </c>
    </row>
    <row r="458">
      <c r="A458" s="45" t="s">
        <v>8828</v>
      </c>
      <c r="B458" s="44" t="s">
        <v>7265</v>
      </c>
      <c r="C458" s="44" t="s">
        <v>7143</v>
      </c>
      <c r="D458" s="44" t="s">
        <v>2</v>
      </c>
      <c r="E458" s="44" t="s">
        <v>2</v>
      </c>
      <c r="F458" s="44" t="s">
        <v>2</v>
      </c>
      <c r="G458" s="44" t="s">
        <v>2</v>
      </c>
      <c r="H458" s="44" t="s">
        <v>2</v>
      </c>
      <c r="I458" s="45" t="s">
        <v>8784</v>
      </c>
      <c r="J458" s="44" t="s">
        <v>2</v>
      </c>
      <c r="K458" s="44" t="s">
        <v>97</v>
      </c>
      <c r="L458" s="45" t="s">
        <v>1122</v>
      </c>
      <c r="M458" s="45" t="s">
        <v>8829</v>
      </c>
      <c r="N458" s="45" t="s">
        <v>8830</v>
      </c>
      <c r="O458" s="44" t="s">
        <v>30</v>
      </c>
      <c r="P458" s="45" t="s">
        <v>8831</v>
      </c>
      <c r="Q458" s="44" t="s">
        <v>30</v>
      </c>
      <c r="R458" s="45" t="s">
        <v>8832</v>
      </c>
      <c r="S458" s="45" t="s">
        <v>8833</v>
      </c>
      <c r="T458" s="45" t="s">
        <v>214</v>
      </c>
      <c r="U458" s="45" t="s">
        <v>244</v>
      </c>
      <c r="V458" s="44" t="s">
        <v>30</v>
      </c>
      <c r="Y458" s="45" t="s">
        <v>268</v>
      </c>
      <c r="Z458" s="45" t="s">
        <v>488</v>
      </c>
      <c r="AA458" s="44" t="s">
        <v>30</v>
      </c>
      <c r="AB458" s="45" t="s">
        <v>6763</v>
      </c>
      <c r="AC458" s="44" t="s">
        <v>30</v>
      </c>
    </row>
    <row r="459">
      <c r="A459" s="45" t="s">
        <v>2010</v>
      </c>
      <c r="B459" s="44" t="s">
        <v>4259</v>
      </c>
      <c r="C459" s="44" t="s">
        <v>7143</v>
      </c>
      <c r="D459" s="44" t="s">
        <v>2</v>
      </c>
      <c r="E459" s="44" t="s">
        <v>2</v>
      </c>
      <c r="F459" s="44" t="s">
        <v>2</v>
      </c>
      <c r="G459" s="44" t="s">
        <v>2</v>
      </c>
      <c r="H459" s="44" t="s">
        <v>2</v>
      </c>
      <c r="I459" s="45" t="s">
        <v>8834</v>
      </c>
      <c r="J459" s="44" t="s">
        <v>2</v>
      </c>
      <c r="K459" s="44" t="s">
        <v>97</v>
      </c>
      <c r="L459" s="45" t="s">
        <v>843</v>
      </c>
      <c r="M459" s="45" t="s">
        <v>8835</v>
      </c>
      <c r="N459" s="45" t="s">
        <v>8836</v>
      </c>
      <c r="O459" s="44" t="s">
        <v>30</v>
      </c>
      <c r="P459" s="45" t="s">
        <v>8837</v>
      </c>
      <c r="Q459" s="44" t="s">
        <v>30</v>
      </c>
      <c r="R459" s="45" t="s">
        <v>8838</v>
      </c>
      <c r="S459" s="45" t="s">
        <v>8839</v>
      </c>
      <c r="T459" s="45" t="s">
        <v>214</v>
      </c>
      <c r="U459" s="45" t="s">
        <v>244</v>
      </c>
      <c r="V459" s="45" t="s">
        <v>8840</v>
      </c>
      <c r="Y459" s="45" t="s">
        <v>268</v>
      </c>
      <c r="Z459" s="45" t="s">
        <v>728</v>
      </c>
      <c r="AA459" s="44" t="s">
        <v>30</v>
      </c>
      <c r="AB459" s="45" t="s">
        <v>2850</v>
      </c>
      <c r="AC459" s="44" t="s">
        <v>30</v>
      </c>
      <c r="AD459" s="44" t="s">
        <v>1012</v>
      </c>
      <c r="AE459" s="44" t="s">
        <v>1391</v>
      </c>
      <c r="AF459" s="44" t="s">
        <v>292</v>
      </c>
      <c r="AG459" s="45" t="s">
        <v>269</v>
      </c>
      <c r="AH459" s="45" t="s">
        <v>213</v>
      </c>
      <c r="AI459" s="45" t="s">
        <v>550</v>
      </c>
      <c r="AJ459" s="45" t="s">
        <v>956</v>
      </c>
      <c r="AN459" s="45" t="s">
        <v>217</v>
      </c>
      <c r="AO459" s="45" t="s">
        <v>357</v>
      </c>
      <c r="AP459" s="45" t="s">
        <v>693</v>
      </c>
      <c r="AR459" s="45" t="s">
        <v>268</v>
      </c>
      <c r="AS459" s="45" t="s">
        <v>214</v>
      </c>
      <c r="AV459" s="44" t="s">
        <v>30</v>
      </c>
      <c r="AW459" s="44" t="s">
        <v>30</v>
      </c>
    </row>
    <row r="460">
      <c r="A460" s="45" t="s">
        <v>8842</v>
      </c>
      <c r="B460" s="44" t="s">
        <v>4277</v>
      </c>
      <c r="C460" s="44" t="s">
        <v>7143</v>
      </c>
      <c r="D460" s="44" t="s">
        <v>6669</v>
      </c>
      <c r="E460" s="45" t="s">
        <v>8843</v>
      </c>
      <c r="F460" s="45" t="s">
        <v>8844</v>
      </c>
      <c r="G460" s="45" t="s">
        <v>8845</v>
      </c>
      <c r="H460" s="45" t="s">
        <v>8846</v>
      </c>
      <c r="I460" s="45" t="s">
        <v>8847</v>
      </c>
      <c r="J460" s="45" t="s">
        <v>8848</v>
      </c>
      <c r="K460" s="44" t="s">
        <v>97</v>
      </c>
      <c r="L460" s="45" t="s">
        <v>8849</v>
      </c>
      <c r="M460" s="45" t="s">
        <v>8850</v>
      </c>
      <c r="N460" s="45" t="s">
        <v>8851</v>
      </c>
      <c r="O460" s="44" t="s">
        <v>30</v>
      </c>
      <c r="P460" s="45" t="s">
        <v>8852</v>
      </c>
      <c r="Q460" s="45" t="s">
        <v>1249</v>
      </c>
      <c r="R460" s="45" t="s">
        <v>8853</v>
      </c>
      <c r="S460" s="45" t="s">
        <v>8854</v>
      </c>
      <c r="T460" s="45" t="s">
        <v>697</v>
      </c>
      <c r="U460" s="45" t="s">
        <v>1444</v>
      </c>
      <c r="V460" s="45" t="s">
        <v>8855</v>
      </c>
      <c r="Y460" s="45" t="s">
        <v>1927</v>
      </c>
      <c r="Z460" s="45" t="s">
        <v>3732</v>
      </c>
      <c r="AA460" s="44" t="s">
        <v>30</v>
      </c>
      <c r="AB460" s="44" t="s">
        <v>30</v>
      </c>
      <c r="AC460" s="44" t="s">
        <v>2</v>
      </c>
      <c r="AD460" s="44" t="s">
        <v>8856</v>
      </c>
      <c r="AE460" s="44" t="s">
        <v>4833</v>
      </c>
      <c r="AF460" s="44" t="s">
        <v>241</v>
      </c>
      <c r="AG460" s="45" t="s">
        <v>1027</v>
      </c>
      <c r="AH460" s="45" t="s">
        <v>7481</v>
      </c>
      <c r="AI460" s="45" t="s">
        <v>8857</v>
      </c>
      <c r="AJ460" s="45" t="s">
        <v>7301</v>
      </c>
      <c r="AK460" s="45" t="s">
        <v>646</v>
      </c>
      <c r="AM460" s="45" t="s">
        <v>357</v>
      </c>
      <c r="AN460" s="45" t="s">
        <v>1121</v>
      </c>
      <c r="AO460" s="45" t="s">
        <v>531</v>
      </c>
      <c r="AP460" s="45" t="s">
        <v>8858</v>
      </c>
      <c r="AQ460" s="45" t="s">
        <v>646</v>
      </c>
      <c r="AR460" s="45" t="s">
        <v>3397</v>
      </c>
      <c r="AS460" s="44" t="s">
        <v>292</v>
      </c>
      <c r="AX460" s="45" t="s">
        <v>4088</v>
      </c>
      <c r="AY460" s="44" t="s">
        <v>292</v>
      </c>
    </row>
    <row r="461">
      <c r="A461" s="45" t="s">
        <v>8859</v>
      </c>
      <c r="B461" s="44" t="s">
        <v>7287</v>
      </c>
      <c r="C461" s="44" t="s">
        <v>7143</v>
      </c>
      <c r="D461" s="45" t="s">
        <v>8860</v>
      </c>
      <c r="E461" s="45" t="s">
        <v>8861</v>
      </c>
      <c r="F461" s="45" t="s">
        <v>8862</v>
      </c>
      <c r="G461" s="45" t="s">
        <v>8863</v>
      </c>
      <c r="H461" s="45" t="s">
        <v>4276</v>
      </c>
      <c r="I461" s="45" t="s">
        <v>8864</v>
      </c>
      <c r="J461" s="45" t="s">
        <v>8865</v>
      </c>
      <c r="K461" s="44" t="s">
        <v>97</v>
      </c>
      <c r="L461" s="45" t="s">
        <v>8866</v>
      </c>
      <c r="M461" s="45" t="s">
        <v>8867</v>
      </c>
      <c r="N461" s="45" t="s">
        <v>8868</v>
      </c>
      <c r="O461" s="45" t="s">
        <v>1277</v>
      </c>
      <c r="P461" s="45" t="s">
        <v>8869</v>
      </c>
      <c r="Q461" s="44" t="s">
        <v>30</v>
      </c>
      <c r="R461" s="45" t="s">
        <v>8870</v>
      </c>
      <c r="S461" s="45" t="s">
        <v>4616</v>
      </c>
      <c r="T461" s="45" t="s">
        <v>3192</v>
      </c>
      <c r="U461" s="45" t="s">
        <v>8871</v>
      </c>
      <c r="V461" s="44" t="s">
        <v>30</v>
      </c>
      <c r="Y461" s="45" t="s">
        <v>4823</v>
      </c>
      <c r="Z461" s="45" t="s">
        <v>1259</v>
      </c>
      <c r="AA461" s="44" t="s">
        <v>30</v>
      </c>
      <c r="AB461" s="44" t="s">
        <v>30</v>
      </c>
      <c r="AC461" s="45" t="s">
        <v>1354</v>
      </c>
    </row>
    <row r="462">
      <c r="A462" s="45" t="s">
        <v>8872</v>
      </c>
      <c r="B462" s="44" t="s">
        <v>4284</v>
      </c>
      <c r="C462" s="44" t="s">
        <v>7143</v>
      </c>
      <c r="D462" s="45" t="s">
        <v>8873</v>
      </c>
      <c r="E462" s="45" t="s">
        <v>8874</v>
      </c>
      <c r="F462" s="45" t="s">
        <v>8875</v>
      </c>
      <c r="G462" s="45" t="s">
        <v>8876</v>
      </c>
      <c r="H462" s="45" t="s">
        <v>8877</v>
      </c>
      <c r="I462" s="45" t="s">
        <v>8878</v>
      </c>
      <c r="J462" s="45" t="s">
        <v>8879</v>
      </c>
      <c r="K462" s="44" t="s">
        <v>97</v>
      </c>
      <c r="L462" s="45" t="s">
        <v>8880</v>
      </c>
      <c r="M462" s="45" t="s">
        <v>8881</v>
      </c>
      <c r="N462" s="45" t="s">
        <v>8882</v>
      </c>
      <c r="O462" s="45" t="s">
        <v>5733</v>
      </c>
      <c r="P462" s="45" t="s">
        <v>8883</v>
      </c>
      <c r="Q462" s="45" t="s">
        <v>593</v>
      </c>
      <c r="R462" s="45" t="s">
        <v>8884</v>
      </c>
      <c r="S462" s="45" t="s">
        <v>8885</v>
      </c>
      <c r="T462" s="44" t="s">
        <v>30</v>
      </c>
      <c r="U462" s="45" t="s">
        <v>5042</v>
      </c>
      <c r="V462" s="45" t="s">
        <v>8886</v>
      </c>
      <c r="Y462" s="44" t="s">
        <v>30</v>
      </c>
      <c r="Z462" s="45" t="s">
        <v>8887</v>
      </c>
      <c r="AA462" s="44" t="s">
        <v>30</v>
      </c>
      <c r="AB462" s="44" t="s">
        <v>30</v>
      </c>
      <c r="AC462" s="44" t="s">
        <v>30</v>
      </c>
      <c r="AD462" s="44" t="s">
        <v>8888</v>
      </c>
      <c r="AE462" s="44" t="s">
        <v>8066</v>
      </c>
      <c r="AF462" s="44" t="s">
        <v>212</v>
      </c>
      <c r="AG462" s="45" t="s">
        <v>3397</v>
      </c>
      <c r="AH462" s="45" t="s">
        <v>1157</v>
      </c>
      <c r="AI462" s="45" t="s">
        <v>3834</v>
      </c>
      <c r="AJ462" s="45" t="s">
        <v>8754</v>
      </c>
      <c r="AK462" s="45" t="s">
        <v>268</v>
      </c>
      <c r="AL462" s="45" t="s">
        <v>214</v>
      </c>
      <c r="AM462" s="45" t="s">
        <v>214</v>
      </c>
      <c r="AN462" s="45" t="s">
        <v>267</v>
      </c>
      <c r="AO462" s="45" t="s">
        <v>776</v>
      </c>
      <c r="AP462" s="45" t="s">
        <v>8889</v>
      </c>
      <c r="AQ462" s="45" t="s">
        <v>268</v>
      </c>
      <c r="AR462" s="45" t="s">
        <v>824</v>
      </c>
      <c r="AS462" s="45" t="s">
        <v>269</v>
      </c>
      <c r="AT462" s="45" t="s">
        <v>214</v>
      </c>
      <c r="AX462" s="45" t="s">
        <v>3139</v>
      </c>
      <c r="AY462" s="45" t="s">
        <v>313</v>
      </c>
    </row>
    <row r="463">
      <c r="A463" s="45" t="s">
        <v>8890</v>
      </c>
      <c r="B463" s="44" t="s">
        <v>4305</v>
      </c>
      <c r="C463" s="44" t="s">
        <v>7143</v>
      </c>
      <c r="D463" s="45" t="s">
        <v>8891</v>
      </c>
      <c r="E463" s="45" t="s">
        <v>8892</v>
      </c>
      <c r="F463" s="45" t="s">
        <v>8893</v>
      </c>
      <c r="G463" s="45" t="s">
        <v>8894</v>
      </c>
      <c r="H463" s="45" t="s">
        <v>8895</v>
      </c>
      <c r="I463" s="45" t="s">
        <v>8896</v>
      </c>
      <c r="J463" s="45" t="s">
        <v>8897</v>
      </c>
      <c r="K463" s="44" t="s">
        <v>97</v>
      </c>
      <c r="L463" s="45" t="s">
        <v>8898</v>
      </c>
      <c r="M463" s="45" t="s">
        <v>8899</v>
      </c>
      <c r="N463" s="45" t="s">
        <v>8900</v>
      </c>
      <c r="O463" s="45" t="s">
        <v>1950</v>
      </c>
      <c r="P463" s="45" t="s">
        <v>8901</v>
      </c>
      <c r="Q463" s="45" t="s">
        <v>8902</v>
      </c>
      <c r="R463" s="45" t="s">
        <v>8903</v>
      </c>
      <c r="S463" s="45" t="s">
        <v>8904</v>
      </c>
      <c r="T463" s="45" t="s">
        <v>3884</v>
      </c>
      <c r="U463" s="45" t="s">
        <v>8905</v>
      </c>
      <c r="V463" s="45" t="s">
        <v>8906</v>
      </c>
      <c r="Y463" s="45" t="s">
        <v>357</v>
      </c>
      <c r="Z463" s="45" t="s">
        <v>7646</v>
      </c>
      <c r="AA463" s="44" t="s">
        <v>30</v>
      </c>
      <c r="AB463" s="44" t="s">
        <v>30</v>
      </c>
      <c r="AD463" s="45" t="s">
        <v>8907</v>
      </c>
      <c r="AE463" s="45" t="s">
        <v>8908</v>
      </c>
      <c r="AF463" s="45" t="s">
        <v>2626</v>
      </c>
      <c r="AG463" s="45" t="s">
        <v>356</v>
      </c>
      <c r="AH463" s="45" t="s">
        <v>6762</v>
      </c>
      <c r="AI463" s="45" t="s">
        <v>650</v>
      </c>
      <c r="AJ463" s="45" t="s">
        <v>2213</v>
      </c>
      <c r="AK463" s="45" t="s">
        <v>646</v>
      </c>
      <c r="AN463" s="45" t="s">
        <v>393</v>
      </c>
      <c r="AO463" s="45" t="s">
        <v>425</v>
      </c>
      <c r="AP463" s="45" t="s">
        <v>8909</v>
      </c>
      <c r="AR463" s="45" t="s">
        <v>2000</v>
      </c>
      <c r="AS463" s="44" t="s">
        <v>292</v>
      </c>
      <c r="AX463" s="45" t="s">
        <v>1587</v>
      </c>
    </row>
    <row r="464">
      <c r="A464" s="45" t="s">
        <v>8910</v>
      </c>
      <c r="B464" s="44" t="s">
        <v>162</v>
      </c>
      <c r="C464" s="44" t="s">
        <v>7143</v>
      </c>
      <c r="D464" s="45" t="s">
        <v>8911</v>
      </c>
      <c r="E464" s="45" t="s">
        <v>8912</v>
      </c>
      <c r="F464" s="45" t="s">
        <v>8913</v>
      </c>
      <c r="G464" s="45" t="s">
        <v>8914</v>
      </c>
      <c r="H464" s="45" t="s">
        <v>8915</v>
      </c>
      <c r="I464" s="45" t="s">
        <v>8916</v>
      </c>
      <c r="J464" s="45" t="s">
        <v>8917</v>
      </c>
      <c r="K464" s="44" t="s">
        <v>97</v>
      </c>
      <c r="L464" s="45" t="s">
        <v>8918</v>
      </c>
      <c r="M464" s="45" t="s">
        <v>8919</v>
      </c>
      <c r="N464" s="45" t="s">
        <v>8920</v>
      </c>
      <c r="O464" s="45" t="s">
        <v>1880</v>
      </c>
      <c r="P464" s="45" t="s">
        <v>8921</v>
      </c>
      <c r="Q464" s="45" t="s">
        <v>8922</v>
      </c>
      <c r="R464" s="45" t="s">
        <v>8923</v>
      </c>
      <c r="S464" s="45" t="s">
        <v>8924</v>
      </c>
      <c r="T464" s="45" t="s">
        <v>1873</v>
      </c>
      <c r="U464" s="45" t="s">
        <v>8925</v>
      </c>
      <c r="V464" s="45" t="s">
        <v>2698</v>
      </c>
      <c r="Y464" s="44" t="s">
        <v>30</v>
      </c>
      <c r="Z464" s="44" t="s">
        <v>265</v>
      </c>
      <c r="AA464" s="44" t="s">
        <v>30</v>
      </c>
      <c r="AB464" s="44" t="s">
        <v>30</v>
      </c>
      <c r="AD464" s="45" t="s">
        <v>8927</v>
      </c>
      <c r="AE464" s="45" t="s">
        <v>5085</v>
      </c>
      <c r="AF464" s="45" t="s">
        <v>8928</v>
      </c>
      <c r="AG464" s="45" t="s">
        <v>2916</v>
      </c>
      <c r="AH464" s="45" t="s">
        <v>8929</v>
      </c>
      <c r="AI464" s="45" t="s">
        <v>8930</v>
      </c>
      <c r="AJ464" s="45" t="s">
        <v>496</v>
      </c>
      <c r="AN464" s="45" t="s">
        <v>404</v>
      </c>
      <c r="AO464" s="45" t="s">
        <v>7957</v>
      </c>
      <c r="AP464" s="45" t="s">
        <v>8931</v>
      </c>
      <c r="AR464" s="45" t="s">
        <v>8932</v>
      </c>
      <c r="AS464" s="45" t="s">
        <v>1610</v>
      </c>
      <c r="AX464" s="45" t="s">
        <v>7177</v>
      </c>
      <c r="AZ464" s="45" t="s">
        <v>8933</v>
      </c>
      <c r="BA464" s="45" t="s">
        <v>8934</v>
      </c>
      <c r="BB464" s="45" t="s">
        <v>8935</v>
      </c>
      <c r="BC464" s="45" t="s">
        <v>8936</v>
      </c>
      <c r="BD464" s="45" t="s">
        <v>8937</v>
      </c>
      <c r="BE464" s="45" t="s">
        <v>8938</v>
      </c>
      <c r="BF464" s="45" t="s">
        <v>8939</v>
      </c>
      <c r="BG464" s="45" t="s">
        <v>8940</v>
      </c>
      <c r="BH464" s="45" t="s">
        <v>8941</v>
      </c>
      <c r="BI464" s="45" t="s">
        <v>8942</v>
      </c>
      <c r="BJ464" s="45" t="s">
        <v>8943</v>
      </c>
      <c r="BK464" s="45" t="s">
        <v>8944</v>
      </c>
      <c r="BL464" s="45" t="s">
        <v>8945</v>
      </c>
      <c r="BM464" s="45" t="s">
        <v>8946</v>
      </c>
      <c r="BN464" s="45" t="s">
        <v>8947</v>
      </c>
      <c r="BO464" s="45" t="s">
        <v>8948</v>
      </c>
      <c r="BP464" s="45" t="s">
        <v>8949</v>
      </c>
      <c r="BQ464" s="45" t="s">
        <v>8950</v>
      </c>
    </row>
    <row r="465">
      <c r="A465" s="45" t="s">
        <v>8951</v>
      </c>
      <c r="B465" s="44" t="s">
        <v>4328</v>
      </c>
      <c r="C465" s="44" t="s">
        <v>7143</v>
      </c>
      <c r="D465" s="45" t="s">
        <v>8952</v>
      </c>
      <c r="E465" s="45" t="s">
        <v>8953</v>
      </c>
      <c r="F465" s="45" t="s">
        <v>8954</v>
      </c>
      <c r="G465" s="45" t="s">
        <v>8955</v>
      </c>
      <c r="H465" s="45" t="s">
        <v>8956</v>
      </c>
      <c r="I465" s="45" t="s">
        <v>8957</v>
      </c>
      <c r="J465" s="45" t="s">
        <v>8958</v>
      </c>
      <c r="K465" s="44" t="s">
        <v>97</v>
      </c>
      <c r="L465" s="45" t="s">
        <v>8959</v>
      </c>
      <c r="M465" s="45" t="s">
        <v>8960</v>
      </c>
      <c r="N465" s="45" t="s">
        <v>8961</v>
      </c>
      <c r="O465" s="45" t="s">
        <v>3228</v>
      </c>
      <c r="P465" s="45" t="s">
        <v>8962</v>
      </c>
      <c r="Q465" s="45" t="s">
        <v>8963</v>
      </c>
      <c r="R465" s="45" t="s">
        <v>8964</v>
      </c>
      <c r="S465" s="45" t="s">
        <v>8965</v>
      </c>
      <c r="T465" s="45" t="s">
        <v>8966</v>
      </c>
      <c r="U465" s="45" t="s">
        <v>8967</v>
      </c>
      <c r="V465" s="45" t="s">
        <v>8968</v>
      </c>
      <c r="Y465" s="44" t="s">
        <v>30</v>
      </c>
      <c r="Z465" s="45" t="s">
        <v>8969</v>
      </c>
      <c r="AA465" s="45" t="s">
        <v>1028</v>
      </c>
      <c r="AB465" s="44" t="s">
        <v>30</v>
      </c>
      <c r="AC465" s="44" t="s">
        <v>30</v>
      </c>
      <c r="AD465" s="44" t="s">
        <v>8970</v>
      </c>
      <c r="AE465" s="44" t="s">
        <v>6794</v>
      </c>
      <c r="AF465" s="44" t="s">
        <v>212</v>
      </c>
      <c r="AG465" s="44" t="s">
        <v>1391</v>
      </c>
      <c r="AH465" s="45" t="s">
        <v>7026</v>
      </c>
      <c r="AI465" s="45" t="s">
        <v>8971</v>
      </c>
      <c r="AJ465" s="45" t="s">
        <v>2965</v>
      </c>
      <c r="AK465" s="45" t="s">
        <v>269</v>
      </c>
      <c r="AL465" s="45" t="s">
        <v>357</v>
      </c>
      <c r="AM465" s="45" t="s">
        <v>357</v>
      </c>
      <c r="AN465" s="45" t="s">
        <v>471</v>
      </c>
      <c r="AO465" s="45" t="s">
        <v>1018</v>
      </c>
      <c r="AP465" s="45" t="s">
        <v>6796</v>
      </c>
      <c r="AQ465" s="45" t="s">
        <v>357</v>
      </c>
      <c r="AR465" s="45" t="s">
        <v>956</v>
      </c>
      <c r="AS465" s="45" t="s">
        <v>697</v>
      </c>
      <c r="AT465" s="45" t="s">
        <v>357</v>
      </c>
      <c r="AX465" s="45" t="s">
        <v>390</v>
      </c>
      <c r="AY465" s="45" t="s">
        <v>267</v>
      </c>
    </row>
    <row r="466">
      <c r="A466" s="45" t="s">
        <v>8972</v>
      </c>
      <c r="B466" s="44" t="s">
        <v>4334</v>
      </c>
      <c r="C466" s="44" t="s">
        <v>7143</v>
      </c>
      <c r="D466" s="45" t="s">
        <v>8973</v>
      </c>
      <c r="E466" s="45" t="s">
        <v>8974</v>
      </c>
      <c r="F466" s="45" t="s">
        <v>8975</v>
      </c>
      <c r="G466" s="45" t="s">
        <v>8976</v>
      </c>
      <c r="H466" s="45" t="s">
        <v>8977</v>
      </c>
      <c r="I466" s="45" t="s">
        <v>8978</v>
      </c>
      <c r="J466" s="45" t="s">
        <v>8979</v>
      </c>
      <c r="K466" s="44" t="s">
        <v>97</v>
      </c>
      <c r="L466" s="45" t="s">
        <v>8980</v>
      </c>
      <c r="M466" s="45" t="s">
        <v>8981</v>
      </c>
      <c r="N466" s="45" t="s">
        <v>8982</v>
      </c>
      <c r="O466" s="45" t="s">
        <v>3192</v>
      </c>
      <c r="P466" s="45" t="s">
        <v>8984</v>
      </c>
      <c r="Q466" s="45" t="s">
        <v>3879</v>
      </c>
      <c r="R466" s="45" t="s">
        <v>8985</v>
      </c>
      <c r="S466" s="45" t="s">
        <v>8986</v>
      </c>
      <c r="T466" s="45" t="s">
        <v>8597</v>
      </c>
      <c r="U466" s="45" t="s">
        <v>8987</v>
      </c>
      <c r="V466" s="45" t="s">
        <v>8988</v>
      </c>
      <c r="Y466" s="44" t="s">
        <v>30</v>
      </c>
      <c r="Z466" s="44" t="s">
        <v>265</v>
      </c>
      <c r="AA466" s="44" t="s">
        <v>30</v>
      </c>
      <c r="AB466" s="44" t="s">
        <v>30</v>
      </c>
      <c r="AC466" s="44" t="s">
        <v>30</v>
      </c>
      <c r="AD466" s="44" t="s">
        <v>8989</v>
      </c>
      <c r="AE466" s="44" t="s">
        <v>7227</v>
      </c>
      <c r="AF466" s="44" t="s">
        <v>212</v>
      </c>
      <c r="AG466" s="45" t="s">
        <v>1027</v>
      </c>
      <c r="AH466" s="45" t="s">
        <v>5602</v>
      </c>
      <c r="AI466" s="45" t="s">
        <v>8990</v>
      </c>
      <c r="AJ466" s="45" t="s">
        <v>2066</v>
      </c>
      <c r="AK466" s="45" t="s">
        <v>646</v>
      </c>
      <c r="AN466" s="45" t="s">
        <v>393</v>
      </c>
      <c r="AO466" s="45" t="s">
        <v>1354</v>
      </c>
      <c r="AP466" s="45" t="s">
        <v>8991</v>
      </c>
      <c r="AQ466" s="45" t="s">
        <v>646</v>
      </c>
      <c r="AR466" s="45" t="s">
        <v>795</v>
      </c>
      <c r="AS466" s="45" t="s">
        <v>210</v>
      </c>
      <c r="AX466" s="45" t="s">
        <v>1298</v>
      </c>
      <c r="AY466" s="45" t="s">
        <v>548</v>
      </c>
    </row>
    <row r="467">
      <c r="A467" s="45" t="s">
        <v>8993</v>
      </c>
      <c r="B467" s="44" t="s">
        <v>4352</v>
      </c>
      <c r="C467" s="44" t="s">
        <v>7143</v>
      </c>
      <c r="D467" s="45" t="s">
        <v>8994</v>
      </c>
      <c r="E467" s="45" t="s">
        <v>8995</v>
      </c>
      <c r="F467" s="45" t="s">
        <v>8996</v>
      </c>
      <c r="G467" s="45" t="s">
        <v>8997</v>
      </c>
      <c r="H467" s="45" t="s">
        <v>8998</v>
      </c>
      <c r="I467" s="45" t="s">
        <v>8999</v>
      </c>
      <c r="J467" s="45" t="s">
        <v>9000</v>
      </c>
      <c r="K467" s="44" t="s">
        <v>97</v>
      </c>
      <c r="L467" s="45" t="s">
        <v>5227</v>
      </c>
      <c r="M467" s="45" t="s">
        <v>9001</v>
      </c>
      <c r="N467" s="45" t="s">
        <v>9002</v>
      </c>
      <c r="O467" s="45" t="s">
        <v>3687</v>
      </c>
      <c r="P467" s="45" t="s">
        <v>9003</v>
      </c>
      <c r="Q467" s="45" t="s">
        <v>9004</v>
      </c>
      <c r="R467" s="45" t="s">
        <v>9005</v>
      </c>
      <c r="S467" s="45" t="s">
        <v>9006</v>
      </c>
      <c r="T467" s="45" t="s">
        <v>983</v>
      </c>
      <c r="U467" s="45" t="s">
        <v>1060</v>
      </c>
      <c r="V467" s="45" t="s">
        <v>9007</v>
      </c>
      <c r="Y467" s="45" t="s">
        <v>2733</v>
      </c>
      <c r="Z467" s="45" t="s">
        <v>1079</v>
      </c>
      <c r="AA467" s="45" t="s">
        <v>460</v>
      </c>
      <c r="AB467" s="45" t="s">
        <v>2718</v>
      </c>
      <c r="AC467" s="44" t="s">
        <v>30</v>
      </c>
      <c r="AD467" s="44" t="s">
        <v>1413</v>
      </c>
      <c r="AE467" s="44" t="s">
        <v>955</v>
      </c>
      <c r="AF467" s="44" t="s">
        <v>30</v>
      </c>
      <c r="AG467" s="45" t="s">
        <v>646</v>
      </c>
      <c r="AH467" s="45" t="s">
        <v>393</v>
      </c>
      <c r="AI467" s="45" t="s">
        <v>5508</v>
      </c>
      <c r="AJ467" s="44" t="s">
        <v>212</v>
      </c>
      <c r="AK467" s="45" t="s">
        <v>217</v>
      </c>
      <c r="AN467" s="45" t="s">
        <v>214</v>
      </c>
      <c r="AO467" s="45" t="s">
        <v>646</v>
      </c>
      <c r="AP467" s="45" t="s">
        <v>843</v>
      </c>
      <c r="AR467" s="45" t="s">
        <v>268</v>
      </c>
      <c r="AS467" s="45" t="s">
        <v>217</v>
      </c>
      <c r="AX467" s="45" t="s">
        <v>314</v>
      </c>
    </row>
    <row r="468">
      <c r="A468" s="45" t="s">
        <v>9008</v>
      </c>
      <c r="B468" s="44" t="s">
        <v>163</v>
      </c>
      <c r="C468" s="44" t="s">
        <v>7143</v>
      </c>
      <c r="D468" s="45" t="s">
        <v>9009</v>
      </c>
      <c r="E468" s="45" t="s">
        <v>9010</v>
      </c>
      <c r="F468" s="45" t="s">
        <v>9011</v>
      </c>
      <c r="G468" s="45" t="s">
        <v>9012</v>
      </c>
      <c r="H468" s="45" t="s">
        <v>9013</v>
      </c>
      <c r="I468" s="45" t="s">
        <v>9014</v>
      </c>
      <c r="J468" s="45" t="s">
        <v>9015</v>
      </c>
      <c r="K468" s="44" t="s">
        <v>97</v>
      </c>
      <c r="L468" s="45" t="s">
        <v>9016</v>
      </c>
      <c r="M468" s="45" t="s">
        <v>9017</v>
      </c>
      <c r="N468" s="45" t="s">
        <v>9018</v>
      </c>
      <c r="O468" s="45" t="s">
        <v>3167</v>
      </c>
      <c r="P468" s="45" t="s">
        <v>9019</v>
      </c>
      <c r="Q468" s="45" t="s">
        <v>824</v>
      </c>
      <c r="R468" s="45" t="s">
        <v>9020</v>
      </c>
      <c r="S468" s="45" t="s">
        <v>9021</v>
      </c>
      <c r="T468" s="45" t="s">
        <v>2822</v>
      </c>
      <c r="U468" s="45" t="s">
        <v>9022</v>
      </c>
      <c r="V468" s="45" t="s">
        <v>9023</v>
      </c>
      <c r="Y468" s="44" t="s">
        <v>30</v>
      </c>
      <c r="Z468" s="45" t="s">
        <v>404</v>
      </c>
      <c r="AA468" s="44" t="s">
        <v>30</v>
      </c>
      <c r="AB468" s="44" t="s">
        <v>30</v>
      </c>
      <c r="AD468" s="45" t="s">
        <v>9024</v>
      </c>
      <c r="AE468" s="45" t="s">
        <v>9025</v>
      </c>
      <c r="AF468" s="45" t="s">
        <v>1330</v>
      </c>
      <c r="AG468" s="45" t="s">
        <v>8332</v>
      </c>
      <c r="AH468" s="45" t="s">
        <v>9026</v>
      </c>
      <c r="AI468" s="45" t="s">
        <v>3914</v>
      </c>
      <c r="AJ468" s="45" t="s">
        <v>9027</v>
      </c>
      <c r="AN468" s="45" t="s">
        <v>726</v>
      </c>
      <c r="AO468" s="45" t="s">
        <v>519</v>
      </c>
      <c r="AP468" s="45" t="s">
        <v>9028</v>
      </c>
      <c r="AR468" s="45" t="s">
        <v>2295</v>
      </c>
      <c r="AS468" s="45" t="s">
        <v>1259</v>
      </c>
      <c r="AX468" s="45" t="s">
        <v>2484</v>
      </c>
      <c r="AZ468" s="45" t="s">
        <v>9029</v>
      </c>
      <c r="BA468" s="45" t="s">
        <v>9030</v>
      </c>
      <c r="BB468" s="45" t="s">
        <v>9031</v>
      </c>
      <c r="BC468" s="45" t="s">
        <v>9032</v>
      </c>
      <c r="BD468" s="45" t="s">
        <v>9033</v>
      </c>
      <c r="BE468" s="45" t="s">
        <v>9034</v>
      </c>
      <c r="BF468" s="45" t="s">
        <v>9035</v>
      </c>
      <c r="BG468" s="45" t="s">
        <v>9036</v>
      </c>
      <c r="BH468" s="45" t="s">
        <v>9037</v>
      </c>
      <c r="BI468" s="45" t="s">
        <v>9038</v>
      </c>
      <c r="BJ468" s="45" t="s">
        <v>9039</v>
      </c>
      <c r="BK468" s="45" t="s">
        <v>9040</v>
      </c>
      <c r="BL468" s="45" t="s">
        <v>9041</v>
      </c>
      <c r="BM468" s="45" t="s">
        <v>9042</v>
      </c>
      <c r="BN468" s="45" t="s">
        <v>9043</v>
      </c>
      <c r="BO468" s="45" t="s">
        <v>9044</v>
      </c>
      <c r="BP468" s="45" t="s">
        <v>9045</v>
      </c>
      <c r="BQ468" s="45" t="s">
        <v>9046</v>
      </c>
    </row>
    <row r="469">
      <c r="A469" s="45" t="s">
        <v>9047</v>
      </c>
      <c r="B469" s="44" t="s">
        <v>166</v>
      </c>
      <c r="C469" s="44" t="s">
        <v>7143</v>
      </c>
      <c r="D469" s="45" t="s">
        <v>9048</v>
      </c>
      <c r="E469" s="45" t="s">
        <v>9049</v>
      </c>
      <c r="F469" s="45" t="s">
        <v>9050</v>
      </c>
      <c r="G469" s="45" t="s">
        <v>9051</v>
      </c>
      <c r="H469" s="45" t="s">
        <v>9052</v>
      </c>
      <c r="I469" s="45" t="s">
        <v>9053</v>
      </c>
      <c r="J469" s="45" t="s">
        <v>9054</v>
      </c>
      <c r="K469" s="44" t="s">
        <v>97</v>
      </c>
      <c r="L469" s="45" t="s">
        <v>9055</v>
      </c>
      <c r="M469" s="45" t="s">
        <v>9056</v>
      </c>
      <c r="N469" s="45" t="s">
        <v>9057</v>
      </c>
      <c r="O469" s="45" t="s">
        <v>363</v>
      </c>
      <c r="P469" s="45" t="s">
        <v>9058</v>
      </c>
      <c r="Q469" s="45" t="s">
        <v>9059</v>
      </c>
      <c r="R469" s="45" t="s">
        <v>9060</v>
      </c>
      <c r="S469" s="45" t="s">
        <v>9061</v>
      </c>
      <c r="T469" s="45" t="s">
        <v>724</v>
      </c>
      <c r="U469" s="45" t="s">
        <v>9062</v>
      </c>
      <c r="V469" s="45" t="s">
        <v>9063</v>
      </c>
      <c r="Y469" s="44" t="s">
        <v>30</v>
      </c>
      <c r="Z469" s="45" t="s">
        <v>9064</v>
      </c>
      <c r="AA469" s="44" t="s">
        <v>30</v>
      </c>
      <c r="AB469" s="44" t="s">
        <v>30</v>
      </c>
      <c r="AC469" s="44" t="s">
        <v>30</v>
      </c>
      <c r="AD469" s="44" t="s">
        <v>9065</v>
      </c>
      <c r="AE469" s="44" t="s">
        <v>467</v>
      </c>
      <c r="AF469" s="44" t="s">
        <v>211</v>
      </c>
      <c r="AG469" s="45" t="s">
        <v>1436</v>
      </c>
      <c r="AH469" s="45" t="s">
        <v>7890</v>
      </c>
      <c r="AI469" s="45" t="s">
        <v>9066</v>
      </c>
      <c r="AJ469" s="45" t="s">
        <v>541</v>
      </c>
      <c r="AK469" s="45" t="s">
        <v>268</v>
      </c>
      <c r="AL469" s="45" t="s">
        <v>268</v>
      </c>
      <c r="AM469" s="45" t="s">
        <v>214</v>
      </c>
      <c r="AN469" s="45" t="s">
        <v>728</v>
      </c>
      <c r="AO469" s="44" t="s">
        <v>241</v>
      </c>
      <c r="AP469" s="45" t="s">
        <v>7273</v>
      </c>
      <c r="AQ469" s="45" t="s">
        <v>268</v>
      </c>
      <c r="AR469" s="45" t="s">
        <v>728</v>
      </c>
      <c r="AS469" s="45" t="s">
        <v>399</v>
      </c>
      <c r="AX469" s="45" t="s">
        <v>7889</v>
      </c>
      <c r="AY469" s="45" t="s">
        <v>697</v>
      </c>
      <c r="AZ469" s="45" t="s">
        <v>2977</v>
      </c>
      <c r="BA469" s="45" t="s">
        <v>9067</v>
      </c>
      <c r="BB469" s="45" t="s">
        <v>9068</v>
      </c>
      <c r="BC469" s="45" t="s">
        <v>9069</v>
      </c>
      <c r="BD469" s="45" t="s">
        <v>9070</v>
      </c>
      <c r="BE469" s="45" t="s">
        <v>9071</v>
      </c>
      <c r="BF469" s="45" t="s">
        <v>9072</v>
      </c>
      <c r="BG469" s="45" t="s">
        <v>9073</v>
      </c>
      <c r="BH469" s="45" t="s">
        <v>9074</v>
      </c>
      <c r="BI469" s="45" t="s">
        <v>9075</v>
      </c>
      <c r="BJ469" s="45" t="s">
        <v>9076</v>
      </c>
      <c r="BK469" s="45" t="s">
        <v>9077</v>
      </c>
      <c r="BL469" s="45" t="s">
        <v>9078</v>
      </c>
      <c r="BM469" s="45" t="s">
        <v>9079</v>
      </c>
      <c r="BN469" s="45" t="s">
        <v>9080</v>
      </c>
      <c r="BO469" s="45" t="s">
        <v>9081</v>
      </c>
      <c r="BP469" s="45" t="s">
        <v>9082</v>
      </c>
      <c r="BQ469" s="45" t="s">
        <v>9083</v>
      </c>
    </row>
    <row r="470">
      <c r="A470" s="45" t="s">
        <v>9084</v>
      </c>
      <c r="B470" s="44" t="s">
        <v>4399</v>
      </c>
      <c r="C470" s="44" t="s">
        <v>7143</v>
      </c>
      <c r="D470" s="45" t="s">
        <v>9085</v>
      </c>
      <c r="E470" s="45" t="s">
        <v>9086</v>
      </c>
      <c r="F470" s="45" t="s">
        <v>9087</v>
      </c>
      <c r="G470" s="45" t="s">
        <v>9088</v>
      </c>
      <c r="H470" s="45" t="s">
        <v>9089</v>
      </c>
      <c r="I470" s="45" t="s">
        <v>9090</v>
      </c>
      <c r="J470" s="45" t="s">
        <v>9091</v>
      </c>
      <c r="K470" s="44" t="s">
        <v>97</v>
      </c>
      <c r="L470" s="45" t="s">
        <v>9092</v>
      </c>
      <c r="M470" s="45" t="s">
        <v>9093</v>
      </c>
      <c r="N470" s="45" t="s">
        <v>9094</v>
      </c>
      <c r="O470" s="44" t="s">
        <v>30</v>
      </c>
      <c r="P470" s="45" t="s">
        <v>9095</v>
      </c>
      <c r="Q470" s="45" t="s">
        <v>1257</v>
      </c>
      <c r="R470" s="45" t="s">
        <v>9096</v>
      </c>
      <c r="S470" s="45" t="s">
        <v>9097</v>
      </c>
      <c r="T470" s="44" t="s">
        <v>30</v>
      </c>
      <c r="U470" s="45" t="s">
        <v>1115</v>
      </c>
      <c r="V470" s="45" t="s">
        <v>9098</v>
      </c>
      <c r="Y470" s="44" t="s">
        <v>30</v>
      </c>
      <c r="Z470" s="45" t="s">
        <v>753</v>
      </c>
      <c r="AA470" s="44" t="s">
        <v>30</v>
      </c>
      <c r="AB470" s="44" t="s">
        <v>30</v>
      </c>
      <c r="AC470" s="44" t="s">
        <v>30</v>
      </c>
      <c r="AD470" s="44" t="s">
        <v>698</v>
      </c>
      <c r="AE470" s="44" t="s">
        <v>2510</v>
      </c>
      <c r="AF470" s="44" t="s">
        <v>265</v>
      </c>
      <c r="AG470" s="45" t="s">
        <v>1121</v>
      </c>
      <c r="AH470" s="45" t="s">
        <v>1542</v>
      </c>
      <c r="AI470" s="45" t="s">
        <v>7770</v>
      </c>
      <c r="AJ470" s="45" t="s">
        <v>1339</v>
      </c>
      <c r="AK470" s="45" t="s">
        <v>214</v>
      </c>
      <c r="AL470" s="45" t="s">
        <v>214</v>
      </c>
      <c r="AM470" s="45" t="s">
        <v>214</v>
      </c>
      <c r="AN470" s="45" t="s">
        <v>269</v>
      </c>
      <c r="AO470" s="45" t="s">
        <v>1121</v>
      </c>
      <c r="AP470" s="45" t="s">
        <v>6686</v>
      </c>
      <c r="AQ470" s="45" t="s">
        <v>214</v>
      </c>
      <c r="AR470" s="45" t="s">
        <v>1438</v>
      </c>
      <c r="AS470" s="45" t="s">
        <v>214</v>
      </c>
      <c r="AT470" s="45" t="s">
        <v>217</v>
      </c>
      <c r="AX470" s="45" t="s">
        <v>460</v>
      </c>
      <c r="AY470" s="45" t="s">
        <v>268</v>
      </c>
    </row>
    <row r="471">
      <c r="A471" s="45" t="s">
        <v>9099</v>
      </c>
      <c r="B471" s="44" t="s">
        <v>7386</v>
      </c>
      <c r="C471" s="44" t="s">
        <v>7387</v>
      </c>
      <c r="D471" s="45" t="s">
        <v>9100</v>
      </c>
      <c r="E471" s="45" t="s">
        <v>6821</v>
      </c>
      <c r="F471" s="45" t="s">
        <v>9101</v>
      </c>
      <c r="G471" s="45" t="s">
        <v>2977</v>
      </c>
      <c r="H471" s="45" t="s">
        <v>2977</v>
      </c>
      <c r="I471" s="44" t="s">
        <v>97</v>
      </c>
      <c r="J471" s="45" t="s">
        <v>9102</v>
      </c>
      <c r="K471" s="44" t="s">
        <v>97</v>
      </c>
      <c r="L471" s="45" t="s">
        <v>314</v>
      </c>
      <c r="M471" s="45" t="s">
        <v>4908</v>
      </c>
      <c r="N471" s="44" t="s">
        <v>30</v>
      </c>
      <c r="O471" s="44" t="s">
        <v>30</v>
      </c>
      <c r="P471" s="45" t="s">
        <v>9103</v>
      </c>
      <c r="Q471" s="45" t="s">
        <v>1517</v>
      </c>
      <c r="R471" s="45" t="s">
        <v>9104</v>
      </c>
      <c r="S471" s="45" t="s">
        <v>9105</v>
      </c>
      <c r="T471" s="44" t="s">
        <v>30</v>
      </c>
      <c r="U471" s="44" t="s">
        <v>30</v>
      </c>
      <c r="V471" s="44" t="s">
        <v>97</v>
      </c>
    </row>
    <row r="472">
      <c r="A472" s="45" t="s">
        <v>9106</v>
      </c>
      <c r="B472" s="44" t="s">
        <v>7390</v>
      </c>
      <c r="C472" s="44" t="s">
        <v>7387</v>
      </c>
      <c r="D472" s="45" t="s">
        <v>9107</v>
      </c>
      <c r="E472" s="45" t="s">
        <v>9108</v>
      </c>
      <c r="F472" s="45" t="s">
        <v>9109</v>
      </c>
      <c r="G472" s="45" t="s">
        <v>9110</v>
      </c>
      <c r="H472" s="45" t="s">
        <v>4268</v>
      </c>
      <c r="I472" s="44" t="s">
        <v>97</v>
      </c>
      <c r="J472" s="45" t="s">
        <v>9111</v>
      </c>
      <c r="K472" s="44" t="s">
        <v>97</v>
      </c>
      <c r="L472" s="45" t="s">
        <v>9112</v>
      </c>
      <c r="M472" s="45" t="s">
        <v>9113</v>
      </c>
      <c r="N472" s="45" t="s">
        <v>9114</v>
      </c>
      <c r="O472" s="45" t="s">
        <v>4260</v>
      </c>
      <c r="P472" s="45" t="s">
        <v>9115</v>
      </c>
      <c r="Q472" s="44" t="s">
        <v>30</v>
      </c>
      <c r="R472" s="45" t="s">
        <v>5825</v>
      </c>
      <c r="S472" s="45" t="s">
        <v>9116</v>
      </c>
      <c r="T472" s="45" t="s">
        <v>5824</v>
      </c>
      <c r="U472" s="44" t="s">
        <v>30</v>
      </c>
      <c r="V472" s="44" t="s">
        <v>97</v>
      </c>
    </row>
    <row r="473">
      <c r="A473" s="45" t="s">
        <v>9117</v>
      </c>
      <c r="B473" s="44" t="s">
        <v>9118</v>
      </c>
      <c r="C473" s="44" t="s">
        <v>7387</v>
      </c>
      <c r="E473" s="45" t="s">
        <v>9119</v>
      </c>
      <c r="F473" s="45" t="s">
        <v>9120</v>
      </c>
      <c r="I473" s="44" t="s">
        <v>97</v>
      </c>
      <c r="K473" s="44" t="s">
        <v>97</v>
      </c>
      <c r="M473" s="44" t="s">
        <v>30</v>
      </c>
      <c r="N473" s="44" t="s">
        <v>30</v>
      </c>
      <c r="O473" s="44" t="s">
        <v>30</v>
      </c>
      <c r="P473" s="44" t="s">
        <v>30</v>
      </c>
      <c r="Q473" s="44" t="s">
        <v>30</v>
      </c>
      <c r="R473" s="45" t="s">
        <v>9121</v>
      </c>
      <c r="S473" s="44" t="s">
        <v>30</v>
      </c>
      <c r="T473" s="45" t="s">
        <v>9122</v>
      </c>
      <c r="U473" s="44" t="s">
        <v>30</v>
      </c>
      <c r="V473" s="44" t="s">
        <v>97</v>
      </c>
      <c r="Y473" s="44" t="s">
        <v>30</v>
      </c>
      <c r="Z473" s="44" t="s">
        <v>30</v>
      </c>
      <c r="AA473" s="44" t="s">
        <v>30</v>
      </c>
      <c r="AB473" s="44" t="s">
        <v>30</v>
      </c>
    </row>
    <row r="474">
      <c r="A474" s="45" t="s">
        <v>9123</v>
      </c>
      <c r="B474" s="44" t="s">
        <v>7432</v>
      </c>
      <c r="C474" s="44" t="s">
        <v>7387</v>
      </c>
      <c r="D474" s="45" t="s">
        <v>9124</v>
      </c>
      <c r="E474" s="45" t="s">
        <v>9125</v>
      </c>
      <c r="F474" s="45" t="s">
        <v>9126</v>
      </c>
      <c r="G474" s="44" t="s">
        <v>30</v>
      </c>
      <c r="H474" s="44" t="s">
        <v>30</v>
      </c>
      <c r="I474" s="44" t="s">
        <v>97</v>
      </c>
      <c r="J474" s="45" t="s">
        <v>9127</v>
      </c>
      <c r="K474" s="45" t="s">
        <v>3940</v>
      </c>
      <c r="L474" s="45" t="s">
        <v>5141</v>
      </c>
      <c r="M474" s="45" t="s">
        <v>9128</v>
      </c>
      <c r="N474" s="45" t="s">
        <v>9129</v>
      </c>
      <c r="O474" s="45" t="s">
        <v>9130</v>
      </c>
      <c r="P474" s="45" t="s">
        <v>9131</v>
      </c>
      <c r="Q474" s="45" t="s">
        <v>9132</v>
      </c>
      <c r="R474" s="44" t="s">
        <v>30</v>
      </c>
      <c r="S474" s="45" t="s">
        <v>9133</v>
      </c>
      <c r="T474" s="45" t="s">
        <v>9134</v>
      </c>
      <c r="U474" s="45" t="s">
        <v>1764</v>
      </c>
      <c r="V474" s="44" t="s">
        <v>97</v>
      </c>
      <c r="Y474" s="44" t="s">
        <v>30</v>
      </c>
      <c r="Z474" s="44" t="s">
        <v>30</v>
      </c>
      <c r="AA474" s="45" t="s">
        <v>357</v>
      </c>
      <c r="AB474" s="44" t="s">
        <v>30</v>
      </c>
      <c r="AC474" s="45" t="s">
        <v>9135</v>
      </c>
    </row>
    <row r="475">
      <c r="A475" s="45" t="s">
        <v>9136</v>
      </c>
      <c r="B475" s="44" t="s">
        <v>9137</v>
      </c>
      <c r="C475" s="44" t="s">
        <v>7387</v>
      </c>
      <c r="D475" s="45" t="s">
        <v>9138</v>
      </c>
      <c r="E475" s="45" t="s">
        <v>9139</v>
      </c>
      <c r="F475" s="45" t="s">
        <v>9140</v>
      </c>
      <c r="G475" s="45" t="s">
        <v>9141</v>
      </c>
      <c r="H475" s="44" t="s">
        <v>30</v>
      </c>
      <c r="I475" s="44" t="s">
        <v>97</v>
      </c>
      <c r="J475" s="45" t="s">
        <v>9142</v>
      </c>
      <c r="K475" s="44" t="s">
        <v>97</v>
      </c>
      <c r="L475" s="45" t="s">
        <v>313</v>
      </c>
      <c r="M475" s="45" t="s">
        <v>9143</v>
      </c>
      <c r="N475" s="45" t="s">
        <v>9144</v>
      </c>
      <c r="O475" s="45" t="s">
        <v>5708</v>
      </c>
      <c r="P475" s="45" t="s">
        <v>9145</v>
      </c>
      <c r="Q475" s="44" t="s">
        <v>30</v>
      </c>
      <c r="R475" s="45" t="s">
        <v>9146</v>
      </c>
      <c r="S475" s="45" t="s">
        <v>9147</v>
      </c>
      <c r="T475" s="44" t="s">
        <v>30</v>
      </c>
      <c r="U475" s="44" t="s">
        <v>30</v>
      </c>
      <c r="V475" s="44" t="s">
        <v>97</v>
      </c>
      <c r="Y475" s="44" t="s">
        <v>30</v>
      </c>
      <c r="Z475" s="44" t="s">
        <v>30</v>
      </c>
      <c r="AA475" s="45" t="s">
        <v>2679</v>
      </c>
      <c r="AB475" s="45" t="s">
        <v>9148</v>
      </c>
      <c r="AC475" s="44" t="s">
        <v>30</v>
      </c>
    </row>
    <row r="476">
      <c r="A476" s="45" t="s">
        <v>9149</v>
      </c>
      <c r="B476" s="44" t="s">
        <v>7460</v>
      </c>
      <c r="C476" s="44" t="s">
        <v>7387</v>
      </c>
      <c r="D476" s="45" t="s">
        <v>9150</v>
      </c>
      <c r="E476" s="45" t="s">
        <v>9151</v>
      </c>
      <c r="F476" s="45" t="s">
        <v>9152</v>
      </c>
      <c r="G476" s="45" t="s">
        <v>2977</v>
      </c>
      <c r="H476" s="45" t="s">
        <v>2977</v>
      </c>
      <c r="I476" s="44" t="s">
        <v>97</v>
      </c>
      <c r="J476" s="45" t="s">
        <v>9153</v>
      </c>
      <c r="K476" s="44" t="s">
        <v>97</v>
      </c>
      <c r="L476" s="45" t="s">
        <v>2977</v>
      </c>
      <c r="M476" s="45" t="s">
        <v>9154</v>
      </c>
      <c r="N476" s="45" t="s">
        <v>9155</v>
      </c>
      <c r="O476" s="45" t="s">
        <v>9156</v>
      </c>
      <c r="P476" s="45" t="s">
        <v>9157</v>
      </c>
      <c r="Q476" s="44" t="s">
        <v>30</v>
      </c>
      <c r="R476" s="45" t="s">
        <v>9158</v>
      </c>
      <c r="S476" s="45" t="s">
        <v>9159</v>
      </c>
      <c r="T476" s="45" t="s">
        <v>5824</v>
      </c>
      <c r="U476" s="44" t="s">
        <v>30</v>
      </c>
      <c r="V476" s="44" t="s">
        <v>97</v>
      </c>
      <c r="Y476" s="45" t="s">
        <v>4908</v>
      </c>
      <c r="Z476" s="45" t="s">
        <v>5073</v>
      </c>
    </row>
    <row r="477">
      <c r="A477" s="45" t="s">
        <v>9160</v>
      </c>
      <c r="B477" s="44" t="s">
        <v>7473</v>
      </c>
      <c r="C477" s="44" t="s">
        <v>7387</v>
      </c>
      <c r="D477" s="45" t="s">
        <v>9161</v>
      </c>
      <c r="E477" s="45" t="s">
        <v>9162</v>
      </c>
      <c r="F477" s="45" t="s">
        <v>9163</v>
      </c>
      <c r="G477" s="45" t="s">
        <v>2977</v>
      </c>
      <c r="H477" s="45" t="s">
        <v>332</v>
      </c>
      <c r="I477" s="44" t="s">
        <v>97</v>
      </c>
      <c r="J477" s="45" t="s">
        <v>9164</v>
      </c>
      <c r="K477" s="44" t="s">
        <v>97</v>
      </c>
      <c r="L477" s="45" t="s">
        <v>2977</v>
      </c>
      <c r="M477" s="45" t="s">
        <v>9165</v>
      </c>
      <c r="N477" s="45" t="s">
        <v>9166</v>
      </c>
      <c r="O477" s="45" t="s">
        <v>8537</v>
      </c>
      <c r="P477" s="44" t="s">
        <v>30</v>
      </c>
      <c r="Q477" s="44" t="s">
        <v>30</v>
      </c>
      <c r="R477" s="44" t="s">
        <v>30</v>
      </c>
      <c r="S477" s="45" t="s">
        <v>9167</v>
      </c>
      <c r="T477" s="44" t="s">
        <v>30</v>
      </c>
      <c r="U477" s="44" t="s">
        <v>30</v>
      </c>
      <c r="V477" s="44" t="s">
        <v>97</v>
      </c>
      <c r="Y477" s="45" t="s">
        <v>5994</v>
      </c>
      <c r="Z477" s="44" t="s">
        <v>30</v>
      </c>
    </row>
    <row r="478">
      <c r="A478" s="45" t="s">
        <v>9168</v>
      </c>
      <c r="B478" s="44" t="s">
        <v>7483</v>
      </c>
      <c r="C478" s="44" t="s">
        <v>7387</v>
      </c>
      <c r="D478" s="45" t="s">
        <v>9169</v>
      </c>
      <c r="E478" s="45" t="s">
        <v>9170</v>
      </c>
      <c r="F478" s="45" t="s">
        <v>9171</v>
      </c>
      <c r="G478" s="45" t="s">
        <v>2977</v>
      </c>
      <c r="H478" s="45" t="s">
        <v>2977</v>
      </c>
      <c r="I478" s="44" t="s">
        <v>97</v>
      </c>
      <c r="J478" s="45" t="s">
        <v>9172</v>
      </c>
      <c r="K478" s="44" t="s">
        <v>97</v>
      </c>
      <c r="L478" s="45" t="s">
        <v>2977</v>
      </c>
      <c r="M478" s="45" t="s">
        <v>9173</v>
      </c>
      <c r="N478" s="45" t="s">
        <v>9174</v>
      </c>
      <c r="O478" s="45" t="s">
        <v>9175</v>
      </c>
      <c r="P478" s="45" t="s">
        <v>3895</v>
      </c>
      <c r="Q478" s="44" t="s">
        <v>30</v>
      </c>
      <c r="R478" s="44" t="s">
        <v>30</v>
      </c>
      <c r="S478" s="45" t="s">
        <v>9176</v>
      </c>
      <c r="T478" s="44" t="s">
        <v>30</v>
      </c>
      <c r="U478" s="44" t="s">
        <v>30</v>
      </c>
      <c r="V478" s="44" t="s">
        <v>97</v>
      </c>
      <c r="Y478" s="45" t="s">
        <v>9177</v>
      </c>
      <c r="Z478" s="45" t="s">
        <v>2664</v>
      </c>
    </row>
    <row r="479">
      <c r="A479" s="45" t="s">
        <v>9178</v>
      </c>
      <c r="B479" s="44" t="s">
        <v>7500</v>
      </c>
      <c r="C479" s="44" t="s">
        <v>7387</v>
      </c>
      <c r="D479" s="45" t="s">
        <v>9179</v>
      </c>
      <c r="E479" s="45" t="s">
        <v>9180</v>
      </c>
      <c r="F479" s="45" t="s">
        <v>9181</v>
      </c>
      <c r="G479" s="45" t="s">
        <v>2977</v>
      </c>
      <c r="H479" s="45" t="s">
        <v>2977</v>
      </c>
      <c r="I479" s="44" t="s">
        <v>97</v>
      </c>
      <c r="J479" s="45" t="s">
        <v>9182</v>
      </c>
      <c r="K479" s="45" t="s">
        <v>2879</v>
      </c>
      <c r="L479" s="45" t="s">
        <v>1510</v>
      </c>
      <c r="M479" s="45" t="s">
        <v>9183</v>
      </c>
      <c r="N479" s="45" t="s">
        <v>9184</v>
      </c>
      <c r="O479" s="45" t="s">
        <v>1212</v>
      </c>
      <c r="P479" s="45" t="s">
        <v>9185</v>
      </c>
      <c r="Q479" s="44" t="s">
        <v>30</v>
      </c>
      <c r="R479" s="45" t="s">
        <v>9186</v>
      </c>
      <c r="S479" s="45" t="s">
        <v>9187</v>
      </c>
      <c r="T479" s="44" t="s">
        <v>30</v>
      </c>
      <c r="U479" s="44" t="s">
        <v>30</v>
      </c>
      <c r="V479" s="44" t="s">
        <v>97</v>
      </c>
      <c r="Y479" s="45" t="s">
        <v>589</v>
      </c>
      <c r="Z479" s="44" t="s">
        <v>30</v>
      </c>
      <c r="AA479" s="44" t="s">
        <v>30</v>
      </c>
      <c r="AB479" s="44" t="s">
        <v>30</v>
      </c>
      <c r="AC479" s="45" t="s">
        <v>9188</v>
      </c>
    </row>
    <row r="480">
      <c r="A480" s="45" t="s">
        <v>9189</v>
      </c>
      <c r="B480" s="44" t="s">
        <v>7509</v>
      </c>
      <c r="C480" s="44" t="s">
        <v>7387</v>
      </c>
      <c r="D480" s="45" t="s">
        <v>9190</v>
      </c>
      <c r="E480" s="45" t="s">
        <v>9191</v>
      </c>
      <c r="F480" s="45" t="s">
        <v>9192</v>
      </c>
      <c r="G480" s="45" t="s">
        <v>2977</v>
      </c>
      <c r="H480" s="45" t="s">
        <v>2977</v>
      </c>
      <c r="I480" s="44" t="s">
        <v>97</v>
      </c>
      <c r="J480" s="45" t="s">
        <v>9193</v>
      </c>
      <c r="K480" s="44" t="s">
        <v>97</v>
      </c>
      <c r="L480" s="45" t="s">
        <v>268</v>
      </c>
      <c r="M480" s="45" t="s">
        <v>9194</v>
      </c>
      <c r="N480" s="44" t="s">
        <v>30</v>
      </c>
      <c r="O480" s="44" t="s">
        <v>30</v>
      </c>
      <c r="P480" s="45" t="s">
        <v>2147</v>
      </c>
      <c r="Q480" s="44" t="s">
        <v>30</v>
      </c>
      <c r="R480" s="45" t="s">
        <v>9195</v>
      </c>
      <c r="S480" s="45" t="s">
        <v>9196</v>
      </c>
      <c r="T480" s="44" t="s">
        <v>30</v>
      </c>
      <c r="U480" s="44" t="s">
        <v>30</v>
      </c>
      <c r="V480" s="44" t="s">
        <v>97</v>
      </c>
    </row>
    <row r="481">
      <c r="A481" s="45" t="s">
        <v>9197</v>
      </c>
      <c r="B481" s="44" t="s">
        <v>7518</v>
      </c>
      <c r="C481" s="44" t="s">
        <v>7387</v>
      </c>
      <c r="D481" s="45" t="s">
        <v>9198</v>
      </c>
      <c r="E481" s="45" t="s">
        <v>9199</v>
      </c>
      <c r="F481" s="45" t="s">
        <v>9200</v>
      </c>
      <c r="G481" s="45" t="s">
        <v>2977</v>
      </c>
      <c r="H481" s="45" t="s">
        <v>2977</v>
      </c>
      <c r="I481" s="44" t="s">
        <v>97</v>
      </c>
      <c r="J481" s="45" t="s">
        <v>9201</v>
      </c>
      <c r="K481" s="44" t="s">
        <v>97</v>
      </c>
      <c r="L481" s="45" t="s">
        <v>1598</v>
      </c>
      <c r="M481" s="45" t="s">
        <v>9202</v>
      </c>
      <c r="N481" s="44" t="s">
        <v>30</v>
      </c>
      <c r="O481" s="44" t="s">
        <v>30</v>
      </c>
      <c r="P481" s="45" t="s">
        <v>9203</v>
      </c>
      <c r="Q481" s="44" t="s">
        <v>30</v>
      </c>
      <c r="R481" s="45" t="s">
        <v>9204</v>
      </c>
      <c r="S481" s="45" t="s">
        <v>1782</v>
      </c>
      <c r="T481" s="44" t="s">
        <v>30</v>
      </c>
      <c r="U481" s="44" t="s">
        <v>30</v>
      </c>
      <c r="V481" s="44" t="s">
        <v>97</v>
      </c>
    </row>
    <row r="482">
      <c r="A482" s="45" t="s">
        <v>9205</v>
      </c>
      <c r="B482" s="44" t="s">
        <v>7523</v>
      </c>
      <c r="C482" s="44" t="s">
        <v>7387</v>
      </c>
      <c r="D482" s="45" t="s">
        <v>9206</v>
      </c>
      <c r="E482" s="44" t="s">
        <v>9207</v>
      </c>
      <c r="F482" s="45" t="s">
        <v>9208</v>
      </c>
      <c r="G482" s="45" t="s">
        <v>2977</v>
      </c>
      <c r="H482" s="45" t="s">
        <v>2977</v>
      </c>
      <c r="I482" s="44" t="s">
        <v>97</v>
      </c>
      <c r="J482" s="45" t="s">
        <v>440</v>
      </c>
      <c r="K482" s="44" t="s">
        <v>97</v>
      </c>
      <c r="L482" s="45" t="s">
        <v>813</v>
      </c>
      <c r="M482" s="45" t="s">
        <v>8392</v>
      </c>
      <c r="N482" s="44" t="s">
        <v>30</v>
      </c>
      <c r="O482" s="44" t="s">
        <v>30</v>
      </c>
      <c r="P482" s="44" t="s">
        <v>30</v>
      </c>
      <c r="Q482" s="44" t="s">
        <v>30</v>
      </c>
      <c r="R482" s="45" t="s">
        <v>9209</v>
      </c>
      <c r="S482" s="45" t="s">
        <v>9210</v>
      </c>
      <c r="T482" s="44" t="s">
        <v>30</v>
      </c>
      <c r="U482" s="44" t="s">
        <v>30</v>
      </c>
      <c r="V482" s="44" t="s">
        <v>97</v>
      </c>
    </row>
    <row r="483">
      <c r="A483" s="45" t="s">
        <v>9211</v>
      </c>
      <c r="B483" s="44" t="s">
        <v>7535</v>
      </c>
      <c r="C483" s="44" t="s">
        <v>7387</v>
      </c>
      <c r="D483" s="45" t="s">
        <v>9212</v>
      </c>
      <c r="E483" s="45" t="s">
        <v>9213</v>
      </c>
      <c r="F483" s="45" t="s">
        <v>9214</v>
      </c>
      <c r="G483" s="45" t="s">
        <v>2977</v>
      </c>
      <c r="H483" s="45" t="s">
        <v>2977</v>
      </c>
      <c r="I483" s="44" t="s">
        <v>97</v>
      </c>
      <c r="J483" s="45" t="s">
        <v>9215</v>
      </c>
      <c r="K483" s="44" t="s">
        <v>97</v>
      </c>
      <c r="L483" s="45" t="s">
        <v>979</v>
      </c>
      <c r="M483" s="45" t="s">
        <v>9216</v>
      </c>
      <c r="N483" s="45" t="s">
        <v>9217</v>
      </c>
      <c r="O483" s="44" t="s">
        <v>30</v>
      </c>
      <c r="P483" s="45" t="s">
        <v>9218</v>
      </c>
      <c r="Q483" s="44" t="s">
        <v>30</v>
      </c>
      <c r="R483" s="45" t="s">
        <v>9219</v>
      </c>
      <c r="S483" s="45" t="s">
        <v>9220</v>
      </c>
      <c r="T483" s="44" t="s">
        <v>30</v>
      </c>
      <c r="U483" s="44" t="s">
        <v>30</v>
      </c>
      <c r="V483" s="44" t="s">
        <v>97</v>
      </c>
    </row>
    <row r="484">
      <c r="A484" s="45" t="s">
        <v>9221</v>
      </c>
      <c r="B484" s="44" t="s">
        <v>7539</v>
      </c>
      <c r="C484" s="44" t="s">
        <v>7387</v>
      </c>
      <c r="D484" s="45" t="s">
        <v>9222</v>
      </c>
      <c r="E484" s="45" t="s">
        <v>9223</v>
      </c>
      <c r="F484" s="45" t="s">
        <v>9224</v>
      </c>
      <c r="G484" s="45" t="s">
        <v>2977</v>
      </c>
      <c r="H484" s="45" t="s">
        <v>2977</v>
      </c>
      <c r="I484" s="44" t="s">
        <v>97</v>
      </c>
      <c r="J484" s="45" t="s">
        <v>9225</v>
      </c>
      <c r="K484" s="44" t="s">
        <v>97</v>
      </c>
      <c r="L484" s="45" t="s">
        <v>1929</v>
      </c>
      <c r="M484" s="45" t="s">
        <v>9226</v>
      </c>
      <c r="N484" s="45" t="s">
        <v>9227</v>
      </c>
      <c r="O484" s="44" t="s">
        <v>30</v>
      </c>
      <c r="P484" s="44" t="s">
        <v>30</v>
      </c>
      <c r="Q484" s="44" t="s">
        <v>30</v>
      </c>
      <c r="R484" s="45" t="s">
        <v>9228</v>
      </c>
      <c r="S484" s="45" t="s">
        <v>9229</v>
      </c>
      <c r="T484" s="44" t="s">
        <v>30</v>
      </c>
      <c r="U484" s="44" t="s">
        <v>30</v>
      </c>
      <c r="V484" s="44" t="s">
        <v>97</v>
      </c>
    </row>
    <row r="485">
      <c r="A485" s="45" t="s">
        <v>2900</v>
      </c>
      <c r="B485" s="44" t="s">
        <v>4411</v>
      </c>
      <c r="C485" s="44" t="s">
        <v>7554</v>
      </c>
      <c r="D485" s="45" t="s">
        <v>9230</v>
      </c>
      <c r="E485" s="45" t="s">
        <v>9231</v>
      </c>
      <c r="F485" s="45" t="s">
        <v>9232</v>
      </c>
      <c r="G485" s="45" t="s">
        <v>9233</v>
      </c>
      <c r="H485" s="45" t="s">
        <v>9234</v>
      </c>
      <c r="I485" s="45" t="s">
        <v>9235</v>
      </c>
      <c r="J485" s="45" t="s">
        <v>9236</v>
      </c>
      <c r="K485" s="44" t="s">
        <v>97</v>
      </c>
      <c r="L485" s="45" t="s">
        <v>9237</v>
      </c>
      <c r="M485" s="45" t="s">
        <v>9238</v>
      </c>
      <c r="N485" s="45" t="s">
        <v>9239</v>
      </c>
      <c r="O485" s="45" t="s">
        <v>745</v>
      </c>
      <c r="P485" s="45" t="s">
        <v>9240</v>
      </c>
      <c r="Q485" s="45" t="s">
        <v>5812</v>
      </c>
      <c r="R485" s="45" t="s">
        <v>9241</v>
      </c>
      <c r="S485" s="45" t="s">
        <v>9242</v>
      </c>
      <c r="T485" s="45" t="s">
        <v>4566</v>
      </c>
      <c r="U485" s="45" t="s">
        <v>9243</v>
      </c>
      <c r="V485" s="45" t="s">
        <v>9244</v>
      </c>
      <c r="Y485" s="45" t="s">
        <v>357</v>
      </c>
      <c r="Z485" s="45" t="s">
        <v>1927</v>
      </c>
      <c r="AA485" s="44" t="s">
        <v>30</v>
      </c>
      <c r="AB485" s="44" t="s">
        <v>30</v>
      </c>
      <c r="AC485" s="44" t="s">
        <v>30</v>
      </c>
      <c r="AD485" s="45" t="s">
        <v>9245</v>
      </c>
      <c r="AE485" s="45" t="s">
        <v>9246</v>
      </c>
      <c r="AF485" s="45" t="s">
        <v>9247</v>
      </c>
      <c r="AG485" s="45" t="s">
        <v>518</v>
      </c>
      <c r="AH485" s="45" t="s">
        <v>5930</v>
      </c>
      <c r="AI485" s="45" t="s">
        <v>9248</v>
      </c>
      <c r="AJ485" s="45" t="s">
        <v>9249</v>
      </c>
      <c r="AK485" s="45" t="s">
        <v>5521</v>
      </c>
      <c r="AL485" s="45" t="s">
        <v>3228</v>
      </c>
      <c r="AM485" s="45" t="s">
        <v>3063</v>
      </c>
      <c r="AN485" s="45" t="s">
        <v>5521</v>
      </c>
      <c r="AO485" s="45" t="s">
        <v>3803</v>
      </c>
      <c r="AP485" s="45" t="s">
        <v>9250</v>
      </c>
      <c r="AQ485" s="45" t="s">
        <v>3228</v>
      </c>
      <c r="AR485" s="45" t="s">
        <v>9251</v>
      </c>
      <c r="AS485" s="45" t="s">
        <v>9252</v>
      </c>
      <c r="AT485" s="45" t="s">
        <v>5674</v>
      </c>
      <c r="AW485" s="45" t="s">
        <v>5521</v>
      </c>
      <c r="AX485" s="45" t="s">
        <v>5674</v>
      </c>
    </row>
    <row r="486">
      <c r="A486" s="45" t="s">
        <v>9253</v>
      </c>
      <c r="B486" s="44" t="s">
        <v>4434</v>
      </c>
      <c r="C486" s="44" t="s">
        <v>7554</v>
      </c>
      <c r="D486" s="45" t="s">
        <v>9254</v>
      </c>
      <c r="E486" s="45" t="s">
        <v>9255</v>
      </c>
      <c r="F486" s="45" t="s">
        <v>9256</v>
      </c>
      <c r="G486" s="45" t="s">
        <v>9257</v>
      </c>
      <c r="H486" s="45" t="s">
        <v>9258</v>
      </c>
      <c r="I486" s="45" t="s">
        <v>9259</v>
      </c>
      <c r="J486" s="45" t="s">
        <v>9260</v>
      </c>
      <c r="K486" s="44" t="s">
        <v>97</v>
      </c>
      <c r="L486" s="45" t="s">
        <v>703</v>
      </c>
      <c r="M486" s="45" t="s">
        <v>9261</v>
      </c>
      <c r="N486" s="45" t="s">
        <v>9262</v>
      </c>
      <c r="O486" s="44" t="s">
        <v>30</v>
      </c>
      <c r="P486" s="45" t="s">
        <v>9263</v>
      </c>
      <c r="Q486" s="45" t="s">
        <v>9264</v>
      </c>
      <c r="R486" s="45" t="s">
        <v>9265</v>
      </c>
      <c r="S486" s="45" t="s">
        <v>9261</v>
      </c>
      <c r="T486" s="45" t="s">
        <v>5171</v>
      </c>
      <c r="U486" s="45" t="s">
        <v>9266</v>
      </c>
      <c r="V486" s="45" t="s">
        <v>9267</v>
      </c>
      <c r="Y486" s="45" t="s">
        <v>697</v>
      </c>
      <c r="Z486" s="45" t="s">
        <v>2070</v>
      </c>
      <c r="AA486" s="44" t="s">
        <v>30</v>
      </c>
      <c r="AB486" s="45" t="s">
        <v>9268</v>
      </c>
      <c r="AD486" s="44" t="s">
        <v>524</v>
      </c>
      <c r="AE486" s="44" t="s">
        <v>6993</v>
      </c>
      <c r="AF486" s="44" t="s">
        <v>6669</v>
      </c>
      <c r="AG486" s="44" t="s">
        <v>30</v>
      </c>
      <c r="AH486" s="45" t="s">
        <v>432</v>
      </c>
      <c r="AI486" s="45" t="s">
        <v>2935</v>
      </c>
      <c r="AJ486" s="45" t="s">
        <v>5531</v>
      </c>
      <c r="AK486" s="45" t="s">
        <v>217</v>
      </c>
      <c r="AL486" s="45" t="s">
        <v>357</v>
      </c>
      <c r="AN486" s="45" t="s">
        <v>357</v>
      </c>
      <c r="AO486" s="45" t="s">
        <v>2659</v>
      </c>
      <c r="AP486" s="45" t="s">
        <v>9269</v>
      </c>
      <c r="AQ486" s="45" t="s">
        <v>357</v>
      </c>
      <c r="AR486" s="44" t="s">
        <v>398</v>
      </c>
      <c r="AS486" s="44" t="s">
        <v>292</v>
      </c>
      <c r="AT486" s="45" t="s">
        <v>354</v>
      </c>
      <c r="AX486" s="45" t="s">
        <v>268</v>
      </c>
      <c r="AY486" s="45" t="s">
        <v>399</v>
      </c>
    </row>
    <row r="487">
      <c r="A487" s="45" t="s">
        <v>9270</v>
      </c>
      <c r="B487" s="44" t="s">
        <v>7577</v>
      </c>
      <c r="C487" s="44" t="s">
        <v>7554</v>
      </c>
      <c r="D487" s="45" t="s">
        <v>9271</v>
      </c>
      <c r="E487" s="45" t="s">
        <v>9272</v>
      </c>
      <c r="F487" s="45" t="s">
        <v>9273</v>
      </c>
      <c r="G487" s="45" t="s">
        <v>9274</v>
      </c>
      <c r="H487" s="45" t="s">
        <v>671</v>
      </c>
      <c r="I487" s="44" t="s">
        <v>97</v>
      </c>
      <c r="J487" s="45" t="s">
        <v>2977</v>
      </c>
      <c r="K487" s="44" t="s">
        <v>97</v>
      </c>
      <c r="L487" s="45" t="s">
        <v>9275</v>
      </c>
      <c r="M487" s="45" t="s">
        <v>9276</v>
      </c>
      <c r="N487" s="45" t="s">
        <v>9277</v>
      </c>
      <c r="O487" s="44" t="s">
        <v>30</v>
      </c>
      <c r="P487" s="45" t="s">
        <v>9278</v>
      </c>
      <c r="Q487" s="45" t="s">
        <v>254</v>
      </c>
      <c r="R487" s="45" t="s">
        <v>9279</v>
      </c>
      <c r="S487" s="45" t="s">
        <v>9280</v>
      </c>
      <c r="T487" s="45" t="s">
        <v>909</v>
      </c>
      <c r="U487" s="44" t="s">
        <v>30</v>
      </c>
      <c r="V487" s="44" t="s">
        <v>97</v>
      </c>
      <c r="Y487" s="44" t="s">
        <v>30</v>
      </c>
      <c r="Z487" s="45" t="s">
        <v>210</v>
      </c>
      <c r="AA487" s="44" t="s">
        <v>30</v>
      </c>
      <c r="AB487" s="44" t="s">
        <v>30</v>
      </c>
    </row>
    <row r="488">
      <c r="A488" s="45" t="s">
        <v>9281</v>
      </c>
      <c r="B488" s="44" t="s">
        <v>4451</v>
      </c>
      <c r="C488" s="44" t="s">
        <v>7554</v>
      </c>
      <c r="D488" s="45" t="s">
        <v>9282</v>
      </c>
      <c r="E488" s="45" t="s">
        <v>9283</v>
      </c>
      <c r="F488" s="45" t="s">
        <v>9284</v>
      </c>
      <c r="G488" s="44" t="s">
        <v>8989</v>
      </c>
      <c r="H488" s="45" t="s">
        <v>9285</v>
      </c>
      <c r="I488" s="45" t="s">
        <v>9286</v>
      </c>
      <c r="J488" s="45" t="s">
        <v>9287</v>
      </c>
      <c r="K488" s="44" t="s">
        <v>97</v>
      </c>
      <c r="L488" s="45" t="s">
        <v>9288</v>
      </c>
      <c r="M488" s="45" t="s">
        <v>9289</v>
      </c>
      <c r="N488" s="45" t="s">
        <v>9290</v>
      </c>
      <c r="O488" s="45" t="s">
        <v>9291</v>
      </c>
      <c r="P488" s="45" t="s">
        <v>9292</v>
      </c>
      <c r="Q488" s="45" t="s">
        <v>9293</v>
      </c>
      <c r="R488" s="45" t="s">
        <v>9294</v>
      </c>
      <c r="S488" s="45" t="s">
        <v>9295</v>
      </c>
      <c r="T488" s="44" t="s">
        <v>30</v>
      </c>
      <c r="U488" s="45" t="s">
        <v>9296</v>
      </c>
      <c r="V488" s="45" t="s">
        <v>9297</v>
      </c>
      <c r="Y488" s="45" t="s">
        <v>548</v>
      </c>
      <c r="Z488" s="45" t="s">
        <v>930</v>
      </c>
      <c r="AA488" s="44" t="s">
        <v>30</v>
      </c>
      <c r="AB488" s="44" t="s">
        <v>30</v>
      </c>
      <c r="AD488" s="44" t="s">
        <v>7480</v>
      </c>
      <c r="AE488" s="44" t="s">
        <v>6993</v>
      </c>
      <c r="AF488" s="45" t="s">
        <v>270</v>
      </c>
      <c r="AH488" s="45" t="s">
        <v>210</v>
      </c>
      <c r="AI488" s="45" t="s">
        <v>9298</v>
      </c>
      <c r="AJ488" s="45" t="s">
        <v>7312</v>
      </c>
      <c r="AL488" s="45" t="s">
        <v>357</v>
      </c>
      <c r="AO488" s="45" t="s">
        <v>1517</v>
      </c>
      <c r="AP488" s="45" t="s">
        <v>9299</v>
      </c>
      <c r="AQ488" s="45" t="s">
        <v>399</v>
      </c>
      <c r="AR488" s="45" t="s">
        <v>9300</v>
      </c>
      <c r="AS488" s="45" t="s">
        <v>646</v>
      </c>
      <c r="AT488" s="45" t="s">
        <v>354</v>
      </c>
      <c r="AW488" s="44" t="s">
        <v>292</v>
      </c>
      <c r="AX488" s="45" t="s">
        <v>646</v>
      </c>
      <c r="AY488" s="45" t="s">
        <v>357</v>
      </c>
    </row>
    <row r="489">
      <c r="A489" s="45" t="s">
        <v>9301</v>
      </c>
      <c r="B489" s="44" t="s">
        <v>4466</v>
      </c>
      <c r="C489" s="44" t="s">
        <v>7554</v>
      </c>
      <c r="D489" s="45" t="s">
        <v>9302</v>
      </c>
      <c r="E489" s="45" t="s">
        <v>9303</v>
      </c>
      <c r="F489" s="45" t="s">
        <v>9304</v>
      </c>
      <c r="G489" s="45" t="s">
        <v>9305</v>
      </c>
      <c r="H489" s="45" t="s">
        <v>9306</v>
      </c>
      <c r="I489" s="45" t="s">
        <v>9307</v>
      </c>
      <c r="J489" s="45" t="s">
        <v>9308</v>
      </c>
      <c r="K489" s="44" t="s">
        <v>97</v>
      </c>
      <c r="L489" s="45" t="s">
        <v>9309</v>
      </c>
      <c r="M489" s="45" t="s">
        <v>9310</v>
      </c>
      <c r="N489" s="45" t="s">
        <v>9311</v>
      </c>
      <c r="O489" s="45" t="s">
        <v>9312</v>
      </c>
      <c r="P489" s="45" t="s">
        <v>9313</v>
      </c>
      <c r="Q489" s="45" t="s">
        <v>9314</v>
      </c>
      <c r="R489" s="45" t="s">
        <v>9315</v>
      </c>
      <c r="S489" s="45" t="s">
        <v>9316</v>
      </c>
      <c r="T489" s="45" t="s">
        <v>990</v>
      </c>
      <c r="U489" s="45" t="s">
        <v>9317</v>
      </c>
      <c r="V489" s="45" t="s">
        <v>9318</v>
      </c>
      <c r="Y489" s="45" t="s">
        <v>260</v>
      </c>
      <c r="Z489" s="44" t="s">
        <v>211</v>
      </c>
      <c r="AA489" s="44" t="s">
        <v>30</v>
      </c>
      <c r="AB489" s="44" t="s">
        <v>30</v>
      </c>
      <c r="AD489" s="44" t="s">
        <v>554</v>
      </c>
      <c r="AE489" s="44" t="s">
        <v>621</v>
      </c>
      <c r="AF489" s="44" t="s">
        <v>616</v>
      </c>
      <c r="AH489" s="45" t="s">
        <v>214</v>
      </c>
      <c r="AI489" s="45" t="s">
        <v>7184</v>
      </c>
      <c r="AJ489" s="45" t="s">
        <v>843</v>
      </c>
      <c r="AL489" s="45" t="s">
        <v>217</v>
      </c>
      <c r="AO489" s="45" t="s">
        <v>460</v>
      </c>
      <c r="AP489" s="45" t="s">
        <v>9319</v>
      </c>
      <c r="AQ489" s="45" t="s">
        <v>214</v>
      </c>
      <c r="AR489" s="45" t="s">
        <v>401</v>
      </c>
      <c r="AS489" s="45" t="s">
        <v>214</v>
      </c>
      <c r="AT489" s="45" t="s">
        <v>313</v>
      </c>
      <c r="AW489" s="45" t="s">
        <v>214</v>
      </c>
      <c r="AX489" s="45" t="s">
        <v>214</v>
      </c>
    </row>
    <row r="490">
      <c r="A490" s="45" t="s">
        <v>9320</v>
      </c>
      <c r="B490" s="44" t="s">
        <v>4481</v>
      </c>
      <c r="C490" s="44" t="s">
        <v>7554</v>
      </c>
      <c r="D490" s="44" t="s">
        <v>9321</v>
      </c>
      <c r="E490" s="45" t="s">
        <v>9322</v>
      </c>
      <c r="F490" s="45" t="s">
        <v>9323</v>
      </c>
      <c r="G490" s="45" t="s">
        <v>9324</v>
      </c>
      <c r="H490" s="44" t="s">
        <v>524</v>
      </c>
      <c r="I490" s="45" t="s">
        <v>9325</v>
      </c>
      <c r="J490" s="45" t="s">
        <v>9326</v>
      </c>
      <c r="K490" s="44" t="s">
        <v>97</v>
      </c>
      <c r="L490" s="45" t="s">
        <v>3828</v>
      </c>
      <c r="M490" s="45" t="s">
        <v>9327</v>
      </c>
      <c r="N490" s="45" t="s">
        <v>9328</v>
      </c>
      <c r="O490" s="44" t="s">
        <v>30</v>
      </c>
      <c r="P490" s="45" t="s">
        <v>9329</v>
      </c>
      <c r="Q490" s="45" t="s">
        <v>1091</v>
      </c>
      <c r="R490" s="45" t="s">
        <v>9330</v>
      </c>
      <c r="S490" s="45" t="s">
        <v>3496</v>
      </c>
      <c r="T490" s="45" t="s">
        <v>269</v>
      </c>
      <c r="U490" s="45" t="s">
        <v>6013</v>
      </c>
      <c r="V490" s="45" t="s">
        <v>9331</v>
      </c>
      <c r="Y490" s="45" t="s">
        <v>399</v>
      </c>
      <c r="Z490" s="45" t="s">
        <v>1027</v>
      </c>
      <c r="AA490" s="44" t="s">
        <v>30</v>
      </c>
      <c r="AB490" s="45" t="s">
        <v>957</v>
      </c>
      <c r="AD490" s="44" t="s">
        <v>2246</v>
      </c>
      <c r="AE490" s="44" t="s">
        <v>2849</v>
      </c>
      <c r="AF490" s="44" t="s">
        <v>1158</v>
      </c>
      <c r="AH490" s="45" t="s">
        <v>214</v>
      </c>
      <c r="AI490" s="45" t="s">
        <v>3150</v>
      </c>
      <c r="AJ490" s="45" t="s">
        <v>1456</v>
      </c>
      <c r="AL490" s="45" t="s">
        <v>217</v>
      </c>
      <c r="AM490" s="45" t="s">
        <v>217</v>
      </c>
      <c r="AO490" s="45" t="s">
        <v>393</v>
      </c>
      <c r="AP490" s="45" t="s">
        <v>7101</v>
      </c>
      <c r="AQ490" s="45" t="s">
        <v>217</v>
      </c>
      <c r="AR490" s="45" t="s">
        <v>1235</v>
      </c>
      <c r="AS490" s="45" t="s">
        <v>214</v>
      </c>
      <c r="AT490" s="45" t="s">
        <v>1438</v>
      </c>
      <c r="AV490" s="45" t="s">
        <v>646</v>
      </c>
      <c r="AW490" s="45" t="s">
        <v>268</v>
      </c>
    </row>
    <row r="491">
      <c r="A491" s="45" t="s">
        <v>9332</v>
      </c>
      <c r="B491" s="44" t="s">
        <v>4501</v>
      </c>
      <c r="C491" s="44" t="s">
        <v>7554</v>
      </c>
      <c r="D491" s="45" t="s">
        <v>9333</v>
      </c>
      <c r="E491" s="45" t="s">
        <v>9334</v>
      </c>
      <c r="F491" s="45" t="s">
        <v>9335</v>
      </c>
      <c r="G491" s="45" t="s">
        <v>9336</v>
      </c>
      <c r="H491" s="45" t="s">
        <v>9337</v>
      </c>
      <c r="I491" s="45" t="s">
        <v>9338</v>
      </c>
      <c r="J491" s="45" t="s">
        <v>9339</v>
      </c>
      <c r="K491" s="44" t="s">
        <v>97</v>
      </c>
      <c r="L491" s="45" t="s">
        <v>9340</v>
      </c>
      <c r="M491" s="45" t="s">
        <v>9341</v>
      </c>
      <c r="N491" s="45" t="s">
        <v>9342</v>
      </c>
      <c r="O491" s="45" t="s">
        <v>4898</v>
      </c>
      <c r="P491" s="45" t="s">
        <v>9343</v>
      </c>
      <c r="Q491" s="45" t="s">
        <v>9344</v>
      </c>
      <c r="R491" s="45" t="s">
        <v>9345</v>
      </c>
      <c r="S491" s="45" t="s">
        <v>9346</v>
      </c>
      <c r="T491" s="45" t="s">
        <v>880</v>
      </c>
      <c r="U491" s="45" t="s">
        <v>9347</v>
      </c>
      <c r="V491" s="45" t="s">
        <v>9348</v>
      </c>
      <c r="Y491" s="45" t="s">
        <v>1598</v>
      </c>
      <c r="Z491" s="45" t="s">
        <v>423</v>
      </c>
      <c r="AA491" s="44" t="s">
        <v>30</v>
      </c>
      <c r="AB491" s="44" t="s">
        <v>30</v>
      </c>
      <c r="AC491" s="44" t="s">
        <v>30</v>
      </c>
      <c r="AD491" s="45" t="s">
        <v>8534</v>
      </c>
      <c r="AE491" s="45" t="s">
        <v>9349</v>
      </c>
      <c r="AF491" s="45" t="s">
        <v>9350</v>
      </c>
      <c r="AH491" s="45" t="s">
        <v>357</v>
      </c>
      <c r="AI491" s="45" t="s">
        <v>9351</v>
      </c>
      <c r="AJ491" s="45" t="s">
        <v>9352</v>
      </c>
      <c r="AK491" s="45" t="s">
        <v>263</v>
      </c>
      <c r="AL491" s="45" t="s">
        <v>357</v>
      </c>
      <c r="AM491" s="45" t="s">
        <v>263</v>
      </c>
      <c r="AO491" s="45" t="s">
        <v>9353</v>
      </c>
      <c r="AP491" s="45" t="s">
        <v>9354</v>
      </c>
      <c r="AQ491" s="45" t="s">
        <v>1827</v>
      </c>
      <c r="AR491" s="45" t="s">
        <v>9355</v>
      </c>
      <c r="AS491" s="45" t="s">
        <v>9356</v>
      </c>
      <c r="AT491" s="45" t="s">
        <v>9357</v>
      </c>
      <c r="AW491" s="45" t="s">
        <v>9358</v>
      </c>
      <c r="AX491" s="45" t="s">
        <v>263</v>
      </c>
    </row>
    <row r="492">
      <c r="A492" s="45" t="s">
        <v>9359</v>
      </c>
      <c r="B492" s="44" t="s">
        <v>4517</v>
      </c>
      <c r="C492" s="44" t="s">
        <v>7673</v>
      </c>
      <c r="D492" s="45" t="s">
        <v>6328</v>
      </c>
      <c r="E492" s="45" t="s">
        <v>9360</v>
      </c>
      <c r="F492" s="45" t="s">
        <v>9361</v>
      </c>
      <c r="G492" s="45" t="s">
        <v>9362</v>
      </c>
      <c r="H492" s="45" t="s">
        <v>1812</v>
      </c>
      <c r="I492" s="44" t="s">
        <v>30</v>
      </c>
      <c r="J492" s="45" t="s">
        <v>9363</v>
      </c>
      <c r="K492" s="45" t="s">
        <v>9364</v>
      </c>
      <c r="L492" s="45" t="s">
        <v>359</v>
      </c>
      <c r="M492" s="45" t="s">
        <v>9365</v>
      </c>
      <c r="N492" s="45" t="s">
        <v>9366</v>
      </c>
      <c r="O492" s="45" t="s">
        <v>9367</v>
      </c>
      <c r="P492" s="45" t="s">
        <v>9368</v>
      </c>
      <c r="Q492" s="45" t="s">
        <v>2162</v>
      </c>
      <c r="R492" s="45" t="s">
        <v>9369</v>
      </c>
      <c r="S492" s="45" t="s">
        <v>9370</v>
      </c>
      <c r="T492" s="45" t="s">
        <v>531</v>
      </c>
      <c r="U492" s="45" t="s">
        <v>1552</v>
      </c>
      <c r="V492" s="45" t="s">
        <v>9371</v>
      </c>
      <c r="Y492" s="45" t="s">
        <v>1016</v>
      </c>
      <c r="Z492" s="45" t="s">
        <v>872</v>
      </c>
      <c r="AA492" s="45" t="s">
        <v>9372</v>
      </c>
      <c r="AB492" s="45" t="s">
        <v>3369</v>
      </c>
      <c r="AC492" s="44" t="s">
        <v>30</v>
      </c>
      <c r="AD492" s="44" t="s">
        <v>616</v>
      </c>
      <c r="AE492" s="44" t="s">
        <v>774</v>
      </c>
      <c r="AF492" s="44" t="s">
        <v>211</v>
      </c>
      <c r="AG492" s="44" t="s">
        <v>30</v>
      </c>
      <c r="AH492" s="45" t="s">
        <v>214</v>
      </c>
      <c r="AI492" s="45" t="s">
        <v>1450</v>
      </c>
      <c r="AJ492" s="45" t="s">
        <v>7889</v>
      </c>
      <c r="AK492" s="45" t="s">
        <v>214</v>
      </c>
      <c r="AL492" s="45" t="s">
        <v>217</v>
      </c>
      <c r="AM492" s="44" t="s">
        <v>30</v>
      </c>
      <c r="AO492" s="45" t="s">
        <v>217</v>
      </c>
      <c r="AP492" s="45" t="s">
        <v>1415</v>
      </c>
      <c r="AR492" s="45" t="s">
        <v>956</v>
      </c>
      <c r="AS492" s="45" t="s">
        <v>357</v>
      </c>
      <c r="AX492" s="45" t="s">
        <v>217</v>
      </c>
    </row>
    <row r="493">
      <c r="A493" s="45" t="s">
        <v>9373</v>
      </c>
      <c r="B493" s="44" t="s">
        <v>7683</v>
      </c>
      <c r="C493" s="44" t="s">
        <v>7673</v>
      </c>
      <c r="D493" s="45" t="s">
        <v>646</v>
      </c>
      <c r="E493" s="45" t="s">
        <v>9374</v>
      </c>
      <c r="F493" s="45" t="s">
        <v>9375</v>
      </c>
      <c r="G493" s="45" t="s">
        <v>471</v>
      </c>
      <c r="H493" s="44" t="s">
        <v>30</v>
      </c>
      <c r="I493" s="44" t="s">
        <v>97</v>
      </c>
      <c r="J493" s="45" t="s">
        <v>9376</v>
      </c>
      <c r="K493" s="44" t="s">
        <v>97</v>
      </c>
      <c r="L493" s="44" t="s">
        <v>30</v>
      </c>
      <c r="M493" s="45" t="s">
        <v>4704</v>
      </c>
      <c r="N493" s="45" t="s">
        <v>7327</v>
      </c>
      <c r="P493" s="44" t="s">
        <v>30</v>
      </c>
      <c r="Q493" s="45" t="s">
        <v>289</v>
      </c>
      <c r="R493" s="44" t="s">
        <v>30</v>
      </c>
      <c r="S493" s="45" t="s">
        <v>7667</v>
      </c>
      <c r="T493" s="44" t="s">
        <v>30</v>
      </c>
      <c r="U493" s="44" t="s">
        <v>30</v>
      </c>
      <c r="V493" s="44" t="s">
        <v>97</v>
      </c>
    </row>
    <row r="494">
      <c r="A494" s="45" t="s">
        <v>9377</v>
      </c>
      <c r="B494" s="44" t="s">
        <v>7692</v>
      </c>
      <c r="C494" s="44" t="s">
        <v>7673</v>
      </c>
      <c r="D494" s="45" t="s">
        <v>9378</v>
      </c>
      <c r="E494" s="45" t="s">
        <v>9379</v>
      </c>
      <c r="F494" s="45" t="s">
        <v>9380</v>
      </c>
      <c r="G494" s="45" t="s">
        <v>2018</v>
      </c>
      <c r="H494" s="45" t="s">
        <v>5398</v>
      </c>
      <c r="I494" s="44" t="s">
        <v>97</v>
      </c>
      <c r="J494" s="45" t="s">
        <v>9381</v>
      </c>
      <c r="K494" s="44" t="s">
        <v>97</v>
      </c>
      <c r="L494" s="45" t="s">
        <v>9382</v>
      </c>
      <c r="M494" s="45" t="s">
        <v>9383</v>
      </c>
      <c r="N494" s="45" t="s">
        <v>9384</v>
      </c>
      <c r="O494" s="45" t="s">
        <v>9385</v>
      </c>
      <c r="P494" s="45" t="s">
        <v>9386</v>
      </c>
      <c r="Q494" s="45" t="s">
        <v>9387</v>
      </c>
      <c r="R494" s="45" t="s">
        <v>9388</v>
      </c>
      <c r="S494" s="45" t="s">
        <v>9389</v>
      </c>
      <c r="T494" s="45" t="s">
        <v>9390</v>
      </c>
      <c r="U494" s="45" t="s">
        <v>9391</v>
      </c>
      <c r="V494" s="44" t="s">
        <v>97</v>
      </c>
      <c r="Y494" s="44" t="s">
        <v>30</v>
      </c>
      <c r="Z494" s="45" t="s">
        <v>357</v>
      </c>
      <c r="AA494" s="44" t="s">
        <v>30</v>
      </c>
      <c r="AB494" s="44" t="s">
        <v>30</v>
      </c>
      <c r="AC494" s="44" t="s">
        <v>30</v>
      </c>
    </row>
    <row r="495">
      <c r="A495" s="45" t="s">
        <v>9392</v>
      </c>
      <c r="B495" s="44" t="s">
        <v>7701</v>
      </c>
      <c r="C495" s="44" t="s">
        <v>7673</v>
      </c>
      <c r="D495" s="45" t="s">
        <v>313</v>
      </c>
      <c r="E495" s="45" t="s">
        <v>9393</v>
      </c>
      <c r="F495" s="45" t="s">
        <v>9394</v>
      </c>
      <c r="G495" s="45" t="s">
        <v>471</v>
      </c>
      <c r="H495" s="44" t="s">
        <v>30</v>
      </c>
      <c r="I495" s="44" t="s">
        <v>97</v>
      </c>
      <c r="J495" s="45" t="s">
        <v>7454</v>
      </c>
      <c r="K495" s="44" t="s">
        <v>97</v>
      </c>
      <c r="L495" s="44" t="s">
        <v>30</v>
      </c>
      <c r="M495" s="44" t="s">
        <v>4810</v>
      </c>
      <c r="N495" s="45" t="s">
        <v>2805</v>
      </c>
      <c r="P495" s="44" t="s">
        <v>30</v>
      </c>
      <c r="Q495" s="45" t="s">
        <v>1259</v>
      </c>
      <c r="R495" s="45" t="s">
        <v>9395</v>
      </c>
      <c r="S495" s="45" t="s">
        <v>9396</v>
      </c>
      <c r="T495" s="44" t="s">
        <v>30</v>
      </c>
      <c r="U495" s="44" t="s">
        <v>30</v>
      </c>
      <c r="V495" s="44" t="s">
        <v>97</v>
      </c>
    </row>
    <row r="496">
      <c r="A496" s="45" t="s">
        <v>9397</v>
      </c>
      <c r="B496" s="44" t="s">
        <v>4533</v>
      </c>
      <c r="C496" s="44" t="s">
        <v>7673</v>
      </c>
      <c r="D496" s="45" t="s">
        <v>6400</v>
      </c>
      <c r="E496" s="45" t="s">
        <v>9398</v>
      </c>
      <c r="F496" s="45" t="s">
        <v>9399</v>
      </c>
      <c r="G496" s="45" t="s">
        <v>9400</v>
      </c>
      <c r="H496" s="45" t="s">
        <v>9401</v>
      </c>
      <c r="I496" s="45" t="s">
        <v>9402</v>
      </c>
      <c r="J496" s="45" t="s">
        <v>9403</v>
      </c>
      <c r="K496" s="45" t="s">
        <v>7399</v>
      </c>
      <c r="L496" s="45" t="s">
        <v>437</v>
      </c>
      <c r="M496" s="45" t="s">
        <v>9404</v>
      </c>
      <c r="N496" s="44" t="s">
        <v>9405</v>
      </c>
      <c r="O496" s="45" t="s">
        <v>6162</v>
      </c>
      <c r="P496" s="45" t="s">
        <v>9406</v>
      </c>
      <c r="Q496" s="45" t="s">
        <v>3423</v>
      </c>
      <c r="R496" s="44" t="s">
        <v>9407</v>
      </c>
      <c r="S496" s="45" t="s">
        <v>9408</v>
      </c>
      <c r="T496" s="45" t="s">
        <v>881</v>
      </c>
      <c r="U496" s="45" t="s">
        <v>8427</v>
      </c>
      <c r="V496" s="44" t="s">
        <v>30</v>
      </c>
      <c r="Y496" s="45" t="s">
        <v>646</v>
      </c>
      <c r="Z496" s="45" t="s">
        <v>930</v>
      </c>
      <c r="AA496" s="45" t="s">
        <v>1159</v>
      </c>
      <c r="AB496" s="45" t="s">
        <v>1018</v>
      </c>
      <c r="AC496" s="44" t="s">
        <v>30</v>
      </c>
      <c r="AD496" s="44" t="s">
        <v>6283</v>
      </c>
      <c r="AE496" s="45" t="s">
        <v>440</v>
      </c>
      <c r="AF496" s="44" t="s">
        <v>775</v>
      </c>
      <c r="AG496" s="45" t="s">
        <v>314</v>
      </c>
      <c r="AH496" s="45" t="s">
        <v>849</v>
      </c>
      <c r="AI496" s="45" t="s">
        <v>7380</v>
      </c>
      <c r="AJ496" s="45" t="s">
        <v>3124</v>
      </c>
      <c r="AK496" s="45" t="s">
        <v>822</v>
      </c>
      <c r="AL496" s="45" t="s">
        <v>357</v>
      </c>
      <c r="AO496" s="45" t="s">
        <v>1438</v>
      </c>
      <c r="AP496" s="45" t="s">
        <v>1719</v>
      </c>
      <c r="AQ496" s="45" t="s">
        <v>269</v>
      </c>
      <c r="AR496" s="45" t="s">
        <v>1695</v>
      </c>
      <c r="AS496" s="45" t="s">
        <v>357</v>
      </c>
      <c r="AX496" s="45" t="s">
        <v>388</v>
      </c>
      <c r="AY496" s="44" t="s">
        <v>292</v>
      </c>
    </row>
    <row r="497">
      <c r="A497" s="45" t="s">
        <v>2816</v>
      </c>
      <c r="B497" s="44" t="s">
        <v>4559</v>
      </c>
      <c r="C497" s="44" t="s">
        <v>7673</v>
      </c>
      <c r="D497" s="45" t="s">
        <v>6276</v>
      </c>
      <c r="E497" s="45" t="s">
        <v>9409</v>
      </c>
      <c r="F497" s="45" t="s">
        <v>9410</v>
      </c>
      <c r="G497" s="45" t="s">
        <v>9411</v>
      </c>
      <c r="H497" s="45" t="s">
        <v>9412</v>
      </c>
      <c r="I497" s="45" t="s">
        <v>9413</v>
      </c>
      <c r="J497" s="45" t="s">
        <v>9414</v>
      </c>
      <c r="K497" s="45" t="s">
        <v>9415</v>
      </c>
      <c r="L497" s="45" t="s">
        <v>9416</v>
      </c>
      <c r="M497" s="45" t="s">
        <v>9417</v>
      </c>
      <c r="N497" s="45" t="s">
        <v>9418</v>
      </c>
      <c r="O497" s="45" t="s">
        <v>9419</v>
      </c>
      <c r="P497" s="45" t="s">
        <v>9420</v>
      </c>
      <c r="Q497" s="45" t="s">
        <v>9421</v>
      </c>
      <c r="R497" s="45" t="s">
        <v>9422</v>
      </c>
      <c r="S497" s="45" t="s">
        <v>9423</v>
      </c>
      <c r="T497" s="45" t="s">
        <v>9424</v>
      </c>
      <c r="U497" s="45" t="s">
        <v>9425</v>
      </c>
      <c r="V497" s="45" t="s">
        <v>9426</v>
      </c>
      <c r="Y497" s="45" t="s">
        <v>268</v>
      </c>
      <c r="Z497" s="45" t="s">
        <v>1927</v>
      </c>
      <c r="AA497" s="44" t="s">
        <v>30</v>
      </c>
      <c r="AB497" s="45" t="s">
        <v>1109</v>
      </c>
      <c r="AC497" s="45" t="s">
        <v>6718</v>
      </c>
      <c r="AD497" s="44" t="s">
        <v>9427</v>
      </c>
      <c r="AE497" s="44" t="s">
        <v>5507</v>
      </c>
      <c r="AF497" s="44" t="s">
        <v>2596</v>
      </c>
      <c r="AG497" s="44" t="s">
        <v>292</v>
      </c>
      <c r="AH497" s="45" t="s">
        <v>795</v>
      </c>
      <c r="AI497" s="45" t="s">
        <v>9428</v>
      </c>
      <c r="AJ497" s="45" t="s">
        <v>7702</v>
      </c>
      <c r="AK497" s="44" t="s">
        <v>265</v>
      </c>
      <c r="AL497" s="45" t="s">
        <v>268</v>
      </c>
      <c r="AM497" s="45" t="s">
        <v>214</v>
      </c>
      <c r="AO497" s="45" t="s">
        <v>314</v>
      </c>
      <c r="AP497" s="45" t="s">
        <v>9429</v>
      </c>
      <c r="AR497" s="45" t="s">
        <v>3615</v>
      </c>
      <c r="AS497" s="45" t="s">
        <v>399</v>
      </c>
      <c r="AX497" s="44" t="s">
        <v>265</v>
      </c>
    </row>
    <row r="498">
      <c r="A498" s="45" t="s">
        <v>9430</v>
      </c>
      <c r="B498" s="44" t="s">
        <v>4576</v>
      </c>
      <c r="C498" s="44" t="s">
        <v>7673</v>
      </c>
      <c r="D498" s="45" t="s">
        <v>9431</v>
      </c>
      <c r="E498" s="45" t="s">
        <v>9432</v>
      </c>
      <c r="F498" s="45" t="s">
        <v>9433</v>
      </c>
      <c r="G498" s="45" t="s">
        <v>9434</v>
      </c>
      <c r="H498" s="45" t="s">
        <v>9435</v>
      </c>
      <c r="I498" s="45" t="s">
        <v>9436</v>
      </c>
      <c r="J498" s="45" t="s">
        <v>9437</v>
      </c>
      <c r="K498" s="45" t="s">
        <v>9438</v>
      </c>
      <c r="L498" s="45" t="s">
        <v>9439</v>
      </c>
      <c r="M498" s="45" t="s">
        <v>9440</v>
      </c>
      <c r="N498" s="45" t="s">
        <v>9441</v>
      </c>
      <c r="O498" s="45" t="s">
        <v>6333</v>
      </c>
      <c r="P498" s="45" t="s">
        <v>9442</v>
      </c>
      <c r="Q498" s="45" t="s">
        <v>9443</v>
      </c>
      <c r="R498" s="45" t="s">
        <v>9444</v>
      </c>
      <c r="S498" s="45" t="s">
        <v>9445</v>
      </c>
      <c r="T498" s="45" t="s">
        <v>9446</v>
      </c>
      <c r="U498" s="45" t="s">
        <v>1325</v>
      </c>
      <c r="V498" s="45" t="s">
        <v>9447</v>
      </c>
      <c r="Y498" s="45" t="s">
        <v>8932</v>
      </c>
      <c r="Z498" s="45" t="s">
        <v>213</v>
      </c>
      <c r="AA498" s="44" t="s">
        <v>30</v>
      </c>
      <c r="AB498" s="45" t="s">
        <v>701</v>
      </c>
      <c r="AC498" s="45" t="s">
        <v>9448</v>
      </c>
      <c r="AD498" s="44" t="s">
        <v>9449</v>
      </c>
      <c r="AE498" s="44" t="s">
        <v>8888</v>
      </c>
      <c r="AF498" s="44" t="s">
        <v>700</v>
      </c>
      <c r="AG498" s="45" t="s">
        <v>269</v>
      </c>
      <c r="AH498" s="45" t="s">
        <v>404</v>
      </c>
      <c r="AI498" s="45" t="s">
        <v>9450</v>
      </c>
      <c r="AJ498" s="45" t="s">
        <v>9451</v>
      </c>
      <c r="AK498" s="45" t="s">
        <v>216</v>
      </c>
      <c r="AL498" s="45" t="s">
        <v>269</v>
      </c>
      <c r="AM498" s="45" t="s">
        <v>357</v>
      </c>
      <c r="AO498" s="44" t="s">
        <v>292</v>
      </c>
      <c r="AP498" s="45" t="s">
        <v>9452</v>
      </c>
      <c r="AR498" s="45" t="s">
        <v>1437</v>
      </c>
      <c r="AS498" s="44" t="s">
        <v>292</v>
      </c>
      <c r="AX498" s="45" t="s">
        <v>548</v>
      </c>
    </row>
    <row r="499">
      <c r="A499" s="45" t="s">
        <v>9453</v>
      </c>
      <c r="B499" s="44" t="s">
        <v>4588</v>
      </c>
      <c r="C499" s="44" t="s">
        <v>7673</v>
      </c>
      <c r="D499" s="45" t="s">
        <v>2042</v>
      </c>
      <c r="E499" s="45" t="s">
        <v>9454</v>
      </c>
      <c r="F499" s="45" t="s">
        <v>9455</v>
      </c>
      <c r="G499" s="45" t="s">
        <v>9456</v>
      </c>
      <c r="H499" s="45" t="s">
        <v>9457</v>
      </c>
      <c r="I499" s="45" t="s">
        <v>7659</v>
      </c>
      <c r="J499" s="45" t="s">
        <v>9458</v>
      </c>
      <c r="K499" s="45" t="s">
        <v>9459</v>
      </c>
      <c r="L499" s="45" t="s">
        <v>9460</v>
      </c>
      <c r="M499" s="45" t="s">
        <v>9461</v>
      </c>
      <c r="N499" s="45" t="s">
        <v>9462</v>
      </c>
      <c r="O499" s="45" t="s">
        <v>9463</v>
      </c>
      <c r="P499" s="45" t="s">
        <v>9464</v>
      </c>
      <c r="Q499" s="45" t="s">
        <v>9465</v>
      </c>
      <c r="R499" s="45" t="s">
        <v>9466</v>
      </c>
      <c r="S499" s="45" t="s">
        <v>9467</v>
      </c>
      <c r="T499" s="45" t="s">
        <v>9468</v>
      </c>
      <c r="U499" s="45" t="s">
        <v>9469</v>
      </c>
      <c r="V499" s="44" t="s">
        <v>30</v>
      </c>
      <c r="Y499" s="44" t="s">
        <v>265</v>
      </c>
      <c r="Z499" s="45" t="s">
        <v>979</v>
      </c>
      <c r="AA499" s="44" t="s">
        <v>30</v>
      </c>
      <c r="AB499" s="45" t="s">
        <v>8427</v>
      </c>
      <c r="AC499" s="45" t="s">
        <v>9344</v>
      </c>
      <c r="AD499" s="44" t="s">
        <v>9470</v>
      </c>
      <c r="AE499" s="44" t="s">
        <v>493</v>
      </c>
      <c r="AF499" s="45" t="s">
        <v>191</v>
      </c>
      <c r="AG499" s="45" t="s">
        <v>217</v>
      </c>
      <c r="AH499" s="45" t="s">
        <v>269</v>
      </c>
      <c r="AI499" s="45" t="s">
        <v>1208</v>
      </c>
      <c r="AJ499" s="45" t="s">
        <v>9471</v>
      </c>
      <c r="AK499" s="45" t="s">
        <v>460</v>
      </c>
      <c r="AL499" s="45" t="s">
        <v>268</v>
      </c>
      <c r="AM499" s="45" t="s">
        <v>214</v>
      </c>
      <c r="AO499" s="45" t="s">
        <v>646</v>
      </c>
      <c r="AP499" s="45" t="s">
        <v>7482</v>
      </c>
      <c r="AQ499" s="45" t="s">
        <v>217</v>
      </c>
      <c r="AR499" s="45" t="s">
        <v>401</v>
      </c>
      <c r="AS499" s="45" t="s">
        <v>269</v>
      </c>
      <c r="AX499" s="45" t="s">
        <v>1438</v>
      </c>
    </row>
    <row r="500">
      <c r="A500" s="45" t="s">
        <v>9472</v>
      </c>
      <c r="B500" s="44" t="s">
        <v>4599</v>
      </c>
      <c r="C500" s="44" t="s">
        <v>7673</v>
      </c>
      <c r="D500" s="45" t="s">
        <v>9473</v>
      </c>
      <c r="E500" s="45" t="s">
        <v>9474</v>
      </c>
      <c r="F500" s="45" t="s">
        <v>9475</v>
      </c>
      <c r="G500" s="45" t="s">
        <v>9476</v>
      </c>
      <c r="H500" s="45" t="s">
        <v>9477</v>
      </c>
      <c r="I500" s="44" t="s">
        <v>97</v>
      </c>
      <c r="J500" s="45" t="s">
        <v>9478</v>
      </c>
      <c r="K500" s="45" t="s">
        <v>9479</v>
      </c>
      <c r="L500" s="45" t="s">
        <v>9480</v>
      </c>
      <c r="M500" s="45" t="s">
        <v>9481</v>
      </c>
      <c r="N500" s="45" t="s">
        <v>9482</v>
      </c>
      <c r="O500" s="45" t="s">
        <v>4658</v>
      </c>
      <c r="P500" s="45" t="s">
        <v>9483</v>
      </c>
      <c r="Q500" s="45" t="s">
        <v>9484</v>
      </c>
      <c r="R500" s="45" t="s">
        <v>9485</v>
      </c>
      <c r="S500" s="45" t="s">
        <v>9486</v>
      </c>
      <c r="T500" s="45" t="s">
        <v>9487</v>
      </c>
      <c r="U500" s="45" t="s">
        <v>9488</v>
      </c>
      <c r="V500" s="44" t="s">
        <v>97</v>
      </c>
      <c r="Y500" s="44" t="s">
        <v>30</v>
      </c>
      <c r="Z500" s="44" t="s">
        <v>30</v>
      </c>
      <c r="AA500" s="45" t="s">
        <v>289</v>
      </c>
      <c r="AB500" s="45" t="s">
        <v>817</v>
      </c>
      <c r="AC500" s="44" t="s">
        <v>30</v>
      </c>
      <c r="AD500" s="44" t="s">
        <v>8755</v>
      </c>
      <c r="AE500" s="44" t="s">
        <v>212</v>
      </c>
      <c r="AF500" s="44" t="s">
        <v>292</v>
      </c>
      <c r="AG500" s="45" t="s">
        <v>9489</v>
      </c>
      <c r="AH500" s="45" t="s">
        <v>9490</v>
      </c>
      <c r="AI500" s="45" t="s">
        <v>2084</v>
      </c>
      <c r="AJ500" s="44" t="s">
        <v>265</v>
      </c>
      <c r="AP500" s="45" t="s">
        <v>215</v>
      </c>
      <c r="AR500" s="45" t="s">
        <v>399</v>
      </c>
    </row>
    <row r="501">
      <c r="A501" s="45" t="s">
        <v>9491</v>
      </c>
      <c r="B501" s="44" t="s">
        <v>4614</v>
      </c>
      <c r="C501" s="44" t="s">
        <v>7673</v>
      </c>
      <c r="D501" s="45" t="s">
        <v>9492</v>
      </c>
      <c r="E501" s="45" t="s">
        <v>9493</v>
      </c>
      <c r="F501" s="45" t="s">
        <v>9494</v>
      </c>
      <c r="G501" s="45" t="s">
        <v>1254</v>
      </c>
      <c r="H501" s="45" t="s">
        <v>2902</v>
      </c>
      <c r="I501" s="44" t="s">
        <v>97</v>
      </c>
      <c r="J501" s="45" t="s">
        <v>9495</v>
      </c>
      <c r="K501" s="45" t="s">
        <v>7770</v>
      </c>
      <c r="L501" s="45" t="s">
        <v>6229</v>
      </c>
      <c r="M501" s="45" t="s">
        <v>9496</v>
      </c>
      <c r="N501" s="45" t="s">
        <v>9497</v>
      </c>
      <c r="O501" s="45" t="s">
        <v>7150</v>
      </c>
      <c r="P501" s="45" t="s">
        <v>9498</v>
      </c>
      <c r="Q501" s="45" t="s">
        <v>5781</v>
      </c>
      <c r="R501" s="44" t="s">
        <v>30</v>
      </c>
      <c r="S501" s="45" t="s">
        <v>9499</v>
      </c>
      <c r="T501" s="44" t="s">
        <v>30</v>
      </c>
      <c r="U501" s="44" t="s">
        <v>30</v>
      </c>
      <c r="V501" s="44" t="s">
        <v>97</v>
      </c>
      <c r="Y501" s="45" t="s">
        <v>260</v>
      </c>
      <c r="Z501" s="44" t="s">
        <v>30</v>
      </c>
      <c r="AA501" s="45" t="s">
        <v>268</v>
      </c>
      <c r="AB501" s="44" t="s">
        <v>30</v>
      </c>
      <c r="AC501" s="45" t="s">
        <v>2589</v>
      </c>
      <c r="AD501" s="44" t="s">
        <v>30</v>
      </c>
      <c r="AE501" s="44" t="s">
        <v>30</v>
      </c>
      <c r="AF501" s="44" t="s">
        <v>30</v>
      </c>
      <c r="AG501" s="44" t="s">
        <v>30</v>
      </c>
      <c r="AH501" s="44" t="s">
        <v>30</v>
      </c>
      <c r="AI501" s="45" t="s">
        <v>214</v>
      </c>
      <c r="AJ501" s="44" t="s">
        <v>30</v>
      </c>
      <c r="AK501" s="44" t="s">
        <v>30</v>
      </c>
      <c r="AM501" s="44" t="s">
        <v>30</v>
      </c>
      <c r="AP501" s="45" t="s">
        <v>214</v>
      </c>
      <c r="AR501" s="45" t="s">
        <v>217</v>
      </c>
      <c r="AS501" s="45" t="s">
        <v>217</v>
      </c>
    </row>
    <row r="502">
      <c r="A502" s="45" t="s">
        <v>9500</v>
      </c>
      <c r="B502" s="44" t="s">
        <v>167</v>
      </c>
      <c r="C502" s="44" t="s">
        <v>7673</v>
      </c>
      <c r="D502" s="44" t="s">
        <v>9501</v>
      </c>
      <c r="E502" s="45" t="s">
        <v>9502</v>
      </c>
      <c r="F502" s="45" t="s">
        <v>9503</v>
      </c>
      <c r="G502" s="45" t="s">
        <v>9504</v>
      </c>
      <c r="H502" s="45" t="s">
        <v>9505</v>
      </c>
      <c r="I502" s="45" t="s">
        <v>9506</v>
      </c>
      <c r="J502" s="45" t="s">
        <v>9507</v>
      </c>
      <c r="K502" s="44" t="s">
        <v>97</v>
      </c>
      <c r="L502" s="45" t="s">
        <v>9508</v>
      </c>
      <c r="M502" s="45" t="s">
        <v>9509</v>
      </c>
      <c r="N502" s="45" t="s">
        <v>9510</v>
      </c>
      <c r="O502" s="45" t="s">
        <v>2661</v>
      </c>
      <c r="P502" s="45" t="s">
        <v>9511</v>
      </c>
      <c r="Q502" s="45" t="s">
        <v>4853</v>
      </c>
      <c r="R502" s="45" t="s">
        <v>9512</v>
      </c>
      <c r="S502" s="45" t="s">
        <v>9513</v>
      </c>
      <c r="T502" s="45" t="s">
        <v>3532</v>
      </c>
      <c r="U502" s="45" t="s">
        <v>9514</v>
      </c>
      <c r="V502" s="45" t="s">
        <v>9515</v>
      </c>
      <c r="W502" s="45" t="s">
        <v>9515</v>
      </c>
      <c r="X502" s="45" t="s">
        <v>9515</v>
      </c>
      <c r="Y502" s="45" t="s">
        <v>646</v>
      </c>
      <c r="Z502" s="45" t="s">
        <v>3803</v>
      </c>
      <c r="AA502" s="44" t="s">
        <v>30</v>
      </c>
      <c r="AB502" s="44" t="s">
        <v>30</v>
      </c>
      <c r="AC502" s="44" t="s">
        <v>30</v>
      </c>
      <c r="AD502" s="45" t="s">
        <v>2158</v>
      </c>
      <c r="AE502" s="45" t="s">
        <v>9516</v>
      </c>
      <c r="AF502" s="45" t="s">
        <v>2640</v>
      </c>
      <c r="AI502" s="45" t="s">
        <v>1062</v>
      </c>
      <c r="AJ502" s="45" t="s">
        <v>1930</v>
      </c>
      <c r="AK502" s="45" t="s">
        <v>518</v>
      </c>
      <c r="AL502" s="45" t="s">
        <v>2283</v>
      </c>
      <c r="AM502" s="45" t="s">
        <v>456</v>
      </c>
      <c r="AP502" s="45" t="s">
        <v>5649</v>
      </c>
      <c r="AQ502" s="45" t="s">
        <v>1259</v>
      </c>
      <c r="AR502" s="45" t="s">
        <v>1139</v>
      </c>
      <c r="AS502" s="45" t="s">
        <v>217</v>
      </c>
      <c r="AZ502" s="45" t="s">
        <v>9517</v>
      </c>
      <c r="BA502" s="45" t="s">
        <v>9518</v>
      </c>
      <c r="BB502" s="45" t="s">
        <v>9519</v>
      </c>
      <c r="BC502" s="45" t="s">
        <v>9520</v>
      </c>
      <c r="BD502" s="45" t="s">
        <v>9521</v>
      </c>
      <c r="BE502" s="45" t="s">
        <v>9522</v>
      </c>
      <c r="BF502" s="45" t="s">
        <v>9523</v>
      </c>
      <c r="BG502" s="45" t="s">
        <v>9524</v>
      </c>
      <c r="BH502" s="45" t="s">
        <v>9525</v>
      </c>
      <c r="BI502" s="45" t="s">
        <v>9526</v>
      </c>
      <c r="BJ502" s="45" t="s">
        <v>9527</v>
      </c>
      <c r="BK502" s="45" t="s">
        <v>9528</v>
      </c>
      <c r="BL502" s="45" t="s">
        <v>9529</v>
      </c>
      <c r="BM502" s="45" t="s">
        <v>9530</v>
      </c>
      <c r="BN502" s="45" t="s">
        <v>9531</v>
      </c>
      <c r="BO502" s="45" t="s">
        <v>9532</v>
      </c>
      <c r="BP502" s="45" t="s">
        <v>9533</v>
      </c>
      <c r="BQ502" s="45" t="s">
        <v>9534</v>
      </c>
    </row>
    <row r="503">
      <c r="A503" s="45" t="s">
        <v>9535</v>
      </c>
      <c r="B503" s="44" t="s">
        <v>4647</v>
      </c>
      <c r="C503" s="44" t="s">
        <v>7673</v>
      </c>
      <c r="D503" s="45" t="s">
        <v>9536</v>
      </c>
      <c r="E503" s="45" t="s">
        <v>9537</v>
      </c>
      <c r="F503" s="45" t="s">
        <v>9538</v>
      </c>
      <c r="G503" s="45" t="s">
        <v>9539</v>
      </c>
      <c r="H503" s="45" t="s">
        <v>1653</v>
      </c>
      <c r="I503" s="44" t="s">
        <v>30</v>
      </c>
      <c r="J503" s="45" t="s">
        <v>9540</v>
      </c>
      <c r="K503" s="44" t="s">
        <v>97</v>
      </c>
      <c r="L503" s="45" t="s">
        <v>314</v>
      </c>
      <c r="M503" s="45" t="s">
        <v>9541</v>
      </c>
      <c r="N503" s="45" t="s">
        <v>9542</v>
      </c>
      <c r="O503" s="44" t="s">
        <v>30</v>
      </c>
      <c r="P503" s="44" t="s">
        <v>30</v>
      </c>
      <c r="Q503" s="45" t="s">
        <v>2101</v>
      </c>
      <c r="R503" s="45" t="s">
        <v>9543</v>
      </c>
      <c r="S503" s="45" t="s">
        <v>9544</v>
      </c>
      <c r="T503" s="44" t="s">
        <v>30</v>
      </c>
      <c r="U503" s="44" t="s">
        <v>30</v>
      </c>
      <c r="V503" s="44" t="s">
        <v>30</v>
      </c>
      <c r="Y503" s="45" t="s">
        <v>431</v>
      </c>
      <c r="Z503" s="44" t="s">
        <v>30</v>
      </c>
      <c r="AA503" s="45" t="s">
        <v>2733</v>
      </c>
      <c r="AB503" s="44" t="s">
        <v>30</v>
      </c>
      <c r="AC503" s="44" t="s">
        <v>30</v>
      </c>
      <c r="AD503" s="44" t="s">
        <v>30</v>
      </c>
      <c r="AE503" s="44" t="s">
        <v>30</v>
      </c>
      <c r="AF503" s="44" t="s">
        <v>30</v>
      </c>
      <c r="AI503" s="44" t="s">
        <v>30</v>
      </c>
      <c r="AJ503" s="44" t="s">
        <v>30</v>
      </c>
      <c r="AP503" s="44" t="s">
        <v>30</v>
      </c>
      <c r="AR503" s="44" t="s">
        <v>30</v>
      </c>
    </row>
    <row r="504">
      <c r="A504" s="45" t="s">
        <v>9545</v>
      </c>
      <c r="B504" s="44" t="s">
        <v>7810</v>
      </c>
      <c r="C504" s="44" t="s">
        <v>7673</v>
      </c>
      <c r="D504" s="45" t="s">
        <v>9546</v>
      </c>
      <c r="E504" s="45" t="s">
        <v>9547</v>
      </c>
      <c r="F504" s="45" t="s">
        <v>9548</v>
      </c>
      <c r="G504" s="45" t="s">
        <v>2977</v>
      </c>
      <c r="H504" s="45" t="s">
        <v>2977</v>
      </c>
      <c r="I504" s="44" t="s">
        <v>97</v>
      </c>
      <c r="J504" s="45" t="s">
        <v>9549</v>
      </c>
      <c r="K504" s="44" t="s">
        <v>97</v>
      </c>
      <c r="L504" s="45" t="s">
        <v>2902</v>
      </c>
      <c r="M504" s="45" t="s">
        <v>9550</v>
      </c>
      <c r="N504" s="45" t="s">
        <v>9551</v>
      </c>
      <c r="O504" s="44" t="s">
        <v>30</v>
      </c>
      <c r="P504" s="45" t="s">
        <v>9552</v>
      </c>
      <c r="Q504" s="45" t="s">
        <v>4661</v>
      </c>
      <c r="R504" s="45" t="s">
        <v>9553</v>
      </c>
      <c r="S504" s="45" t="s">
        <v>9554</v>
      </c>
      <c r="T504" s="44" t="s">
        <v>30</v>
      </c>
      <c r="U504" s="44" t="s">
        <v>30</v>
      </c>
      <c r="V504" s="44" t="s">
        <v>97</v>
      </c>
    </row>
    <row r="505">
      <c r="A505" s="45" t="s">
        <v>9555</v>
      </c>
      <c r="B505" s="44" t="s">
        <v>166</v>
      </c>
      <c r="C505" s="44" t="s">
        <v>7673</v>
      </c>
      <c r="D505" s="45" t="s">
        <v>9556</v>
      </c>
      <c r="E505" s="45" t="s">
        <v>9557</v>
      </c>
      <c r="F505" s="45" t="s">
        <v>9558</v>
      </c>
      <c r="G505" s="45" t="s">
        <v>9559</v>
      </c>
      <c r="H505" s="45" t="s">
        <v>431</v>
      </c>
      <c r="I505" s="44" t="s">
        <v>97</v>
      </c>
      <c r="J505" s="45" t="s">
        <v>9560</v>
      </c>
      <c r="K505" s="45" t="s">
        <v>888</v>
      </c>
      <c r="L505" s="45" t="s">
        <v>9561</v>
      </c>
      <c r="M505" s="45" t="s">
        <v>9562</v>
      </c>
      <c r="N505" s="45" t="s">
        <v>9563</v>
      </c>
      <c r="O505" s="45" t="s">
        <v>2242</v>
      </c>
      <c r="P505" s="45" t="s">
        <v>9564</v>
      </c>
      <c r="Q505" s="45" t="s">
        <v>9565</v>
      </c>
      <c r="R505" s="45" t="s">
        <v>9566</v>
      </c>
      <c r="S505" s="45" t="s">
        <v>9567</v>
      </c>
      <c r="T505" s="45" t="s">
        <v>1172</v>
      </c>
      <c r="U505" s="45" t="s">
        <v>9568</v>
      </c>
      <c r="V505" s="44" t="s">
        <v>97</v>
      </c>
      <c r="Y505" s="45" t="s">
        <v>813</v>
      </c>
      <c r="Z505" s="44" t="s">
        <v>30</v>
      </c>
      <c r="AA505" s="44" t="s">
        <v>30</v>
      </c>
      <c r="AB505" s="44" t="s">
        <v>30</v>
      </c>
      <c r="AC505" s="44" t="s">
        <v>30</v>
      </c>
    </row>
    <row r="506">
      <c r="A506" s="45" t="s">
        <v>9569</v>
      </c>
      <c r="B506" s="44" t="s">
        <v>7844</v>
      </c>
      <c r="C506" s="44" t="s">
        <v>7673</v>
      </c>
      <c r="D506" s="45" t="s">
        <v>9570</v>
      </c>
      <c r="E506" s="45" t="s">
        <v>9571</v>
      </c>
      <c r="F506" s="45" t="s">
        <v>9572</v>
      </c>
      <c r="G506" s="45" t="s">
        <v>9573</v>
      </c>
      <c r="H506" s="45" t="s">
        <v>4996</v>
      </c>
      <c r="I506" s="44" t="s">
        <v>97</v>
      </c>
      <c r="J506" s="45" t="s">
        <v>9574</v>
      </c>
      <c r="K506" s="45" t="s">
        <v>9575</v>
      </c>
      <c r="L506" s="45" t="s">
        <v>9576</v>
      </c>
      <c r="M506" s="45" t="s">
        <v>9577</v>
      </c>
      <c r="N506" s="45" t="s">
        <v>9578</v>
      </c>
      <c r="O506" s="45" t="s">
        <v>9579</v>
      </c>
      <c r="P506" s="45" t="s">
        <v>4583</v>
      </c>
      <c r="Q506" s="45" t="s">
        <v>9580</v>
      </c>
      <c r="R506" s="45" t="s">
        <v>9581</v>
      </c>
      <c r="S506" s="45" t="s">
        <v>9582</v>
      </c>
      <c r="T506" s="45" t="s">
        <v>4412</v>
      </c>
      <c r="U506" s="45" t="s">
        <v>4512</v>
      </c>
      <c r="V506" s="44" t="s">
        <v>97</v>
      </c>
      <c r="Y506" s="45" t="s">
        <v>979</v>
      </c>
      <c r="Z506" s="44" t="s">
        <v>30</v>
      </c>
      <c r="AA506" s="44" t="s">
        <v>30</v>
      </c>
      <c r="AB506" s="44" t="s">
        <v>30</v>
      </c>
      <c r="AC506" s="44" t="s">
        <v>30</v>
      </c>
    </row>
    <row r="507">
      <c r="A507" s="45" t="s">
        <v>9583</v>
      </c>
      <c r="B507" s="44" t="s">
        <v>168</v>
      </c>
      <c r="C507" s="44" t="s">
        <v>7673</v>
      </c>
      <c r="D507" s="45" t="s">
        <v>9584</v>
      </c>
      <c r="E507" s="45" t="s">
        <v>9585</v>
      </c>
      <c r="F507" s="45" t="s">
        <v>9586</v>
      </c>
      <c r="G507" s="44" t="s">
        <v>212</v>
      </c>
      <c r="H507" s="45" t="s">
        <v>6496</v>
      </c>
      <c r="I507" s="44" t="s">
        <v>97</v>
      </c>
      <c r="J507" s="45" t="s">
        <v>9587</v>
      </c>
      <c r="K507" s="45" t="s">
        <v>9588</v>
      </c>
      <c r="L507" s="45" t="s">
        <v>1667</v>
      </c>
      <c r="M507" s="45" t="s">
        <v>9589</v>
      </c>
      <c r="N507" s="45" t="s">
        <v>9590</v>
      </c>
      <c r="O507" s="45" t="s">
        <v>9591</v>
      </c>
      <c r="P507" s="45" t="s">
        <v>9592</v>
      </c>
      <c r="Q507" s="45" t="s">
        <v>9593</v>
      </c>
      <c r="R507" s="45" t="s">
        <v>9594</v>
      </c>
      <c r="S507" s="45" t="s">
        <v>9595</v>
      </c>
      <c r="T507" s="45" t="s">
        <v>9175</v>
      </c>
      <c r="U507" s="45" t="s">
        <v>3722</v>
      </c>
      <c r="V507" s="44" t="s">
        <v>97</v>
      </c>
      <c r="Y507" s="44" t="s">
        <v>30</v>
      </c>
      <c r="Z507" s="44" t="s">
        <v>30</v>
      </c>
      <c r="AA507" s="44" t="s">
        <v>30</v>
      </c>
      <c r="AB507" s="44" t="s">
        <v>30</v>
      </c>
      <c r="AC507" s="44" t="s">
        <v>30</v>
      </c>
      <c r="AZ507" s="45" t="s">
        <v>9596</v>
      </c>
      <c r="BA507" s="45" t="s">
        <v>9597</v>
      </c>
      <c r="BB507" s="45" t="s">
        <v>9598</v>
      </c>
      <c r="BC507" s="45" t="s">
        <v>9599</v>
      </c>
      <c r="BD507" s="45" t="s">
        <v>9600</v>
      </c>
      <c r="BE507" s="45" t="s">
        <v>9601</v>
      </c>
      <c r="BF507" s="45" t="s">
        <v>9602</v>
      </c>
      <c r="BG507" s="45" t="s">
        <v>9603</v>
      </c>
      <c r="BH507" s="45" t="s">
        <v>9604</v>
      </c>
      <c r="BI507" s="45" t="s">
        <v>9605</v>
      </c>
      <c r="BJ507" s="45" t="s">
        <v>9606</v>
      </c>
      <c r="BK507" s="45" t="s">
        <v>9607</v>
      </c>
      <c r="BL507" s="45" t="s">
        <v>9608</v>
      </c>
      <c r="BM507" s="45" t="s">
        <v>9609</v>
      </c>
      <c r="BN507" s="45" t="s">
        <v>9610</v>
      </c>
      <c r="BO507" s="45" t="s">
        <v>9611</v>
      </c>
      <c r="BP507" s="45" t="s">
        <v>9612</v>
      </c>
      <c r="BQ507" s="45" t="s">
        <v>9613</v>
      </c>
    </row>
    <row r="508">
      <c r="A508" s="45" t="s">
        <v>9614</v>
      </c>
      <c r="B508" s="44" t="s">
        <v>7872</v>
      </c>
      <c r="C508" s="44" t="s">
        <v>7673</v>
      </c>
      <c r="D508" s="45" t="s">
        <v>9615</v>
      </c>
      <c r="E508" s="45" t="s">
        <v>9616</v>
      </c>
      <c r="F508" s="45" t="s">
        <v>9617</v>
      </c>
      <c r="G508" s="45" t="s">
        <v>2977</v>
      </c>
      <c r="H508" s="45" t="s">
        <v>2977</v>
      </c>
      <c r="I508" s="44" t="s">
        <v>97</v>
      </c>
      <c r="J508" s="45" t="s">
        <v>9618</v>
      </c>
      <c r="K508" s="44" t="s">
        <v>97</v>
      </c>
      <c r="L508" s="45" t="s">
        <v>2679</v>
      </c>
      <c r="M508" s="45" t="s">
        <v>9619</v>
      </c>
      <c r="N508" s="45" t="s">
        <v>9620</v>
      </c>
      <c r="O508" s="45" t="s">
        <v>9621</v>
      </c>
      <c r="P508" s="45" t="s">
        <v>9622</v>
      </c>
      <c r="Q508" s="45" t="s">
        <v>8538</v>
      </c>
      <c r="R508" s="45" t="s">
        <v>9623</v>
      </c>
      <c r="S508" s="45" t="s">
        <v>9624</v>
      </c>
      <c r="T508" s="44" t="s">
        <v>30</v>
      </c>
      <c r="U508" s="45" t="s">
        <v>3026</v>
      </c>
      <c r="V508" s="44" t="s">
        <v>97</v>
      </c>
      <c r="Y508" s="45" t="s">
        <v>1259</v>
      </c>
      <c r="Z508" s="44" t="s">
        <v>30</v>
      </c>
      <c r="AA508" s="44" t="s">
        <v>30</v>
      </c>
      <c r="AB508" s="44" t="s">
        <v>30</v>
      </c>
      <c r="AC508" s="45" t="s">
        <v>1118</v>
      </c>
    </row>
    <row r="509">
      <c r="A509" s="45" t="s">
        <v>9625</v>
      </c>
      <c r="B509" s="44" t="s">
        <v>7886</v>
      </c>
      <c r="C509" s="44" t="s">
        <v>7673</v>
      </c>
      <c r="D509" s="45" t="s">
        <v>9626</v>
      </c>
      <c r="E509" s="45" t="s">
        <v>9627</v>
      </c>
      <c r="F509" s="45" t="s">
        <v>9628</v>
      </c>
      <c r="G509" s="45" t="s">
        <v>2977</v>
      </c>
      <c r="H509" s="45" t="s">
        <v>2977</v>
      </c>
      <c r="I509" s="44" t="s">
        <v>97</v>
      </c>
      <c r="J509" s="45" t="s">
        <v>9629</v>
      </c>
      <c r="K509" s="44" t="s">
        <v>97</v>
      </c>
      <c r="L509" s="45" t="s">
        <v>9630</v>
      </c>
      <c r="M509" s="45" t="s">
        <v>9631</v>
      </c>
      <c r="N509" s="45" t="s">
        <v>9632</v>
      </c>
      <c r="O509" s="45" t="s">
        <v>6019</v>
      </c>
      <c r="P509" s="45" t="s">
        <v>9633</v>
      </c>
      <c r="Q509" s="45" t="s">
        <v>9634</v>
      </c>
      <c r="R509" s="45" t="s">
        <v>9635</v>
      </c>
      <c r="S509" s="45" t="s">
        <v>9636</v>
      </c>
      <c r="T509" s="45" t="s">
        <v>9637</v>
      </c>
      <c r="U509" s="45" t="s">
        <v>421</v>
      </c>
      <c r="V509" s="44" t="s">
        <v>97</v>
      </c>
      <c r="Y509" s="44" t="s">
        <v>30</v>
      </c>
      <c r="Z509" s="45" t="s">
        <v>646</v>
      </c>
      <c r="AA509" s="44" t="s">
        <v>265</v>
      </c>
      <c r="AB509" s="44" t="s">
        <v>30</v>
      </c>
      <c r="AC509" s="44" t="s">
        <v>30</v>
      </c>
    </row>
    <row r="510">
      <c r="A510" s="45" t="s">
        <v>9638</v>
      </c>
      <c r="B510" s="44" t="s">
        <v>169</v>
      </c>
      <c r="C510" s="44" t="s">
        <v>7673</v>
      </c>
      <c r="D510" s="45" t="s">
        <v>9639</v>
      </c>
      <c r="E510" s="45" t="s">
        <v>9640</v>
      </c>
      <c r="F510" s="45" t="s">
        <v>9641</v>
      </c>
      <c r="G510" s="45" t="s">
        <v>9642</v>
      </c>
      <c r="H510" s="45" t="s">
        <v>9643</v>
      </c>
      <c r="I510" s="45" t="s">
        <v>9644</v>
      </c>
      <c r="J510" s="45" t="s">
        <v>9645</v>
      </c>
      <c r="K510" s="45" t="s">
        <v>9646</v>
      </c>
      <c r="L510" s="45" t="s">
        <v>3540</v>
      </c>
      <c r="M510" s="45" t="s">
        <v>9647</v>
      </c>
      <c r="N510" s="45" t="s">
        <v>9648</v>
      </c>
      <c r="O510" s="45" t="s">
        <v>9649</v>
      </c>
      <c r="P510" s="45" t="s">
        <v>9650</v>
      </c>
      <c r="Q510" s="45" t="s">
        <v>9651</v>
      </c>
      <c r="R510" s="45" t="s">
        <v>9652</v>
      </c>
      <c r="S510" s="45" t="s">
        <v>9653</v>
      </c>
      <c r="T510" s="45" t="s">
        <v>1957</v>
      </c>
      <c r="U510" s="45" t="s">
        <v>9654</v>
      </c>
      <c r="V510" s="45" t="s">
        <v>9655</v>
      </c>
      <c r="Y510" s="44" t="s">
        <v>30</v>
      </c>
      <c r="Z510" s="45" t="s">
        <v>268</v>
      </c>
      <c r="AA510" s="45" t="s">
        <v>268</v>
      </c>
      <c r="AB510" s="45" t="s">
        <v>5632</v>
      </c>
      <c r="AC510" s="44" t="s">
        <v>30</v>
      </c>
      <c r="AD510" s="45" t="s">
        <v>9656</v>
      </c>
      <c r="AE510" s="45" t="s">
        <v>9657</v>
      </c>
      <c r="AF510" s="45" t="s">
        <v>7053</v>
      </c>
      <c r="AG510" s="45" t="s">
        <v>5210</v>
      </c>
      <c r="AH510" s="44" t="s">
        <v>1413</v>
      </c>
      <c r="AI510" s="45" t="s">
        <v>648</v>
      </c>
      <c r="AJ510" s="45" t="s">
        <v>9658</v>
      </c>
      <c r="AK510" s="45" t="s">
        <v>268</v>
      </c>
      <c r="AL510" s="45" t="s">
        <v>979</v>
      </c>
      <c r="AO510" s="45" t="s">
        <v>289</v>
      </c>
      <c r="AP510" s="45" t="s">
        <v>9659</v>
      </c>
      <c r="AQ510" s="45" t="s">
        <v>813</v>
      </c>
      <c r="AR510" s="45" t="s">
        <v>9660</v>
      </c>
      <c r="AS510" s="45" t="s">
        <v>1521</v>
      </c>
      <c r="AT510" s="45" t="s">
        <v>1259</v>
      </c>
      <c r="AX510" s="45" t="s">
        <v>646</v>
      </c>
      <c r="AZ510" s="45" t="s">
        <v>9661</v>
      </c>
      <c r="BA510" s="45" t="s">
        <v>9662</v>
      </c>
      <c r="BB510" s="45" t="s">
        <v>9663</v>
      </c>
      <c r="BC510" s="45" t="s">
        <v>9664</v>
      </c>
      <c r="BD510" s="45" t="s">
        <v>9665</v>
      </c>
      <c r="BE510" s="45" t="s">
        <v>9666</v>
      </c>
      <c r="BF510" s="45" t="s">
        <v>9667</v>
      </c>
      <c r="BG510" s="45" t="s">
        <v>9668</v>
      </c>
      <c r="BH510" s="45" t="s">
        <v>9669</v>
      </c>
      <c r="BI510" s="45" t="s">
        <v>9670</v>
      </c>
      <c r="BJ510" s="45" t="s">
        <v>9671</v>
      </c>
      <c r="BK510" s="45" t="s">
        <v>9672</v>
      </c>
      <c r="BL510" s="45" t="s">
        <v>9673</v>
      </c>
      <c r="BM510" s="45" t="s">
        <v>9674</v>
      </c>
      <c r="BN510" s="45" t="s">
        <v>9675</v>
      </c>
      <c r="BO510" s="45" t="s">
        <v>9676</v>
      </c>
      <c r="BP510" s="45" t="s">
        <v>9677</v>
      </c>
      <c r="BQ510" s="45" t="s">
        <v>9678</v>
      </c>
    </row>
    <row r="511">
      <c r="A511" s="45" t="s">
        <v>4831</v>
      </c>
      <c r="B511" s="44" t="s">
        <v>171</v>
      </c>
      <c r="C511" s="44" t="s">
        <v>7673</v>
      </c>
      <c r="D511" s="45" t="s">
        <v>9679</v>
      </c>
      <c r="E511" s="45" t="s">
        <v>9680</v>
      </c>
      <c r="F511" s="45" t="s">
        <v>9681</v>
      </c>
      <c r="G511" s="45" t="s">
        <v>9682</v>
      </c>
      <c r="H511" s="45" t="s">
        <v>1177</v>
      </c>
      <c r="I511" s="44" t="s">
        <v>97</v>
      </c>
      <c r="J511" s="45" t="s">
        <v>9683</v>
      </c>
      <c r="K511" s="44" t="s">
        <v>97</v>
      </c>
      <c r="L511" s="45" t="s">
        <v>9684</v>
      </c>
      <c r="M511" s="45" t="s">
        <v>9685</v>
      </c>
      <c r="N511" s="45" t="s">
        <v>9686</v>
      </c>
      <c r="O511" s="45" t="s">
        <v>9687</v>
      </c>
      <c r="P511" s="45" t="s">
        <v>9688</v>
      </c>
      <c r="Q511" s="45" t="s">
        <v>9689</v>
      </c>
      <c r="R511" s="45" t="s">
        <v>9690</v>
      </c>
      <c r="S511" s="45" t="s">
        <v>9691</v>
      </c>
      <c r="T511" s="45" t="s">
        <v>2398</v>
      </c>
      <c r="U511" s="45" t="s">
        <v>5730</v>
      </c>
      <c r="V511" s="44" t="s">
        <v>97</v>
      </c>
      <c r="Y511" s="44" t="s">
        <v>30</v>
      </c>
      <c r="Z511" s="44" t="s">
        <v>30</v>
      </c>
      <c r="AA511" s="45" t="s">
        <v>979</v>
      </c>
      <c r="AB511" s="44" t="s">
        <v>30</v>
      </c>
      <c r="AC511" s="44" t="s">
        <v>30</v>
      </c>
      <c r="AZ511" s="45" t="s">
        <v>9692</v>
      </c>
      <c r="BA511" s="45" t="s">
        <v>9693</v>
      </c>
      <c r="BB511" s="45" t="s">
        <v>9694</v>
      </c>
      <c r="BC511" s="45" t="s">
        <v>9695</v>
      </c>
      <c r="BD511" s="45" t="s">
        <v>9696</v>
      </c>
      <c r="BE511" s="45" t="s">
        <v>9697</v>
      </c>
      <c r="BF511" s="45" t="s">
        <v>9698</v>
      </c>
      <c r="BG511" s="45" t="s">
        <v>9699</v>
      </c>
      <c r="BH511" s="45" t="s">
        <v>9700</v>
      </c>
      <c r="BI511" s="45" t="s">
        <v>9701</v>
      </c>
      <c r="BJ511" s="45" t="s">
        <v>9702</v>
      </c>
      <c r="BK511" s="45" t="s">
        <v>9703</v>
      </c>
      <c r="BL511" s="45" t="s">
        <v>9704</v>
      </c>
      <c r="BM511" s="45" t="s">
        <v>9705</v>
      </c>
      <c r="BN511" s="45" t="s">
        <v>9706</v>
      </c>
      <c r="BO511" s="45" t="s">
        <v>9707</v>
      </c>
      <c r="BP511" s="45" t="s">
        <v>9708</v>
      </c>
      <c r="BQ511" s="45" t="s">
        <v>9709</v>
      </c>
    </row>
    <row r="512">
      <c r="A512" s="45" t="s">
        <v>9710</v>
      </c>
      <c r="B512" s="44" t="s">
        <v>4683</v>
      </c>
      <c r="C512" s="44" t="s">
        <v>7921</v>
      </c>
      <c r="D512" s="45" t="s">
        <v>6603</v>
      </c>
      <c r="E512" s="45" t="s">
        <v>9711</v>
      </c>
      <c r="F512" s="45" t="s">
        <v>9712</v>
      </c>
      <c r="G512" s="44" t="s">
        <v>5581</v>
      </c>
      <c r="H512" s="45" t="s">
        <v>9713</v>
      </c>
      <c r="I512" s="44" t="s">
        <v>97</v>
      </c>
      <c r="J512" s="45" t="s">
        <v>9714</v>
      </c>
      <c r="K512" s="45" t="s">
        <v>9715</v>
      </c>
      <c r="L512" s="45" t="s">
        <v>9716</v>
      </c>
      <c r="M512" s="45" t="s">
        <v>9717</v>
      </c>
      <c r="N512" s="45" t="s">
        <v>9718</v>
      </c>
      <c r="O512" s="45" t="s">
        <v>9719</v>
      </c>
      <c r="P512" s="45" t="s">
        <v>9720</v>
      </c>
      <c r="Q512" s="45" t="s">
        <v>9721</v>
      </c>
      <c r="R512" s="45" t="s">
        <v>1152</v>
      </c>
      <c r="S512" s="45" t="s">
        <v>9722</v>
      </c>
      <c r="T512" s="45" t="s">
        <v>1227</v>
      </c>
      <c r="U512" s="45" t="s">
        <v>1249</v>
      </c>
      <c r="V512" s="44" t="s">
        <v>97</v>
      </c>
      <c r="Y512" s="44" t="s">
        <v>30</v>
      </c>
      <c r="Z512" s="44" t="s">
        <v>30</v>
      </c>
      <c r="AA512" s="44" t="s">
        <v>30</v>
      </c>
      <c r="AB512" s="45" t="s">
        <v>9723</v>
      </c>
      <c r="AC512" s="44" t="s">
        <v>30</v>
      </c>
      <c r="AD512" s="44" t="s">
        <v>6186</v>
      </c>
      <c r="AE512" s="44" t="s">
        <v>616</v>
      </c>
      <c r="AF512" s="44" t="s">
        <v>674</v>
      </c>
      <c r="AH512" s="45" t="s">
        <v>217</v>
      </c>
      <c r="AI512" s="45" t="s">
        <v>9724</v>
      </c>
      <c r="AJ512" s="45" t="s">
        <v>1117</v>
      </c>
      <c r="AK512" s="45" t="s">
        <v>956</v>
      </c>
      <c r="AL512" s="45" t="s">
        <v>269</v>
      </c>
      <c r="AO512" s="45" t="s">
        <v>217</v>
      </c>
      <c r="AP512" s="45" t="s">
        <v>901</v>
      </c>
      <c r="AQ512" s="45" t="s">
        <v>214</v>
      </c>
      <c r="AR512" s="45" t="s">
        <v>8909</v>
      </c>
      <c r="AS512" s="45" t="s">
        <v>697</v>
      </c>
    </row>
    <row r="513">
      <c r="A513" s="45" t="s">
        <v>9725</v>
      </c>
      <c r="B513" s="44" t="s">
        <v>4702</v>
      </c>
      <c r="C513" s="44" t="s">
        <v>7921</v>
      </c>
      <c r="D513" s="45" t="s">
        <v>9726</v>
      </c>
      <c r="E513" s="45" t="s">
        <v>9727</v>
      </c>
      <c r="F513" s="45" t="s">
        <v>9728</v>
      </c>
      <c r="G513" s="45" t="s">
        <v>9729</v>
      </c>
      <c r="H513" s="45" t="s">
        <v>9730</v>
      </c>
      <c r="I513" s="45" t="s">
        <v>9731</v>
      </c>
      <c r="J513" s="45" t="s">
        <v>9732</v>
      </c>
      <c r="K513" s="45" t="s">
        <v>485</v>
      </c>
      <c r="L513" s="45" t="s">
        <v>9733</v>
      </c>
      <c r="M513" s="45" t="s">
        <v>9734</v>
      </c>
      <c r="N513" s="45" t="s">
        <v>9735</v>
      </c>
      <c r="O513" s="45" t="s">
        <v>9736</v>
      </c>
      <c r="P513" s="45" t="s">
        <v>9737</v>
      </c>
      <c r="Q513" s="45" t="s">
        <v>9738</v>
      </c>
      <c r="R513" s="45" t="s">
        <v>9739</v>
      </c>
      <c r="S513" s="45" t="s">
        <v>9740</v>
      </c>
      <c r="T513" s="44" t="s">
        <v>30</v>
      </c>
      <c r="U513" s="45" t="s">
        <v>9741</v>
      </c>
      <c r="V513" s="45" t="s">
        <v>9742</v>
      </c>
      <c r="Y513" s="44" t="s">
        <v>30</v>
      </c>
      <c r="Z513" s="45" t="s">
        <v>1437</v>
      </c>
      <c r="AA513" s="44" t="s">
        <v>30</v>
      </c>
      <c r="AB513" s="44" t="s">
        <v>30</v>
      </c>
      <c r="AC513" s="44" t="s">
        <v>30</v>
      </c>
      <c r="AD513" s="45" t="s">
        <v>270</v>
      </c>
      <c r="AE513" s="44" t="s">
        <v>1413</v>
      </c>
      <c r="AF513" s="44" t="s">
        <v>292</v>
      </c>
      <c r="AG513" s="45" t="s">
        <v>726</v>
      </c>
      <c r="AH513" s="45" t="s">
        <v>1159</v>
      </c>
      <c r="AI513" s="45" t="s">
        <v>1157</v>
      </c>
      <c r="AJ513" s="45" t="s">
        <v>1117</v>
      </c>
      <c r="AK513" s="45" t="s">
        <v>214</v>
      </c>
      <c r="AL513" s="45" t="s">
        <v>214</v>
      </c>
      <c r="AN513" s="45" t="s">
        <v>646</v>
      </c>
      <c r="AO513" s="44" t="s">
        <v>292</v>
      </c>
      <c r="AP513" s="44" t="s">
        <v>700</v>
      </c>
      <c r="AR513" s="45" t="s">
        <v>697</v>
      </c>
      <c r="AS513" s="45" t="s">
        <v>268</v>
      </c>
      <c r="AX513" s="45" t="s">
        <v>7889</v>
      </c>
      <c r="AY513" s="45" t="s">
        <v>268</v>
      </c>
    </row>
    <row r="514">
      <c r="A514" s="45" t="s">
        <v>9743</v>
      </c>
      <c r="B514" s="44" t="s">
        <v>7945</v>
      </c>
      <c r="C514" s="44" t="s">
        <v>7921</v>
      </c>
      <c r="D514" s="45" t="s">
        <v>9744</v>
      </c>
      <c r="E514" s="45" t="s">
        <v>9745</v>
      </c>
      <c r="F514" s="45" t="s">
        <v>9746</v>
      </c>
      <c r="G514" s="45" t="s">
        <v>9747</v>
      </c>
      <c r="H514" s="45" t="s">
        <v>1653</v>
      </c>
      <c r="I514" s="44" t="s">
        <v>97</v>
      </c>
      <c r="J514" s="45" t="s">
        <v>9748</v>
      </c>
      <c r="K514" s="44" t="s">
        <v>97</v>
      </c>
      <c r="L514" s="45" t="s">
        <v>9749</v>
      </c>
      <c r="R514" s="45" t="s">
        <v>9750</v>
      </c>
      <c r="V514" s="44" t="s">
        <v>97</v>
      </c>
    </row>
    <row r="515">
      <c r="A515" s="45" t="s">
        <v>9751</v>
      </c>
      <c r="B515" s="44" t="s">
        <v>7952</v>
      </c>
      <c r="C515" s="44" t="s">
        <v>7921</v>
      </c>
      <c r="D515" s="45" t="s">
        <v>9752</v>
      </c>
      <c r="E515" s="45" t="s">
        <v>9753</v>
      </c>
      <c r="F515" s="45" t="s">
        <v>9754</v>
      </c>
      <c r="G515" s="45" t="s">
        <v>9755</v>
      </c>
      <c r="H515" s="45" t="s">
        <v>9756</v>
      </c>
      <c r="I515" s="44" t="s">
        <v>97</v>
      </c>
      <c r="J515" s="45" t="s">
        <v>9757</v>
      </c>
      <c r="K515" s="45" t="s">
        <v>9758</v>
      </c>
      <c r="L515" s="45" t="s">
        <v>9759</v>
      </c>
      <c r="M515" s="45" t="s">
        <v>9760</v>
      </c>
      <c r="N515" s="45" t="s">
        <v>9761</v>
      </c>
      <c r="O515" s="45" t="s">
        <v>9762</v>
      </c>
      <c r="P515" s="45" t="s">
        <v>9763</v>
      </c>
      <c r="Q515" s="45" t="s">
        <v>9764</v>
      </c>
      <c r="R515" s="45" t="s">
        <v>9765</v>
      </c>
      <c r="S515" s="45" t="s">
        <v>9766</v>
      </c>
      <c r="T515" s="45" t="s">
        <v>2183</v>
      </c>
      <c r="U515" s="45" t="s">
        <v>9767</v>
      </c>
      <c r="V515" s="44" t="s">
        <v>97</v>
      </c>
      <c r="Y515" s="45" t="s">
        <v>1754</v>
      </c>
      <c r="Z515" s="45" t="s">
        <v>520</v>
      </c>
      <c r="AA515" s="44" t="s">
        <v>30</v>
      </c>
      <c r="AB515" s="44" t="s">
        <v>30</v>
      </c>
      <c r="AC515" s="44" t="s">
        <v>30</v>
      </c>
    </row>
    <row r="516">
      <c r="A516" s="45" t="s">
        <v>9768</v>
      </c>
      <c r="B516" s="44" t="s">
        <v>7964</v>
      </c>
      <c r="C516" s="44" t="s">
        <v>7921</v>
      </c>
      <c r="D516" s="45" t="s">
        <v>5855</v>
      </c>
      <c r="E516" s="45" t="s">
        <v>9769</v>
      </c>
      <c r="F516" s="45" t="s">
        <v>9770</v>
      </c>
      <c r="G516" s="45" t="s">
        <v>9771</v>
      </c>
      <c r="H516" s="44" t="s">
        <v>30</v>
      </c>
      <c r="I516" s="44" t="s">
        <v>97</v>
      </c>
      <c r="J516" s="45" t="s">
        <v>5327</v>
      </c>
      <c r="K516" s="44" t="s">
        <v>97</v>
      </c>
      <c r="L516" s="45" t="s">
        <v>7825</v>
      </c>
      <c r="M516" s="45" t="s">
        <v>9772</v>
      </c>
      <c r="N516" s="45" t="s">
        <v>1507</v>
      </c>
      <c r="O516" s="45" t="s">
        <v>1266</v>
      </c>
      <c r="P516" s="45" t="s">
        <v>623</v>
      </c>
      <c r="Q516" s="45" t="s">
        <v>3412</v>
      </c>
      <c r="R516" s="45" t="s">
        <v>9773</v>
      </c>
      <c r="S516" s="45" t="s">
        <v>9774</v>
      </c>
      <c r="T516" s="44" t="s">
        <v>30</v>
      </c>
      <c r="U516" s="44" t="s">
        <v>30</v>
      </c>
      <c r="V516" s="44" t="s">
        <v>97</v>
      </c>
      <c r="Y516" s="44" t="s">
        <v>30</v>
      </c>
      <c r="Z516" s="44" t="s">
        <v>30</v>
      </c>
      <c r="AA516" s="44" t="s">
        <v>30</v>
      </c>
      <c r="AB516" s="44" t="s">
        <v>30</v>
      </c>
      <c r="AC516" s="45" t="s">
        <v>9775</v>
      </c>
    </row>
    <row r="517">
      <c r="A517" s="45" t="s">
        <v>9776</v>
      </c>
      <c r="B517" s="44" t="s">
        <v>7978</v>
      </c>
      <c r="C517" s="44" t="s">
        <v>7921</v>
      </c>
      <c r="D517" s="45" t="s">
        <v>2677</v>
      </c>
      <c r="E517" s="44" t="s">
        <v>97</v>
      </c>
      <c r="F517" s="44" t="s">
        <v>97</v>
      </c>
      <c r="G517" s="44" t="s">
        <v>97</v>
      </c>
      <c r="H517" s="44" t="s">
        <v>97</v>
      </c>
      <c r="I517" s="44" t="s">
        <v>97</v>
      </c>
      <c r="J517" s="44" t="s">
        <v>97</v>
      </c>
      <c r="K517" s="44" t="s">
        <v>97</v>
      </c>
      <c r="L517" s="45" t="s">
        <v>9777</v>
      </c>
      <c r="R517" s="45" t="s">
        <v>9778</v>
      </c>
      <c r="S517" s="45" t="s">
        <v>9779</v>
      </c>
      <c r="V517" s="44" t="s">
        <v>97</v>
      </c>
    </row>
    <row r="518">
      <c r="A518" s="45" t="s">
        <v>9780</v>
      </c>
      <c r="B518" s="44" t="s">
        <v>7996</v>
      </c>
      <c r="C518" s="44" t="s">
        <v>7921</v>
      </c>
      <c r="D518" s="45" t="s">
        <v>3381</v>
      </c>
      <c r="E518" s="44" t="s">
        <v>97</v>
      </c>
      <c r="F518" s="44" t="s">
        <v>97</v>
      </c>
      <c r="G518" s="44" t="s">
        <v>97</v>
      </c>
      <c r="H518" s="44" t="s">
        <v>97</v>
      </c>
      <c r="I518" s="44" t="s">
        <v>97</v>
      </c>
      <c r="J518" s="44" t="s">
        <v>97</v>
      </c>
      <c r="K518" s="44" t="s">
        <v>97</v>
      </c>
      <c r="R518" s="45" t="s">
        <v>9781</v>
      </c>
      <c r="V518" s="44" t="s">
        <v>97</v>
      </c>
    </row>
    <row r="519">
      <c r="A519" s="45" t="s">
        <v>9782</v>
      </c>
      <c r="B519" s="44" t="s">
        <v>4717</v>
      </c>
      <c r="C519" s="44" t="s">
        <v>7921</v>
      </c>
      <c r="D519" s="45" t="s">
        <v>9783</v>
      </c>
      <c r="E519" s="45" t="s">
        <v>9784</v>
      </c>
      <c r="F519" s="45" t="s">
        <v>9785</v>
      </c>
      <c r="G519" s="45" t="s">
        <v>9786</v>
      </c>
      <c r="H519" s="45" t="s">
        <v>3813</v>
      </c>
      <c r="I519" s="44" t="s">
        <v>97</v>
      </c>
      <c r="J519" s="45" t="s">
        <v>9787</v>
      </c>
      <c r="K519" s="44" t="s">
        <v>97</v>
      </c>
      <c r="L519" s="45" t="s">
        <v>9788</v>
      </c>
      <c r="M519" s="45" t="s">
        <v>9789</v>
      </c>
      <c r="N519" s="45" t="s">
        <v>9790</v>
      </c>
      <c r="O519" s="45" t="s">
        <v>4135</v>
      </c>
      <c r="P519" s="45" t="s">
        <v>9791</v>
      </c>
      <c r="Q519" s="45" t="s">
        <v>9792</v>
      </c>
      <c r="R519" s="45" t="s">
        <v>9793</v>
      </c>
      <c r="S519" s="45" t="s">
        <v>9794</v>
      </c>
      <c r="T519" s="44" t="s">
        <v>30</v>
      </c>
      <c r="U519" s="45" t="s">
        <v>2554</v>
      </c>
      <c r="V519" s="44" t="s">
        <v>97</v>
      </c>
      <c r="Y519" s="45" t="s">
        <v>1122</v>
      </c>
      <c r="Z519" s="45" t="s">
        <v>269</v>
      </c>
      <c r="AA519" s="45" t="s">
        <v>575</v>
      </c>
      <c r="AB519" s="44" t="s">
        <v>378</v>
      </c>
      <c r="AC519" s="44" t="s">
        <v>30</v>
      </c>
      <c r="AD519" s="44" t="s">
        <v>30</v>
      </c>
      <c r="AE519" s="44" t="s">
        <v>30</v>
      </c>
      <c r="AF519" s="44" t="s">
        <v>30</v>
      </c>
      <c r="AG519" s="44" t="s">
        <v>30</v>
      </c>
      <c r="AH519" s="44" t="s">
        <v>30</v>
      </c>
      <c r="AI519" s="44" t="s">
        <v>30</v>
      </c>
      <c r="AJ519" s="44" t="s">
        <v>30</v>
      </c>
      <c r="AL519" s="44" t="s">
        <v>30</v>
      </c>
      <c r="AP519" s="45" t="s">
        <v>217</v>
      </c>
      <c r="AR519" s="45" t="s">
        <v>217</v>
      </c>
      <c r="AS519" s="44" t="s">
        <v>30</v>
      </c>
    </row>
    <row r="520">
      <c r="A520" s="45" t="s">
        <v>9795</v>
      </c>
      <c r="B520" s="44" t="s">
        <v>8012</v>
      </c>
      <c r="C520" s="44" t="s">
        <v>7921</v>
      </c>
      <c r="D520" s="45" t="s">
        <v>9796</v>
      </c>
      <c r="E520" s="45" t="s">
        <v>9797</v>
      </c>
      <c r="F520" s="45" t="s">
        <v>9798</v>
      </c>
      <c r="G520" s="45" t="s">
        <v>1293</v>
      </c>
      <c r="H520" s="45" t="s">
        <v>488</v>
      </c>
      <c r="I520" s="44" t="s">
        <v>97</v>
      </c>
      <c r="J520" s="45" t="s">
        <v>9799</v>
      </c>
      <c r="K520" s="45" t="s">
        <v>510</v>
      </c>
      <c r="L520" s="45" t="s">
        <v>9800</v>
      </c>
      <c r="R520" s="45" t="s">
        <v>9801</v>
      </c>
      <c r="V520" s="44" t="s">
        <v>97</v>
      </c>
    </row>
    <row r="521">
      <c r="A521" s="45" t="s">
        <v>9802</v>
      </c>
      <c r="B521" s="44" t="s">
        <v>4728</v>
      </c>
      <c r="C521" s="44" t="s">
        <v>8029</v>
      </c>
      <c r="D521" s="45" t="s">
        <v>9803</v>
      </c>
      <c r="E521" s="45" t="s">
        <v>9804</v>
      </c>
      <c r="F521" s="45" t="s">
        <v>9805</v>
      </c>
      <c r="G521" s="45" t="s">
        <v>9806</v>
      </c>
      <c r="H521" s="45" t="s">
        <v>9807</v>
      </c>
      <c r="I521" s="44" t="s">
        <v>97</v>
      </c>
      <c r="J521" s="45" t="s">
        <v>9808</v>
      </c>
      <c r="K521" s="45" t="s">
        <v>9809</v>
      </c>
      <c r="L521" s="45" t="s">
        <v>9810</v>
      </c>
      <c r="M521" s="45" t="s">
        <v>9811</v>
      </c>
      <c r="N521" s="45" t="s">
        <v>9812</v>
      </c>
      <c r="O521" s="45" t="s">
        <v>9591</v>
      </c>
      <c r="P521" s="45" t="s">
        <v>9813</v>
      </c>
      <c r="Q521" s="45" t="s">
        <v>9814</v>
      </c>
      <c r="R521" s="45" t="s">
        <v>9815</v>
      </c>
      <c r="S521" s="45" t="s">
        <v>9816</v>
      </c>
      <c r="T521" s="45" t="s">
        <v>9173</v>
      </c>
      <c r="U521" s="45" t="s">
        <v>9817</v>
      </c>
      <c r="V521" s="44" t="s">
        <v>97</v>
      </c>
      <c r="Y521" s="44" t="s">
        <v>30</v>
      </c>
      <c r="Z521" s="44" t="s">
        <v>30</v>
      </c>
      <c r="AA521" s="45" t="s">
        <v>268</v>
      </c>
      <c r="AB521" s="44" t="s">
        <v>30</v>
      </c>
      <c r="AC521" s="44" t="s">
        <v>30</v>
      </c>
      <c r="AD521" s="44" t="s">
        <v>4810</v>
      </c>
      <c r="AE521" s="45" t="s">
        <v>472</v>
      </c>
      <c r="AF521" s="45" t="s">
        <v>245</v>
      </c>
      <c r="AI521" s="45" t="s">
        <v>7166</v>
      </c>
      <c r="AJ521" s="45" t="s">
        <v>1476</v>
      </c>
      <c r="AK521" s="45" t="s">
        <v>210</v>
      </c>
      <c r="AL521" s="45" t="s">
        <v>214</v>
      </c>
      <c r="AM521" s="45" t="s">
        <v>217</v>
      </c>
      <c r="AO521" s="45" t="s">
        <v>956</v>
      </c>
      <c r="AP521" s="45" t="s">
        <v>9818</v>
      </c>
      <c r="AQ521" s="45" t="s">
        <v>268</v>
      </c>
      <c r="AR521" s="45" t="s">
        <v>6249</v>
      </c>
      <c r="AS521" s="45" t="s">
        <v>431</v>
      </c>
    </row>
    <row r="522">
      <c r="A522" s="45" t="s">
        <v>9819</v>
      </c>
      <c r="B522" s="44" t="s">
        <v>4746</v>
      </c>
      <c r="C522" s="44" t="s">
        <v>8029</v>
      </c>
      <c r="D522" s="45" t="s">
        <v>9820</v>
      </c>
      <c r="E522" s="45" t="s">
        <v>9821</v>
      </c>
      <c r="F522" s="45" t="s">
        <v>9822</v>
      </c>
      <c r="G522" s="45" t="s">
        <v>9823</v>
      </c>
      <c r="H522" s="45" t="s">
        <v>9824</v>
      </c>
      <c r="I522" s="44" t="s">
        <v>97</v>
      </c>
      <c r="J522" s="45" t="s">
        <v>9825</v>
      </c>
      <c r="K522" s="45" t="s">
        <v>9826</v>
      </c>
      <c r="L522" s="45" t="s">
        <v>9827</v>
      </c>
      <c r="M522" s="45" t="s">
        <v>9828</v>
      </c>
      <c r="N522" s="45" t="s">
        <v>9829</v>
      </c>
      <c r="O522" s="45" t="s">
        <v>745</v>
      </c>
      <c r="P522" s="45" t="s">
        <v>2162</v>
      </c>
      <c r="Q522" s="45" t="s">
        <v>9830</v>
      </c>
      <c r="R522" s="45" t="s">
        <v>9831</v>
      </c>
      <c r="S522" s="45" t="s">
        <v>9832</v>
      </c>
      <c r="T522" s="45" t="s">
        <v>9004</v>
      </c>
      <c r="U522" s="45" t="s">
        <v>4294</v>
      </c>
      <c r="V522" s="44" t="s">
        <v>97</v>
      </c>
      <c r="Y522" s="44" t="s">
        <v>30</v>
      </c>
      <c r="Z522" s="44" t="s">
        <v>30</v>
      </c>
      <c r="AA522" s="44" t="s">
        <v>30</v>
      </c>
      <c r="AB522" s="44" t="s">
        <v>30</v>
      </c>
      <c r="AC522" s="44" t="s">
        <v>30</v>
      </c>
      <c r="AD522" s="44" t="s">
        <v>2247</v>
      </c>
      <c r="AE522" s="44" t="s">
        <v>7556</v>
      </c>
      <c r="AF522" s="45" t="s">
        <v>191</v>
      </c>
      <c r="AI522" s="45" t="s">
        <v>9833</v>
      </c>
      <c r="AJ522" s="45" t="s">
        <v>956</v>
      </c>
      <c r="AK522" s="45" t="s">
        <v>646</v>
      </c>
      <c r="AL522" s="45" t="s">
        <v>217</v>
      </c>
      <c r="AM522" s="45" t="s">
        <v>217</v>
      </c>
      <c r="AO522" s="45" t="s">
        <v>548</v>
      </c>
      <c r="AP522" s="45" t="s">
        <v>497</v>
      </c>
      <c r="AQ522" s="45" t="s">
        <v>357</v>
      </c>
      <c r="AR522" s="45" t="s">
        <v>1695</v>
      </c>
      <c r="AS522" s="45" t="s">
        <v>432</v>
      </c>
    </row>
    <row r="523">
      <c r="A523" s="45" t="s">
        <v>9834</v>
      </c>
      <c r="B523" s="44" t="s">
        <v>4775</v>
      </c>
      <c r="C523" s="44" t="s">
        <v>8029</v>
      </c>
      <c r="D523" s="45" t="s">
        <v>9835</v>
      </c>
      <c r="E523" s="45" t="s">
        <v>9836</v>
      </c>
      <c r="F523" s="45" t="s">
        <v>9837</v>
      </c>
      <c r="G523" s="45" t="s">
        <v>3932</v>
      </c>
      <c r="H523" s="45" t="s">
        <v>9838</v>
      </c>
      <c r="I523" s="44" t="s">
        <v>30</v>
      </c>
      <c r="J523" s="45" t="s">
        <v>9839</v>
      </c>
      <c r="K523" s="44" t="s">
        <v>97</v>
      </c>
      <c r="L523" s="45" t="s">
        <v>2902</v>
      </c>
      <c r="M523" s="45" t="s">
        <v>9840</v>
      </c>
      <c r="N523" s="45" t="s">
        <v>9841</v>
      </c>
      <c r="O523" s="44" t="s">
        <v>30</v>
      </c>
      <c r="P523" s="45" t="s">
        <v>9842</v>
      </c>
      <c r="Q523" s="44" t="s">
        <v>30</v>
      </c>
      <c r="R523" s="45" t="s">
        <v>9843</v>
      </c>
      <c r="S523" s="45" t="s">
        <v>9844</v>
      </c>
      <c r="T523" s="45" t="s">
        <v>5675</v>
      </c>
      <c r="U523" s="45" t="s">
        <v>4327</v>
      </c>
      <c r="V523" s="44" t="s">
        <v>30</v>
      </c>
      <c r="Y523" s="45" t="s">
        <v>399</v>
      </c>
      <c r="Z523" s="44" t="s">
        <v>30</v>
      </c>
      <c r="AA523" s="44" t="s">
        <v>30</v>
      </c>
      <c r="AB523" s="44" t="s">
        <v>30</v>
      </c>
      <c r="AD523" s="44" t="s">
        <v>9845</v>
      </c>
      <c r="AE523" s="44" t="s">
        <v>292</v>
      </c>
      <c r="AF523" s="44" t="s">
        <v>292</v>
      </c>
      <c r="AG523" s="44" t="s">
        <v>8031</v>
      </c>
      <c r="AH523" s="45" t="s">
        <v>6617</v>
      </c>
      <c r="AI523" s="45" t="s">
        <v>355</v>
      </c>
      <c r="AJ523" s="45" t="s">
        <v>7380</v>
      </c>
      <c r="AK523" s="45" t="s">
        <v>210</v>
      </c>
      <c r="AM523" s="45" t="s">
        <v>357</v>
      </c>
      <c r="AP523" s="45" t="s">
        <v>646</v>
      </c>
      <c r="AQ523" s="44" t="s">
        <v>30</v>
      </c>
      <c r="AR523" s="45" t="s">
        <v>210</v>
      </c>
    </row>
    <row r="524">
      <c r="A524" s="45" t="s">
        <v>9846</v>
      </c>
      <c r="B524" s="44" t="s">
        <v>4799</v>
      </c>
      <c r="C524" s="44" t="s">
        <v>8029</v>
      </c>
      <c r="D524" s="45" t="s">
        <v>9847</v>
      </c>
      <c r="E524" s="45" t="s">
        <v>9848</v>
      </c>
      <c r="F524" s="45" t="s">
        <v>9849</v>
      </c>
      <c r="G524" s="45" t="s">
        <v>9850</v>
      </c>
      <c r="H524" s="45" t="s">
        <v>9851</v>
      </c>
      <c r="I524" s="44" t="s">
        <v>97</v>
      </c>
      <c r="J524" s="45" t="s">
        <v>9852</v>
      </c>
      <c r="K524" s="45" t="s">
        <v>9853</v>
      </c>
      <c r="L524" s="45" t="s">
        <v>1851</v>
      </c>
      <c r="M524" s="45" t="s">
        <v>9854</v>
      </c>
      <c r="N524" s="45" t="s">
        <v>9855</v>
      </c>
      <c r="O524" s="45" t="s">
        <v>9856</v>
      </c>
      <c r="P524" s="45" t="s">
        <v>9857</v>
      </c>
      <c r="Q524" s="45" t="s">
        <v>9858</v>
      </c>
      <c r="R524" s="45" t="s">
        <v>9859</v>
      </c>
      <c r="S524" s="45" t="s">
        <v>9860</v>
      </c>
      <c r="T524" s="45" t="s">
        <v>9861</v>
      </c>
      <c r="U524" s="45" t="s">
        <v>8727</v>
      </c>
      <c r="V524" s="44" t="s">
        <v>97</v>
      </c>
      <c r="Y524" s="44" t="s">
        <v>30</v>
      </c>
      <c r="Z524" s="44" t="s">
        <v>30</v>
      </c>
      <c r="AA524" s="44" t="s">
        <v>30</v>
      </c>
      <c r="AB524" s="44" t="s">
        <v>30</v>
      </c>
      <c r="AC524" s="44" t="s">
        <v>30</v>
      </c>
      <c r="AD524" s="44" t="s">
        <v>9862</v>
      </c>
      <c r="AE524" s="44" t="s">
        <v>775</v>
      </c>
      <c r="AF524" s="44" t="s">
        <v>265</v>
      </c>
      <c r="AG524" s="45" t="s">
        <v>9863</v>
      </c>
      <c r="AH524" s="45" t="s">
        <v>555</v>
      </c>
      <c r="AI524" s="45" t="s">
        <v>6702</v>
      </c>
      <c r="AJ524" s="45" t="s">
        <v>1450</v>
      </c>
      <c r="AK524" s="45" t="s">
        <v>217</v>
      </c>
      <c r="AP524" s="45" t="s">
        <v>5428</v>
      </c>
      <c r="AR524" s="45" t="s">
        <v>388</v>
      </c>
    </row>
    <row r="525">
      <c r="A525" s="45" t="s">
        <v>9864</v>
      </c>
      <c r="B525" s="44" t="s">
        <v>4804</v>
      </c>
      <c r="C525" s="44" t="s">
        <v>8029</v>
      </c>
      <c r="D525" s="45" t="s">
        <v>9865</v>
      </c>
      <c r="E525" s="45" t="s">
        <v>9866</v>
      </c>
      <c r="F525" s="45" t="s">
        <v>9867</v>
      </c>
      <c r="G525" s="45" t="s">
        <v>9868</v>
      </c>
      <c r="H525" s="45" t="s">
        <v>9869</v>
      </c>
      <c r="I525" s="45" t="s">
        <v>9870</v>
      </c>
      <c r="J525" s="45" t="s">
        <v>9871</v>
      </c>
      <c r="K525" s="44" t="s">
        <v>97</v>
      </c>
      <c r="L525" s="45" t="s">
        <v>9872</v>
      </c>
      <c r="M525" s="45" t="s">
        <v>9873</v>
      </c>
      <c r="N525" s="45" t="s">
        <v>9874</v>
      </c>
      <c r="O525" s="44" t="s">
        <v>30</v>
      </c>
      <c r="P525" s="45" t="s">
        <v>9875</v>
      </c>
      <c r="Q525" s="45" t="s">
        <v>9876</v>
      </c>
      <c r="R525" s="45" t="s">
        <v>9877</v>
      </c>
      <c r="S525" s="45" t="s">
        <v>9878</v>
      </c>
      <c r="T525" s="44" t="s">
        <v>30</v>
      </c>
      <c r="U525" s="45" t="s">
        <v>269</v>
      </c>
      <c r="V525" s="45" t="s">
        <v>371</v>
      </c>
      <c r="Y525" s="44" t="s">
        <v>30</v>
      </c>
      <c r="Z525" s="45" t="s">
        <v>932</v>
      </c>
      <c r="AA525" s="44" t="s">
        <v>30</v>
      </c>
      <c r="AB525" s="44" t="s">
        <v>30</v>
      </c>
      <c r="AC525" s="44" t="s">
        <v>30</v>
      </c>
      <c r="AD525" s="44" t="s">
        <v>3354</v>
      </c>
      <c r="AE525" s="44" t="s">
        <v>467</v>
      </c>
      <c r="AF525" s="44" t="s">
        <v>9879</v>
      </c>
      <c r="AH525" s="45" t="s">
        <v>214</v>
      </c>
      <c r="AI525" s="45" t="s">
        <v>1527</v>
      </c>
      <c r="AJ525" s="45" t="s">
        <v>439</v>
      </c>
      <c r="AK525" s="45" t="s">
        <v>210</v>
      </c>
      <c r="AL525" s="45" t="s">
        <v>697</v>
      </c>
      <c r="AM525" s="45" t="s">
        <v>268</v>
      </c>
      <c r="AO525" s="45" t="s">
        <v>268</v>
      </c>
      <c r="AP525" s="45" t="s">
        <v>9428</v>
      </c>
      <c r="AQ525" s="45" t="s">
        <v>1438</v>
      </c>
      <c r="AR525" s="45" t="s">
        <v>9880</v>
      </c>
      <c r="AS525" s="45" t="s">
        <v>632</v>
      </c>
      <c r="AY525" s="45" t="s">
        <v>388</v>
      </c>
    </row>
    <row r="526">
      <c r="A526" s="45" t="s">
        <v>9881</v>
      </c>
      <c r="B526" s="44" t="s">
        <v>4812</v>
      </c>
      <c r="C526" s="44" t="s">
        <v>8112</v>
      </c>
      <c r="D526" s="45" t="s">
        <v>9882</v>
      </c>
      <c r="E526" s="45" t="s">
        <v>9883</v>
      </c>
      <c r="F526" s="45" t="s">
        <v>9884</v>
      </c>
      <c r="G526" s="45" t="s">
        <v>9885</v>
      </c>
      <c r="H526" s="45" t="s">
        <v>9886</v>
      </c>
      <c r="I526" s="45" t="s">
        <v>9887</v>
      </c>
      <c r="J526" s="45" t="s">
        <v>9888</v>
      </c>
      <c r="K526" s="45" t="s">
        <v>9889</v>
      </c>
      <c r="L526" s="45" t="s">
        <v>9890</v>
      </c>
      <c r="M526" s="45" t="s">
        <v>9891</v>
      </c>
      <c r="N526" s="45" t="s">
        <v>9892</v>
      </c>
      <c r="O526" s="45" t="s">
        <v>9893</v>
      </c>
      <c r="P526" s="45" t="s">
        <v>9894</v>
      </c>
      <c r="Q526" s="45" t="s">
        <v>9895</v>
      </c>
      <c r="R526" s="45" t="s">
        <v>9896</v>
      </c>
      <c r="S526" s="45" t="s">
        <v>9897</v>
      </c>
      <c r="T526" s="45" t="s">
        <v>9898</v>
      </c>
      <c r="U526" s="45" t="s">
        <v>2953</v>
      </c>
      <c r="V526" s="44" t="s">
        <v>30</v>
      </c>
      <c r="Y526" s="45" t="s">
        <v>1598</v>
      </c>
      <c r="Z526" s="44" t="s">
        <v>30</v>
      </c>
      <c r="AA526" s="44" t="s">
        <v>30</v>
      </c>
      <c r="AB526" s="44" t="s">
        <v>30</v>
      </c>
      <c r="AD526" s="44" t="s">
        <v>9899</v>
      </c>
      <c r="AE526" s="44" t="s">
        <v>4612</v>
      </c>
      <c r="AF526" s="44" t="s">
        <v>378</v>
      </c>
      <c r="AG526" s="44" t="s">
        <v>292</v>
      </c>
      <c r="AH526" s="45" t="s">
        <v>267</v>
      </c>
      <c r="AI526" s="45" t="s">
        <v>9900</v>
      </c>
      <c r="AJ526" s="45" t="s">
        <v>6365</v>
      </c>
      <c r="AK526" s="45" t="s">
        <v>399</v>
      </c>
      <c r="AL526" s="45" t="s">
        <v>214</v>
      </c>
      <c r="AP526" s="45" t="s">
        <v>9901</v>
      </c>
      <c r="AR526" s="45" t="s">
        <v>8104</v>
      </c>
      <c r="AS526" s="45" t="s">
        <v>313</v>
      </c>
    </row>
    <row r="527">
      <c r="A527" s="45" t="s">
        <v>9902</v>
      </c>
      <c r="B527" s="44" t="s">
        <v>4832</v>
      </c>
      <c r="C527" s="44" t="s">
        <v>8112</v>
      </c>
      <c r="D527" s="45" t="s">
        <v>9903</v>
      </c>
      <c r="E527" s="45" t="s">
        <v>9904</v>
      </c>
      <c r="F527" s="45" t="s">
        <v>9905</v>
      </c>
      <c r="G527" s="45" t="s">
        <v>9906</v>
      </c>
      <c r="H527" s="45" t="s">
        <v>9907</v>
      </c>
      <c r="I527" s="45" t="s">
        <v>9908</v>
      </c>
      <c r="J527" s="45" t="s">
        <v>9909</v>
      </c>
      <c r="K527" s="45" t="s">
        <v>9910</v>
      </c>
      <c r="L527" s="45" t="s">
        <v>9911</v>
      </c>
      <c r="M527" s="45" t="s">
        <v>9912</v>
      </c>
      <c r="N527" s="45" t="s">
        <v>9913</v>
      </c>
      <c r="O527" s="45" t="s">
        <v>3878</v>
      </c>
      <c r="P527" s="45" t="s">
        <v>9914</v>
      </c>
      <c r="Q527" s="45" t="s">
        <v>9915</v>
      </c>
      <c r="R527" s="45" t="s">
        <v>9916</v>
      </c>
      <c r="S527" s="45" t="s">
        <v>9917</v>
      </c>
      <c r="T527" s="45" t="s">
        <v>3042</v>
      </c>
      <c r="U527" s="45" t="s">
        <v>9918</v>
      </c>
      <c r="V527" s="44" t="s">
        <v>30</v>
      </c>
      <c r="Y527" s="45" t="s">
        <v>357</v>
      </c>
      <c r="Z527" s="44" t="s">
        <v>30</v>
      </c>
      <c r="AA527" s="45" t="s">
        <v>1653</v>
      </c>
      <c r="AB527" s="45" t="s">
        <v>762</v>
      </c>
      <c r="AD527" s="44" t="s">
        <v>2596</v>
      </c>
      <c r="AE527" s="45" t="s">
        <v>245</v>
      </c>
      <c r="AF527" s="44" t="s">
        <v>265</v>
      </c>
      <c r="AH527" s="45" t="s">
        <v>431</v>
      </c>
      <c r="AI527" s="45" t="s">
        <v>468</v>
      </c>
      <c r="AJ527" s="45" t="s">
        <v>3792</v>
      </c>
      <c r="AK527" s="45" t="s">
        <v>217</v>
      </c>
      <c r="AN527" s="45" t="s">
        <v>268</v>
      </c>
      <c r="AO527" s="45" t="s">
        <v>728</v>
      </c>
      <c r="AP527" s="45" t="s">
        <v>5583</v>
      </c>
      <c r="AQ527" s="45" t="s">
        <v>217</v>
      </c>
      <c r="AR527" s="45" t="s">
        <v>267</v>
      </c>
      <c r="AS527" s="45" t="s">
        <v>357</v>
      </c>
      <c r="AT527" s="45" t="s">
        <v>217</v>
      </c>
      <c r="AV527" s="45" t="s">
        <v>217</v>
      </c>
      <c r="AX527" s="45" t="s">
        <v>548</v>
      </c>
      <c r="AY527" s="45" t="s">
        <v>357</v>
      </c>
    </row>
    <row r="528">
      <c r="A528" s="45" t="s">
        <v>9919</v>
      </c>
      <c r="B528" s="44" t="s">
        <v>4865</v>
      </c>
      <c r="C528" s="44" t="s">
        <v>8112</v>
      </c>
      <c r="D528" s="45" t="s">
        <v>9920</v>
      </c>
      <c r="E528" s="45" t="s">
        <v>9921</v>
      </c>
      <c r="F528" s="45" t="s">
        <v>9922</v>
      </c>
      <c r="G528" s="45" t="s">
        <v>9923</v>
      </c>
      <c r="H528" s="45" t="s">
        <v>9924</v>
      </c>
      <c r="I528" s="45" t="s">
        <v>9925</v>
      </c>
      <c r="J528" s="45" t="s">
        <v>9926</v>
      </c>
      <c r="K528" s="45" t="s">
        <v>9927</v>
      </c>
      <c r="L528" s="45" t="s">
        <v>8427</v>
      </c>
      <c r="M528" s="45" t="s">
        <v>9928</v>
      </c>
      <c r="N528" s="45" t="s">
        <v>9929</v>
      </c>
      <c r="O528" s="45" t="s">
        <v>9930</v>
      </c>
      <c r="P528" s="45" t="s">
        <v>9931</v>
      </c>
      <c r="Q528" s="45" t="s">
        <v>5730</v>
      </c>
      <c r="R528" s="45" t="s">
        <v>9932</v>
      </c>
      <c r="S528" s="45" t="s">
        <v>9933</v>
      </c>
      <c r="T528" s="45" t="s">
        <v>2530</v>
      </c>
      <c r="U528" s="45" t="s">
        <v>9934</v>
      </c>
      <c r="V528" s="44" t="s">
        <v>30</v>
      </c>
      <c r="Y528" s="45" t="s">
        <v>979</v>
      </c>
      <c r="Z528" s="44" t="s">
        <v>30</v>
      </c>
      <c r="AA528" s="45" t="s">
        <v>979</v>
      </c>
      <c r="AB528" s="44" t="s">
        <v>30</v>
      </c>
      <c r="AC528" s="44" t="s">
        <v>30</v>
      </c>
      <c r="AD528" s="44" t="s">
        <v>774</v>
      </c>
      <c r="AE528" s="45" t="s">
        <v>191</v>
      </c>
      <c r="AF528" s="44" t="s">
        <v>700</v>
      </c>
      <c r="AH528" s="44" t="s">
        <v>30</v>
      </c>
      <c r="AI528" s="45" t="s">
        <v>459</v>
      </c>
      <c r="AJ528" s="45" t="s">
        <v>432</v>
      </c>
      <c r="AK528" s="45" t="s">
        <v>217</v>
      </c>
      <c r="AL528" s="45" t="s">
        <v>217</v>
      </c>
      <c r="AM528" s="44" t="s">
        <v>30</v>
      </c>
      <c r="AO528" s="45" t="s">
        <v>214</v>
      </c>
      <c r="AP528" s="45" t="s">
        <v>1117</v>
      </c>
      <c r="AQ528" s="44" t="s">
        <v>30</v>
      </c>
      <c r="AR528" s="45" t="s">
        <v>403</v>
      </c>
      <c r="AS528" s="45" t="s">
        <v>432</v>
      </c>
      <c r="AT528" s="44" t="s">
        <v>30</v>
      </c>
      <c r="AU528" s="44" t="s">
        <v>30</v>
      </c>
      <c r="AW528" s="44" t="s">
        <v>30</v>
      </c>
      <c r="AY528" s="45" t="s">
        <v>217</v>
      </c>
    </row>
    <row r="529">
      <c r="A529" s="45" t="s">
        <v>9935</v>
      </c>
      <c r="B529" s="44" t="s">
        <v>4883</v>
      </c>
      <c r="C529" s="44" t="s">
        <v>8112</v>
      </c>
      <c r="D529" s="45" t="s">
        <v>9936</v>
      </c>
      <c r="E529" s="45" t="s">
        <v>9937</v>
      </c>
      <c r="F529" s="45" t="s">
        <v>9938</v>
      </c>
      <c r="G529" s="45" t="s">
        <v>9939</v>
      </c>
      <c r="H529" s="45" t="s">
        <v>9940</v>
      </c>
      <c r="I529" s="45" t="s">
        <v>9941</v>
      </c>
      <c r="J529" s="45" t="s">
        <v>9942</v>
      </c>
      <c r="K529" s="45" t="s">
        <v>753</v>
      </c>
      <c r="L529" s="45" t="s">
        <v>9943</v>
      </c>
      <c r="M529" s="45" t="s">
        <v>9944</v>
      </c>
      <c r="N529" s="45" t="s">
        <v>9945</v>
      </c>
      <c r="O529" s="45" t="s">
        <v>1764</v>
      </c>
      <c r="P529" s="45" t="s">
        <v>9946</v>
      </c>
      <c r="Q529" s="45" t="s">
        <v>9947</v>
      </c>
      <c r="R529" s="45" t="s">
        <v>9948</v>
      </c>
      <c r="S529" s="45" t="s">
        <v>9949</v>
      </c>
      <c r="T529" s="45" t="s">
        <v>9950</v>
      </c>
      <c r="U529" s="45" t="s">
        <v>9951</v>
      </c>
      <c r="V529" s="44" t="s">
        <v>30</v>
      </c>
      <c r="Y529" s="45" t="s">
        <v>357</v>
      </c>
      <c r="Z529" s="45" t="s">
        <v>268</v>
      </c>
      <c r="AA529" s="44" t="s">
        <v>30</v>
      </c>
      <c r="AB529" s="45" t="s">
        <v>3127</v>
      </c>
      <c r="AC529" s="44" t="s">
        <v>30</v>
      </c>
      <c r="AD529" s="45" t="s">
        <v>9952</v>
      </c>
      <c r="AE529" s="45" t="s">
        <v>9953</v>
      </c>
      <c r="AF529" s="45" t="s">
        <v>9954</v>
      </c>
      <c r="AH529" s="45" t="s">
        <v>1605</v>
      </c>
      <c r="AI529" s="45" t="s">
        <v>9955</v>
      </c>
      <c r="AJ529" s="45" t="s">
        <v>9956</v>
      </c>
      <c r="AK529" s="44" t="s">
        <v>30</v>
      </c>
      <c r="AO529" s="45" t="s">
        <v>9957</v>
      </c>
      <c r="AP529" s="45" t="s">
        <v>9958</v>
      </c>
      <c r="AQ529" s="45" t="s">
        <v>367</v>
      </c>
      <c r="AR529" s="45" t="s">
        <v>9959</v>
      </c>
      <c r="AS529" s="45" t="s">
        <v>4062</v>
      </c>
      <c r="AT529" s="45" t="s">
        <v>8597</v>
      </c>
      <c r="AU529" s="44" t="s">
        <v>30</v>
      </c>
      <c r="AV529" s="45" t="s">
        <v>5379</v>
      </c>
      <c r="AX529" s="45" t="s">
        <v>3757</v>
      </c>
    </row>
    <row r="530">
      <c r="A530" s="45" t="s">
        <v>9960</v>
      </c>
      <c r="B530" s="44" t="s">
        <v>4897</v>
      </c>
      <c r="C530" s="44" t="s">
        <v>8112</v>
      </c>
      <c r="D530" s="45" t="s">
        <v>9961</v>
      </c>
      <c r="E530" s="45" t="s">
        <v>9962</v>
      </c>
      <c r="F530" s="45" t="s">
        <v>9963</v>
      </c>
      <c r="G530" s="45" t="s">
        <v>9964</v>
      </c>
      <c r="H530" s="45" t="s">
        <v>9965</v>
      </c>
      <c r="I530" s="45" t="s">
        <v>9966</v>
      </c>
      <c r="J530" s="45" t="s">
        <v>2977</v>
      </c>
      <c r="K530" s="44" t="s">
        <v>97</v>
      </c>
      <c r="L530" s="45" t="s">
        <v>9967</v>
      </c>
      <c r="M530" s="45" t="s">
        <v>9968</v>
      </c>
      <c r="N530" s="45" t="s">
        <v>9969</v>
      </c>
      <c r="O530" s="45" t="s">
        <v>363</v>
      </c>
      <c r="P530" s="45" t="s">
        <v>9970</v>
      </c>
      <c r="Q530" s="45" t="s">
        <v>5020</v>
      </c>
      <c r="R530" s="45" t="s">
        <v>9971</v>
      </c>
      <c r="S530" s="45" t="s">
        <v>9972</v>
      </c>
      <c r="T530" s="45" t="s">
        <v>673</v>
      </c>
      <c r="U530" s="45" t="s">
        <v>9973</v>
      </c>
      <c r="V530" s="45" t="s">
        <v>9974</v>
      </c>
      <c r="Y530" s="45" t="s">
        <v>1929</v>
      </c>
      <c r="Z530" s="45" t="s">
        <v>1216</v>
      </c>
      <c r="AA530" s="44" t="s">
        <v>30</v>
      </c>
      <c r="AB530" s="45" t="s">
        <v>9148</v>
      </c>
      <c r="AD530" s="45" t="s">
        <v>9975</v>
      </c>
      <c r="AE530" s="45" t="s">
        <v>9976</v>
      </c>
      <c r="AF530" s="45" t="s">
        <v>8812</v>
      </c>
      <c r="AH530" s="45" t="s">
        <v>9977</v>
      </c>
      <c r="AI530" s="45" t="s">
        <v>9978</v>
      </c>
      <c r="AJ530" s="45" t="s">
        <v>2564</v>
      </c>
      <c r="AK530" s="45" t="s">
        <v>3916</v>
      </c>
      <c r="AL530" s="45" t="s">
        <v>3916</v>
      </c>
      <c r="AN530" s="45" t="s">
        <v>9979</v>
      </c>
      <c r="AO530" s="45" t="s">
        <v>9980</v>
      </c>
      <c r="AP530" s="45" t="s">
        <v>9981</v>
      </c>
      <c r="AQ530" s="45" t="s">
        <v>9982</v>
      </c>
      <c r="AR530" s="45" t="s">
        <v>9983</v>
      </c>
      <c r="AS530" s="45" t="s">
        <v>1101</v>
      </c>
      <c r="AT530" s="45" t="s">
        <v>9984</v>
      </c>
      <c r="AV530" s="45" t="s">
        <v>208</v>
      </c>
      <c r="AW530" s="45" t="s">
        <v>208</v>
      </c>
      <c r="AX530" s="45" t="s">
        <v>3748</v>
      </c>
    </row>
    <row r="531">
      <c r="A531" s="45" t="s">
        <v>9985</v>
      </c>
      <c r="B531" s="44" t="s">
        <v>4911</v>
      </c>
      <c r="C531" s="44" t="s">
        <v>8112</v>
      </c>
      <c r="D531" s="44" t="s">
        <v>9986</v>
      </c>
      <c r="E531" s="45" t="s">
        <v>9987</v>
      </c>
      <c r="F531" s="45" t="s">
        <v>9988</v>
      </c>
      <c r="G531" s="45" t="s">
        <v>9989</v>
      </c>
      <c r="H531" s="45" t="s">
        <v>9990</v>
      </c>
      <c r="I531" s="45" t="s">
        <v>9991</v>
      </c>
      <c r="J531" s="45" t="s">
        <v>9992</v>
      </c>
      <c r="K531" s="45" t="s">
        <v>9993</v>
      </c>
      <c r="L531" s="45" t="s">
        <v>9994</v>
      </c>
      <c r="M531" s="45" t="s">
        <v>9995</v>
      </c>
      <c r="N531" s="45" t="s">
        <v>9996</v>
      </c>
      <c r="O531" s="45" t="s">
        <v>615</v>
      </c>
      <c r="P531" s="45" t="s">
        <v>9997</v>
      </c>
      <c r="Q531" s="45" t="s">
        <v>9998</v>
      </c>
      <c r="R531" s="45" t="s">
        <v>9999</v>
      </c>
      <c r="S531" s="45" t="s">
        <v>10000</v>
      </c>
      <c r="T531" s="45" t="s">
        <v>10001</v>
      </c>
      <c r="U531" s="45" t="s">
        <v>10002</v>
      </c>
      <c r="V531" s="44" t="s">
        <v>30</v>
      </c>
      <c r="Y531" s="45" t="s">
        <v>518</v>
      </c>
      <c r="Z531" s="45" t="s">
        <v>1929</v>
      </c>
      <c r="AA531" s="44" t="s">
        <v>30</v>
      </c>
      <c r="AB531" s="44" t="s">
        <v>30</v>
      </c>
      <c r="AC531" s="44" t="s">
        <v>30</v>
      </c>
      <c r="AD531" s="44" t="s">
        <v>525</v>
      </c>
      <c r="AE531" s="44" t="s">
        <v>3137</v>
      </c>
      <c r="AF531" s="44" t="s">
        <v>4810</v>
      </c>
      <c r="AH531" s="45" t="s">
        <v>214</v>
      </c>
      <c r="AI531" s="45" t="s">
        <v>3138</v>
      </c>
      <c r="AJ531" s="45" t="s">
        <v>354</v>
      </c>
      <c r="AK531" s="45" t="s">
        <v>214</v>
      </c>
      <c r="AL531" s="45" t="s">
        <v>357</v>
      </c>
      <c r="AM531" s="45" t="s">
        <v>214</v>
      </c>
      <c r="AO531" s="45" t="s">
        <v>646</v>
      </c>
      <c r="AP531" s="45" t="s">
        <v>7229</v>
      </c>
      <c r="AQ531" s="45" t="s">
        <v>646</v>
      </c>
      <c r="AR531" s="45" t="s">
        <v>4073</v>
      </c>
      <c r="AS531" s="45" t="s">
        <v>728</v>
      </c>
      <c r="AT531" s="45" t="s">
        <v>268</v>
      </c>
      <c r="AV531" s="44" t="s">
        <v>30</v>
      </c>
      <c r="AW531" s="44" t="s">
        <v>30</v>
      </c>
      <c r="AX531" s="44" t="s">
        <v>30</v>
      </c>
      <c r="AY531" s="45" t="s">
        <v>269</v>
      </c>
    </row>
    <row r="532">
      <c r="A532" s="45" t="s">
        <v>10003</v>
      </c>
      <c r="B532" s="44" t="s">
        <v>4918</v>
      </c>
      <c r="C532" s="44" t="s">
        <v>8112</v>
      </c>
      <c r="D532" s="45" t="s">
        <v>10004</v>
      </c>
      <c r="E532" s="45" t="s">
        <v>10005</v>
      </c>
      <c r="F532" s="45" t="s">
        <v>10006</v>
      </c>
      <c r="G532" s="45" t="s">
        <v>10007</v>
      </c>
      <c r="H532" s="45" t="s">
        <v>10008</v>
      </c>
      <c r="I532" s="45" t="s">
        <v>10009</v>
      </c>
      <c r="J532" s="45" t="s">
        <v>10010</v>
      </c>
      <c r="K532" s="45" t="s">
        <v>1516</v>
      </c>
      <c r="L532" s="45" t="s">
        <v>10011</v>
      </c>
      <c r="M532" s="45" t="s">
        <v>10012</v>
      </c>
      <c r="N532" s="45" t="s">
        <v>10013</v>
      </c>
      <c r="O532" s="45" t="s">
        <v>3605</v>
      </c>
      <c r="P532" s="45" t="s">
        <v>10014</v>
      </c>
      <c r="Q532" s="45" t="s">
        <v>10015</v>
      </c>
      <c r="R532" s="45" t="s">
        <v>10016</v>
      </c>
      <c r="S532" s="45" t="s">
        <v>10017</v>
      </c>
      <c r="T532" s="45" t="s">
        <v>3199</v>
      </c>
      <c r="U532" s="45" t="s">
        <v>5097</v>
      </c>
      <c r="V532" s="44" t="s">
        <v>30</v>
      </c>
      <c r="Y532" s="44" t="s">
        <v>30</v>
      </c>
      <c r="Z532" s="44" t="s">
        <v>30</v>
      </c>
      <c r="AA532" s="44" t="s">
        <v>30</v>
      </c>
      <c r="AB532" s="45" t="s">
        <v>8932</v>
      </c>
      <c r="AC532" s="45" t="s">
        <v>9588</v>
      </c>
      <c r="AD532" s="45" t="s">
        <v>10018</v>
      </c>
      <c r="AE532" s="45" t="s">
        <v>10019</v>
      </c>
      <c r="AF532" s="45" t="s">
        <v>10020</v>
      </c>
      <c r="AG532" s="45" t="s">
        <v>10021</v>
      </c>
      <c r="AH532" s="45" t="s">
        <v>10022</v>
      </c>
      <c r="AI532" s="45" t="s">
        <v>2027</v>
      </c>
      <c r="AJ532" s="45" t="s">
        <v>726</v>
      </c>
      <c r="AK532" s="45" t="s">
        <v>3191</v>
      </c>
      <c r="AL532" s="45" t="s">
        <v>3191</v>
      </c>
      <c r="AO532" s="45" t="s">
        <v>3192</v>
      </c>
      <c r="AP532" s="45" t="s">
        <v>678</v>
      </c>
      <c r="AR532" s="45" t="s">
        <v>10023</v>
      </c>
      <c r="AS532" s="45" t="s">
        <v>10024</v>
      </c>
      <c r="AT532" s="45" t="s">
        <v>6558</v>
      </c>
      <c r="AU532" s="45" t="s">
        <v>909</v>
      </c>
      <c r="AW532" s="45" t="s">
        <v>1389</v>
      </c>
    </row>
    <row r="533">
      <c r="A533" s="45" t="s">
        <v>10025</v>
      </c>
      <c r="B533" s="44" t="s">
        <v>4947</v>
      </c>
      <c r="C533" s="44" t="s">
        <v>8112</v>
      </c>
      <c r="D533" s="45" t="s">
        <v>10026</v>
      </c>
      <c r="E533" s="45" t="s">
        <v>10027</v>
      </c>
      <c r="F533" s="45" t="s">
        <v>10028</v>
      </c>
      <c r="G533" s="45" t="s">
        <v>10029</v>
      </c>
      <c r="H533" s="45" t="s">
        <v>291</v>
      </c>
      <c r="I533" s="45" t="s">
        <v>10030</v>
      </c>
      <c r="J533" s="45" t="s">
        <v>10031</v>
      </c>
      <c r="K533" s="45" t="s">
        <v>7055</v>
      </c>
      <c r="L533" s="45" t="s">
        <v>10032</v>
      </c>
      <c r="M533" s="45" t="s">
        <v>10033</v>
      </c>
      <c r="N533" s="45" t="s">
        <v>10034</v>
      </c>
      <c r="O533" s="45" t="s">
        <v>10035</v>
      </c>
      <c r="P533" s="45" t="s">
        <v>10036</v>
      </c>
      <c r="Q533" s="45" t="s">
        <v>10037</v>
      </c>
      <c r="R533" s="45" t="s">
        <v>10038</v>
      </c>
      <c r="S533" s="45" t="s">
        <v>10039</v>
      </c>
      <c r="T533" s="45" t="s">
        <v>1709</v>
      </c>
      <c r="U533" s="45" t="s">
        <v>10040</v>
      </c>
      <c r="V533" s="44" t="s">
        <v>30</v>
      </c>
      <c r="Y533" s="45" t="s">
        <v>357</v>
      </c>
      <c r="Z533" s="44" t="s">
        <v>30</v>
      </c>
      <c r="AA533" s="44" t="s">
        <v>30</v>
      </c>
      <c r="AB533" s="45" t="s">
        <v>471</v>
      </c>
      <c r="AC533" s="45" t="s">
        <v>7628</v>
      </c>
      <c r="AD533" s="45" t="s">
        <v>200</v>
      </c>
      <c r="AE533" s="45" t="s">
        <v>10041</v>
      </c>
      <c r="AF533" s="45" t="s">
        <v>5253</v>
      </c>
      <c r="AH533" s="45" t="s">
        <v>5733</v>
      </c>
      <c r="AI533" s="45" t="s">
        <v>2531</v>
      </c>
      <c r="AJ533" s="45" t="s">
        <v>10042</v>
      </c>
      <c r="AO533" s="45" t="s">
        <v>988</v>
      </c>
      <c r="AP533" s="45" t="s">
        <v>10043</v>
      </c>
      <c r="AR533" s="45" t="s">
        <v>1823</v>
      </c>
      <c r="AS533" s="45" t="s">
        <v>363</v>
      </c>
      <c r="AX533" s="45" t="s">
        <v>1266</v>
      </c>
    </row>
    <row r="534">
      <c r="A534" s="45" t="s">
        <v>10044</v>
      </c>
      <c r="B534" s="44" t="s">
        <v>4950</v>
      </c>
      <c r="C534" s="44" t="s">
        <v>8112</v>
      </c>
      <c r="D534" s="45" t="s">
        <v>10045</v>
      </c>
      <c r="E534" s="45" t="s">
        <v>10046</v>
      </c>
      <c r="F534" s="45" t="s">
        <v>10047</v>
      </c>
      <c r="G534" s="45" t="s">
        <v>10048</v>
      </c>
      <c r="H534" s="45" t="s">
        <v>10049</v>
      </c>
      <c r="I534" s="44" t="s">
        <v>97</v>
      </c>
      <c r="J534" s="45" t="s">
        <v>10050</v>
      </c>
      <c r="K534" s="45" t="s">
        <v>953</v>
      </c>
      <c r="L534" s="45" t="s">
        <v>6480</v>
      </c>
      <c r="M534" s="45" t="s">
        <v>10051</v>
      </c>
      <c r="N534" s="45" t="s">
        <v>10052</v>
      </c>
      <c r="O534" s="45" t="s">
        <v>3604</v>
      </c>
      <c r="P534" s="45" t="s">
        <v>10053</v>
      </c>
      <c r="Q534" s="45" t="s">
        <v>2398</v>
      </c>
      <c r="R534" s="45" t="s">
        <v>10054</v>
      </c>
      <c r="S534" s="45" t="s">
        <v>10055</v>
      </c>
      <c r="T534" s="44" t="s">
        <v>30</v>
      </c>
      <c r="U534" s="45" t="s">
        <v>10056</v>
      </c>
      <c r="V534" s="44" t="s">
        <v>30</v>
      </c>
      <c r="Y534" s="44" t="s">
        <v>30</v>
      </c>
      <c r="Z534" s="44" t="s">
        <v>30</v>
      </c>
      <c r="AA534" s="45" t="s">
        <v>1598</v>
      </c>
      <c r="AB534" s="44" t="s">
        <v>30</v>
      </c>
      <c r="AC534" s="44" t="s">
        <v>30</v>
      </c>
      <c r="AD534" s="44" t="s">
        <v>265</v>
      </c>
      <c r="AE534" s="44" t="s">
        <v>265</v>
      </c>
      <c r="AF534" s="44" t="s">
        <v>211</v>
      </c>
      <c r="AI534" s="45" t="s">
        <v>1121</v>
      </c>
      <c r="AJ534" s="45" t="s">
        <v>214</v>
      </c>
      <c r="AK534" s="44" t="s">
        <v>30</v>
      </c>
      <c r="AP534" s="45" t="s">
        <v>404</v>
      </c>
      <c r="AR534" s="45" t="s">
        <v>822</v>
      </c>
      <c r="AS534" s="44" t="s">
        <v>30</v>
      </c>
    </row>
    <row r="535">
      <c r="A535" s="45" t="s">
        <v>10057</v>
      </c>
      <c r="B535" s="44" t="s">
        <v>4962</v>
      </c>
      <c r="C535" s="44" t="s">
        <v>8112</v>
      </c>
      <c r="D535" s="45" t="s">
        <v>10058</v>
      </c>
      <c r="E535" s="45" t="s">
        <v>10059</v>
      </c>
      <c r="F535" s="45" t="s">
        <v>10060</v>
      </c>
      <c r="G535" s="45" t="s">
        <v>10061</v>
      </c>
      <c r="H535" s="45" t="s">
        <v>10062</v>
      </c>
      <c r="I535" s="45" t="s">
        <v>10063</v>
      </c>
      <c r="J535" s="45" t="s">
        <v>10064</v>
      </c>
      <c r="K535" s="45" t="s">
        <v>10065</v>
      </c>
      <c r="L535" s="45" t="s">
        <v>10066</v>
      </c>
      <c r="M535" s="45" t="s">
        <v>10067</v>
      </c>
      <c r="N535" s="45" t="s">
        <v>10068</v>
      </c>
      <c r="O535" s="45" t="s">
        <v>6077</v>
      </c>
      <c r="P535" s="45" t="s">
        <v>10069</v>
      </c>
      <c r="Q535" s="45" t="s">
        <v>795</v>
      </c>
      <c r="R535" s="45" t="s">
        <v>10070</v>
      </c>
      <c r="S535" s="45" t="s">
        <v>10071</v>
      </c>
      <c r="T535" s="45" t="s">
        <v>1882</v>
      </c>
      <c r="U535" s="45" t="s">
        <v>460</v>
      </c>
      <c r="V535" s="44" t="s">
        <v>30</v>
      </c>
      <c r="Y535" s="44" t="s">
        <v>30</v>
      </c>
      <c r="Z535" s="44" t="s">
        <v>30</v>
      </c>
      <c r="AA535" s="44" t="s">
        <v>30</v>
      </c>
      <c r="AB535" s="45" t="s">
        <v>8817</v>
      </c>
      <c r="AC535" s="44" t="s">
        <v>30</v>
      </c>
      <c r="AD535" s="44" t="s">
        <v>525</v>
      </c>
      <c r="AE535" s="44" t="s">
        <v>525</v>
      </c>
      <c r="AF535" s="44" t="s">
        <v>955</v>
      </c>
      <c r="AG535" s="45" t="s">
        <v>357</v>
      </c>
      <c r="AH535" s="45" t="s">
        <v>1121</v>
      </c>
      <c r="AI535" s="45" t="s">
        <v>492</v>
      </c>
      <c r="AJ535" s="45" t="s">
        <v>3397</v>
      </c>
      <c r="AK535" s="45" t="s">
        <v>217</v>
      </c>
      <c r="AL535" s="45" t="s">
        <v>214</v>
      </c>
      <c r="AM535" s="45" t="s">
        <v>217</v>
      </c>
      <c r="AN535" s="45" t="s">
        <v>217</v>
      </c>
      <c r="AO535" s="45" t="s">
        <v>399</v>
      </c>
      <c r="AP535" s="45" t="s">
        <v>7362</v>
      </c>
      <c r="AR535" s="45" t="s">
        <v>1456</v>
      </c>
      <c r="AS535" s="44" t="s">
        <v>292</v>
      </c>
      <c r="AT535" s="44" t="s">
        <v>30</v>
      </c>
      <c r="AX535" s="45" t="s">
        <v>268</v>
      </c>
      <c r="AY535" s="44" t="s">
        <v>30</v>
      </c>
    </row>
    <row r="536">
      <c r="A536" s="45" t="s">
        <v>10072</v>
      </c>
      <c r="B536" s="44" t="s">
        <v>4981</v>
      </c>
      <c r="C536" s="44" t="s">
        <v>8112</v>
      </c>
      <c r="D536" s="45" t="s">
        <v>10073</v>
      </c>
      <c r="E536" s="45" t="s">
        <v>10074</v>
      </c>
      <c r="F536" s="45" t="s">
        <v>10075</v>
      </c>
      <c r="G536" s="45" t="s">
        <v>10076</v>
      </c>
      <c r="H536" s="45" t="s">
        <v>10077</v>
      </c>
      <c r="I536" s="45" t="s">
        <v>10078</v>
      </c>
      <c r="J536" s="45" t="s">
        <v>10079</v>
      </c>
      <c r="K536" s="45" t="s">
        <v>6874</v>
      </c>
      <c r="L536" s="45" t="s">
        <v>10080</v>
      </c>
      <c r="M536" s="45" t="s">
        <v>10081</v>
      </c>
      <c r="N536" s="45" t="s">
        <v>10082</v>
      </c>
      <c r="O536" s="45" t="s">
        <v>10083</v>
      </c>
      <c r="P536" s="45" t="s">
        <v>10084</v>
      </c>
      <c r="Q536" s="45" t="s">
        <v>10085</v>
      </c>
      <c r="R536" s="45" t="s">
        <v>10086</v>
      </c>
      <c r="S536" s="45" t="s">
        <v>10087</v>
      </c>
      <c r="T536" s="45" t="s">
        <v>3136</v>
      </c>
      <c r="U536" s="45" t="s">
        <v>10088</v>
      </c>
      <c r="V536" s="44" t="s">
        <v>30</v>
      </c>
      <c r="W536" s="45" t="s">
        <v>10089</v>
      </c>
      <c r="X536" s="45" t="s">
        <v>10090</v>
      </c>
      <c r="Y536" s="45" t="s">
        <v>268</v>
      </c>
      <c r="Z536" s="44" t="s">
        <v>30</v>
      </c>
      <c r="AA536" s="45" t="s">
        <v>357</v>
      </c>
      <c r="AB536" s="45" t="s">
        <v>10091</v>
      </c>
      <c r="AC536" s="45" t="s">
        <v>10092</v>
      </c>
      <c r="AD536" s="45" t="s">
        <v>10093</v>
      </c>
      <c r="AE536" s="45" t="s">
        <v>10094</v>
      </c>
      <c r="AF536" s="45" t="s">
        <v>10095</v>
      </c>
      <c r="AH536" s="45" t="s">
        <v>10096</v>
      </c>
      <c r="AI536" s="45" t="s">
        <v>10097</v>
      </c>
      <c r="AJ536" s="45" t="s">
        <v>10098</v>
      </c>
      <c r="AK536" s="45" t="s">
        <v>1277</v>
      </c>
      <c r="AL536" s="45" t="s">
        <v>1826</v>
      </c>
      <c r="AM536" s="45" t="s">
        <v>10099</v>
      </c>
      <c r="AO536" s="45" t="s">
        <v>6063</v>
      </c>
      <c r="AP536" s="45" t="s">
        <v>10100</v>
      </c>
      <c r="AQ536" s="45" t="s">
        <v>7150</v>
      </c>
      <c r="AR536" s="45" t="s">
        <v>10101</v>
      </c>
      <c r="AS536" s="45" t="s">
        <v>741</v>
      </c>
      <c r="AT536" s="44" t="s">
        <v>30</v>
      </c>
      <c r="AU536" s="45" t="s">
        <v>4948</v>
      </c>
      <c r="AW536" s="45" t="s">
        <v>756</v>
      </c>
      <c r="AY536" s="45" t="s">
        <v>4463</v>
      </c>
    </row>
    <row r="537">
      <c r="A537" s="45" t="s">
        <v>10102</v>
      </c>
      <c r="B537" s="44" t="s">
        <v>5001</v>
      </c>
      <c r="C537" s="44" t="s">
        <v>8112</v>
      </c>
      <c r="D537" s="45" t="s">
        <v>10103</v>
      </c>
      <c r="E537" s="45" t="s">
        <v>10104</v>
      </c>
      <c r="F537" s="45" t="s">
        <v>10105</v>
      </c>
      <c r="G537" s="45" t="s">
        <v>10106</v>
      </c>
      <c r="H537" s="45" t="s">
        <v>10107</v>
      </c>
      <c r="I537" s="45" t="s">
        <v>10108</v>
      </c>
      <c r="J537" s="45" t="s">
        <v>2977</v>
      </c>
      <c r="K537" s="44" t="s">
        <v>97</v>
      </c>
      <c r="L537" s="45" t="s">
        <v>10109</v>
      </c>
      <c r="M537" s="45" t="s">
        <v>10110</v>
      </c>
      <c r="N537" s="45" t="s">
        <v>10111</v>
      </c>
      <c r="O537" s="45" t="s">
        <v>10112</v>
      </c>
      <c r="P537" s="45" t="s">
        <v>10113</v>
      </c>
      <c r="Q537" s="45" t="s">
        <v>390</v>
      </c>
      <c r="R537" s="45" t="s">
        <v>10114</v>
      </c>
      <c r="S537" s="45" t="s">
        <v>10115</v>
      </c>
      <c r="T537" s="45" t="s">
        <v>9591</v>
      </c>
      <c r="U537" s="45" t="s">
        <v>10116</v>
      </c>
      <c r="V537" s="44" t="s">
        <v>30</v>
      </c>
      <c r="Y537" s="44" t="s">
        <v>30</v>
      </c>
      <c r="Z537" s="44" t="s">
        <v>30</v>
      </c>
      <c r="AA537" s="44" t="s">
        <v>30</v>
      </c>
      <c r="AB537" s="45" t="s">
        <v>883</v>
      </c>
      <c r="AD537" s="44" t="s">
        <v>3137</v>
      </c>
      <c r="AE537" s="44" t="s">
        <v>1158</v>
      </c>
      <c r="AF537" s="44" t="s">
        <v>292</v>
      </c>
      <c r="AG537" s="44" t="s">
        <v>30</v>
      </c>
      <c r="AH537" s="45" t="s">
        <v>697</v>
      </c>
      <c r="AI537" s="45" t="s">
        <v>1339</v>
      </c>
      <c r="AJ537" s="45" t="s">
        <v>703</v>
      </c>
      <c r="AK537" s="45" t="s">
        <v>214</v>
      </c>
      <c r="AL537" s="45" t="s">
        <v>214</v>
      </c>
      <c r="AM537" s="45" t="s">
        <v>217</v>
      </c>
      <c r="AN537" s="44" t="s">
        <v>30</v>
      </c>
      <c r="AO537" s="45" t="s">
        <v>314</v>
      </c>
      <c r="AP537" s="45" t="s">
        <v>901</v>
      </c>
      <c r="AQ537" s="44" t="s">
        <v>30</v>
      </c>
      <c r="AR537" s="45" t="s">
        <v>399</v>
      </c>
      <c r="AS537" s="45" t="s">
        <v>217</v>
      </c>
      <c r="AT537" s="45" t="s">
        <v>357</v>
      </c>
      <c r="AV537" s="45" t="s">
        <v>214</v>
      </c>
      <c r="AX537" s="45" t="s">
        <v>548</v>
      </c>
      <c r="AY537" s="45" t="s">
        <v>214</v>
      </c>
    </row>
    <row r="538">
      <c r="A538" s="45" t="s">
        <v>10117</v>
      </c>
      <c r="B538" s="44" t="s">
        <v>5010</v>
      </c>
      <c r="C538" s="44" t="s">
        <v>8112</v>
      </c>
      <c r="D538" s="45" t="s">
        <v>10118</v>
      </c>
      <c r="E538" s="45" t="s">
        <v>10119</v>
      </c>
      <c r="F538" s="45" t="s">
        <v>10120</v>
      </c>
      <c r="G538" s="45" t="s">
        <v>10121</v>
      </c>
      <c r="H538" s="45" t="s">
        <v>10122</v>
      </c>
      <c r="I538" s="45" t="s">
        <v>10123</v>
      </c>
      <c r="J538" s="45" t="s">
        <v>10124</v>
      </c>
      <c r="L538" s="45" t="s">
        <v>10125</v>
      </c>
      <c r="M538" s="45" t="s">
        <v>10126</v>
      </c>
      <c r="N538" s="45" t="s">
        <v>10127</v>
      </c>
      <c r="O538" s="45" t="s">
        <v>1572</v>
      </c>
      <c r="P538" s="45" t="s">
        <v>10128</v>
      </c>
      <c r="Q538" s="45" t="s">
        <v>10129</v>
      </c>
      <c r="R538" s="45" t="s">
        <v>10130</v>
      </c>
      <c r="S538" s="45" t="s">
        <v>10131</v>
      </c>
      <c r="T538" s="45" t="s">
        <v>10132</v>
      </c>
      <c r="U538" s="45" t="s">
        <v>10133</v>
      </c>
      <c r="V538" s="45" t="s">
        <v>10134</v>
      </c>
      <c r="Y538" s="45" t="s">
        <v>269</v>
      </c>
      <c r="Z538" s="45" t="s">
        <v>646</v>
      </c>
      <c r="AA538" s="44" t="s">
        <v>30</v>
      </c>
      <c r="AB538" s="45" t="s">
        <v>5203</v>
      </c>
      <c r="AC538" s="44" t="s">
        <v>30</v>
      </c>
      <c r="AD538" s="45" t="s">
        <v>10135</v>
      </c>
      <c r="AE538" s="45" t="s">
        <v>10136</v>
      </c>
      <c r="AF538" s="45" t="s">
        <v>10137</v>
      </c>
      <c r="AG538" s="45" t="s">
        <v>5463</v>
      </c>
      <c r="AH538" s="45" t="s">
        <v>10138</v>
      </c>
      <c r="AI538" s="45" t="s">
        <v>10139</v>
      </c>
      <c r="AJ538" s="45" t="s">
        <v>559</v>
      </c>
      <c r="AK538" s="45" t="s">
        <v>3191</v>
      </c>
      <c r="AL538" s="45" t="s">
        <v>2976</v>
      </c>
      <c r="AN538" s="45" t="s">
        <v>5521</v>
      </c>
      <c r="AO538" s="45" t="s">
        <v>10140</v>
      </c>
      <c r="AP538" s="45" t="s">
        <v>10141</v>
      </c>
      <c r="AQ538" s="45" t="s">
        <v>3191</v>
      </c>
      <c r="AR538" s="45" t="s">
        <v>1118</v>
      </c>
      <c r="AS538" s="45" t="s">
        <v>4115</v>
      </c>
      <c r="AT538" s="45" t="s">
        <v>2976</v>
      </c>
      <c r="AV538" s="45" t="s">
        <v>217</v>
      </c>
      <c r="AX538" s="45" t="s">
        <v>237</v>
      </c>
      <c r="AY538" s="45" t="s">
        <v>217</v>
      </c>
    </row>
    <row r="539">
      <c r="A539" s="45" t="s">
        <v>10142</v>
      </c>
      <c r="B539" s="44" t="s">
        <v>5026</v>
      </c>
      <c r="C539" s="44" t="s">
        <v>8112</v>
      </c>
      <c r="D539" s="45" t="s">
        <v>10143</v>
      </c>
      <c r="E539" s="45" t="s">
        <v>10144</v>
      </c>
      <c r="F539" s="45" t="s">
        <v>10145</v>
      </c>
      <c r="G539" s="45" t="s">
        <v>10146</v>
      </c>
      <c r="H539" s="45" t="s">
        <v>10147</v>
      </c>
      <c r="I539" s="45" t="s">
        <v>10148</v>
      </c>
      <c r="J539" s="45" t="s">
        <v>10149</v>
      </c>
      <c r="L539" s="45" t="s">
        <v>10150</v>
      </c>
      <c r="M539" s="45" t="s">
        <v>10151</v>
      </c>
      <c r="N539" s="45" t="s">
        <v>10152</v>
      </c>
      <c r="O539" s="45" t="s">
        <v>1309</v>
      </c>
      <c r="P539" s="45" t="s">
        <v>10153</v>
      </c>
      <c r="Q539" s="45" t="s">
        <v>9469</v>
      </c>
      <c r="R539" s="45" t="s">
        <v>10154</v>
      </c>
      <c r="S539" s="45" t="s">
        <v>10155</v>
      </c>
      <c r="T539" s="45" t="s">
        <v>2070</v>
      </c>
      <c r="U539" s="45" t="s">
        <v>1360</v>
      </c>
      <c r="V539" s="45" t="s">
        <v>10156</v>
      </c>
      <c r="Y539" s="45" t="s">
        <v>1653</v>
      </c>
      <c r="Z539" s="45" t="s">
        <v>268</v>
      </c>
      <c r="AA539" s="45" t="s">
        <v>357</v>
      </c>
      <c r="AB539" s="45" t="s">
        <v>10157</v>
      </c>
      <c r="AC539" s="44" t="s">
        <v>30</v>
      </c>
      <c r="AD539" s="45" t="s">
        <v>10158</v>
      </c>
      <c r="AE539" s="45" t="s">
        <v>10159</v>
      </c>
      <c r="AF539" s="45" t="s">
        <v>10160</v>
      </c>
      <c r="AG539" s="45" t="s">
        <v>2551</v>
      </c>
      <c r="AH539" s="45" t="s">
        <v>10161</v>
      </c>
      <c r="AI539" s="45" t="s">
        <v>10162</v>
      </c>
      <c r="AJ539" s="45" t="s">
        <v>10163</v>
      </c>
      <c r="AK539" s="45" t="s">
        <v>263</v>
      </c>
      <c r="AL539" s="45" t="s">
        <v>217</v>
      </c>
      <c r="AM539" s="44" t="s">
        <v>30</v>
      </c>
      <c r="AN539" s="45" t="s">
        <v>5845</v>
      </c>
      <c r="AO539" s="45" t="s">
        <v>10164</v>
      </c>
      <c r="AP539" s="45" t="s">
        <v>9955</v>
      </c>
      <c r="AQ539" s="45" t="s">
        <v>263</v>
      </c>
      <c r="AR539" s="45" t="s">
        <v>10165</v>
      </c>
      <c r="AS539" s="45" t="s">
        <v>4853</v>
      </c>
      <c r="AT539" s="45" t="s">
        <v>928</v>
      </c>
      <c r="AV539" s="44" t="s">
        <v>30</v>
      </c>
      <c r="AX539" s="45" t="s">
        <v>2974</v>
      </c>
      <c r="AY539" s="45" t="s">
        <v>217</v>
      </c>
    </row>
    <row r="540">
      <c r="A540" s="45" t="s">
        <v>10166</v>
      </c>
      <c r="B540" s="44" t="s">
        <v>5047</v>
      </c>
      <c r="C540" s="44" t="s">
        <v>8112</v>
      </c>
      <c r="D540" s="45" t="s">
        <v>10167</v>
      </c>
      <c r="E540" s="45" t="s">
        <v>10168</v>
      </c>
      <c r="F540" s="45" t="s">
        <v>10169</v>
      </c>
      <c r="G540" s="45" t="s">
        <v>10170</v>
      </c>
      <c r="H540" s="45" t="s">
        <v>10171</v>
      </c>
      <c r="I540" s="45" t="s">
        <v>10172</v>
      </c>
      <c r="J540" s="45" t="s">
        <v>10173</v>
      </c>
      <c r="K540" s="45" t="s">
        <v>10174</v>
      </c>
      <c r="L540" s="45" t="s">
        <v>10175</v>
      </c>
      <c r="M540" s="45" t="s">
        <v>10176</v>
      </c>
      <c r="N540" s="45" t="s">
        <v>10177</v>
      </c>
      <c r="O540" s="45" t="s">
        <v>3166</v>
      </c>
      <c r="P540" s="45" t="s">
        <v>10178</v>
      </c>
      <c r="Q540" s="45" t="s">
        <v>10179</v>
      </c>
      <c r="R540" s="45" t="s">
        <v>10180</v>
      </c>
      <c r="S540" s="45" t="s">
        <v>10181</v>
      </c>
      <c r="T540" s="45" t="s">
        <v>6452</v>
      </c>
      <c r="U540" s="45" t="s">
        <v>10182</v>
      </c>
      <c r="V540" s="45" t="s">
        <v>8372</v>
      </c>
      <c r="Y540" s="44" t="s">
        <v>30</v>
      </c>
      <c r="Z540" s="44" t="s">
        <v>30</v>
      </c>
      <c r="AA540" s="44" t="s">
        <v>30</v>
      </c>
      <c r="AB540" s="45" t="s">
        <v>10183</v>
      </c>
      <c r="AC540" s="44" t="s">
        <v>30</v>
      </c>
      <c r="AD540" s="45" t="s">
        <v>6686</v>
      </c>
      <c r="AE540" s="45" t="s">
        <v>6393</v>
      </c>
      <c r="AF540" s="45" t="s">
        <v>4000</v>
      </c>
      <c r="AH540" s="45" t="s">
        <v>1598</v>
      </c>
      <c r="AI540" s="45" t="s">
        <v>10184</v>
      </c>
      <c r="AJ540" s="45" t="s">
        <v>10185</v>
      </c>
      <c r="AO540" s="45" t="s">
        <v>432</v>
      </c>
      <c r="AP540" s="45" t="s">
        <v>7137</v>
      </c>
      <c r="AQ540" s="45" t="s">
        <v>813</v>
      </c>
      <c r="AR540" s="45" t="s">
        <v>3736</v>
      </c>
      <c r="AS540" s="45" t="s">
        <v>1149</v>
      </c>
      <c r="AT540" s="45" t="s">
        <v>1929</v>
      </c>
    </row>
    <row r="541">
      <c r="A541" s="45" t="s">
        <v>10186</v>
      </c>
      <c r="B541" s="44" t="s">
        <v>5062</v>
      </c>
      <c r="C541" s="44" t="s">
        <v>8112</v>
      </c>
      <c r="D541" s="45" t="s">
        <v>10187</v>
      </c>
      <c r="E541" s="45" t="s">
        <v>10188</v>
      </c>
      <c r="F541" s="45" t="s">
        <v>10189</v>
      </c>
      <c r="G541" s="45" t="s">
        <v>10190</v>
      </c>
      <c r="H541" s="45" t="s">
        <v>10191</v>
      </c>
      <c r="I541" s="45" t="s">
        <v>10192</v>
      </c>
      <c r="J541" s="45" t="s">
        <v>10193</v>
      </c>
      <c r="K541" s="45" t="s">
        <v>1821</v>
      </c>
      <c r="L541" s="45" t="s">
        <v>10194</v>
      </c>
      <c r="M541" s="45" t="s">
        <v>10195</v>
      </c>
      <c r="N541" s="45" t="s">
        <v>10196</v>
      </c>
      <c r="O541" s="45" t="s">
        <v>1927</v>
      </c>
      <c r="P541" s="45" t="s">
        <v>10197</v>
      </c>
      <c r="Q541" s="45" t="s">
        <v>6028</v>
      </c>
      <c r="R541" s="45" t="s">
        <v>10198</v>
      </c>
      <c r="S541" s="45" t="s">
        <v>10199</v>
      </c>
      <c r="T541" s="45" t="s">
        <v>10200</v>
      </c>
      <c r="U541" s="45" t="s">
        <v>10201</v>
      </c>
      <c r="V541" s="44" t="s">
        <v>30</v>
      </c>
      <c r="Y541" s="45" t="s">
        <v>260</v>
      </c>
      <c r="Z541" s="45" t="s">
        <v>357</v>
      </c>
      <c r="AA541" s="44" t="s">
        <v>30</v>
      </c>
      <c r="AB541" s="45" t="s">
        <v>850</v>
      </c>
      <c r="AC541" s="44" t="s">
        <v>30</v>
      </c>
      <c r="AD541" s="45" t="s">
        <v>4806</v>
      </c>
      <c r="AE541" s="45" t="s">
        <v>2213</v>
      </c>
      <c r="AF541" s="45" t="s">
        <v>6011</v>
      </c>
      <c r="AH541" s="45" t="s">
        <v>2280</v>
      </c>
      <c r="AI541" s="45" t="s">
        <v>10202</v>
      </c>
      <c r="AJ541" s="45" t="s">
        <v>1360</v>
      </c>
      <c r="AO541" s="45" t="s">
        <v>432</v>
      </c>
      <c r="AP541" s="45" t="s">
        <v>10203</v>
      </c>
      <c r="AQ541" s="45" t="s">
        <v>813</v>
      </c>
      <c r="AR541" s="45" t="s">
        <v>359</v>
      </c>
      <c r="AS541" s="45" t="s">
        <v>548</v>
      </c>
      <c r="AT541" s="45" t="s">
        <v>214</v>
      </c>
    </row>
    <row r="542">
      <c r="A542" s="45" t="s">
        <v>10204</v>
      </c>
      <c r="B542" s="44" t="s">
        <v>5077</v>
      </c>
      <c r="C542" s="44" t="s">
        <v>8112</v>
      </c>
      <c r="D542" s="45" t="s">
        <v>10205</v>
      </c>
      <c r="E542" s="45" t="s">
        <v>10206</v>
      </c>
      <c r="F542" s="45" t="s">
        <v>10207</v>
      </c>
      <c r="G542" s="45" t="s">
        <v>10208</v>
      </c>
      <c r="H542" s="45" t="s">
        <v>8677</v>
      </c>
      <c r="I542" s="45" t="s">
        <v>10209</v>
      </c>
      <c r="J542" s="45" t="s">
        <v>10210</v>
      </c>
      <c r="K542" s="45" t="s">
        <v>2733</v>
      </c>
      <c r="L542" s="45" t="s">
        <v>10211</v>
      </c>
      <c r="M542" s="45" t="s">
        <v>10212</v>
      </c>
      <c r="N542" s="45" t="s">
        <v>10213</v>
      </c>
      <c r="O542" s="45" t="s">
        <v>4996</v>
      </c>
      <c r="P542" s="45" t="s">
        <v>10214</v>
      </c>
      <c r="Q542" s="45" t="s">
        <v>606</v>
      </c>
      <c r="R542" s="45" t="s">
        <v>10215</v>
      </c>
      <c r="S542" s="45" t="s">
        <v>10216</v>
      </c>
      <c r="T542" s="45" t="s">
        <v>2976</v>
      </c>
      <c r="U542" s="45" t="s">
        <v>10217</v>
      </c>
      <c r="V542" s="45" t="s">
        <v>10218</v>
      </c>
      <c r="Y542" s="45" t="s">
        <v>357</v>
      </c>
      <c r="Z542" s="44" t="s">
        <v>30</v>
      </c>
      <c r="AA542" s="44" t="s">
        <v>30</v>
      </c>
      <c r="AB542" s="45" t="s">
        <v>7362</v>
      </c>
      <c r="AC542" s="45" t="s">
        <v>10219</v>
      </c>
      <c r="AD542" s="45" t="s">
        <v>468</v>
      </c>
      <c r="AE542" s="45" t="s">
        <v>10220</v>
      </c>
      <c r="AF542" s="45" t="s">
        <v>3023</v>
      </c>
      <c r="AH542" s="45" t="s">
        <v>10221</v>
      </c>
      <c r="AI542" s="45" t="s">
        <v>1778</v>
      </c>
      <c r="AJ542" s="45" t="s">
        <v>849</v>
      </c>
      <c r="AK542" s="44" t="s">
        <v>30</v>
      </c>
      <c r="AL542" s="44" t="s">
        <v>30</v>
      </c>
      <c r="AN542" s="44" t="s">
        <v>30</v>
      </c>
      <c r="AO542" s="45" t="s">
        <v>5695</v>
      </c>
      <c r="AP542" s="45" t="s">
        <v>10222</v>
      </c>
      <c r="AQ542" s="45" t="s">
        <v>5827</v>
      </c>
      <c r="AR542" s="45" t="s">
        <v>10223</v>
      </c>
      <c r="AS542" s="45" t="s">
        <v>984</v>
      </c>
      <c r="AT542" s="45" t="s">
        <v>1572</v>
      </c>
      <c r="AV542" s="44" t="s">
        <v>30</v>
      </c>
      <c r="AX542" s="45" t="s">
        <v>4794</v>
      </c>
    </row>
    <row r="543">
      <c r="A543" s="45" t="s">
        <v>10224</v>
      </c>
      <c r="B543" s="44" t="s">
        <v>5090</v>
      </c>
      <c r="C543" s="44" t="s">
        <v>8112</v>
      </c>
      <c r="D543" s="45" t="s">
        <v>10225</v>
      </c>
      <c r="E543" s="45" t="s">
        <v>10226</v>
      </c>
      <c r="F543" s="45" t="s">
        <v>10227</v>
      </c>
      <c r="G543" s="45" t="s">
        <v>10228</v>
      </c>
      <c r="H543" s="45" t="s">
        <v>10229</v>
      </c>
      <c r="I543" s="45" t="s">
        <v>10230</v>
      </c>
      <c r="J543" s="45" t="s">
        <v>10231</v>
      </c>
      <c r="K543" s="45" t="s">
        <v>1238</v>
      </c>
      <c r="L543" s="45" t="s">
        <v>10232</v>
      </c>
      <c r="M543" s="45" t="s">
        <v>10233</v>
      </c>
      <c r="N543" s="45" t="s">
        <v>10234</v>
      </c>
      <c r="O543" s="45" t="s">
        <v>2436</v>
      </c>
      <c r="P543" s="45" t="s">
        <v>10235</v>
      </c>
      <c r="Q543" s="45" t="s">
        <v>10236</v>
      </c>
      <c r="R543" s="45" t="s">
        <v>10237</v>
      </c>
      <c r="S543" s="45" t="s">
        <v>10238</v>
      </c>
      <c r="T543" s="45" t="s">
        <v>4963</v>
      </c>
      <c r="U543" s="45" t="s">
        <v>10239</v>
      </c>
      <c r="V543" s="44" t="s">
        <v>30</v>
      </c>
      <c r="Y543" s="45" t="s">
        <v>979</v>
      </c>
      <c r="Z543" s="44" t="s">
        <v>30</v>
      </c>
      <c r="AA543" s="44" t="s">
        <v>30</v>
      </c>
      <c r="AB543" s="45" t="s">
        <v>10183</v>
      </c>
      <c r="AC543" s="44" t="s">
        <v>30</v>
      </c>
      <c r="AD543" s="45" t="s">
        <v>10240</v>
      </c>
      <c r="AE543" s="45" t="s">
        <v>10241</v>
      </c>
      <c r="AF543" s="45" t="s">
        <v>5697</v>
      </c>
      <c r="AH543" s="44" t="s">
        <v>30</v>
      </c>
      <c r="AI543" s="45" t="s">
        <v>10242</v>
      </c>
      <c r="AJ543" s="45" t="s">
        <v>4999</v>
      </c>
      <c r="AK543" s="44" t="s">
        <v>30</v>
      </c>
      <c r="AL543" s="44" t="s">
        <v>30</v>
      </c>
      <c r="AO543" s="45" t="s">
        <v>5831</v>
      </c>
      <c r="AP543" s="45" t="s">
        <v>1212</v>
      </c>
      <c r="AQ543" s="44" t="s">
        <v>30</v>
      </c>
      <c r="AR543" s="45" t="s">
        <v>1895</v>
      </c>
      <c r="AS543" s="45" t="s">
        <v>2661</v>
      </c>
      <c r="AU543" s="44" t="s">
        <v>30</v>
      </c>
      <c r="AX543" s="44" t="s">
        <v>30</v>
      </c>
      <c r="AY543" s="44" t="s">
        <v>30</v>
      </c>
    </row>
    <row r="544">
      <c r="A544" s="45" t="s">
        <v>10243</v>
      </c>
      <c r="B544" s="44" t="s">
        <v>5124</v>
      </c>
      <c r="C544" s="44" t="s">
        <v>8112</v>
      </c>
      <c r="D544" s="45" t="s">
        <v>10244</v>
      </c>
      <c r="E544" s="45" t="s">
        <v>10245</v>
      </c>
      <c r="F544" s="45" t="s">
        <v>10246</v>
      </c>
      <c r="G544" s="45" t="s">
        <v>10247</v>
      </c>
      <c r="H544" s="45" t="s">
        <v>10248</v>
      </c>
      <c r="I544" s="45" t="s">
        <v>10249</v>
      </c>
      <c r="J544" s="45" t="s">
        <v>10250</v>
      </c>
      <c r="K544" s="45" t="s">
        <v>6686</v>
      </c>
      <c r="L544" s="45" t="s">
        <v>10251</v>
      </c>
      <c r="M544" s="45" t="s">
        <v>10252</v>
      </c>
      <c r="N544" s="45" t="s">
        <v>10253</v>
      </c>
      <c r="O544" s="45" t="s">
        <v>10254</v>
      </c>
      <c r="P544" s="45" t="s">
        <v>10255</v>
      </c>
      <c r="Q544" s="45" t="s">
        <v>10256</v>
      </c>
      <c r="R544" s="45" t="s">
        <v>10257</v>
      </c>
      <c r="S544" s="45" t="s">
        <v>10258</v>
      </c>
      <c r="T544" s="45" t="s">
        <v>1913</v>
      </c>
      <c r="U544" s="45" t="s">
        <v>10259</v>
      </c>
      <c r="V544" s="44" t="s">
        <v>30</v>
      </c>
      <c r="W544" s="45" t="s">
        <v>10260</v>
      </c>
      <c r="X544" s="45" t="s">
        <v>10261</v>
      </c>
      <c r="Y544" s="45" t="s">
        <v>813</v>
      </c>
      <c r="Z544" s="45" t="s">
        <v>399</v>
      </c>
      <c r="AA544" s="45" t="s">
        <v>646</v>
      </c>
      <c r="AB544" s="45" t="s">
        <v>10262</v>
      </c>
      <c r="AC544" s="44" t="s">
        <v>30</v>
      </c>
      <c r="AD544" s="45" t="s">
        <v>10263</v>
      </c>
      <c r="AE544" s="45" t="s">
        <v>10264</v>
      </c>
      <c r="AF544" s="45" t="s">
        <v>10265</v>
      </c>
      <c r="AH544" s="45" t="s">
        <v>750</v>
      </c>
      <c r="AI544" s="45" t="s">
        <v>10266</v>
      </c>
      <c r="AJ544" s="45" t="s">
        <v>10267</v>
      </c>
      <c r="AK544" s="45" t="s">
        <v>3191</v>
      </c>
      <c r="AL544" s="45" t="s">
        <v>7150</v>
      </c>
      <c r="AO544" s="45" t="s">
        <v>8589</v>
      </c>
      <c r="AP544" s="45" t="s">
        <v>10268</v>
      </c>
      <c r="AQ544" s="45" t="s">
        <v>4823</v>
      </c>
      <c r="AR544" s="45" t="s">
        <v>10269</v>
      </c>
      <c r="AS544" s="45" t="s">
        <v>1124</v>
      </c>
      <c r="AT544" s="45" t="s">
        <v>4587</v>
      </c>
      <c r="AX544" s="45" t="s">
        <v>880</v>
      </c>
    </row>
    <row r="545">
      <c r="A545" s="45" t="s">
        <v>10270</v>
      </c>
      <c r="B545" s="44" t="s">
        <v>5137</v>
      </c>
      <c r="C545" s="44" t="s">
        <v>8112</v>
      </c>
      <c r="D545" s="45" t="s">
        <v>10271</v>
      </c>
      <c r="E545" s="45" t="s">
        <v>10272</v>
      </c>
      <c r="F545" s="45" t="s">
        <v>10273</v>
      </c>
      <c r="G545" s="45" t="s">
        <v>10274</v>
      </c>
      <c r="H545" s="45" t="s">
        <v>10275</v>
      </c>
      <c r="I545" s="44" t="s">
        <v>97</v>
      </c>
      <c r="J545" s="45" t="s">
        <v>10276</v>
      </c>
      <c r="K545" s="45" t="s">
        <v>2833</v>
      </c>
      <c r="L545" s="45" t="s">
        <v>2042</v>
      </c>
      <c r="M545" s="45" t="s">
        <v>10277</v>
      </c>
      <c r="N545" s="45" t="s">
        <v>10278</v>
      </c>
      <c r="O545" s="45" t="s">
        <v>932</v>
      </c>
      <c r="P545" s="45" t="s">
        <v>10279</v>
      </c>
      <c r="Q545" s="45" t="s">
        <v>382</v>
      </c>
      <c r="R545" s="45" t="s">
        <v>10280</v>
      </c>
      <c r="S545" s="45" t="s">
        <v>10281</v>
      </c>
      <c r="T545" s="45" t="s">
        <v>1380</v>
      </c>
      <c r="U545" s="45" t="s">
        <v>9326</v>
      </c>
      <c r="V545" s="44" t="s">
        <v>30</v>
      </c>
      <c r="W545" s="45" t="s">
        <v>10282</v>
      </c>
      <c r="X545" s="45" t="s">
        <v>10283</v>
      </c>
      <c r="Y545" s="44" t="s">
        <v>30</v>
      </c>
      <c r="Z545" s="45" t="s">
        <v>357</v>
      </c>
      <c r="AA545" s="45" t="s">
        <v>979</v>
      </c>
      <c r="AC545" s="44" t="s">
        <v>30</v>
      </c>
      <c r="AD545" s="45" t="s">
        <v>10284</v>
      </c>
      <c r="AE545" s="45" t="s">
        <v>10285</v>
      </c>
      <c r="AF545" s="45" t="s">
        <v>728</v>
      </c>
      <c r="AH545" s="45" t="s">
        <v>4823</v>
      </c>
      <c r="AI545" s="45" t="s">
        <v>10286</v>
      </c>
      <c r="AJ545" s="45" t="s">
        <v>10287</v>
      </c>
      <c r="AK545" s="44" t="s">
        <v>30</v>
      </c>
      <c r="AM545" s="44" t="s">
        <v>30</v>
      </c>
      <c r="AN545" s="45" t="s">
        <v>4412</v>
      </c>
      <c r="AO545" s="45" t="s">
        <v>697</v>
      </c>
      <c r="AP545" s="45" t="s">
        <v>10288</v>
      </c>
      <c r="AQ545" s="44" t="s">
        <v>30</v>
      </c>
      <c r="AR545" s="45" t="s">
        <v>1975</v>
      </c>
      <c r="AS545" s="45" t="s">
        <v>9122</v>
      </c>
      <c r="AT545" s="44" t="s">
        <v>30</v>
      </c>
      <c r="AU545" s="44" t="s">
        <v>30</v>
      </c>
      <c r="AV545" s="44" t="s">
        <v>30</v>
      </c>
      <c r="AX545" s="45" t="s">
        <v>7739</v>
      </c>
      <c r="AY545" s="44" t="s">
        <v>30</v>
      </c>
    </row>
    <row r="546">
      <c r="A546" s="45" t="s">
        <v>10289</v>
      </c>
      <c r="B546" s="44" t="s">
        <v>5159</v>
      </c>
      <c r="C546" s="44" t="s">
        <v>8112</v>
      </c>
      <c r="D546" s="45" t="s">
        <v>10290</v>
      </c>
      <c r="E546" s="45" t="s">
        <v>10291</v>
      </c>
      <c r="F546" s="45" t="s">
        <v>10292</v>
      </c>
      <c r="G546" s="45" t="s">
        <v>6365</v>
      </c>
      <c r="H546" s="45" t="s">
        <v>10293</v>
      </c>
      <c r="I546" s="45" t="s">
        <v>10294</v>
      </c>
      <c r="J546" s="45" t="s">
        <v>10295</v>
      </c>
      <c r="K546" s="45" t="s">
        <v>10296</v>
      </c>
      <c r="L546" s="45" t="s">
        <v>10297</v>
      </c>
      <c r="M546" s="45" t="s">
        <v>10298</v>
      </c>
      <c r="N546" s="45" t="s">
        <v>10299</v>
      </c>
      <c r="O546" s="45" t="s">
        <v>2222</v>
      </c>
      <c r="P546" s="45" t="s">
        <v>10300</v>
      </c>
      <c r="Q546" s="45" t="s">
        <v>10301</v>
      </c>
      <c r="R546" s="45" t="s">
        <v>10302</v>
      </c>
      <c r="S546" s="45" t="s">
        <v>10303</v>
      </c>
      <c r="T546" s="45" t="s">
        <v>1827</v>
      </c>
      <c r="U546" s="45" t="s">
        <v>10304</v>
      </c>
      <c r="V546" s="44" t="s">
        <v>30</v>
      </c>
      <c r="W546" s="45" t="s">
        <v>10305</v>
      </c>
      <c r="X546" s="45" t="s">
        <v>10306</v>
      </c>
      <c r="Y546" s="45" t="s">
        <v>979</v>
      </c>
      <c r="Z546" s="44" t="s">
        <v>30</v>
      </c>
      <c r="AA546" s="45" t="s">
        <v>268</v>
      </c>
      <c r="AB546" s="44" t="s">
        <v>30</v>
      </c>
      <c r="AC546" s="44" t="s">
        <v>30</v>
      </c>
      <c r="AD546" s="45" t="s">
        <v>10307</v>
      </c>
      <c r="AE546" s="45" t="s">
        <v>10308</v>
      </c>
      <c r="AF546" s="45" t="s">
        <v>10309</v>
      </c>
      <c r="AI546" s="45" t="s">
        <v>10310</v>
      </c>
      <c r="AJ546" s="45" t="s">
        <v>822</v>
      </c>
      <c r="AK546" s="45" t="s">
        <v>214</v>
      </c>
      <c r="AL546" s="45" t="s">
        <v>3939</v>
      </c>
      <c r="AM546" s="44" t="s">
        <v>30</v>
      </c>
      <c r="AO546" s="44" t="s">
        <v>30</v>
      </c>
      <c r="AP546" s="45" t="s">
        <v>10311</v>
      </c>
      <c r="AQ546" s="45" t="s">
        <v>214</v>
      </c>
      <c r="AR546" s="45" t="s">
        <v>10312</v>
      </c>
      <c r="AS546" s="45" t="s">
        <v>520</v>
      </c>
      <c r="AY546" s="45" t="s">
        <v>2661</v>
      </c>
    </row>
    <row r="547">
      <c r="A547" s="45" t="s">
        <v>10313</v>
      </c>
      <c r="B547" s="44" t="s">
        <v>5178</v>
      </c>
      <c r="C547" s="44" t="s">
        <v>8112</v>
      </c>
      <c r="D547" s="45" t="s">
        <v>10314</v>
      </c>
      <c r="E547" s="45" t="s">
        <v>10315</v>
      </c>
      <c r="F547" s="45" t="s">
        <v>10316</v>
      </c>
      <c r="G547" s="45" t="s">
        <v>10317</v>
      </c>
      <c r="H547" s="45" t="s">
        <v>10318</v>
      </c>
      <c r="I547" s="44" t="s">
        <v>97</v>
      </c>
      <c r="J547" s="45" t="s">
        <v>10319</v>
      </c>
      <c r="K547" s="45" t="s">
        <v>10320</v>
      </c>
      <c r="L547" s="45" t="s">
        <v>10321</v>
      </c>
      <c r="M547" s="45" t="s">
        <v>10322</v>
      </c>
      <c r="N547" s="45" t="s">
        <v>10323</v>
      </c>
      <c r="O547" s="45" t="s">
        <v>10324</v>
      </c>
      <c r="P547" s="45" t="s">
        <v>10325</v>
      </c>
      <c r="Q547" s="45" t="s">
        <v>10326</v>
      </c>
      <c r="R547" s="45" t="s">
        <v>10327</v>
      </c>
      <c r="S547" s="45" t="s">
        <v>10328</v>
      </c>
      <c r="T547" s="45" t="s">
        <v>9390</v>
      </c>
      <c r="U547" s="44" t="s">
        <v>211</v>
      </c>
      <c r="V547" s="44" t="s">
        <v>97</v>
      </c>
      <c r="W547" s="45" t="s">
        <v>4831</v>
      </c>
      <c r="X547" s="45" t="s">
        <v>5404</v>
      </c>
      <c r="Y547" s="45" t="s">
        <v>646</v>
      </c>
      <c r="Z547" s="45" t="s">
        <v>357</v>
      </c>
      <c r="AA547" s="45" t="s">
        <v>1572</v>
      </c>
      <c r="AB547" s="44" t="s">
        <v>30</v>
      </c>
      <c r="AC547" s="45" t="s">
        <v>10329</v>
      </c>
      <c r="AD547" s="45" t="s">
        <v>5699</v>
      </c>
      <c r="AE547" s="44" t="s">
        <v>30</v>
      </c>
      <c r="AF547" s="45" t="s">
        <v>5459</v>
      </c>
      <c r="AI547" s="45" t="s">
        <v>4545</v>
      </c>
      <c r="AJ547" s="45" t="s">
        <v>217</v>
      </c>
      <c r="AK547" s="44" t="s">
        <v>30</v>
      </c>
      <c r="AO547" s="44" t="s">
        <v>30</v>
      </c>
      <c r="AP547" s="45" t="s">
        <v>3063</v>
      </c>
      <c r="AR547" s="45" t="s">
        <v>4774</v>
      </c>
      <c r="AS547" s="45" t="s">
        <v>260</v>
      </c>
    </row>
    <row r="548">
      <c r="A548" s="45" t="s">
        <v>10330</v>
      </c>
      <c r="B548" s="44" t="s">
        <v>5188</v>
      </c>
      <c r="C548" s="44" t="s">
        <v>8112</v>
      </c>
      <c r="D548" s="45" t="s">
        <v>10331</v>
      </c>
      <c r="E548" s="45" t="s">
        <v>10332</v>
      </c>
      <c r="F548" s="45" t="s">
        <v>10333</v>
      </c>
      <c r="G548" s="45" t="s">
        <v>10334</v>
      </c>
      <c r="H548" s="45" t="s">
        <v>10335</v>
      </c>
      <c r="I548" s="45" t="s">
        <v>10336</v>
      </c>
      <c r="J548" s="45" t="s">
        <v>10337</v>
      </c>
      <c r="K548" s="45" t="s">
        <v>3397</v>
      </c>
      <c r="L548" s="45" t="s">
        <v>10338</v>
      </c>
      <c r="M548" s="45" t="s">
        <v>10339</v>
      </c>
      <c r="N548" s="45" t="s">
        <v>10340</v>
      </c>
      <c r="O548" s="45" t="s">
        <v>3939</v>
      </c>
      <c r="P548" s="45" t="s">
        <v>10341</v>
      </c>
      <c r="Q548" s="45" t="s">
        <v>10342</v>
      </c>
      <c r="R548" s="45" t="s">
        <v>10343</v>
      </c>
      <c r="S548" s="45" t="s">
        <v>10344</v>
      </c>
      <c r="T548" s="45" t="s">
        <v>3722</v>
      </c>
      <c r="U548" s="45" t="s">
        <v>10345</v>
      </c>
      <c r="V548" s="44" t="s">
        <v>30</v>
      </c>
      <c r="W548" s="44" t="s">
        <v>10346</v>
      </c>
      <c r="X548" s="45" t="s">
        <v>9774</v>
      </c>
      <c r="Y548" s="45" t="s">
        <v>646</v>
      </c>
      <c r="Z548" s="44" t="s">
        <v>30</v>
      </c>
      <c r="AA548" s="44" t="s">
        <v>30</v>
      </c>
      <c r="AB548" s="45" t="s">
        <v>10347</v>
      </c>
      <c r="AC548" s="45" t="s">
        <v>10348</v>
      </c>
      <c r="AD548" s="45" t="s">
        <v>10349</v>
      </c>
      <c r="AE548" s="45" t="s">
        <v>10350</v>
      </c>
      <c r="AF548" s="45" t="s">
        <v>10351</v>
      </c>
      <c r="AH548" s="44" t="s">
        <v>30</v>
      </c>
      <c r="AI548" s="45" t="s">
        <v>10352</v>
      </c>
      <c r="AJ548" s="45" t="s">
        <v>2973</v>
      </c>
      <c r="AK548" s="45" t="s">
        <v>3532</v>
      </c>
      <c r="AL548" s="45" t="s">
        <v>4781</v>
      </c>
      <c r="AM548" s="45" t="s">
        <v>263</v>
      </c>
      <c r="AO548" s="45" t="s">
        <v>4781</v>
      </c>
      <c r="AP548" s="45" t="s">
        <v>10353</v>
      </c>
      <c r="AQ548" s="45" t="s">
        <v>3532</v>
      </c>
      <c r="AR548" s="45" t="s">
        <v>10354</v>
      </c>
      <c r="AS548" s="45" t="s">
        <v>215</v>
      </c>
      <c r="AT548" s="45" t="s">
        <v>4781</v>
      </c>
      <c r="AY548" s="45" t="s">
        <v>263</v>
      </c>
    </row>
    <row r="549">
      <c r="A549" s="45" t="s">
        <v>10355</v>
      </c>
      <c r="B549" s="44" t="s">
        <v>5222</v>
      </c>
      <c r="C549" s="44" t="s">
        <v>8112</v>
      </c>
      <c r="D549" s="45" t="s">
        <v>10356</v>
      </c>
      <c r="E549" s="45" t="s">
        <v>10357</v>
      </c>
      <c r="F549" s="45" t="s">
        <v>10358</v>
      </c>
      <c r="G549" s="45" t="s">
        <v>10359</v>
      </c>
      <c r="H549" s="45" t="s">
        <v>7558</v>
      </c>
      <c r="I549" s="45" t="s">
        <v>10360</v>
      </c>
      <c r="J549" s="45" t="s">
        <v>10361</v>
      </c>
      <c r="L549" s="45" t="s">
        <v>10362</v>
      </c>
      <c r="M549" s="45" t="s">
        <v>10363</v>
      </c>
      <c r="N549" s="45" t="s">
        <v>10364</v>
      </c>
      <c r="O549" s="45" t="s">
        <v>3250</v>
      </c>
      <c r="P549" s="45" t="s">
        <v>10365</v>
      </c>
      <c r="Q549" s="45" t="s">
        <v>10366</v>
      </c>
      <c r="R549" s="45" t="s">
        <v>10367</v>
      </c>
      <c r="S549" s="45" t="s">
        <v>10368</v>
      </c>
      <c r="T549" s="45" t="s">
        <v>892</v>
      </c>
      <c r="U549" s="45" t="s">
        <v>10369</v>
      </c>
      <c r="V549" s="45" t="s">
        <v>10370</v>
      </c>
      <c r="Y549" s="44" t="s">
        <v>30</v>
      </c>
      <c r="Z549" s="45" t="s">
        <v>697</v>
      </c>
      <c r="AA549" s="44" t="s">
        <v>30</v>
      </c>
      <c r="AB549" s="45" t="s">
        <v>9733</v>
      </c>
      <c r="AC549" s="44" t="s">
        <v>30</v>
      </c>
      <c r="AD549" s="45" t="s">
        <v>10371</v>
      </c>
      <c r="AE549" s="45" t="s">
        <v>9956</v>
      </c>
      <c r="AF549" s="45" t="s">
        <v>10372</v>
      </c>
      <c r="AH549" s="45" t="s">
        <v>756</v>
      </c>
      <c r="AI549" s="45" t="s">
        <v>10373</v>
      </c>
      <c r="AJ549" s="45" t="s">
        <v>510</v>
      </c>
      <c r="AK549" s="45" t="s">
        <v>4415</v>
      </c>
      <c r="AL549" s="45" t="s">
        <v>10374</v>
      </c>
      <c r="AM549" s="45" t="s">
        <v>2824</v>
      </c>
      <c r="AO549" s="45" t="s">
        <v>1009</v>
      </c>
      <c r="AP549" s="45" t="s">
        <v>10284</v>
      </c>
      <c r="AQ549" s="45" t="s">
        <v>2661</v>
      </c>
      <c r="AR549" s="45" t="s">
        <v>10321</v>
      </c>
      <c r="AS549" s="45" t="s">
        <v>1309</v>
      </c>
      <c r="AT549" s="45" t="s">
        <v>813</v>
      </c>
      <c r="AU549" s="44" t="s">
        <v>30</v>
      </c>
      <c r="AX549" s="44" t="s">
        <v>30</v>
      </c>
    </row>
    <row r="550">
      <c r="A550" s="45" t="s">
        <v>10375</v>
      </c>
      <c r="B550" s="44" t="s">
        <v>5235</v>
      </c>
      <c r="C550" s="44" t="s">
        <v>8112</v>
      </c>
      <c r="D550" s="45" t="s">
        <v>10376</v>
      </c>
      <c r="E550" s="45" t="s">
        <v>10377</v>
      </c>
      <c r="F550" s="45" t="s">
        <v>10378</v>
      </c>
      <c r="G550" s="45" t="s">
        <v>10379</v>
      </c>
      <c r="H550" s="45" t="s">
        <v>10380</v>
      </c>
      <c r="I550" s="44" t="s">
        <v>97</v>
      </c>
      <c r="J550" s="45" t="s">
        <v>10381</v>
      </c>
      <c r="K550" s="45" t="s">
        <v>10382</v>
      </c>
      <c r="L550" s="45" t="s">
        <v>9565</v>
      </c>
      <c r="M550" s="45" t="s">
        <v>10383</v>
      </c>
      <c r="N550" s="45" t="s">
        <v>10384</v>
      </c>
      <c r="O550" s="45" t="s">
        <v>10385</v>
      </c>
      <c r="P550" s="45" t="s">
        <v>10386</v>
      </c>
      <c r="Q550" s="45" t="s">
        <v>4945</v>
      </c>
      <c r="R550" s="45" t="s">
        <v>10387</v>
      </c>
      <c r="S550" s="45" t="s">
        <v>10388</v>
      </c>
      <c r="T550" s="45" t="s">
        <v>5141</v>
      </c>
      <c r="U550" s="45" t="s">
        <v>10389</v>
      </c>
      <c r="V550" s="44" t="s">
        <v>97</v>
      </c>
      <c r="Y550" s="45" t="s">
        <v>357</v>
      </c>
      <c r="Z550" s="44" t="s">
        <v>30</v>
      </c>
      <c r="AA550" s="44" t="s">
        <v>30</v>
      </c>
      <c r="AB550" s="44" t="s">
        <v>774</v>
      </c>
      <c r="AC550" s="45" t="s">
        <v>10390</v>
      </c>
      <c r="AD550" s="45" t="s">
        <v>460</v>
      </c>
      <c r="AE550" s="45" t="s">
        <v>4630</v>
      </c>
      <c r="AF550" s="45" t="s">
        <v>1028</v>
      </c>
      <c r="AI550" s="45" t="s">
        <v>577</v>
      </c>
      <c r="AJ550" s="45" t="s">
        <v>1572</v>
      </c>
      <c r="AO550" s="45" t="s">
        <v>217</v>
      </c>
      <c r="AP550" s="45" t="s">
        <v>509</v>
      </c>
      <c r="AR550" s="45" t="s">
        <v>2283</v>
      </c>
      <c r="AS550" s="45" t="s">
        <v>357</v>
      </c>
    </row>
    <row r="551">
      <c r="A551" s="45" t="s">
        <v>10391</v>
      </c>
      <c r="B551" s="44" t="s">
        <v>5254</v>
      </c>
      <c r="C551" s="44" t="s">
        <v>8112</v>
      </c>
      <c r="D551" s="45" t="s">
        <v>10392</v>
      </c>
      <c r="E551" s="45" t="s">
        <v>10393</v>
      </c>
      <c r="F551" s="45" t="s">
        <v>10394</v>
      </c>
      <c r="G551" s="45" t="s">
        <v>10395</v>
      </c>
      <c r="H551" s="45" t="s">
        <v>4301</v>
      </c>
      <c r="I551" s="45" t="s">
        <v>10396</v>
      </c>
      <c r="J551" s="45" t="s">
        <v>8381</v>
      </c>
      <c r="K551" s="45" t="s">
        <v>2587</v>
      </c>
      <c r="L551" s="45" t="s">
        <v>10397</v>
      </c>
      <c r="M551" s="45" t="s">
        <v>10398</v>
      </c>
      <c r="N551" s="45" t="s">
        <v>10399</v>
      </c>
      <c r="O551" s="45" t="s">
        <v>1605</v>
      </c>
      <c r="P551" s="45" t="s">
        <v>10400</v>
      </c>
      <c r="Q551" s="45" t="s">
        <v>10401</v>
      </c>
      <c r="R551" s="45" t="s">
        <v>10402</v>
      </c>
      <c r="S551" s="45" t="s">
        <v>10403</v>
      </c>
      <c r="T551" s="45" t="s">
        <v>8902</v>
      </c>
      <c r="U551" s="45" t="s">
        <v>10404</v>
      </c>
      <c r="V551" s="44" t="s">
        <v>30</v>
      </c>
      <c r="W551" s="45" t="s">
        <v>10405</v>
      </c>
      <c r="X551" s="45" t="s">
        <v>10406</v>
      </c>
      <c r="Y551" s="45" t="s">
        <v>1929</v>
      </c>
      <c r="Z551" s="44" t="s">
        <v>30</v>
      </c>
      <c r="AA551" s="44" t="s">
        <v>30</v>
      </c>
      <c r="AC551" s="44" t="s">
        <v>30</v>
      </c>
      <c r="AD551" s="45" t="s">
        <v>10407</v>
      </c>
      <c r="AE551" s="45" t="s">
        <v>4504</v>
      </c>
      <c r="AF551" s="44" t="s">
        <v>30</v>
      </c>
      <c r="AH551" s="45" t="s">
        <v>10408</v>
      </c>
      <c r="AI551" s="45" t="s">
        <v>3250</v>
      </c>
      <c r="AJ551" s="45" t="s">
        <v>308</v>
      </c>
      <c r="AK551" s="45" t="s">
        <v>10409</v>
      </c>
      <c r="AL551" s="45" t="s">
        <v>3331</v>
      </c>
      <c r="AO551" s="45" t="s">
        <v>9156</v>
      </c>
      <c r="AP551" s="45" t="s">
        <v>4673</v>
      </c>
      <c r="AQ551" s="44" t="s">
        <v>30</v>
      </c>
      <c r="AR551" s="45" t="s">
        <v>3630</v>
      </c>
    </row>
    <row r="552">
      <c r="A552" s="45" t="s">
        <v>10410</v>
      </c>
      <c r="B552" s="44" t="s">
        <v>5271</v>
      </c>
      <c r="C552" s="44" t="s">
        <v>8112</v>
      </c>
      <c r="D552" s="45" t="s">
        <v>5000</v>
      </c>
      <c r="E552" s="45" t="s">
        <v>10411</v>
      </c>
      <c r="F552" s="45" t="s">
        <v>10412</v>
      </c>
      <c r="G552" s="45" t="s">
        <v>10413</v>
      </c>
      <c r="H552" s="45" t="s">
        <v>10414</v>
      </c>
      <c r="I552" s="45" t="s">
        <v>10415</v>
      </c>
      <c r="J552" s="45" t="s">
        <v>10416</v>
      </c>
      <c r="K552" s="44" t="s">
        <v>30</v>
      </c>
      <c r="L552" s="45" t="s">
        <v>10417</v>
      </c>
      <c r="M552" s="45" t="s">
        <v>10418</v>
      </c>
      <c r="N552" s="45" t="s">
        <v>10419</v>
      </c>
      <c r="O552" s="45" t="s">
        <v>269</v>
      </c>
      <c r="P552" s="45" t="s">
        <v>10420</v>
      </c>
      <c r="Q552" s="45" t="s">
        <v>728</v>
      </c>
      <c r="R552" s="45" t="s">
        <v>10421</v>
      </c>
      <c r="S552" s="45" t="s">
        <v>10422</v>
      </c>
      <c r="T552" s="45" t="s">
        <v>7150</v>
      </c>
      <c r="U552" s="45" t="s">
        <v>928</v>
      </c>
      <c r="V552" s="45" t="s">
        <v>10423</v>
      </c>
      <c r="Y552" s="44" t="s">
        <v>30</v>
      </c>
      <c r="Z552" s="44" t="s">
        <v>30</v>
      </c>
      <c r="AA552" s="44" t="s">
        <v>30</v>
      </c>
      <c r="AB552" s="44" t="s">
        <v>30</v>
      </c>
      <c r="AC552" s="44" t="s">
        <v>30</v>
      </c>
      <c r="AD552" s="45" t="s">
        <v>10424</v>
      </c>
      <c r="AE552" s="45" t="s">
        <v>10425</v>
      </c>
      <c r="AF552" s="45" t="s">
        <v>2363</v>
      </c>
      <c r="AG552" s="45" t="s">
        <v>2453</v>
      </c>
      <c r="AH552" s="45" t="s">
        <v>10426</v>
      </c>
      <c r="AI552" s="45" t="s">
        <v>10427</v>
      </c>
      <c r="AJ552" s="45" t="s">
        <v>10428</v>
      </c>
      <c r="AK552" s="45" t="s">
        <v>3063</v>
      </c>
      <c r="AN552" s="45" t="s">
        <v>4244</v>
      </c>
      <c r="AO552" s="45" t="s">
        <v>3308</v>
      </c>
      <c r="AP552" s="45" t="s">
        <v>10429</v>
      </c>
      <c r="AQ552" s="45" t="s">
        <v>3063</v>
      </c>
      <c r="AR552" s="45" t="s">
        <v>1930</v>
      </c>
      <c r="AS552" s="45" t="s">
        <v>3063</v>
      </c>
      <c r="AX552" s="45" t="s">
        <v>10430</v>
      </c>
      <c r="AY552" s="45" t="s">
        <v>10221</v>
      </c>
    </row>
    <row r="553">
      <c r="A553" s="45" t="s">
        <v>10431</v>
      </c>
      <c r="B553" s="44" t="s">
        <v>5292</v>
      </c>
      <c r="C553" s="44" t="s">
        <v>8112</v>
      </c>
      <c r="D553" s="45" t="s">
        <v>10432</v>
      </c>
      <c r="E553" s="45" t="s">
        <v>10433</v>
      </c>
      <c r="F553" s="45" t="s">
        <v>10434</v>
      </c>
      <c r="G553" s="45" t="s">
        <v>10435</v>
      </c>
      <c r="H553" s="45" t="s">
        <v>10436</v>
      </c>
      <c r="I553" s="44" t="s">
        <v>97</v>
      </c>
      <c r="J553" s="45" t="s">
        <v>10437</v>
      </c>
      <c r="K553" s="45" t="s">
        <v>5073</v>
      </c>
      <c r="L553" s="45" t="s">
        <v>10438</v>
      </c>
      <c r="M553" s="45" t="s">
        <v>10439</v>
      </c>
      <c r="N553" s="45" t="s">
        <v>10440</v>
      </c>
      <c r="O553" s="45" t="s">
        <v>10441</v>
      </c>
      <c r="P553" s="45" t="s">
        <v>10442</v>
      </c>
      <c r="Q553" s="45" t="s">
        <v>10443</v>
      </c>
      <c r="R553" s="45" t="s">
        <v>10444</v>
      </c>
      <c r="S553" s="45" t="s">
        <v>10445</v>
      </c>
      <c r="T553" s="45" t="s">
        <v>10446</v>
      </c>
      <c r="U553" s="45" t="s">
        <v>10447</v>
      </c>
      <c r="V553" s="44" t="s">
        <v>97</v>
      </c>
      <c r="W553" s="45" t="s">
        <v>10448</v>
      </c>
      <c r="X553" s="45" t="s">
        <v>10449</v>
      </c>
      <c r="Y553" s="44" t="s">
        <v>30</v>
      </c>
      <c r="Z553" s="44" t="s">
        <v>30</v>
      </c>
      <c r="AA553" s="45" t="s">
        <v>932</v>
      </c>
      <c r="AB553" s="44" t="s">
        <v>30</v>
      </c>
      <c r="AC553" s="45" t="s">
        <v>10450</v>
      </c>
      <c r="AD553" s="45" t="s">
        <v>1803</v>
      </c>
      <c r="AE553" s="45" t="s">
        <v>2142</v>
      </c>
      <c r="AF553" s="44" t="s">
        <v>30</v>
      </c>
      <c r="AI553" s="45" t="s">
        <v>1803</v>
      </c>
      <c r="AJ553" s="44" t="s">
        <v>30</v>
      </c>
      <c r="AL553" s="44" t="s">
        <v>30</v>
      </c>
      <c r="AP553" s="45" t="s">
        <v>2142</v>
      </c>
      <c r="AQ553" s="44" t="s">
        <v>30</v>
      </c>
      <c r="AR553" s="45" t="s">
        <v>5420</v>
      </c>
      <c r="AS553" s="44" t="s">
        <v>30</v>
      </c>
    </row>
    <row r="554">
      <c r="A554" s="45" t="s">
        <v>10451</v>
      </c>
      <c r="B554" s="44" t="s">
        <v>5308</v>
      </c>
      <c r="C554" s="44" t="s">
        <v>8112</v>
      </c>
      <c r="D554" s="45" t="s">
        <v>10356</v>
      </c>
      <c r="E554" s="45" t="s">
        <v>10452</v>
      </c>
      <c r="F554" s="45" t="s">
        <v>10453</v>
      </c>
      <c r="G554" s="45" t="s">
        <v>10454</v>
      </c>
      <c r="H554" s="45" t="s">
        <v>10455</v>
      </c>
      <c r="I554" s="45" t="s">
        <v>10456</v>
      </c>
      <c r="J554" s="45" t="s">
        <v>10457</v>
      </c>
      <c r="K554" s="45" t="s">
        <v>10458</v>
      </c>
      <c r="L554" s="45" t="s">
        <v>10459</v>
      </c>
      <c r="M554" s="45" t="s">
        <v>10460</v>
      </c>
      <c r="N554" s="45" t="s">
        <v>10461</v>
      </c>
      <c r="O554" s="45" t="s">
        <v>2474</v>
      </c>
      <c r="P554" s="45" t="s">
        <v>10462</v>
      </c>
      <c r="Q554" s="45" t="s">
        <v>1062</v>
      </c>
      <c r="R554" s="45" t="s">
        <v>10463</v>
      </c>
      <c r="S554" s="45" t="s">
        <v>10464</v>
      </c>
      <c r="T554" s="45" t="s">
        <v>1822</v>
      </c>
      <c r="U554" s="45" t="s">
        <v>10465</v>
      </c>
      <c r="V554" s="44" t="s">
        <v>30</v>
      </c>
      <c r="Y554" s="44" t="s">
        <v>30</v>
      </c>
      <c r="Z554" s="44" t="s">
        <v>30</v>
      </c>
      <c r="AA554" s="44" t="s">
        <v>30</v>
      </c>
      <c r="AB554" s="45" t="s">
        <v>1112</v>
      </c>
      <c r="AC554" s="44" t="s">
        <v>30</v>
      </c>
      <c r="AD554" s="45" t="s">
        <v>10466</v>
      </c>
      <c r="AE554" s="45" t="s">
        <v>10467</v>
      </c>
      <c r="AF554" s="45" t="s">
        <v>10468</v>
      </c>
      <c r="AH554" s="45" t="s">
        <v>10469</v>
      </c>
      <c r="AI554" s="45" t="s">
        <v>10470</v>
      </c>
      <c r="AJ554" s="45" t="s">
        <v>10471</v>
      </c>
      <c r="AK554" s="45" t="s">
        <v>5379</v>
      </c>
      <c r="AL554" s="44" t="s">
        <v>30</v>
      </c>
      <c r="AN554" s="45" t="s">
        <v>3043</v>
      </c>
      <c r="AO554" s="45" t="s">
        <v>715</v>
      </c>
      <c r="AP554" s="45" t="s">
        <v>10472</v>
      </c>
      <c r="AQ554" s="45" t="s">
        <v>5379</v>
      </c>
      <c r="AR554" s="45" t="s">
        <v>4663</v>
      </c>
      <c r="AS554" s="45" t="s">
        <v>10473</v>
      </c>
      <c r="AX554" s="45" t="s">
        <v>10474</v>
      </c>
    </row>
    <row r="555">
      <c r="A555" s="45" t="s">
        <v>1843</v>
      </c>
      <c r="B555" s="44" t="s">
        <v>5325</v>
      </c>
      <c r="C555" s="44" t="s">
        <v>8112</v>
      </c>
      <c r="D555" s="45" t="s">
        <v>10475</v>
      </c>
      <c r="E555" s="45" t="s">
        <v>10476</v>
      </c>
      <c r="F555" s="45" t="s">
        <v>10477</v>
      </c>
      <c r="G555" s="45" t="s">
        <v>10478</v>
      </c>
      <c r="H555" s="45" t="s">
        <v>10479</v>
      </c>
      <c r="I555" s="45" t="s">
        <v>10480</v>
      </c>
      <c r="J555" s="45" t="s">
        <v>10481</v>
      </c>
      <c r="K555" s="45" t="s">
        <v>10482</v>
      </c>
      <c r="L555" s="45" t="s">
        <v>7610</v>
      </c>
      <c r="M555" s="45" t="s">
        <v>10483</v>
      </c>
      <c r="N555" s="45" t="s">
        <v>10484</v>
      </c>
      <c r="O555" s="45" t="s">
        <v>618</v>
      </c>
      <c r="P555" s="45" t="s">
        <v>10485</v>
      </c>
      <c r="Q555" s="45" t="s">
        <v>10486</v>
      </c>
      <c r="R555" s="45" t="s">
        <v>10487</v>
      </c>
      <c r="S555" s="45" t="s">
        <v>10488</v>
      </c>
      <c r="T555" s="45" t="s">
        <v>10489</v>
      </c>
      <c r="U555" s="45" t="s">
        <v>8525</v>
      </c>
      <c r="V555" s="44" t="s">
        <v>30</v>
      </c>
      <c r="Y555" s="44" t="s">
        <v>30</v>
      </c>
      <c r="Z555" s="44" t="s">
        <v>30</v>
      </c>
      <c r="AA555" s="44" t="s">
        <v>30</v>
      </c>
      <c r="AB555" s="45" t="s">
        <v>10490</v>
      </c>
      <c r="AC555" s="44" t="s">
        <v>30</v>
      </c>
      <c r="AD555" s="45" t="s">
        <v>10491</v>
      </c>
      <c r="AE555" s="45" t="s">
        <v>10492</v>
      </c>
      <c r="AF555" s="45" t="s">
        <v>1056</v>
      </c>
      <c r="AG555" s="45" t="s">
        <v>4464</v>
      </c>
      <c r="AH555" s="45" t="s">
        <v>10493</v>
      </c>
      <c r="AI555" s="45" t="s">
        <v>10494</v>
      </c>
      <c r="AJ555" s="45" t="s">
        <v>2903</v>
      </c>
      <c r="AK555" s="45" t="s">
        <v>4464</v>
      </c>
      <c r="AO555" s="45" t="s">
        <v>10495</v>
      </c>
      <c r="AP555" s="45" t="s">
        <v>10496</v>
      </c>
      <c r="AQ555" s="45" t="s">
        <v>10497</v>
      </c>
      <c r="AR555" s="45" t="s">
        <v>10498</v>
      </c>
      <c r="AS555" s="45" t="s">
        <v>10499</v>
      </c>
      <c r="AT555" s="45" t="s">
        <v>9291</v>
      </c>
      <c r="AX555" s="45" t="s">
        <v>10500</v>
      </c>
    </row>
    <row r="556">
      <c r="A556" s="45" t="s">
        <v>10501</v>
      </c>
      <c r="B556" s="44" t="s">
        <v>5338</v>
      </c>
      <c r="C556" s="44" t="s">
        <v>8112</v>
      </c>
      <c r="D556" s="45" t="s">
        <v>10502</v>
      </c>
      <c r="E556" s="45" t="s">
        <v>10503</v>
      </c>
      <c r="F556" s="45" t="s">
        <v>10504</v>
      </c>
      <c r="G556" s="45" t="s">
        <v>10505</v>
      </c>
      <c r="H556" s="45" t="s">
        <v>10506</v>
      </c>
      <c r="I556" s="45" t="s">
        <v>10507</v>
      </c>
      <c r="J556" s="45" t="s">
        <v>10508</v>
      </c>
      <c r="K556" s="45" t="s">
        <v>2388</v>
      </c>
      <c r="L556" s="45" t="s">
        <v>10509</v>
      </c>
      <c r="M556" s="45" t="s">
        <v>10510</v>
      </c>
      <c r="N556" s="45" t="s">
        <v>10511</v>
      </c>
      <c r="O556" s="45" t="s">
        <v>1614</v>
      </c>
      <c r="P556" s="45" t="s">
        <v>10512</v>
      </c>
      <c r="Q556" s="45" t="s">
        <v>10513</v>
      </c>
      <c r="R556" s="45" t="s">
        <v>10514</v>
      </c>
      <c r="S556" s="45" t="s">
        <v>10515</v>
      </c>
      <c r="T556" s="45" t="s">
        <v>3541</v>
      </c>
      <c r="U556" s="45" t="s">
        <v>10516</v>
      </c>
      <c r="V556" s="45" t="s">
        <v>10517</v>
      </c>
      <c r="Y556" s="45" t="s">
        <v>1438</v>
      </c>
      <c r="Z556" s="45" t="s">
        <v>646</v>
      </c>
      <c r="AA556" s="44" t="s">
        <v>30</v>
      </c>
      <c r="AB556" s="45" t="s">
        <v>10518</v>
      </c>
      <c r="AC556" s="44" t="s">
        <v>30</v>
      </c>
      <c r="AD556" s="45" t="s">
        <v>10519</v>
      </c>
      <c r="AE556" s="45" t="s">
        <v>10520</v>
      </c>
      <c r="AF556" s="45" t="s">
        <v>10521</v>
      </c>
      <c r="AG556" s="45" t="s">
        <v>1882</v>
      </c>
      <c r="AH556" s="45" t="s">
        <v>10522</v>
      </c>
      <c r="AI556" s="45" t="s">
        <v>10523</v>
      </c>
      <c r="AJ556" s="45" t="s">
        <v>10524</v>
      </c>
      <c r="AK556" s="45" t="s">
        <v>1882</v>
      </c>
      <c r="AO556" s="45" t="s">
        <v>2655</v>
      </c>
      <c r="AP556" s="45" t="s">
        <v>10525</v>
      </c>
      <c r="AQ556" s="45" t="s">
        <v>5304</v>
      </c>
      <c r="AR556" s="45" t="s">
        <v>10526</v>
      </c>
      <c r="AS556" s="45" t="s">
        <v>10342</v>
      </c>
      <c r="AT556" s="45" t="s">
        <v>4135</v>
      </c>
      <c r="AX556" s="45" t="s">
        <v>9736</v>
      </c>
    </row>
    <row r="557">
      <c r="A557" s="45" t="s">
        <v>10527</v>
      </c>
      <c r="B557" s="44" t="s">
        <v>5353</v>
      </c>
      <c r="C557" s="44" t="s">
        <v>8112</v>
      </c>
      <c r="D557" s="45" t="s">
        <v>10528</v>
      </c>
      <c r="E557" s="45" t="s">
        <v>10529</v>
      </c>
      <c r="F557" s="45" t="s">
        <v>10530</v>
      </c>
      <c r="G557" s="45" t="s">
        <v>10531</v>
      </c>
      <c r="H557" s="45" t="s">
        <v>10532</v>
      </c>
      <c r="I557" s="44" t="s">
        <v>97</v>
      </c>
      <c r="J557" s="45" t="s">
        <v>10533</v>
      </c>
      <c r="K557" s="45" t="s">
        <v>480</v>
      </c>
      <c r="L557" s="45" t="s">
        <v>10534</v>
      </c>
      <c r="M557" s="45" t="s">
        <v>10535</v>
      </c>
      <c r="N557" s="45" t="s">
        <v>10536</v>
      </c>
      <c r="O557" s="45" t="s">
        <v>2265</v>
      </c>
      <c r="P557" s="45" t="s">
        <v>10537</v>
      </c>
      <c r="Q557" s="45" t="s">
        <v>10538</v>
      </c>
      <c r="R557" s="45" t="s">
        <v>10539</v>
      </c>
      <c r="S557" s="45" t="s">
        <v>10540</v>
      </c>
      <c r="T557" s="45" t="s">
        <v>5384</v>
      </c>
      <c r="U557" s="45" t="s">
        <v>10049</v>
      </c>
      <c r="V557" s="44" t="s">
        <v>97</v>
      </c>
      <c r="W557" s="45" t="s">
        <v>1749</v>
      </c>
      <c r="X557" s="45" t="s">
        <v>1019</v>
      </c>
      <c r="Y557" s="45" t="s">
        <v>289</v>
      </c>
      <c r="Z557" s="44" t="s">
        <v>30</v>
      </c>
      <c r="AA557" s="44" t="s">
        <v>30</v>
      </c>
      <c r="AB557" s="45" t="s">
        <v>3127</v>
      </c>
      <c r="AC557" s="44" t="s">
        <v>30</v>
      </c>
      <c r="AD557" s="45" t="s">
        <v>10541</v>
      </c>
      <c r="AE557" s="45" t="s">
        <v>10542</v>
      </c>
      <c r="AF557" s="45" t="s">
        <v>4017</v>
      </c>
      <c r="AH557" s="44" t="s">
        <v>30</v>
      </c>
      <c r="AI557" s="45" t="s">
        <v>10543</v>
      </c>
      <c r="AJ557" s="45" t="s">
        <v>10140</v>
      </c>
      <c r="AK557" s="44" t="s">
        <v>30</v>
      </c>
      <c r="AO557" s="45" t="s">
        <v>5693</v>
      </c>
      <c r="AP557" s="45" t="s">
        <v>10544</v>
      </c>
      <c r="AQ557" s="44" t="s">
        <v>30</v>
      </c>
      <c r="AR557" s="45" t="s">
        <v>10545</v>
      </c>
      <c r="AS557" s="45" t="s">
        <v>1348</v>
      </c>
      <c r="AU557" s="44" t="s">
        <v>30</v>
      </c>
      <c r="AX557" s="45" t="s">
        <v>6464</v>
      </c>
    </row>
    <row r="558">
      <c r="A558" s="45" t="s">
        <v>10546</v>
      </c>
      <c r="B558" s="44" t="s">
        <v>5375</v>
      </c>
      <c r="C558" s="44" t="s">
        <v>8656</v>
      </c>
      <c r="D558" s="45" t="s">
        <v>10547</v>
      </c>
      <c r="E558" s="45" t="s">
        <v>10548</v>
      </c>
      <c r="F558" s="45" t="s">
        <v>10549</v>
      </c>
      <c r="G558" s="45" t="s">
        <v>10550</v>
      </c>
      <c r="H558" s="45" t="s">
        <v>10551</v>
      </c>
      <c r="I558" s="44" t="s">
        <v>97</v>
      </c>
      <c r="J558" s="45" t="s">
        <v>10552</v>
      </c>
      <c r="K558" s="45" t="s">
        <v>10553</v>
      </c>
      <c r="L558" s="45" t="s">
        <v>10554</v>
      </c>
      <c r="M558" s="44" t="s">
        <v>30</v>
      </c>
      <c r="N558" s="45" t="s">
        <v>10555</v>
      </c>
      <c r="O558" s="45" t="s">
        <v>10556</v>
      </c>
      <c r="P558" s="45" t="s">
        <v>10557</v>
      </c>
      <c r="Q558" s="45" t="s">
        <v>10558</v>
      </c>
      <c r="R558" s="44" t="s">
        <v>30</v>
      </c>
      <c r="S558" s="45" t="s">
        <v>10559</v>
      </c>
      <c r="T558" s="45" t="s">
        <v>951</v>
      </c>
      <c r="U558" s="45" t="s">
        <v>10560</v>
      </c>
      <c r="V558" s="44" t="s">
        <v>97</v>
      </c>
      <c r="Y558" s="44" t="s">
        <v>292</v>
      </c>
      <c r="Z558" s="45" t="s">
        <v>357</v>
      </c>
      <c r="AA558" s="45" t="s">
        <v>1514</v>
      </c>
      <c r="AB558" s="45" t="s">
        <v>10561</v>
      </c>
      <c r="AC558" s="44" t="s">
        <v>30</v>
      </c>
      <c r="AD558" s="44" t="s">
        <v>6794</v>
      </c>
      <c r="AE558" s="44" t="s">
        <v>10562</v>
      </c>
      <c r="AF558" s="44" t="s">
        <v>10563</v>
      </c>
      <c r="AI558" s="45" t="s">
        <v>1015</v>
      </c>
      <c r="AJ558" s="45" t="s">
        <v>5955</v>
      </c>
      <c r="AK558" s="45" t="s">
        <v>531</v>
      </c>
      <c r="AL558" s="45" t="s">
        <v>403</v>
      </c>
      <c r="AM558" s="45" t="s">
        <v>1542</v>
      </c>
      <c r="AO558" s="45" t="s">
        <v>357</v>
      </c>
      <c r="AP558" s="45" t="s">
        <v>10564</v>
      </c>
      <c r="AQ558" s="45" t="s">
        <v>243</v>
      </c>
      <c r="AR558" s="45" t="s">
        <v>4514</v>
      </c>
      <c r="AS558" s="45" t="s">
        <v>268</v>
      </c>
    </row>
    <row r="559">
      <c r="A559" s="45" t="s">
        <v>10565</v>
      </c>
      <c r="B559" s="44" t="s">
        <v>5396</v>
      </c>
      <c r="C559" s="44" t="s">
        <v>8656</v>
      </c>
      <c r="D559" s="45" t="s">
        <v>2224</v>
      </c>
      <c r="E559" s="45" t="s">
        <v>10566</v>
      </c>
      <c r="F559" s="45" t="s">
        <v>10567</v>
      </c>
      <c r="G559" s="45" t="s">
        <v>10568</v>
      </c>
      <c r="H559" s="45" t="s">
        <v>10569</v>
      </c>
      <c r="I559" s="44" t="s">
        <v>97</v>
      </c>
      <c r="J559" s="45" t="s">
        <v>10570</v>
      </c>
      <c r="K559" s="45" t="s">
        <v>10571</v>
      </c>
      <c r="L559" s="45" t="s">
        <v>10572</v>
      </c>
      <c r="M559" s="45" t="s">
        <v>10573</v>
      </c>
      <c r="N559" s="45" t="s">
        <v>10574</v>
      </c>
      <c r="O559" s="45" t="s">
        <v>10575</v>
      </c>
      <c r="P559" s="45" t="s">
        <v>10576</v>
      </c>
      <c r="Q559" s="45" t="s">
        <v>10577</v>
      </c>
      <c r="R559" s="45" t="s">
        <v>10578</v>
      </c>
      <c r="S559" s="45" t="s">
        <v>10579</v>
      </c>
      <c r="T559" s="45" t="s">
        <v>10580</v>
      </c>
      <c r="U559" s="45" t="s">
        <v>10581</v>
      </c>
      <c r="V559" s="44" t="s">
        <v>97</v>
      </c>
      <c r="Y559" s="45" t="s">
        <v>518</v>
      </c>
      <c r="Z559" s="44" t="s">
        <v>30</v>
      </c>
      <c r="AA559" s="45" t="s">
        <v>460</v>
      </c>
      <c r="AB559" s="45" t="s">
        <v>10582</v>
      </c>
      <c r="AC559" s="44" t="s">
        <v>30</v>
      </c>
      <c r="AD559" s="45" t="s">
        <v>8290</v>
      </c>
      <c r="AE559" s="45" t="s">
        <v>10583</v>
      </c>
      <c r="AF559" s="45" t="s">
        <v>8927</v>
      </c>
      <c r="AH559" s="45" t="s">
        <v>268</v>
      </c>
      <c r="AI559" s="45" t="s">
        <v>10584</v>
      </c>
      <c r="AJ559" s="45" t="s">
        <v>10585</v>
      </c>
      <c r="AK559" s="45" t="s">
        <v>2223</v>
      </c>
      <c r="AL559" s="45" t="s">
        <v>2850</v>
      </c>
      <c r="AM559" s="45" t="s">
        <v>6243</v>
      </c>
      <c r="AP559" s="45" t="s">
        <v>10586</v>
      </c>
      <c r="AQ559" s="45" t="s">
        <v>1435</v>
      </c>
      <c r="AR559" s="45" t="s">
        <v>10587</v>
      </c>
      <c r="AS559" s="45" t="s">
        <v>1598</v>
      </c>
    </row>
    <row r="560">
      <c r="A560" s="45" t="s">
        <v>10588</v>
      </c>
      <c r="B560" s="44" t="s">
        <v>5415</v>
      </c>
      <c r="C560" s="44" t="s">
        <v>8656</v>
      </c>
      <c r="D560" s="45" t="s">
        <v>10589</v>
      </c>
      <c r="E560" s="45" t="s">
        <v>10590</v>
      </c>
      <c r="F560" s="45" t="s">
        <v>10591</v>
      </c>
      <c r="G560" s="45" t="s">
        <v>10592</v>
      </c>
      <c r="H560" s="45" t="s">
        <v>10593</v>
      </c>
      <c r="I560" s="44" t="s">
        <v>97</v>
      </c>
      <c r="J560" s="45" t="s">
        <v>10594</v>
      </c>
      <c r="K560" s="45" t="s">
        <v>10595</v>
      </c>
      <c r="L560" s="45" t="s">
        <v>10596</v>
      </c>
      <c r="M560" s="45" t="s">
        <v>10597</v>
      </c>
      <c r="N560" s="45" t="s">
        <v>10598</v>
      </c>
      <c r="O560" s="45" t="s">
        <v>4441</v>
      </c>
      <c r="P560" s="45" t="s">
        <v>10599</v>
      </c>
      <c r="Q560" s="45" t="s">
        <v>10600</v>
      </c>
      <c r="R560" s="44" t="s">
        <v>30</v>
      </c>
      <c r="S560" s="45" t="s">
        <v>10601</v>
      </c>
      <c r="T560" s="45" t="s">
        <v>10602</v>
      </c>
      <c r="U560" s="45" t="s">
        <v>2487</v>
      </c>
      <c r="V560" s="44" t="s">
        <v>97</v>
      </c>
      <c r="Y560" s="45" t="s">
        <v>421</v>
      </c>
      <c r="Z560" s="45" t="s">
        <v>399</v>
      </c>
      <c r="AA560" s="45" t="s">
        <v>269</v>
      </c>
      <c r="AB560" s="45" t="s">
        <v>2371</v>
      </c>
      <c r="AC560" s="45" t="s">
        <v>10603</v>
      </c>
      <c r="AD560" s="44" t="s">
        <v>30</v>
      </c>
      <c r="AE560" s="44" t="s">
        <v>292</v>
      </c>
      <c r="AF560" s="44" t="s">
        <v>211</v>
      </c>
      <c r="AH560" s="44" t="s">
        <v>30</v>
      </c>
      <c r="AJ560" s="45" t="s">
        <v>214</v>
      </c>
      <c r="AK560" s="44" t="s">
        <v>30</v>
      </c>
      <c r="AL560" s="44" t="s">
        <v>30</v>
      </c>
      <c r="AM560" s="45" t="s">
        <v>217</v>
      </c>
      <c r="AO560" s="44" t="s">
        <v>30</v>
      </c>
      <c r="AP560" s="45" t="s">
        <v>210</v>
      </c>
      <c r="AQ560" s="44" t="s">
        <v>30</v>
      </c>
      <c r="AR560" s="45" t="s">
        <v>726</v>
      </c>
      <c r="AS560" s="45" t="s">
        <v>268</v>
      </c>
    </row>
    <row r="561">
      <c r="A561" s="45" t="s">
        <v>10604</v>
      </c>
      <c r="B561" s="44" t="s">
        <v>5442</v>
      </c>
      <c r="C561" s="44" t="s">
        <v>8656</v>
      </c>
      <c r="D561" s="45" t="s">
        <v>10605</v>
      </c>
      <c r="E561" s="45" t="s">
        <v>10606</v>
      </c>
      <c r="F561" s="45" t="s">
        <v>10607</v>
      </c>
      <c r="G561" s="45" t="s">
        <v>10608</v>
      </c>
      <c r="H561" s="45" t="s">
        <v>244</v>
      </c>
      <c r="I561" s="44" t="s">
        <v>97</v>
      </c>
      <c r="J561" s="45" t="s">
        <v>10609</v>
      </c>
      <c r="K561" s="45" t="s">
        <v>10610</v>
      </c>
      <c r="L561" s="45" t="s">
        <v>10183</v>
      </c>
      <c r="M561" s="45" t="s">
        <v>10611</v>
      </c>
      <c r="N561" s="45" t="s">
        <v>10612</v>
      </c>
      <c r="O561" s="45" t="s">
        <v>1115</v>
      </c>
      <c r="P561" s="45" t="s">
        <v>10613</v>
      </c>
      <c r="Q561" s="45" t="s">
        <v>10614</v>
      </c>
      <c r="R561" s="45" t="s">
        <v>10615</v>
      </c>
      <c r="S561" s="45" t="s">
        <v>10616</v>
      </c>
      <c r="T561" s="45" t="s">
        <v>4487</v>
      </c>
      <c r="U561" s="45" t="s">
        <v>10617</v>
      </c>
      <c r="V561" s="44" t="s">
        <v>97</v>
      </c>
      <c r="W561" s="45" t="s">
        <v>10618</v>
      </c>
      <c r="X561" s="45" t="s">
        <v>10619</v>
      </c>
      <c r="Y561" s="45" t="s">
        <v>2280</v>
      </c>
      <c r="Z561" s="45" t="s">
        <v>357</v>
      </c>
      <c r="AA561" s="44" t="s">
        <v>30</v>
      </c>
      <c r="AB561" s="44" t="s">
        <v>30</v>
      </c>
      <c r="AD561" s="44" t="s">
        <v>292</v>
      </c>
      <c r="AE561" s="44" t="s">
        <v>292</v>
      </c>
      <c r="AF561" s="44" t="s">
        <v>265</v>
      </c>
      <c r="AH561" s="44" t="s">
        <v>30</v>
      </c>
      <c r="AI561" s="45" t="s">
        <v>269</v>
      </c>
      <c r="AJ561" s="45" t="s">
        <v>214</v>
      </c>
      <c r="AK561" s="44" t="s">
        <v>30</v>
      </c>
      <c r="AL561" s="44" t="s">
        <v>30</v>
      </c>
      <c r="AM561" s="44" t="s">
        <v>30</v>
      </c>
      <c r="AP561" s="44" t="s">
        <v>292</v>
      </c>
      <c r="AQ561" s="44" t="s">
        <v>30</v>
      </c>
      <c r="AR561" s="45" t="s">
        <v>1121</v>
      </c>
      <c r="AS561" s="45" t="s">
        <v>214</v>
      </c>
    </row>
    <row r="562">
      <c r="A562" s="45" t="s">
        <v>10620</v>
      </c>
      <c r="B562" s="44" t="s">
        <v>5451</v>
      </c>
      <c r="C562" s="44" t="s">
        <v>8656</v>
      </c>
      <c r="D562" s="45" t="s">
        <v>10621</v>
      </c>
      <c r="E562" s="45" t="s">
        <v>10622</v>
      </c>
      <c r="F562" s="45" t="s">
        <v>10623</v>
      </c>
      <c r="G562" s="45" t="s">
        <v>10624</v>
      </c>
      <c r="H562" s="45" t="s">
        <v>10459</v>
      </c>
      <c r="I562" s="44" t="s">
        <v>97</v>
      </c>
      <c r="J562" s="45" t="s">
        <v>10625</v>
      </c>
      <c r="K562" s="45" t="s">
        <v>10626</v>
      </c>
      <c r="L562" s="45" t="s">
        <v>10627</v>
      </c>
      <c r="M562" s="45" t="s">
        <v>10628</v>
      </c>
      <c r="N562" s="45" t="s">
        <v>10629</v>
      </c>
      <c r="O562" s="45" t="s">
        <v>10630</v>
      </c>
      <c r="P562" s="45" t="s">
        <v>10631</v>
      </c>
      <c r="Q562" s="45" t="s">
        <v>10632</v>
      </c>
      <c r="R562" s="45" t="s">
        <v>10633</v>
      </c>
      <c r="S562" s="45" t="s">
        <v>10634</v>
      </c>
      <c r="T562" s="45" t="s">
        <v>10635</v>
      </c>
      <c r="U562" s="44" t="s">
        <v>1391</v>
      </c>
      <c r="V562" s="44" t="s">
        <v>97</v>
      </c>
      <c r="Y562" s="45" t="s">
        <v>268</v>
      </c>
      <c r="Z562" s="44" t="s">
        <v>30</v>
      </c>
      <c r="AA562" s="44" t="s">
        <v>30</v>
      </c>
      <c r="AB562" s="44" t="s">
        <v>30</v>
      </c>
      <c r="AC562" s="44" t="s">
        <v>30</v>
      </c>
      <c r="AD562" s="44" t="s">
        <v>292</v>
      </c>
      <c r="AE562" s="44" t="s">
        <v>292</v>
      </c>
      <c r="AF562" s="44" t="s">
        <v>211</v>
      </c>
      <c r="AI562" s="45" t="s">
        <v>697</v>
      </c>
      <c r="AJ562" s="45" t="s">
        <v>214</v>
      </c>
      <c r="AK562" s="44" t="s">
        <v>30</v>
      </c>
      <c r="AL562" s="44" t="s">
        <v>30</v>
      </c>
      <c r="AM562" s="45" t="s">
        <v>217</v>
      </c>
      <c r="AO562" s="44" t="s">
        <v>30</v>
      </c>
      <c r="AP562" s="45" t="s">
        <v>210</v>
      </c>
      <c r="AR562" s="45" t="s">
        <v>267</v>
      </c>
      <c r="AS562" s="45" t="s">
        <v>1438</v>
      </c>
    </row>
    <row r="563">
      <c r="A563" s="45" t="s">
        <v>10636</v>
      </c>
      <c r="B563" s="44" t="s">
        <v>5464</v>
      </c>
      <c r="C563" s="44" t="s">
        <v>8656</v>
      </c>
      <c r="D563" s="45" t="s">
        <v>10637</v>
      </c>
      <c r="E563" s="45" t="s">
        <v>10638</v>
      </c>
      <c r="F563" s="45" t="s">
        <v>10639</v>
      </c>
      <c r="G563" s="45" t="s">
        <v>10640</v>
      </c>
      <c r="H563" s="45" t="s">
        <v>6400</v>
      </c>
      <c r="I563" s="44" t="s">
        <v>97</v>
      </c>
      <c r="J563" s="45" t="s">
        <v>10641</v>
      </c>
      <c r="K563" s="45" t="s">
        <v>10642</v>
      </c>
      <c r="L563" s="45" t="s">
        <v>6775</v>
      </c>
      <c r="M563" s="45" t="s">
        <v>10643</v>
      </c>
      <c r="N563" s="45" t="s">
        <v>10644</v>
      </c>
      <c r="O563" s="45" t="s">
        <v>872</v>
      </c>
      <c r="P563" s="45" t="s">
        <v>10645</v>
      </c>
      <c r="Q563" s="45" t="s">
        <v>10646</v>
      </c>
      <c r="R563" s="44" t="s">
        <v>30</v>
      </c>
      <c r="S563" s="45" t="s">
        <v>10647</v>
      </c>
      <c r="T563" s="45" t="s">
        <v>701</v>
      </c>
      <c r="U563" s="45" t="s">
        <v>10648</v>
      </c>
      <c r="V563" s="44" t="s">
        <v>97</v>
      </c>
      <c r="Y563" s="45" t="s">
        <v>1930</v>
      </c>
      <c r="Z563" s="44" t="s">
        <v>30</v>
      </c>
      <c r="AA563" s="45" t="s">
        <v>693</v>
      </c>
      <c r="AB563" s="45" t="s">
        <v>10649</v>
      </c>
      <c r="AD563" s="44" t="s">
        <v>265</v>
      </c>
      <c r="AE563" s="44" t="s">
        <v>292</v>
      </c>
      <c r="AF563" s="44" t="s">
        <v>775</v>
      </c>
      <c r="AI563" s="45" t="s">
        <v>1438</v>
      </c>
      <c r="AJ563" s="45" t="s">
        <v>357</v>
      </c>
      <c r="AK563" s="44" t="s">
        <v>30</v>
      </c>
      <c r="AL563" s="45" t="s">
        <v>217</v>
      </c>
      <c r="AM563" s="45" t="s">
        <v>217</v>
      </c>
      <c r="AP563" s="45" t="s">
        <v>697</v>
      </c>
      <c r="AR563" s="44" t="s">
        <v>212</v>
      </c>
      <c r="AS563" s="45" t="s">
        <v>1354</v>
      </c>
    </row>
    <row r="564">
      <c r="A564" s="45" t="s">
        <v>10650</v>
      </c>
      <c r="B564" s="44" t="s">
        <v>5473</v>
      </c>
      <c r="C564" s="44" t="s">
        <v>8656</v>
      </c>
      <c r="D564" s="45" t="s">
        <v>10651</v>
      </c>
      <c r="E564" s="45" t="s">
        <v>10652</v>
      </c>
      <c r="F564" s="45" t="s">
        <v>10653</v>
      </c>
      <c r="G564" s="45" t="s">
        <v>10654</v>
      </c>
      <c r="H564" s="45" t="s">
        <v>10655</v>
      </c>
      <c r="I564" s="44" t="s">
        <v>97</v>
      </c>
      <c r="J564" s="45" t="s">
        <v>10656</v>
      </c>
      <c r="K564" s="45" t="s">
        <v>10657</v>
      </c>
      <c r="L564" s="45" t="s">
        <v>3270</v>
      </c>
      <c r="M564" s="45" t="s">
        <v>6771</v>
      </c>
      <c r="N564" s="45" t="s">
        <v>10658</v>
      </c>
      <c r="O564" s="45" t="s">
        <v>1330</v>
      </c>
      <c r="P564" s="45" t="s">
        <v>10659</v>
      </c>
      <c r="Q564" s="45" t="s">
        <v>10660</v>
      </c>
      <c r="R564" s="45" t="s">
        <v>10661</v>
      </c>
      <c r="S564" s="45" t="s">
        <v>10662</v>
      </c>
      <c r="T564" s="45" t="s">
        <v>3014</v>
      </c>
      <c r="U564" s="45" t="s">
        <v>10663</v>
      </c>
      <c r="V564" s="44" t="s">
        <v>97</v>
      </c>
      <c r="Y564" s="45" t="s">
        <v>2070</v>
      </c>
      <c r="Z564" s="44" t="s">
        <v>30</v>
      </c>
      <c r="AA564" s="44" t="s">
        <v>30</v>
      </c>
      <c r="AB564" s="44" t="s">
        <v>30</v>
      </c>
      <c r="AC564" s="44" t="s">
        <v>30</v>
      </c>
      <c r="AD564" s="44" t="s">
        <v>265</v>
      </c>
      <c r="AE564" s="44" t="s">
        <v>292</v>
      </c>
      <c r="AF564" s="44" t="s">
        <v>211</v>
      </c>
      <c r="AH564" s="44" t="s">
        <v>30</v>
      </c>
      <c r="AI564" s="45" t="s">
        <v>548</v>
      </c>
      <c r="AJ564" s="45" t="s">
        <v>357</v>
      </c>
      <c r="AK564" s="45" t="s">
        <v>217</v>
      </c>
      <c r="AL564" s="45" t="s">
        <v>214</v>
      </c>
      <c r="AM564" s="45" t="s">
        <v>217</v>
      </c>
      <c r="AO564" s="44" t="s">
        <v>30</v>
      </c>
      <c r="AP564" s="45" t="s">
        <v>646</v>
      </c>
      <c r="AQ564" s="44" t="s">
        <v>30</v>
      </c>
      <c r="AR564" s="45" t="s">
        <v>460</v>
      </c>
      <c r="AS564" s="44" t="s">
        <v>292</v>
      </c>
    </row>
    <row r="565">
      <c r="A565" s="45" t="s">
        <v>10664</v>
      </c>
      <c r="B565" s="44" t="s">
        <v>5480</v>
      </c>
      <c r="C565" s="44" t="s">
        <v>8656</v>
      </c>
      <c r="D565" s="45" t="s">
        <v>10665</v>
      </c>
      <c r="E565" s="45" t="s">
        <v>10666</v>
      </c>
      <c r="F565" s="45" t="s">
        <v>10667</v>
      </c>
      <c r="G565" s="45" t="s">
        <v>10668</v>
      </c>
      <c r="H565" s="45" t="s">
        <v>10669</v>
      </c>
      <c r="I565" s="44" t="s">
        <v>97</v>
      </c>
      <c r="J565" s="45" t="s">
        <v>10670</v>
      </c>
      <c r="K565" s="45" t="s">
        <v>10671</v>
      </c>
      <c r="L565" s="45" t="s">
        <v>7318</v>
      </c>
      <c r="M565" s="45" t="s">
        <v>10672</v>
      </c>
      <c r="N565" s="45" t="s">
        <v>10673</v>
      </c>
      <c r="O565" s="45" t="s">
        <v>10674</v>
      </c>
      <c r="P565" s="45" t="s">
        <v>10675</v>
      </c>
      <c r="Q565" s="45" t="s">
        <v>10676</v>
      </c>
      <c r="R565" s="45" t="s">
        <v>10677</v>
      </c>
      <c r="S565" s="45" t="s">
        <v>10678</v>
      </c>
      <c r="T565" s="45" t="s">
        <v>10679</v>
      </c>
      <c r="U565" s="45" t="s">
        <v>10680</v>
      </c>
      <c r="V565" s="44" t="s">
        <v>97</v>
      </c>
      <c r="Y565" s="45" t="s">
        <v>1257</v>
      </c>
      <c r="Z565" s="45" t="s">
        <v>357</v>
      </c>
      <c r="AA565" s="45" t="s">
        <v>822</v>
      </c>
      <c r="AB565" s="44" t="s">
        <v>30</v>
      </c>
      <c r="AC565" s="44" t="s">
        <v>30</v>
      </c>
      <c r="AD565" s="44" t="s">
        <v>1391</v>
      </c>
      <c r="AE565" s="44" t="s">
        <v>265</v>
      </c>
      <c r="AF565" s="44" t="s">
        <v>775</v>
      </c>
      <c r="AG565" s="44" t="s">
        <v>30</v>
      </c>
      <c r="AH565" s="44" t="s">
        <v>30</v>
      </c>
      <c r="AI565" s="44" t="s">
        <v>241</v>
      </c>
      <c r="AJ565" s="45" t="s">
        <v>210</v>
      </c>
      <c r="AK565" s="45" t="s">
        <v>214</v>
      </c>
      <c r="AL565" s="45" t="s">
        <v>268</v>
      </c>
      <c r="AM565" s="45" t="s">
        <v>357</v>
      </c>
      <c r="AP565" s="45" t="s">
        <v>1121</v>
      </c>
      <c r="AQ565" s="45" t="s">
        <v>217</v>
      </c>
      <c r="AR565" s="45" t="s">
        <v>1027</v>
      </c>
      <c r="AS565" s="45" t="s">
        <v>824</v>
      </c>
    </row>
    <row r="566">
      <c r="A566" s="45" t="s">
        <v>10681</v>
      </c>
      <c r="B566" s="44" t="s">
        <v>5497</v>
      </c>
      <c r="C566" s="44" t="s">
        <v>8656</v>
      </c>
      <c r="D566" s="45" t="s">
        <v>10682</v>
      </c>
      <c r="E566" s="45" t="s">
        <v>10683</v>
      </c>
      <c r="F566" s="45" t="s">
        <v>10684</v>
      </c>
      <c r="G566" s="45" t="s">
        <v>10685</v>
      </c>
      <c r="H566" s="45" t="s">
        <v>10686</v>
      </c>
      <c r="I566" s="44" t="s">
        <v>97</v>
      </c>
      <c r="J566" s="45" t="s">
        <v>10687</v>
      </c>
      <c r="K566" s="45" t="s">
        <v>10688</v>
      </c>
      <c r="L566" s="45" t="s">
        <v>7327</v>
      </c>
      <c r="M566" s="45" t="s">
        <v>10689</v>
      </c>
      <c r="N566" s="45" t="s">
        <v>10690</v>
      </c>
      <c r="O566" s="45" t="s">
        <v>3158</v>
      </c>
      <c r="P566" s="45" t="s">
        <v>10691</v>
      </c>
      <c r="Q566" s="45" t="s">
        <v>10692</v>
      </c>
      <c r="R566" s="45" t="s">
        <v>10693</v>
      </c>
      <c r="S566" s="45" t="s">
        <v>10694</v>
      </c>
      <c r="T566" s="45" t="s">
        <v>10695</v>
      </c>
      <c r="U566" s="45" t="s">
        <v>10696</v>
      </c>
      <c r="V566" s="44" t="s">
        <v>97</v>
      </c>
      <c r="Y566" s="45" t="s">
        <v>456</v>
      </c>
      <c r="Z566" s="44" t="s">
        <v>30</v>
      </c>
      <c r="AA566" s="45" t="s">
        <v>268</v>
      </c>
      <c r="AB566" s="44" t="s">
        <v>30</v>
      </c>
      <c r="AC566" s="44" t="s">
        <v>30</v>
      </c>
      <c r="AD566" s="44" t="s">
        <v>292</v>
      </c>
      <c r="AE566" s="44" t="s">
        <v>292</v>
      </c>
      <c r="AF566" s="44" t="s">
        <v>211</v>
      </c>
      <c r="AH566" s="44" t="s">
        <v>30</v>
      </c>
      <c r="AI566" s="44" t="s">
        <v>292</v>
      </c>
      <c r="AJ566" s="45" t="s">
        <v>217</v>
      </c>
      <c r="AK566" s="44" t="s">
        <v>30</v>
      </c>
      <c r="AL566" s="44" t="s">
        <v>30</v>
      </c>
      <c r="AM566" s="45" t="s">
        <v>217</v>
      </c>
      <c r="AO566" s="44" t="s">
        <v>30</v>
      </c>
      <c r="AP566" s="45" t="s">
        <v>269</v>
      </c>
      <c r="AR566" s="45" t="s">
        <v>697</v>
      </c>
      <c r="AS566" s="44" t="s">
        <v>265</v>
      </c>
    </row>
    <row r="567">
      <c r="A567" s="45" t="s">
        <v>2220</v>
      </c>
      <c r="B567" s="44" t="s">
        <v>5510</v>
      </c>
      <c r="C567" s="44" t="s">
        <v>8656</v>
      </c>
      <c r="D567" s="45" t="s">
        <v>10697</v>
      </c>
      <c r="E567" s="45" t="s">
        <v>10698</v>
      </c>
      <c r="F567" s="45" t="s">
        <v>10699</v>
      </c>
      <c r="G567" s="45" t="s">
        <v>10700</v>
      </c>
      <c r="H567" s="45" t="s">
        <v>8380</v>
      </c>
      <c r="I567" s="44" t="s">
        <v>97</v>
      </c>
      <c r="J567" s="45" t="s">
        <v>10701</v>
      </c>
      <c r="K567" s="45" t="s">
        <v>10702</v>
      </c>
      <c r="L567" s="45" t="s">
        <v>9829</v>
      </c>
      <c r="M567" s="45" t="s">
        <v>10703</v>
      </c>
      <c r="N567" s="45" t="s">
        <v>10704</v>
      </c>
      <c r="O567" s="45" t="s">
        <v>10705</v>
      </c>
      <c r="P567" s="45" t="s">
        <v>10706</v>
      </c>
      <c r="Q567" s="45" t="s">
        <v>10707</v>
      </c>
      <c r="R567" s="45" t="s">
        <v>10708</v>
      </c>
      <c r="S567" s="45" t="s">
        <v>10709</v>
      </c>
      <c r="T567" s="45" t="s">
        <v>10710</v>
      </c>
      <c r="U567" s="45" t="s">
        <v>10711</v>
      </c>
      <c r="V567" s="44" t="s">
        <v>97</v>
      </c>
      <c r="Y567" s="44" t="s">
        <v>292</v>
      </c>
      <c r="Z567" s="44" t="s">
        <v>30</v>
      </c>
      <c r="AA567" s="45" t="s">
        <v>2070</v>
      </c>
      <c r="AB567" s="44" t="s">
        <v>30</v>
      </c>
      <c r="AC567" s="44" t="s">
        <v>30</v>
      </c>
      <c r="AD567" s="44" t="s">
        <v>211</v>
      </c>
      <c r="AE567" s="44" t="s">
        <v>265</v>
      </c>
      <c r="AF567" s="44" t="s">
        <v>774</v>
      </c>
      <c r="AH567" s="44" t="s">
        <v>30</v>
      </c>
      <c r="AI567" s="45" t="s">
        <v>213</v>
      </c>
      <c r="AJ567" s="45" t="s">
        <v>357</v>
      </c>
      <c r="AK567" s="44" t="s">
        <v>30</v>
      </c>
      <c r="AL567" s="45" t="s">
        <v>217</v>
      </c>
      <c r="AM567" s="45" t="s">
        <v>217</v>
      </c>
      <c r="AO567" s="44" t="s">
        <v>30</v>
      </c>
      <c r="AP567" s="45" t="s">
        <v>1121</v>
      </c>
      <c r="AR567" s="45" t="s">
        <v>393</v>
      </c>
      <c r="AS567" s="45" t="s">
        <v>3397</v>
      </c>
    </row>
    <row r="568">
      <c r="A568" s="45" t="s">
        <v>3650</v>
      </c>
      <c r="B568" s="44" t="s">
        <v>5529</v>
      </c>
      <c r="C568" s="44" t="s">
        <v>8656</v>
      </c>
      <c r="D568" s="45" t="s">
        <v>10712</v>
      </c>
      <c r="E568" s="45" t="s">
        <v>10713</v>
      </c>
      <c r="F568" s="45" t="s">
        <v>10714</v>
      </c>
      <c r="G568" s="45" t="s">
        <v>10715</v>
      </c>
      <c r="H568" s="45" t="s">
        <v>10716</v>
      </c>
      <c r="I568" s="44" t="s">
        <v>97</v>
      </c>
      <c r="J568" s="45" t="s">
        <v>10717</v>
      </c>
      <c r="K568" s="45" t="s">
        <v>10718</v>
      </c>
      <c r="L568" s="45" t="s">
        <v>10719</v>
      </c>
      <c r="M568" s="45" t="s">
        <v>10720</v>
      </c>
      <c r="N568" s="45" t="s">
        <v>10721</v>
      </c>
      <c r="O568" s="45" t="s">
        <v>10722</v>
      </c>
      <c r="P568" s="45" t="s">
        <v>10723</v>
      </c>
      <c r="Q568" s="45" t="s">
        <v>10724</v>
      </c>
      <c r="R568" s="45" t="s">
        <v>10725</v>
      </c>
      <c r="S568" s="45" t="s">
        <v>10726</v>
      </c>
      <c r="T568" s="45" t="s">
        <v>10042</v>
      </c>
      <c r="U568" s="45" t="s">
        <v>10727</v>
      </c>
      <c r="V568" s="44" t="s">
        <v>97</v>
      </c>
      <c r="Y568" s="45" t="s">
        <v>269</v>
      </c>
      <c r="Z568" s="44" t="s">
        <v>30</v>
      </c>
      <c r="AA568" s="45" t="s">
        <v>357</v>
      </c>
      <c r="AB568" s="44" t="s">
        <v>30</v>
      </c>
      <c r="AC568" s="44" t="s">
        <v>30</v>
      </c>
      <c r="AD568" s="44" t="s">
        <v>292</v>
      </c>
      <c r="AE568" s="44" t="s">
        <v>292</v>
      </c>
      <c r="AF568" s="44" t="s">
        <v>211</v>
      </c>
      <c r="AI568" s="45" t="s">
        <v>697</v>
      </c>
      <c r="AJ568" s="45" t="s">
        <v>214</v>
      </c>
      <c r="AK568" s="44" t="s">
        <v>30</v>
      </c>
      <c r="AL568" s="45" t="s">
        <v>217</v>
      </c>
      <c r="AM568" s="45" t="s">
        <v>217</v>
      </c>
      <c r="AP568" s="45" t="s">
        <v>314</v>
      </c>
      <c r="AR568" s="45" t="s">
        <v>267</v>
      </c>
      <c r="AS568" s="45" t="s">
        <v>697</v>
      </c>
    </row>
    <row r="569">
      <c r="A569" s="45" t="s">
        <v>9259</v>
      </c>
      <c r="B569" s="44" t="s">
        <v>5545</v>
      </c>
      <c r="C569" s="44" t="s">
        <v>8656</v>
      </c>
      <c r="D569" s="45" t="s">
        <v>10728</v>
      </c>
      <c r="E569" s="45" t="s">
        <v>10729</v>
      </c>
      <c r="F569" s="45" t="s">
        <v>10730</v>
      </c>
      <c r="G569" s="45" t="s">
        <v>10731</v>
      </c>
      <c r="H569" s="45" t="s">
        <v>556</v>
      </c>
      <c r="I569" s="44" t="s">
        <v>97</v>
      </c>
      <c r="J569" s="45" t="s">
        <v>10732</v>
      </c>
      <c r="K569" s="45" t="s">
        <v>10733</v>
      </c>
      <c r="L569" s="45" t="s">
        <v>10734</v>
      </c>
      <c r="M569" s="45" t="s">
        <v>10735</v>
      </c>
      <c r="N569" s="45" t="s">
        <v>10736</v>
      </c>
      <c r="O569" s="45" t="s">
        <v>10737</v>
      </c>
      <c r="P569" s="45" t="s">
        <v>10738</v>
      </c>
      <c r="Q569" s="45" t="s">
        <v>10739</v>
      </c>
      <c r="R569" s="44" t="s">
        <v>30</v>
      </c>
      <c r="S569" s="45" t="s">
        <v>10740</v>
      </c>
      <c r="T569" s="45" t="s">
        <v>1122</v>
      </c>
      <c r="U569" s="45" t="s">
        <v>10741</v>
      </c>
      <c r="V569" s="44" t="s">
        <v>97</v>
      </c>
      <c r="Y569" s="45" t="s">
        <v>2551</v>
      </c>
      <c r="Z569" s="44" t="s">
        <v>30</v>
      </c>
      <c r="AA569" s="45" t="s">
        <v>1159</v>
      </c>
      <c r="AB569" s="44" t="s">
        <v>553</v>
      </c>
      <c r="AD569" s="44" t="s">
        <v>265</v>
      </c>
      <c r="AE569" s="44" t="s">
        <v>292</v>
      </c>
      <c r="AF569" s="44" t="s">
        <v>955</v>
      </c>
      <c r="AH569" s="44" t="s">
        <v>30</v>
      </c>
      <c r="AI569" s="45" t="s">
        <v>1121</v>
      </c>
      <c r="AJ569" s="45" t="s">
        <v>357</v>
      </c>
      <c r="AK569" s="45" t="s">
        <v>217</v>
      </c>
      <c r="AL569" s="45" t="s">
        <v>217</v>
      </c>
      <c r="AM569" s="45" t="s">
        <v>217</v>
      </c>
      <c r="AN569" s="44" t="s">
        <v>30</v>
      </c>
      <c r="AO569" s="44" t="s">
        <v>30</v>
      </c>
      <c r="AP569" s="45" t="s">
        <v>432</v>
      </c>
      <c r="AR569" s="45" t="s">
        <v>244</v>
      </c>
      <c r="AS569" s="45" t="s">
        <v>1476</v>
      </c>
    </row>
    <row r="570">
      <c r="A570" s="45" t="s">
        <v>10742</v>
      </c>
      <c r="B570" s="44" t="s">
        <v>5560</v>
      </c>
      <c r="C570" s="44" t="s">
        <v>8656</v>
      </c>
      <c r="D570" s="45" t="s">
        <v>10743</v>
      </c>
      <c r="E570" s="45" t="s">
        <v>10744</v>
      </c>
      <c r="F570" s="45" t="s">
        <v>10745</v>
      </c>
      <c r="G570" s="45" t="s">
        <v>10746</v>
      </c>
      <c r="H570" s="44" t="s">
        <v>212</v>
      </c>
      <c r="I570" s="44" t="s">
        <v>97</v>
      </c>
      <c r="J570" s="45" t="s">
        <v>10747</v>
      </c>
      <c r="K570" s="45" t="s">
        <v>10748</v>
      </c>
      <c r="L570" s="45" t="s">
        <v>10749</v>
      </c>
      <c r="M570" s="45" t="s">
        <v>10750</v>
      </c>
      <c r="N570" s="45" t="s">
        <v>10751</v>
      </c>
      <c r="O570" s="45" t="s">
        <v>10752</v>
      </c>
      <c r="P570" s="45" t="s">
        <v>10753</v>
      </c>
      <c r="Q570" s="45" t="s">
        <v>10754</v>
      </c>
      <c r="R570" s="45" t="s">
        <v>10755</v>
      </c>
      <c r="S570" s="45" t="s">
        <v>10756</v>
      </c>
      <c r="T570" s="45" t="s">
        <v>251</v>
      </c>
      <c r="U570" s="45" t="s">
        <v>10757</v>
      </c>
      <c r="V570" s="44" t="s">
        <v>97</v>
      </c>
      <c r="Y570" s="45" t="s">
        <v>645</v>
      </c>
      <c r="Z570" s="44" t="s">
        <v>30</v>
      </c>
      <c r="AA570" s="45" t="s">
        <v>268</v>
      </c>
      <c r="AB570" s="44" t="s">
        <v>30</v>
      </c>
      <c r="AC570" s="44" t="s">
        <v>30</v>
      </c>
      <c r="AD570" s="44" t="s">
        <v>292</v>
      </c>
      <c r="AE570" s="44" t="s">
        <v>30</v>
      </c>
      <c r="AF570" s="44" t="s">
        <v>265</v>
      </c>
      <c r="AH570" s="44" t="s">
        <v>30</v>
      </c>
      <c r="AI570" s="44" t="s">
        <v>292</v>
      </c>
      <c r="AJ570" s="45" t="s">
        <v>214</v>
      </c>
      <c r="AK570" s="44" t="s">
        <v>30</v>
      </c>
      <c r="AL570" s="44" t="s">
        <v>30</v>
      </c>
      <c r="AM570" s="44" t="s">
        <v>30</v>
      </c>
      <c r="AO570" s="44" t="s">
        <v>30</v>
      </c>
      <c r="AP570" s="45" t="s">
        <v>357</v>
      </c>
      <c r="AR570" s="45" t="s">
        <v>314</v>
      </c>
      <c r="AS570" s="45" t="s">
        <v>432</v>
      </c>
    </row>
    <row r="571">
      <c r="A571" s="45" t="s">
        <v>10758</v>
      </c>
      <c r="B571" s="44" t="s">
        <v>5580</v>
      </c>
      <c r="C571" s="44" t="s">
        <v>8656</v>
      </c>
      <c r="D571" s="45" t="s">
        <v>10759</v>
      </c>
      <c r="E571" s="45" t="s">
        <v>10760</v>
      </c>
      <c r="F571" s="45" t="s">
        <v>10761</v>
      </c>
      <c r="G571" s="45" t="s">
        <v>10762</v>
      </c>
      <c r="H571" s="45" t="s">
        <v>473</v>
      </c>
      <c r="I571" s="44" t="s">
        <v>97</v>
      </c>
      <c r="J571" s="45" t="s">
        <v>10763</v>
      </c>
      <c r="K571" s="45" t="s">
        <v>10764</v>
      </c>
      <c r="L571" s="45" t="s">
        <v>10765</v>
      </c>
      <c r="M571" s="45" t="s">
        <v>10766</v>
      </c>
      <c r="N571" s="45" t="s">
        <v>10767</v>
      </c>
      <c r="O571" s="45" t="s">
        <v>473</v>
      </c>
      <c r="P571" s="45" t="s">
        <v>10768</v>
      </c>
      <c r="Q571" s="45" t="s">
        <v>10769</v>
      </c>
      <c r="R571" s="45" t="s">
        <v>10770</v>
      </c>
      <c r="S571" s="45" t="s">
        <v>10771</v>
      </c>
      <c r="T571" s="45" t="s">
        <v>10772</v>
      </c>
      <c r="U571" s="45" t="s">
        <v>10518</v>
      </c>
      <c r="V571" s="44" t="s">
        <v>97</v>
      </c>
      <c r="Y571" s="45" t="s">
        <v>399</v>
      </c>
      <c r="Z571" s="45" t="s">
        <v>357</v>
      </c>
      <c r="AA571" s="45" t="s">
        <v>2280</v>
      </c>
      <c r="AB571" s="44" t="s">
        <v>30</v>
      </c>
      <c r="AC571" s="44" t="s">
        <v>30</v>
      </c>
      <c r="AD571" s="44" t="s">
        <v>212</v>
      </c>
      <c r="AE571" s="44" t="s">
        <v>292</v>
      </c>
      <c r="AF571" s="44" t="s">
        <v>955</v>
      </c>
      <c r="AH571" s="44" t="s">
        <v>30</v>
      </c>
      <c r="AI571" s="44" t="s">
        <v>211</v>
      </c>
      <c r="AJ571" s="45" t="s">
        <v>268</v>
      </c>
      <c r="AK571" s="45" t="s">
        <v>217</v>
      </c>
      <c r="AL571" s="45" t="s">
        <v>217</v>
      </c>
      <c r="AM571" s="45" t="s">
        <v>217</v>
      </c>
      <c r="AO571" s="44" t="s">
        <v>30</v>
      </c>
      <c r="AP571" s="45" t="s">
        <v>1438</v>
      </c>
      <c r="AR571" s="45" t="s">
        <v>956</v>
      </c>
      <c r="AS571" s="45" t="s">
        <v>6020</v>
      </c>
    </row>
    <row r="572">
      <c r="A572" s="45" t="s">
        <v>10773</v>
      </c>
      <c r="B572" s="44" t="s">
        <v>5594</v>
      </c>
      <c r="C572" s="44" t="s">
        <v>8656</v>
      </c>
      <c r="D572" s="45" t="s">
        <v>10774</v>
      </c>
      <c r="E572" s="45" t="s">
        <v>10775</v>
      </c>
      <c r="F572" s="45" t="s">
        <v>10776</v>
      </c>
      <c r="G572" s="45" t="s">
        <v>10777</v>
      </c>
      <c r="H572" s="45" t="s">
        <v>10778</v>
      </c>
      <c r="I572" s="44" t="s">
        <v>97</v>
      </c>
      <c r="J572" s="45" t="s">
        <v>10779</v>
      </c>
      <c r="K572" s="45" t="s">
        <v>10780</v>
      </c>
      <c r="L572" s="45" t="s">
        <v>10781</v>
      </c>
      <c r="M572" s="45" t="s">
        <v>10782</v>
      </c>
      <c r="N572" s="45" t="s">
        <v>10783</v>
      </c>
      <c r="O572" s="45" t="s">
        <v>6453</v>
      </c>
      <c r="P572" s="45" t="s">
        <v>10784</v>
      </c>
      <c r="Q572" s="45" t="s">
        <v>10785</v>
      </c>
      <c r="R572" s="45" t="s">
        <v>10350</v>
      </c>
      <c r="S572" s="45" t="s">
        <v>10786</v>
      </c>
      <c r="T572" s="45" t="s">
        <v>1879</v>
      </c>
      <c r="U572" s="45" t="s">
        <v>10787</v>
      </c>
      <c r="V572" s="44" t="s">
        <v>97</v>
      </c>
      <c r="Y572" s="44" t="s">
        <v>30</v>
      </c>
      <c r="Z572" s="44" t="s">
        <v>30</v>
      </c>
      <c r="AA572" s="44" t="s">
        <v>30</v>
      </c>
      <c r="AB572" s="45" t="s">
        <v>10788</v>
      </c>
      <c r="AC572" s="44" t="s">
        <v>30</v>
      </c>
      <c r="AD572" s="44" t="s">
        <v>265</v>
      </c>
      <c r="AE572" s="44" t="s">
        <v>30</v>
      </c>
      <c r="AF572" s="44" t="s">
        <v>265</v>
      </c>
      <c r="AH572" s="44" t="s">
        <v>30</v>
      </c>
      <c r="AI572" s="45" t="s">
        <v>313</v>
      </c>
      <c r="AJ572" s="45" t="s">
        <v>214</v>
      </c>
      <c r="AK572" s="45" t="s">
        <v>217</v>
      </c>
      <c r="AL572" s="45" t="s">
        <v>214</v>
      </c>
      <c r="AM572" s="45" t="s">
        <v>217</v>
      </c>
      <c r="AO572" s="44" t="s">
        <v>30</v>
      </c>
      <c r="AP572" s="45" t="s">
        <v>268</v>
      </c>
      <c r="AQ572" s="44" t="s">
        <v>30</v>
      </c>
      <c r="AR572" s="45" t="s">
        <v>267</v>
      </c>
      <c r="AS572" s="45" t="s">
        <v>399</v>
      </c>
    </row>
    <row r="573">
      <c r="A573" s="45" t="s">
        <v>10789</v>
      </c>
      <c r="B573" s="44" t="s">
        <v>5604</v>
      </c>
      <c r="C573" s="44" t="s">
        <v>8656</v>
      </c>
      <c r="D573" s="45" t="s">
        <v>10790</v>
      </c>
      <c r="E573" s="45" t="s">
        <v>10791</v>
      </c>
      <c r="F573" s="45" t="s">
        <v>10792</v>
      </c>
      <c r="G573" s="45" t="s">
        <v>10793</v>
      </c>
      <c r="H573" s="45" t="s">
        <v>6702</v>
      </c>
      <c r="I573" s="44" t="s">
        <v>97</v>
      </c>
      <c r="J573" s="45" t="s">
        <v>10794</v>
      </c>
      <c r="K573" s="45" t="s">
        <v>3053</v>
      </c>
      <c r="L573" s="45" t="s">
        <v>10795</v>
      </c>
      <c r="M573" s="45" t="s">
        <v>10796</v>
      </c>
      <c r="N573" s="45" t="s">
        <v>10797</v>
      </c>
      <c r="O573" s="45" t="s">
        <v>10798</v>
      </c>
      <c r="P573" s="45" t="s">
        <v>10799</v>
      </c>
      <c r="Q573" s="45" t="s">
        <v>10800</v>
      </c>
      <c r="R573" s="45" t="s">
        <v>10801</v>
      </c>
      <c r="S573" s="45" t="s">
        <v>10802</v>
      </c>
      <c r="T573" s="45" t="s">
        <v>10803</v>
      </c>
      <c r="U573" s="45" t="s">
        <v>10804</v>
      </c>
      <c r="V573" s="44" t="s">
        <v>97</v>
      </c>
      <c r="Y573" s="45" t="s">
        <v>289</v>
      </c>
      <c r="Z573" s="45" t="s">
        <v>357</v>
      </c>
      <c r="AA573" s="44" t="s">
        <v>30</v>
      </c>
      <c r="AB573" s="45" t="s">
        <v>10805</v>
      </c>
      <c r="AC573" s="44" t="s">
        <v>30</v>
      </c>
      <c r="AD573" s="44" t="s">
        <v>774</v>
      </c>
      <c r="AE573" s="44" t="s">
        <v>292</v>
      </c>
      <c r="AF573" s="44" t="s">
        <v>1391</v>
      </c>
      <c r="AH573" s="44" t="s">
        <v>30</v>
      </c>
      <c r="AI573" s="45" t="s">
        <v>824</v>
      </c>
      <c r="AJ573" s="45" t="s">
        <v>646</v>
      </c>
      <c r="AK573" s="45" t="s">
        <v>217</v>
      </c>
      <c r="AL573" s="45" t="s">
        <v>357</v>
      </c>
      <c r="AM573" s="45" t="s">
        <v>214</v>
      </c>
      <c r="AP573" s="45" t="s">
        <v>314</v>
      </c>
      <c r="AQ573" s="45" t="s">
        <v>217</v>
      </c>
      <c r="AR573" s="45" t="s">
        <v>795</v>
      </c>
      <c r="AS573" s="45" t="s">
        <v>1438</v>
      </c>
    </row>
    <row r="574">
      <c r="A574" s="45" t="s">
        <v>10806</v>
      </c>
      <c r="B574" s="44" t="s">
        <v>5616</v>
      </c>
      <c r="C574" s="44" t="s">
        <v>8656</v>
      </c>
      <c r="D574" s="45" t="s">
        <v>10807</v>
      </c>
      <c r="E574" s="45" t="s">
        <v>10808</v>
      </c>
      <c r="F574" s="45" t="s">
        <v>10809</v>
      </c>
      <c r="G574" s="45" t="s">
        <v>10810</v>
      </c>
      <c r="H574" s="45" t="s">
        <v>6033</v>
      </c>
      <c r="I574" s="44" t="s">
        <v>97</v>
      </c>
      <c r="J574" s="45" t="s">
        <v>10811</v>
      </c>
      <c r="K574" s="45" t="s">
        <v>10812</v>
      </c>
      <c r="L574" s="45" t="s">
        <v>4139</v>
      </c>
      <c r="M574" s="45" t="s">
        <v>10813</v>
      </c>
      <c r="N574" s="45" t="s">
        <v>10814</v>
      </c>
      <c r="O574" s="45" t="s">
        <v>10815</v>
      </c>
      <c r="P574" s="45" t="s">
        <v>10816</v>
      </c>
      <c r="Q574" s="45" t="s">
        <v>10269</v>
      </c>
      <c r="R574" s="45" t="s">
        <v>10817</v>
      </c>
      <c r="S574" s="45" t="s">
        <v>10818</v>
      </c>
      <c r="T574" s="45" t="s">
        <v>10819</v>
      </c>
      <c r="U574" s="45" t="s">
        <v>10820</v>
      </c>
      <c r="V574" s="44" t="s">
        <v>97</v>
      </c>
      <c r="Y574" s="45" t="s">
        <v>753</v>
      </c>
      <c r="Z574" s="44" t="s">
        <v>30</v>
      </c>
      <c r="AA574" s="45" t="s">
        <v>357</v>
      </c>
      <c r="AB574" s="44" t="s">
        <v>30</v>
      </c>
      <c r="AC574" s="44" t="s">
        <v>30</v>
      </c>
      <c r="AD574" s="44" t="s">
        <v>292</v>
      </c>
      <c r="AE574" s="44" t="s">
        <v>292</v>
      </c>
      <c r="AF574" s="44" t="s">
        <v>211</v>
      </c>
      <c r="AH574" s="44" t="s">
        <v>30</v>
      </c>
      <c r="AI574" s="44" t="s">
        <v>292</v>
      </c>
      <c r="AJ574" s="45" t="s">
        <v>217</v>
      </c>
      <c r="AK574" s="44" t="s">
        <v>30</v>
      </c>
      <c r="AL574" s="44" t="s">
        <v>30</v>
      </c>
      <c r="AM574" s="44" t="s">
        <v>30</v>
      </c>
      <c r="AO574" s="44" t="s">
        <v>30</v>
      </c>
      <c r="AP574" s="45" t="s">
        <v>269</v>
      </c>
      <c r="AQ574" s="44" t="s">
        <v>30</v>
      </c>
      <c r="AR574" s="45" t="s">
        <v>1438</v>
      </c>
      <c r="AS574" s="45" t="s">
        <v>431</v>
      </c>
    </row>
    <row r="575">
      <c r="A575" s="45" t="s">
        <v>10821</v>
      </c>
      <c r="B575" s="44" t="s">
        <v>5626</v>
      </c>
      <c r="C575" s="44" t="s">
        <v>8656</v>
      </c>
      <c r="D575" s="45" t="s">
        <v>10822</v>
      </c>
      <c r="E575" s="45" t="s">
        <v>10823</v>
      </c>
      <c r="F575" s="45" t="s">
        <v>10824</v>
      </c>
      <c r="G575" s="45" t="s">
        <v>10825</v>
      </c>
      <c r="H575" s="45" t="s">
        <v>9959</v>
      </c>
      <c r="I575" s="44" t="s">
        <v>97</v>
      </c>
      <c r="J575" s="45" t="s">
        <v>10826</v>
      </c>
      <c r="K575" s="45" t="s">
        <v>10827</v>
      </c>
      <c r="L575" s="45" t="s">
        <v>10828</v>
      </c>
      <c r="M575" s="45" t="s">
        <v>10829</v>
      </c>
      <c r="N575" s="45" t="s">
        <v>10830</v>
      </c>
      <c r="O575" s="45" t="s">
        <v>10831</v>
      </c>
      <c r="P575" s="45" t="s">
        <v>10832</v>
      </c>
      <c r="Q575" s="45" t="s">
        <v>10833</v>
      </c>
      <c r="R575" s="45" t="s">
        <v>10834</v>
      </c>
      <c r="S575" s="45" t="s">
        <v>10835</v>
      </c>
      <c r="T575" s="45" t="s">
        <v>10836</v>
      </c>
      <c r="U575" s="45" t="s">
        <v>10837</v>
      </c>
      <c r="V575" s="44" t="s">
        <v>97</v>
      </c>
      <c r="Y575" s="45" t="s">
        <v>488</v>
      </c>
      <c r="Z575" s="44" t="s">
        <v>30</v>
      </c>
      <c r="AA575" s="45" t="s">
        <v>210</v>
      </c>
      <c r="AB575" s="44" t="s">
        <v>30</v>
      </c>
      <c r="AC575" s="44" t="s">
        <v>30</v>
      </c>
      <c r="AD575" s="44" t="s">
        <v>211</v>
      </c>
      <c r="AE575" s="44" t="s">
        <v>265</v>
      </c>
      <c r="AF575" s="44" t="s">
        <v>955</v>
      </c>
      <c r="AH575" s="44" t="s">
        <v>30</v>
      </c>
      <c r="AI575" s="45" t="s">
        <v>726</v>
      </c>
      <c r="AJ575" s="45" t="s">
        <v>357</v>
      </c>
      <c r="AK575" s="44" t="s">
        <v>30</v>
      </c>
      <c r="AL575" s="45" t="s">
        <v>217</v>
      </c>
      <c r="AM575" s="45" t="s">
        <v>217</v>
      </c>
      <c r="AO575" s="44" t="s">
        <v>30</v>
      </c>
      <c r="AP575" s="45" t="s">
        <v>267</v>
      </c>
      <c r="AR575" s="45" t="s">
        <v>849</v>
      </c>
      <c r="AS575" s="45" t="s">
        <v>6020</v>
      </c>
    </row>
    <row r="576">
      <c r="A576" s="45" t="s">
        <v>10838</v>
      </c>
      <c r="B576" s="44" t="s">
        <v>5634</v>
      </c>
      <c r="C576" s="44" t="s">
        <v>8656</v>
      </c>
      <c r="D576" s="45" t="s">
        <v>10839</v>
      </c>
      <c r="E576" s="45" t="s">
        <v>10840</v>
      </c>
      <c r="F576" s="45" t="s">
        <v>10841</v>
      </c>
      <c r="G576" s="45" t="s">
        <v>10842</v>
      </c>
      <c r="H576" s="45" t="s">
        <v>10843</v>
      </c>
      <c r="I576" s="44" t="s">
        <v>97</v>
      </c>
      <c r="J576" s="45" t="s">
        <v>10844</v>
      </c>
      <c r="K576" s="45" t="s">
        <v>10845</v>
      </c>
      <c r="L576" s="45" t="s">
        <v>5752</v>
      </c>
      <c r="M576" s="45" t="s">
        <v>10846</v>
      </c>
      <c r="N576" s="45" t="s">
        <v>10847</v>
      </c>
      <c r="O576" s="45" t="s">
        <v>5142</v>
      </c>
      <c r="P576" s="45" t="s">
        <v>10848</v>
      </c>
      <c r="Q576" s="45" t="s">
        <v>10849</v>
      </c>
      <c r="R576" s="45" t="s">
        <v>10850</v>
      </c>
      <c r="S576" s="45" t="s">
        <v>10851</v>
      </c>
      <c r="T576" s="45" t="s">
        <v>4119</v>
      </c>
      <c r="U576" s="45" t="s">
        <v>10852</v>
      </c>
      <c r="V576" s="44" t="s">
        <v>97</v>
      </c>
      <c r="Y576" s="45" t="s">
        <v>1436</v>
      </c>
      <c r="Z576" s="44" t="s">
        <v>30</v>
      </c>
      <c r="AA576" s="45" t="s">
        <v>3270</v>
      </c>
      <c r="AB576" s="44" t="s">
        <v>30</v>
      </c>
      <c r="AC576" s="44" t="s">
        <v>30</v>
      </c>
      <c r="AD576" s="44" t="s">
        <v>775</v>
      </c>
      <c r="AE576" s="44" t="s">
        <v>1012</v>
      </c>
      <c r="AF576" s="44" t="s">
        <v>4055</v>
      </c>
      <c r="AH576" s="45" t="s">
        <v>217</v>
      </c>
      <c r="AI576" s="45" t="s">
        <v>5429</v>
      </c>
      <c r="AJ576" s="44" t="s">
        <v>265</v>
      </c>
      <c r="AK576" s="45" t="s">
        <v>646</v>
      </c>
      <c r="AL576" s="45" t="s">
        <v>214</v>
      </c>
      <c r="AM576" s="45" t="s">
        <v>217</v>
      </c>
      <c r="AO576" s="45" t="s">
        <v>217</v>
      </c>
      <c r="AP576" s="45" t="s">
        <v>6718</v>
      </c>
      <c r="AQ576" s="45" t="s">
        <v>214</v>
      </c>
      <c r="AR576" s="45" t="s">
        <v>8742</v>
      </c>
      <c r="AS576" s="45" t="s">
        <v>432</v>
      </c>
    </row>
    <row r="577">
      <c r="A577" s="45" t="s">
        <v>10853</v>
      </c>
      <c r="B577" s="44" t="s">
        <v>5645</v>
      </c>
      <c r="C577" s="44" t="s">
        <v>8656</v>
      </c>
      <c r="D577" s="45" t="s">
        <v>10854</v>
      </c>
      <c r="E577" s="45" t="s">
        <v>10855</v>
      </c>
      <c r="F577" s="45" t="s">
        <v>10856</v>
      </c>
      <c r="G577" s="45" t="s">
        <v>10857</v>
      </c>
      <c r="H577" s="45" t="s">
        <v>10858</v>
      </c>
      <c r="I577" s="44" t="s">
        <v>97</v>
      </c>
      <c r="J577" s="45" t="s">
        <v>10859</v>
      </c>
      <c r="K577" s="45" t="s">
        <v>10860</v>
      </c>
      <c r="L577" s="45" t="s">
        <v>10861</v>
      </c>
      <c r="M577" s="45" t="s">
        <v>10862</v>
      </c>
      <c r="N577" s="45" t="s">
        <v>3705</v>
      </c>
      <c r="O577" s="45" t="s">
        <v>10863</v>
      </c>
      <c r="P577" s="45" t="s">
        <v>10864</v>
      </c>
      <c r="Q577" s="45" t="s">
        <v>3237</v>
      </c>
      <c r="R577" s="45" t="s">
        <v>10865</v>
      </c>
      <c r="S577" s="45" t="s">
        <v>10866</v>
      </c>
      <c r="T577" s="45" t="s">
        <v>10867</v>
      </c>
      <c r="U577" s="45" t="s">
        <v>7195</v>
      </c>
      <c r="V577" s="44" t="s">
        <v>97</v>
      </c>
      <c r="Y577" s="45" t="s">
        <v>8427</v>
      </c>
      <c r="Z577" s="44" t="s">
        <v>30</v>
      </c>
      <c r="AA577" s="45" t="s">
        <v>399</v>
      </c>
      <c r="AB577" s="45" t="s">
        <v>7137</v>
      </c>
      <c r="AC577" s="45" t="s">
        <v>1069</v>
      </c>
      <c r="AD577" s="44" t="s">
        <v>774</v>
      </c>
      <c r="AE577" s="44" t="s">
        <v>265</v>
      </c>
      <c r="AF577" s="44" t="s">
        <v>775</v>
      </c>
      <c r="AH577" s="44" t="s">
        <v>30</v>
      </c>
      <c r="AI577" s="45" t="s">
        <v>354</v>
      </c>
      <c r="AJ577" s="45" t="s">
        <v>210</v>
      </c>
      <c r="AK577" s="45" t="s">
        <v>214</v>
      </c>
      <c r="AL577" s="45" t="s">
        <v>214</v>
      </c>
      <c r="AM577" s="45" t="s">
        <v>214</v>
      </c>
      <c r="AO577" s="44" t="s">
        <v>30</v>
      </c>
      <c r="AP577" s="45" t="s">
        <v>432</v>
      </c>
      <c r="AQ577" s="44" t="s">
        <v>30</v>
      </c>
      <c r="AR577" s="45" t="s">
        <v>7463</v>
      </c>
      <c r="AS577" s="45" t="s">
        <v>269</v>
      </c>
      <c r="AX577" s="44" t="s">
        <v>30</v>
      </c>
    </row>
    <row r="578">
      <c r="A578" s="45" t="s">
        <v>10868</v>
      </c>
      <c r="B578" s="44" t="s">
        <v>5652</v>
      </c>
      <c r="C578" s="44" t="s">
        <v>8656</v>
      </c>
      <c r="D578" s="45" t="s">
        <v>10869</v>
      </c>
      <c r="E578" s="45" t="s">
        <v>10870</v>
      </c>
      <c r="F578" s="45" t="s">
        <v>10871</v>
      </c>
      <c r="G578" s="45" t="s">
        <v>10872</v>
      </c>
      <c r="H578" s="45" t="s">
        <v>4271</v>
      </c>
      <c r="I578" s="44" t="s">
        <v>97</v>
      </c>
      <c r="J578" s="45" t="s">
        <v>10873</v>
      </c>
      <c r="K578" s="45" t="s">
        <v>10874</v>
      </c>
      <c r="L578" s="45" t="s">
        <v>10875</v>
      </c>
      <c r="M578" s="45" t="s">
        <v>10876</v>
      </c>
      <c r="N578" s="45" t="s">
        <v>10877</v>
      </c>
      <c r="O578" s="45" t="s">
        <v>10878</v>
      </c>
      <c r="P578" s="45" t="s">
        <v>10879</v>
      </c>
      <c r="Q578" s="45" t="s">
        <v>10880</v>
      </c>
      <c r="R578" s="45" t="s">
        <v>2651</v>
      </c>
      <c r="S578" s="45" t="s">
        <v>10881</v>
      </c>
      <c r="T578" s="45" t="s">
        <v>982</v>
      </c>
      <c r="U578" s="45" t="s">
        <v>5539</v>
      </c>
      <c r="V578" s="44" t="s">
        <v>97</v>
      </c>
      <c r="Y578" s="45" t="s">
        <v>357</v>
      </c>
      <c r="Z578" s="44" t="s">
        <v>30</v>
      </c>
      <c r="AA578" s="44" t="s">
        <v>30</v>
      </c>
      <c r="AB578" s="44" t="s">
        <v>30</v>
      </c>
      <c r="AC578" s="44" t="s">
        <v>30</v>
      </c>
      <c r="AD578" s="44" t="s">
        <v>292</v>
      </c>
      <c r="AE578" s="44" t="s">
        <v>292</v>
      </c>
      <c r="AF578" s="44" t="s">
        <v>211</v>
      </c>
      <c r="AH578" s="44" t="s">
        <v>30</v>
      </c>
      <c r="AI578" s="45" t="s">
        <v>210</v>
      </c>
      <c r="AJ578" s="45" t="s">
        <v>217</v>
      </c>
      <c r="AK578" s="44" t="s">
        <v>30</v>
      </c>
      <c r="AL578" s="44" t="s">
        <v>30</v>
      </c>
      <c r="AM578" s="44" t="s">
        <v>30</v>
      </c>
      <c r="AO578" s="44" t="s">
        <v>30</v>
      </c>
      <c r="AP578" s="45" t="s">
        <v>1438</v>
      </c>
      <c r="AQ578" s="44" t="s">
        <v>30</v>
      </c>
      <c r="AR578" s="45" t="s">
        <v>460</v>
      </c>
      <c r="AS578" s="45" t="s">
        <v>268</v>
      </c>
    </row>
    <row r="579">
      <c r="A579" s="45" t="s">
        <v>10882</v>
      </c>
      <c r="B579" s="44" t="s">
        <v>5671</v>
      </c>
      <c r="C579" s="44" t="s">
        <v>8656</v>
      </c>
      <c r="D579" s="45" t="s">
        <v>2585</v>
      </c>
      <c r="E579" s="45" t="s">
        <v>10883</v>
      </c>
      <c r="F579" s="45" t="s">
        <v>10884</v>
      </c>
      <c r="G579" s="45" t="s">
        <v>10885</v>
      </c>
      <c r="H579" s="45" t="s">
        <v>1112</v>
      </c>
      <c r="I579" s="44" t="s">
        <v>97</v>
      </c>
      <c r="J579" s="45" t="s">
        <v>10886</v>
      </c>
      <c r="K579" s="45" t="s">
        <v>10887</v>
      </c>
      <c r="L579" s="45" t="s">
        <v>10888</v>
      </c>
      <c r="M579" s="45" t="s">
        <v>10889</v>
      </c>
      <c r="N579" s="45" t="s">
        <v>10890</v>
      </c>
      <c r="O579" s="45" t="s">
        <v>10891</v>
      </c>
      <c r="P579" s="45" t="s">
        <v>10892</v>
      </c>
      <c r="Q579" s="45" t="s">
        <v>10893</v>
      </c>
      <c r="R579" s="44" t="s">
        <v>30</v>
      </c>
      <c r="S579" s="45" t="s">
        <v>10894</v>
      </c>
      <c r="T579" s="45" t="s">
        <v>3828</v>
      </c>
      <c r="U579" s="45" t="s">
        <v>10895</v>
      </c>
      <c r="V579" s="44" t="s">
        <v>97</v>
      </c>
      <c r="Y579" s="45" t="s">
        <v>2589</v>
      </c>
      <c r="Z579" s="44" t="s">
        <v>30</v>
      </c>
      <c r="AA579" s="45" t="s">
        <v>392</v>
      </c>
      <c r="AB579" s="45" t="s">
        <v>10896</v>
      </c>
      <c r="AD579" s="44" t="s">
        <v>292</v>
      </c>
      <c r="AE579" s="44" t="s">
        <v>265</v>
      </c>
      <c r="AF579" s="44" t="s">
        <v>212</v>
      </c>
      <c r="AH579" s="45" t="s">
        <v>217</v>
      </c>
      <c r="AI579" s="44" t="s">
        <v>292</v>
      </c>
      <c r="AJ579" s="45" t="s">
        <v>217</v>
      </c>
      <c r="AK579" s="45" t="s">
        <v>217</v>
      </c>
      <c r="AL579" s="44" t="s">
        <v>30</v>
      </c>
      <c r="AM579" s="44" t="s">
        <v>30</v>
      </c>
      <c r="AN579" s="44" t="s">
        <v>30</v>
      </c>
      <c r="AO579" s="44" t="s">
        <v>30</v>
      </c>
      <c r="AP579" s="45" t="s">
        <v>267</v>
      </c>
      <c r="AQ579" s="45" t="s">
        <v>217</v>
      </c>
      <c r="AR579" s="45" t="s">
        <v>795</v>
      </c>
      <c r="AS579" s="45" t="s">
        <v>314</v>
      </c>
    </row>
    <row r="580">
      <c r="A580" s="45" t="s">
        <v>10897</v>
      </c>
      <c r="B580" s="44" t="s">
        <v>5684</v>
      </c>
      <c r="C580" s="44" t="s">
        <v>8656</v>
      </c>
      <c r="D580" s="45" t="s">
        <v>10898</v>
      </c>
      <c r="E580" s="45" t="s">
        <v>10899</v>
      </c>
      <c r="F580" s="45" t="s">
        <v>10900</v>
      </c>
      <c r="G580" s="45" t="s">
        <v>10901</v>
      </c>
      <c r="H580" s="45" t="s">
        <v>10902</v>
      </c>
      <c r="I580" s="44" t="s">
        <v>97</v>
      </c>
      <c r="J580" s="45" t="s">
        <v>10903</v>
      </c>
      <c r="K580" s="45" t="s">
        <v>10904</v>
      </c>
      <c r="L580" s="45" t="s">
        <v>10905</v>
      </c>
      <c r="M580" s="45" t="s">
        <v>10906</v>
      </c>
      <c r="N580" s="45" t="s">
        <v>10907</v>
      </c>
      <c r="O580" s="45" t="s">
        <v>661</v>
      </c>
      <c r="P580" s="45" t="s">
        <v>10908</v>
      </c>
      <c r="Q580" s="45" t="s">
        <v>10909</v>
      </c>
      <c r="R580" s="45" t="s">
        <v>10910</v>
      </c>
      <c r="S580" s="45" t="s">
        <v>10911</v>
      </c>
      <c r="T580" s="45" t="s">
        <v>636</v>
      </c>
      <c r="U580" s="45" t="s">
        <v>9490</v>
      </c>
      <c r="V580" s="44" t="s">
        <v>97</v>
      </c>
      <c r="Y580" s="44" t="s">
        <v>30</v>
      </c>
      <c r="Z580" s="44" t="s">
        <v>30</v>
      </c>
      <c r="AA580" s="45" t="s">
        <v>7817</v>
      </c>
      <c r="AB580" s="44" t="s">
        <v>30</v>
      </c>
      <c r="AC580" s="44" t="s">
        <v>30</v>
      </c>
      <c r="AD580" s="44" t="s">
        <v>3354</v>
      </c>
      <c r="AE580" s="45" t="s">
        <v>440</v>
      </c>
      <c r="AF580" s="44" t="s">
        <v>7227</v>
      </c>
      <c r="AI580" s="45" t="s">
        <v>6949</v>
      </c>
      <c r="AJ580" s="45" t="s">
        <v>531</v>
      </c>
      <c r="AK580" s="45" t="s">
        <v>726</v>
      </c>
      <c r="AL580" s="45" t="s">
        <v>693</v>
      </c>
      <c r="AM580" s="45" t="s">
        <v>849</v>
      </c>
      <c r="AO580" s="45" t="s">
        <v>217</v>
      </c>
      <c r="AP580" s="45" t="s">
        <v>10912</v>
      </c>
      <c r="AQ580" s="45" t="s">
        <v>822</v>
      </c>
      <c r="AR580" s="45" t="s">
        <v>9774</v>
      </c>
      <c r="AS580" s="45" t="s">
        <v>214</v>
      </c>
    </row>
    <row r="581">
      <c r="A581" s="45" t="s">
        <v>3672</v>
      </c>
      <c r="B581" s="44" t="s">
        <v>172</v>
      </c>
      <c r="C581" s="44" t="s">
        <v>8656</v>
      </c>
      <c r="D581" s="45" t="s">
        <v>5973</v>
      </c>
      <c r="E581" s="45" t="s">
        <v>10913</v>
      </c>
      <c r="F581" s="45" t="s">
        <v>10914</v>
      </c>
      <c r="G581" s="45" t="s">
        <v>10915</v>
      </c>
      <c r="H581" s="45" t="s">
        <v>10916</v>
      </c>
      <c r="I581" s="44" t="s">
        <v>97</v>
      </c>
      <c r="J581" s="45" t="s">
        <v>10917</v>
      </c>
      <c r="K581" s="45" t="s">
        <v>7517</v>
      </c>
      <c r="L581" s="45" t="s">
        <v>10918</v>
      </c>
      <c r="M581" s="45" t="s">
        <v>10919</v>
      </c>
      <c r="N581" s="45" t="s">
        <v>10920</v>
      </c>
      <c r="O581" s="45" t="s">
        <v>10921</v>
      </c>
      <c r="P581" s="45" t="s">
        <v>10922</v>
      </c>
      <c r="Q581" s="45" t="s">
        <v>6400</v>
      </c>
      <c r="R581" s="45" t="s">
        <v>10923</v>
      </c>
      <c r="S581" s="45" t="s">
        <v>10924</v>
      </c>
      <c r="T581" s="45" t="s">
        <v>10925</v>
      </c>
      <c r="U581" s="45" t="s">
        <v>10926</v>
      </c>
      <c r="V581" s="44" t="s">
        <v>97</v>
      </c>
      <c r="Y581" s="45" t="s">
        <v>813</v>
      </c>
      <c r="Z581" s="45" t="s">
        <v>357</v>
      </c>
      <c r="AA581" s="45" t="s">
        <v>697</v>
      </c>
      <c r="AB581" s="45" t="s">
        <v>5769</v>
      </c>
      <c r="AC581" s="44" t="s">
        <v>30</v>
      </c>
      <c r="AD581" s="45" t="s">
        <v>10610</v>
      </c>
      <c r="AE581" s="45" t="s">
        <v>10927</v>
      </c>
      <c r="AF581" s="45" t="s">
        <v>9863</v>
      </c>
      <c r="AI581" s="44" t="s">
        <v>6669</v>
      </c>
      <c r="AJ581" s="45" t="s">
        <v>9575</v>
      </c>
      <c r="AK581" s="45" t="s">
        <v>755</v>
      </c>
      <c r="AL581" s="45" t="s">
        <v>2541</v>
      </c>
      <c r="AM581" s="45" t="s">
        <v>519</v>
      </c>
      <c r="AO581" s="45" t="s">
        <v>3494</v>
      </c>
      <c r="AP581" s="45" t="s">
        <v>10928</v>
      </c>
      <c r="AQ581" s="45" t="s">
        <v>3397</v>
      </c>
      <c r="AR581" s="45" t="s">
        <v>9863</v>
      </c>
      <c r="AZ581" s="45" t="s">
        <v>10929</v>
      </c>
      <c r="BA581" s="45" t="s">
        <v>10930</v>
      </c>
      <c r="BB581" s="45" t="s">
        <v>10931</v>
      </c>
      <c r="BC581" s="45" t="s">
        <v>10932</v>
      </c>
      <c r="BD581" s="45" t="s">
        <v>10933</v>
      </c>
      <c r="BE581" s="45" t="s">
        <v>10934</v>
      </c>
      <c r="BF581" s="45" t="s">
        <v>10935</v>
      </c>
      <c r="BG581" s="45" t="s">
        <v>10936</v>
      </c>
      <c r="BH581" s="45" t="s">
        <v>10937</v>
      </c>
      <c r="BI581" s="45" t="s">
        <v>10938</v>
      </c>
      <c r="BJ581" s="45" t="s">
        <v>10939</v>
      </c>
      <c r="BK581" s="45" t="s">
        <v>10940</v>
      </c>
      <c r="BL581" s="45" t="s">
        <v>10941</v>
      </c>
      <c r="BM581" s="45" t="s">
        <v>10942</v>
      </c>
      <c r="BN581" s="45" t="s">
        <v>10943</v>
      </c>
      <c r="BO581" s="45" t="s">
        <v>10944</v>
      </c>
      <c r="BP581" s="45" t="s">
        <v>10945</v>
      </c>
      <c r="BQ581" s="45" t="s">
        <v>10946</v>
      </c>
    </row>
    <row r="582">
      <c r="A582" s="45" t="s">
        <v>10947</v>
      </c>
      <c r="B582" s="44" t="s">
        <v>8841</v>
      </c>
      <c r="C582" s="44" t="s">
        <v>8656</v>
      </c>
      <c r="D582" s="45" t="s">
        <v>5548</v>
      </c>
      <c r="E582" s="45" t="s">
        <v>10948</v>
      </c>
      <c r="F582" s="45" t="s">
        <v>10949</v>
      </c>
      <c r="G582" s="45" t="s">
        <v>10950</v>
      </c>
      <c r="H582" s="45" t="s">
        <v>10951</v>
      </c>
      <c r="I582" s="44" t="s">
        <v>97</v>
      </c>
      <c r="J582" s="45" t="s">
        <v>10952</v>
      </c>
      <c r="K582" s="45" t="s">
        <v>10953</v>
      </c>
      <c r="L582" s="45" t="s">
        <v>10954</v>
      </c>
      <c r="M582" s="45" t="s">
        <v>10955</v>
      </c>
      <c r="N582" s="44" t="s">
        <v>10956</v>
      </c>
      <c r="O582" s="45" t="s">
        <v>10957</v>
      </c>
      <c r="P582" s="45" t="s">
        <v>10958</v>
      </c>
      <c r="Q582" s="45" t="s">
        <v>10959</v>
      </c>
      <c r="R582" s="45" t="s">
        <v>10960</v>
      </c>
      <c r="S582" s="45" t="s">
        <v>10961</v>
      </c>
      <c r="T582" s="45" t="s">
        <v>10962</v>
      </c>
      <c r="U582" s="45" t="s">
        <v>10963</v>
      </c>
      <c r="V582" s="44" t="s">
        <v>97</v>
      </c>
      <c r="Y582" s="44" t="s">
        <v>265</v>
      </c>
      <c r="Z582" s="45" t="s">
        <v>979</v>
      </c>
      <c r="AA582" s="45" t="s">
        <v>357</v>
      </c>
      <c r="AB582" s="44" t="s">
        <v>30</v>
      </c>
      <c r="AC582" s="44" t="s">
        <v>30</v>
      </c>
    </row>
    <row r="583">
      <c r="A583" s="45" t="s">
        <v>10964</v>
      </c>
      <c r="B583" s="44" t="s">
        <v>5714</v>
      </c>
      <c r="C583" s="44" t="s">
        <v>8656</v>
      </c>
      <c r="D583" s="45" t="s">
        <v>10965</v>
      </c>
      <c r="E583" s="45" t="s">
        <v>10966</v>
      </c>
      <c r="F583" s="45" t="s">
        <v>10967</v>
      </c>
      <c r="G583" s="45" t="s">
        <v>10968</v>
      </c>
      <c r="H583" s="45" t="s">
        <v>10969</v>
      </c>
      <c r="I583" s="44" t="s">
        <v>97</v>
      </c>
      <c r="J583" s="45" t="s">
        <v>10970</v>
      </c>
      <c r="K583" s="45" t="s">
        <v>2951</v>
      </c>
      <c r="L583" s="45" t="s">
        <v>2813</v>
      </c>
      <c r="M583" s="45" t="s">
        <v>10971</v>
      </c>
      <c r="N583" s="45" t="s">
        <v>10972</v>
      </c>
      <c r="O583" s="45" t="s">
        <v>10973</v>
      </c>
      <c r="P583" s="45" t="s">
        <v>10974</v>
      </c>
      <c r="Q583" s="45" t="s">
        <v>10975</v>
      </c>
      <c r="R583" s="45" t="s">
        <v>10976</v>
      </c>
      <c r="S583" s="45" t="s">
        <v>10977</v>
      </c>
      <c r="T583" s="45" t="s">
        <v>750</v>
      </c>
      <c r="U583" s="45" t="s">
        <v>10978</v>
      </c>
      <c r="V583" s="44" t="s">
        <v>97</v>
      </c>
      <c r="Y583" s="44" t="s">
        <v>30</v>
      </c>
      <c r="Z583" s="44" t="s">
        <v>30</v>
      </c>
      <c r="AA583" s="44" t="s">
        <v>30</v>
      </c>
      <c r="AB583" s="44" t="s">
        <v>30</v>
      </c>
      <c r="AC583" s="44" t="s">
        <v>30</v>
      </c>
      <c r="AD583" s="44" t="s">
        <v>265</v>
      </c>
      <c r="AE583" s="44" t="s">
        <v>211</v>
      </c>
      <c r="AF583" s="44" t="s">
        <v>774</v>
      </c>
      <c r="AH583" s="44" t="s">
        <v>30</v>
      </c>
      <c r="AI583" s="45" t="s">
        <v>313</v>
      </c>
      <c r="AJ583" s="45" t="s">
        <v>646</v>
      </c>
      <c r="AK583" s="44" t="s">
        <v>30</v>
      </c>
      <c r="AL583" s="45" t="s">
        <v>217</v>
      </c>
      <c r="AM583" s="44" t="s">
        <v>30</v>
      </c>
      <c r="AO583" s="44" t="s">
        <v>30</v>
      </c>
      <c r="AP583" s="45" t="s">
        <v>213</v>
      </c>
      <c r="AQ583" s="45" t="s">
        <v>217</v>
      </c>
      <c r="AR583" s="45" t="s">
        <v>1027</v>
      </c>
      <c r="AS583" s="45" t="s">
        <v>269</v>
      </c>
      <c r="AY583" s="45" t="s">
        <v>217</v>
      </c>
    </row>
    <row r="584">
      <c r="A584" s="45" t="s">
        <v>10979</v>
      </c>
      <c r="B584" s="44" t="s">
        <v>5753</v>
      </c>
      <c r="C584" s="44" t="s">
        <v>8656</v>
      </c>
      <c r="D584" s="45" t="s">
        <v>10980</v>
      </c>
      <c r="E584" s="45" t="s">
        <v>10981</v>
      </c>
      <c r="F584" s="45" t="s">
        <v>10982</v>
      </c>
      <c r="G584" s="45" t="s">
        <v>10983</v>
      </c>
      <c r="H584" s="45" t="s">
        <v>10984</v>
      </c>
      <c r="I584" s="44" t="s">
        <v>97</v>
      </c>
      <c r="J584" s="45" t="s">
        <v>10985</v>
      </c>
      <c r="K584" s="45" t="s">
        <v>10986</v>
      </c>
      <c r="L584" s="45" t="s">
        <v>10987</v>
      </c>
      <c r="M584" s="45" t="s">
        <v>10988</v>
      </c>
      <c r="N584" s="45" t="s">
        <v>10989</v>
      </c>
      <c r="O584" s="45" t="s">
        <v>10990</v>
      </c>
      <c r="P584" s="45" t="s">
        <v>10991</v>
      </c>
      <c r="Q584" s="45" t="s">
        <v>10992</v>
      </c>
      <c r="R584" s="45" t="s">
        <v>10993</v>
      </c>
      <c r="S584" s="45" t="s">
        <v>10994</v>
      </c>
      <c r="T584" s="45" t="s">
        <v>5381</v>
      </c>
      <c r="U584" s="45" t="s">
        <v>10995</v>
      </c>
      <c r="V584" s="44" t="s">
        <v>97</v>
      </c>
      <c r="Y584" s="44" t="s">
        <v>30</v>
      </c>
      <c r="Z584" s="45" t="s">
        <v>1259</v>
      </c>
      <c r="AA584" s="45" t="s">
        <v>3613</v>
      </c>
      <c r="AB584" s="44" t="s">
        <v>30</v>
      </c>
      <c r="AC584" s="45" t="s">
        <v>10996</v>
      </c>
      <c r="AD584" s="44" t="s">
        <v>1155</v>
      </c>
      <c r="AE584" s="44" t="s">
        <v>467</v>
      </c>
      <c r="AF584" s="44" t="s">
        <v>2340</v>
      </c>
      <c r="AH584" s="45" t="s">
        <v>214</v>
      </c>
      <c r="AI584" s="45" t="s">
        <v>8754</v>
      </c>
      <c r="AJ584" s="45" t="s">
        <v>5429</v>
      </c>
      <c r="AK584" s="45" t="s">
        <v>269</v>
      </c>
      <c r="AL584" s="45" t="s">
        <v>314</v>
      </c>
      <c r="AM584" s="45" t="s">
        <v>357</v>
      </c>
      <c r="AO584" s="45" t="s">
        <v>214</v>
      </c>
      <c r="AP584" s="44" t="s">
        <v>6948</v>
      </c>
      <c r="AQ584" s="45" t="s">
        <v>646</v>
      </c>
      <c r="AR584" s="45" t="s">
        <v>10997</v>
      </c>
      <c r="AS584" s="45" t="s">
        <v>2487</v>
      </c>
    </row>
    <row r="585">
      <c r="A585" s="45" t="s">
        <v>10998</v>
      </c>
      <c r="B585" s="44" t="s">
        <v>5768</v>
      </c>
      <c r="C585" s="44" t="s">
        <v>8656</v>
      </c>
      <c r="D585" s="45" t="s">
        <v>10999</v>
      </c>
      <c r="E585" s="45" t="s">
        <v>11000</v>
      </c>
      <c r="F585" s="45" t="s">
        <v>11001</v>
      </c>
      <c r="G585" s="45" t="s">
        <v>11002</v>
      </c>
      <c r="H585" s="45" t="s">
        <v>5421</v>
      </c>
      <c r="I585" s="44" t="s">
        <v>97</v>
      </c>
      <c r="J585" s="45" t="s">
        <v>11003</v>
      </c>
      <c r="K585" s="45" t="s">
        <v>9132</v>
      </c>
      <c r="L585" s="45" t="s">
        <v>11004</v>
      </c>
      <c r="M585" s="45" t="s">
        <v>11005</v>
      </c>
      <c r="N585" s="45" t="s">
        <v>11006</v>
      </c>
      <c r="O585" s="45" t="s">
        <v>11007</v>
      </c>
      <c r="P585" s="45" t="s">
        <v>11008</v>
      </c>
      <c r="Q585" s="45" t="s">
        <v>11009</v>
      </c>
      <c r="R585" s="45" t="s">
        <v>11010</v>
      </c>
      <c r="S585" s="45" t="s">
        <v>11011</v>
      </c>
      <c r="T585" s="45" t="s">
        <v>11012</v>
      </c>
      <c r="U585" s="45" t="s">
        <v>5994</v>
      </c>
      <c r="V585" s="44" t="s">
        <v>97</v>
      </c>
      <c r="Y585" s="45" t="s">
        <v>979</v>
      </c>
      <c r="Z585" s="44" t="s">
        <v>30</v>
      </c>
      <c r="AA585" s="45" t="s">
        <v>1572</v>
      </c>
      <c r="AB585" s="44" t="s">
        <v>30</v>
      </c>
      <c r="AC585" s="44" t="s">
        <v>30</v>
      </c>
      <c r="AD585" s="44" t="s">
        <v>212</v>
      </c>
      <c r="AE585" s="44" t="s">
        <v>241</v>
      </c>
      <c r="AF585" s="44" t="s">
        <v>430</v>
      </c>
      <c r="AH585" s="45" t="s">
        <v>217</v>
      </c>
      <c r="AI585" s="45" t="s">
        <v>726</v>
      </c>
      <c r="AJ585" s="44" t="s">
        <v>292</v>
      </c>
      <c r="AK585" s="45" t="s">
        <v>217</v>
      </c>
      <c r="AL585" s="45" t="s">
        <v>217</v>
      </c>
      <c r="AM585" s="44" t="s">
        <v>30</v>
      </c>
      <c r="AO585" s="44" t="s">
        <v>30</v>
      </c>
      <c r="AP585" s="45" t="s">
        <v>1450</v>
      </c>
      <c r="AQ585" s="44" t="s">
        <v>30</v>
      </c>
      <c r="AR585" s="45" t="s">
        <v>453</v>
      </c>
      <c r="AS585" s="44" t="s">
        <v>265</v>
      </c>
    </row>
    <row r="586">
      <c r="A586" s="45" t="s">
        <v>11013</v>
      </c>
      <c r="B586" s="44" t="s">
        <v>5778</v>
      </c>
      <c r="C586" s="44" t="s">
        <v>8656</v>
      </c>
      <c r="D586" s="45" t="s">
        <v>11014</v>
      </c>
      <c r="E586" s="45" t="s">
        <v>11015</v>
      </c>
      <c r="F586" s="45" t="s">
        <v>11016</v>
      </c>
      <c r="G586" s="45" t="s">
        <v>11017</v>
      </c>
      <c r="H586" s="45" t="s">
        <v>11018</v>
      </c>
      <c r="I586" s="44" t="s">
        <v>97</v>
      </c>
      <c r="J586" s="45" t="s">
        <v>11019</v>
      </c>
      <c r="K586" s="45" t="s">
        <v>11020</v>
      </c>
      <c r="L586" s="45" t="s">
        <v>11021</v>
      </c>
      <c r="M586" s="45" t="s">
        <v>11022</v>
      </c>
      <c r="N586" s="45" t="s">
        <v>11023</v>
      </c>
      <c r="O586" s="44" t="s">
        <v>2</v>
      </c>
      <c r="P586" s="45" t="s">
        <v>11024</v>
      </c>
      <c r="Q586" s="45" t="s">
        <v>11025</v>
      </c>
      <c r="R586" s="45" t="s">
        <v>11026</v>
      </c>
      <c r="S586" s="45" t="s">
        <v>11027</v>
      </c>
      <c r="T586" s="45" t="s">
        <v>11028</v>
      </c>
      <c r="U586" s="45" t="s">
        <v>11029</v>
      </c>
      <c r="V586" s="44" t="s">
        <v>97</v>
      </c>
      <c r="Y586" s="45" t="s">
        <v>728</v>
      </c>
      <c r="Z586" s="44" t="s">
        <v>30</v>
      </c>
      <c r="AA586" s="45" t="s">
        <v>2280</v>
      </c>
      <c r="AB586" s="44" t="s">
        <v>30</v>
      </c>
      <c r="AC586" s="45" t="s">
        <v>11030</v>
      </c>
      <c r="AD586" s="44" t="s">
        <v>1158</v>
      </c>
      <c r="AE586" s="44" t="s">
        <v>6840</v>
      </c>
      <c r="AF586" s="44" t="s">
        <v>430</v>
      </c>
      <c r="AI586" s="45" t="s">
        <v>2084</v>
      </c>
      <c r="AJ586" s="45" t="s">
        <v>431</v>
      </c>
      <c r="AK586" s="44" t="s">
        <v>292</v>
      </c>
      <c r="AL586" s="45" t="s">
        <v>822</v>
      </c>
      <c r="AM586" s="45" t="s">
        <v>646</v>
      </c>
      <c r="AO586" s="45" t="s">
        <v>214</v>
      </c>
      <c r="AP586" s="45" t="s">
        <v>6735</v>
      </c>
      <c r="AQ586" s="45" t="s">
        <v>795</v>
      </c>
      <c r="AR586" s="45" t="s">
        <v>5802</v>
      </c>
      <c r="AS586" s="45" t="s">
        <v>5429</v>
      </c>
    </row>
    <row r="587">
      <c r="A587" s="45" t="s">
        <v>11031</v>
      </c>
      <c r="B587" s="44" t="s">
        <v>5794</v>
      </c>
      <c r="C587" s="44" t="s">
        <v>8656</v>
      </c>
      <c r="D587" s="45" t="s">
        <v>11032</v>
      </c>
      <c r="E587" s="45" t="s">
        <v>11033</v>
      </c>
      <c r="F587" s="45" t="s">
        <v>11034</v>
      </c>
      <c r="G587" s="45" t="s">
        <v>11035</v>
      </c>
      <c r="H587" s="45" t="s">
        <v>11036</v>
      </c>
      <c r="I587" s="44" t="s">
        <v>97</v>
      </c>
      <c r="J587" s="45" t="s">
        <v>11037</v>
      </c>
      <c r="K587" s="45" t="s">
        <v>6679</v>
      </c>
      <c r="L587" s="45" t="s">
        <v>11038</v>
      </c>
      <c r="M587" s="45" t="s">
        <v>11039</v>
      </c>
      <c r="N587" s="45" t="s">
        <v>11040</v>
      </c>
      <c r="O587" s="44" t="s">
        <v>2</v>
      </c>
      <c r="P587" s="45" t="s">
        <v>11041</v>
      </c>
      <c r="Q587" s="45" t="s">
        <v>11042</v>
      </c>
      <c r="R587" s="45" t="s">
        <v>11043</v>
      </c>
      <c r="S587" s="45" t="s">
        <v>11044</v>
      </c>
      <c r="T587" s="45" t="s">
        <v>3879</v>
      </c>
      <c r="U587" s="45" t="s">
        <v>11045</v>
      </c>
      <c r="V587" s="44" t="s">
        <v>97</v>
      </c>
      <c r="Y587" s="44" t="s">
        <v>30</v>
      </c>
      <c r="Z587" s="44" t="s">
        <v>30</v>
      </c>
      <c r="AA587" s="44" t="s">
        <v>30</v>
      </c>
      <c r="AB587" s="44" t="s">
        <v>30</v>
      </c>
      <c r="AC587" s="44" t="s">
        <v>30</v>
      </c>
      <c r="AD587" s="44" t="s">
        <v>212</v>
      </c>
      <c r="AE587" s="44" t="s">
        <v>494</v>
      </c>
      <c r="AF587" s="44" t="s">
        <v>774</v>
      </c>
      <c r="AI587" s="44" t="s">
        <v>265</v>
      </c>
      <c r="AJ587" s="45" t="s">
        <v>269</v>
      </c>
      <c r="AK587" s="45" t="s">
        <v>357</v>
      </c>
      <c r="AL587" s="45" t="s">
        <v>314</v>
      </c>
      <c r="AM587" s="45" t="s">
        <v>214</v>
      </c>
      <c r="AO587" s="44" t="s">
        <v>30</v>
      </c>
      <c r="AP587" s="45" t="s">
        <v>675</v>
      </c>
      <c r="AQ587" s="45" t="s">
        <v>313</v>
      </c>
      <c r="AR587" s="44" t="s">
        <v>212</v>
      </c>
      <c r="AS587" s="45" t="s">
        <v>404</v>
      </c>
    </row>
    <row r="588">
      <c r="A588" s="45" t="s">
        <v>11046</v>
      </c>
      <c r="B588" s="44" t="s">
        <v>5807</v>
      </c>
      <c r="C588" s="44" t="s">
        <v>8926</v>
      </c>
      <c r="D588" s="45" t="s">
        <v>11047</v>
      </c>
      <c r="E588" s="45" t="s">
        <v>11048</v>
      </c>
      <c r="F588" s="45" t="s">
        <v>11049</v>
      </c>
      <c r="G588" s="45" t="s">
        <v>11050</v>
      </c>
      <c r="H588" s="45" t="s">
        <v>11051</v>
      </c>
      <c r="I588" s="44" t="s">
        <v>97</v>
      </c>
      <c r="J588" s="45" t="s">
        <v>11052</v>
      </c>
      <c r="K588" s="45" t="s">
        <v>11053</v>
      </c>
      <c r="L588" s="45" t="s">
        <v>11054</v>
      </c>
      <c r="M588" s="45" t="s">
        <v>11055</v>
      </c>
      <c r="N588" s="45" t="s">
        <v>11056</v>
      </c>
      <c r="O588" s="45" t="s">
        <v>11057</v>
      </c>
      <c r="P588" s="45" t="s">
        <v>11058</v>
      </c>
      <c r="Q588" s="45" t="s">
        <v>11059</v>
      </c>
      <c r="R588" s="45" t="s">
        <v>11060</v>
      </c>
      <c r="S588" s="45" t="s">
        <v>11061</v>
      </c>
      <c r="T588" s="45" t="s">
        <v>11062</v>
      </c>
      <c r="U588" s="45" t="s">
        <v>10262</v>
      </c>
      <c r="V588" s="44" t="s">
        <v>97</v>
      </c>
      <c r="Y588" s="45" t="s">
        <v>956</v>
      </c>
      <c r="Z588" s="45" t="s">
        <v>289</v>
      </c>
      <c r="AA588" s="44" t="s">
        <v>30</v>
      </c>
      <c r="AB588" s="44" t="s">
        <v>30</v>
      </c>
      <c r="AC588" s="44" t="s">
        <v>30</v>
      </c>
      <c r="AD588" s="44" t="s">
        <v>5970</v>
      </c>
      <c r="AE588" s="44" t="s">
        <v>11063</v>
      </c>
      <c r="AF588" s="44" t="s">
        <v>10563</v>
      </c>
      <c r="AH588" s="45" t="s">
        <v>268</v>
      </c>
      <c r="AI588" s="45" t="s">
        <v>6616</v>
      </c>
      <c r="AJ588" s="45" t="s">
        <v>1112</v>
      </c>
      <c r="AK588" s="45" t="s">
        <v>268</v>
      </c>
      <c r="AL588" s="45" t="s">
        <v>214</v>
      </c>
      <c r="AO588" s="45" t="s">
        <v>404</v>
      </c>
      <c r="AP588" s="45" t="s">
        <v>11064</v>
      </c>
      <c r="AQ588" s="45" t="s">
        <v>357</v>
      </c>
      <c r="AR588" s="45" t="s">
        <v>4514</v>
      </c>
      <c r="AS588" s="45" t="s">
        <v>357</v>
      </c>
      <c r="AX588" s="44" t="s">
        <v>292</v>
      </c>
      <c r="AY588" s="45" t="s">
        <v>214</v>
      </c>
    </row>
    <row r="589">
      <c r="A589" s="45" t="s">
        <v>11065</v>
      </c>
      <c r="B589" s="44" t="s">
        <v>5830</v>
      </c>
      <c r="C589" s="44" t="s">
        <v>8926</v>
      </c>
      <c r="D589" s="45" t="s">
        <v>11066</v>
      </c>
      <c r="E589" s="45" t="s">
        <v>11067</v>
      </c>
      <c r="F589" s="45" t="s">
        <v>11068</v>
      </c>
      <c r="G589" s="45" t="s">
        <v>11069</v>
      </c>
      <c r="H589" s="45" t="s">
        <v>11070</v>
      </c>
      <c r="I589" s="44" t="s">
        <v>97</v>
      </c>
      <c r="J589" s="45" t="s">
        <v>11071</v>
      </c>
      <c r="K589" s="45" t="s">
        <v>11072</v>
      </c>
      <c r="L589" s="45" t="s">
        <v>11073</v>
      </c>
      <c r="M589" s="45" t="s">
        <v>11074</v>
      </c>
      <c r="N589" s="45" t="s">
        <v>11075</v>
      </c>
      <c r="O589" s="45" t="s">
        <v>5721</v>
      </c>
      <c r="P589" s="45" t="s">
        <v>11076</v>
      </c>
      <c r="Q589" s="45" t="s">
        <v>11077</v>
      </c>
      <c r="R589" s="45" t="s">
        <v>3009</v>
      </c>
      <c r="S589" s="45" t="s">
        <v>11078</v>
      </c>
      <c r="T589" s="45" t="s">
        <v>11079</v>
      </c>
      <c r="U589" s="45" t="s">
        <v>6694</v>
      </c>
      <c r="V589" s="44" t="s">
        <v>97</v>
      </c>
      <c r="Y589" s="45" t="s">
        <v>1061</v>
      </c>
      <c r="Z589" s="45" t="s">
        <v>1929</v>
      </c>
      <c r="AA589" s="45" t="s">
        <v>424</v>
      </c>
      <c r="AB589" s="44" t="s">
        <v>30</v>
      </c>
      <c r="AC589" s="44" t="s">
        <v>30</v>
      </c>
      <c r="AD589" s="44" t="s">
        <v>6547</v>
      </c>
      <c r="AE589" s="44" t="s">
        <v>5597</v>
      </c>
      <c r="AF589" s="44" t="s">
        <v>493</v>
      </c>
      <c r="AI589" s="45" t="s">
        <v>7135</v>
      </c>
      <c r="AJ589" s="45" t="s">
        <v>5629</v>
      </c>
      <c r="AK589" s="45" t="s">
        <v>393</v>
      </c>
      <c r="AL589" s="45" t="s">
        <v>269</v>
      </c>
      <c r="AM589" s="45" t="s">
        <v>269</v>
      </c>
      <c r="AO589" s="45" t="s">
        <v>432</v>
      </c>
      <c r="AP589" s="45" t="s">
        <v>11080</v>
      </c>
      <c r="AQ589" s="45" t="s">
        <v>210</v>
      </c>
      <c r="AR589" s="45" t="s">
        <v>371</v>
      </c>
      <c r="AS589" s="45" t="s">
        <v>210</v>
      </c>
      <c r="AX589" s="45" t="s">
        <v>697</v>
      </c>
    </row>
    <row r="590">
      <c r="A590" s="45" t="s">
        <v>11081</v>
      </c>
      <c r="B590" s="44" t="s">
        <v>5847</v>
      </c>
      <c r="C590" s="44" t="s">
        <v>8926</v>
      </c>
      <c r="D590" s="45" t="s">
        <v>11082</v>
      </c>
      <c r="E590" s="45" t="s">
        <v>11083</v>
      </c>
      <c r="F590" s="45" t="s">
        <v>11084</v>
      </c>
      <c r="G590" s="45" t="s">
        <v>11085</v>
      </c>
      <c r="H590" s="45" t="s">
        <v>11086</v>
      </c>
      <c r="I590" s="44" t="s">
        <v>97</v>
      </c>
      <c r="J590" s="45" t="s">
        <v>11087</v>
      </c>
      <c r="K590" s="45" t="s">
        <v>11088</v>
      </c>
      <c r="L590" s="45" t="s">
        <v>11089</v>
      </c>
      <c r="M590" s="45" t="s">
        <v>11090</v>
      </c>
      <c r="N590" s="45" t="s">
        <v>11091</v>
      </c>
      <c r="O590" s="45" t="s">
        <v>11092</v>
      </c>
      <c r="P590" s="45" t="s">
        <v>11093</v>
      </c>
      <c r="Q590" s="45" t="s">
        <v>5531</v>
      </c>
      <c r="R590" s="45" t="s">
        <v>11094</v>
      </c>
      <c r="S590" s="45" t="s">
        <v>11095</v>
      </c>
      <c r="T590" s="45" t="s">
        <v>4820</v>
      </c>
      <c r="U590" s="45" t="s">
        <v>11096</v>
      </c>
      <c r="V590" s="44" t="s">
        <v>97</v>
      </c>
      <c r="Y590" s="45" t="s">
        <v>1754</v>
      </c>
      <c r="Z590" s="44" t="s">
        <v>30</v>
      </c>
      <c r="AA590" s="45" t="s">
        <v>354</v>
      </c>
      <c r="AB590" s="44" t="s">
        <v>30</v>
      </c>
      <c r="AC590" s="44" t="s">
        <v>30</v>
      </c>
      <c r="AD590" s="44" t="s">
        <v>11097</v>
      </c>
      <c r="AE590" s="44" t="s">
        <v>11098</v>
      </c>
      <c r="AF590" s="45" t="s">
        <v>757</v>
      </c>
      <c r="AH590" s="45" t="s">
        <v>268</v>
      </c>
      <c r="AI590" s="45" t="s">
        <v>268</v>
      </c>
      <c r="AJ590" s="45" t="s">
        <v>11099</v>
      </c>
      <c r="AK590" s="45" t="s">
        <v>267</v>
      </c>
      <c r="AL590" s="45" t="s">
        <v>357</v>
      </c>
      <c r="AO590" s="45" t="s">
        <v>548</v>
      </c>
      <c r="AP590" s="45" t="s">
        <v>11100</v>
      </c>
      <c r="AQ590" s="45" t="s">
        <v>268</v>
      </c>
      <c r="AR590" s="45" t="s">
        <v>11101</v>
      </c>
      <c r="AS590" s="45" t="s">
        <v>268</v>
      </c>
    </row>
    <row r="591">
      <c r="A591" s="45" t="s">
        <v>11102</v>
      </c>
      <c r="B591" s="44" t="s">
        <v>5858</v>
      </c>
      <c r="C591" s="44" t="s">
        <v>8926</v>
      </c>
      <c r="D591" s="45" t="s">
        <v>11103</v>
      </c>
      <c r="E591" s="45" t="s">
        <v>11104</v>
      </c>
      <c r="F591" s="45" t="s">
        <v>11105</v>
      </c>
      <c r="G591" s="45" t="s">
        <v>11106</v>
      </c>
      <c r="H591" s="45" t="s">
        <v>11107</v>
      </c>
      <c r="I591" s="44" t="s">
        <v>97</v>
      </c>
      <c r="J591" s="45" t="s">
        <v>11108</v>
      </c>
      <c r="K591" s="45" t="s">
        <v>11109</v>
      </c>
      <c r="L591" s="45" t="s">
        <v>1697</v>
      </c>
      <c r="M591" s="45" t="s">
        <v>11110</v>
      </c>
      <c r="N591" s="45" t="s">
        <v>11111</v>
      </c>
      <c r="O591" s="45" t="s">
        <v>11112</v>
      </c>
      <c r="P591" s="45" t="s">
        <v>11113</v>
      </c>
      <c r="Q591" s="45" t="s">
        <v>8365</v>
      </c>
      <c r="R591" s="45" t="s">
        <v>11114</v>
      </c>
      <c r="S591" s="45" t="s">
        <v>11115</v>
      </c>
      <c r="T591" s="45" t="s">
        <v>4542</v>
      </c>
      <c r="U591" s="45" t="s">
        <v>1663</v>
      </c>
      <c r="V591" s="44" t="s">
        <v>97</v>
      </c>
      <c r="Y591" s="44" t="s">
        <v>30</v>
      </c>
      <c r="Z591" s="44" t="s">
        <v>30</v>
      </c>
      <c r="AA591" s="45" t="s">
        <v>6031</v>
      </c>
      <c r="AB591" s="44" t="s">
        <v>30</v>
      </c>
      <c r="AC591" s="45" t="s">
        <v>6748</v>
      </c>
      <c r="AD591" s="45" t="s">
        <v>992</v>
      </c>
      <c r="AE591" s="44" t="s">
        <v>700</v>
      </c>
      <c r="AF591" s="44" t="s">
        <v>211</v>
      </c>
      <c r="AG591" s="45" t="s">
        <v>4458</v>
      </c>
      <c r="AH591" s="45" t="s">
        <v>8214</v>
      </c>
      <c r="AI591" s="45" t="s">
        <v>11116</v>
      </c>
      <c r="AJ591" s="45" t="s">
        <v>4836</v>
      </c>
      <c r="AP591" s="45" t="s">
        <v>2245</v>
      </c>
      <c r="AR591" s="45" t="s">
        <v>471</v>
      </c>
    </row>
    <row r="592">
      <c r="A592" s="45" t="s">
        <v>11117</v>
      </c>
      <c r="B592" s="44" t="s">
        <v>5867</v>
      </c>
      <c r="C592" s="44" t="s">
        <v>8926</v>
      </c>
      <c r="D592" s="44" t="s">
        <v>2</v>
      </c>
      <c r="E592" s="44" t="s">
        <v>2</v>
      </c>
      <c r="F592" s="44" t="s">
        <v>2</v>
      </c>
      <c r="G592" s="44" t="s">
        <v>2</v>
      </c>
      <c r="H592" s="44" t="s">
        <v>2</v>
      </c>
      <c r="I592" s="44" t="s">
        <v>2</v>
      </c>
      <c r="J592" s="44" t="s">
        <v>2</v>
      </c>
      <c r="K592" s="44" t="s">
        <v>2</v>
      </c>
      <c r="L592" s="44" t="s">
        <v>2</v>
      </c>
      <c r="M592" s="44" t="s">
        <v>2</v>
      </c>
      <c r="N592" s="44" t="s">
        <v>2</v>
      </c>
      <c r="O592" s="44" t="s">
        <v>2</v>
      </c>
      <c r="P592" s="44" t="s">
        <v>2</v>
      </c>
      <c r="Q592" s="44" t="s">
        <v>2</v>
      </c>
      <c r="R592" s="44" t="s">
        <v>2</v>
      </c>
      <c r="S592" s="44" t="s">
        <v>2</v>
      </c>
      <c r="T592" s="44" t="s">
        <v>2</v>
      </c>
      <c r="U592" s="44" t="s">
        <v>2</v>
      </c>
      <c r="V592" s="44" t="s">
        <v>97</v>
      </c>
      <c r="Y592" s="44" t="s">
        <v>2</v>
      </c>
      <c r="Z592" s="44" t="s">
        <v>2</v>
      </c>
      <c r="AA592" s="44" t="s">
        <v>2</v>
      </c>
      <c r="AB592" s="44" t="s">
        <v>2</v>
      </c>
      <c r="AC592" s="44" t="s">
        <v>2</v>
      </c>
      <c r="AD592" s="45" t="s">
        <v>11118</v>
      </c>
      <c r="AE592" s="45" t="s">
        <v>11119</v>
      </c>
      <c r="AF592" s="45" t="s">
        <v>2874</v>
      </c>
      <c r="AG592" s="45" t="s">
        <v>11120</v>
      </c>
      <c r="AH592" s="45" t="s">
        <v>11121</v>
      </c>
      <c r="AI592" s="45" t="s">
        <v>11122</v>
      </c>
      <c r="AJ592" s="45" t="s">
        <v>4487</v>
      </c>
      <c r="AK592" s="44" t="s">
        <v>30</v>
      </c>
      <c r="AL592" s="44" t="s">
        <v>30</v>
      </c>
      <c r="AM592" s="45" t="s">
        <v>1127</v>
      </c>
      <c r="AO592" s="44" t="s">
        <v>30</v>
      </c>
      <c r="AP592" s="45" t="s">
        <v>11119</v>
      </c>
      <c r="AQ592" s="44" t="s">
        <v>30</v>
      </c>
      <c r="AR592" s="45" t="s">
        <v>2874</v>
      </c>
    </row>
    <row r="593">
      <c r="A593" s="45" t="s">
        <v>11123</v>
      </c>
      <c r="B593" s="44" t="s">
        <v>8992</v>
      </c>
      <c r="C593" s="44" t="s">
        <v>8926</v>
      </c>
      <c r="D593" s="45" t="s">
        <v>9615</v>
      </c>
      <c r="E593" s="45" t="s">
        <v>11124</v>
      </c>
      <c r="F593" s="45" t="s">
        <v>11125</v>
      </c>
      <c r="G593" s="45" t="s">
        <v>11126</v>
      </c>
      <c r="H593" s="45" t="s">
        <v>4060</v>
      </c>
      <c r="I593" s="44" t="s">
        <v>97</v>
      </c>
      <c r="J593" s="45" t="s">
        <v>11127</v>
      </c>
      <c r="K593" s="45" t="s">
        <v>11128</v>
      </c>
      <c r="L593" s="45" t="s">
        <v>11129</v>
      </c>
      <c r="M593" s="45" t="s">
        <v>11130</v>
      </c>
      <c r="N593" s="45" t="s">
        <v>11131</v>
      </c>
      <c r="O593" s="45" t="s">
        <v>11132</v>
      </c>
      <c r="P593" s="45" t="s">
        <v>11133</v>
      </c>
      <c r="Q593" s="45" t="s">
        <v>11134</v>
      </c>
      <c r="R593" s="45" t="s">
        <v>11135</v>
      </c>
      <c r="S593" s="45" t="s">
        <v>11136</v>
      </c>
      <c r="T593" s="45" t="s">
        <v>11137</v>
      </c>
      <c r="U593" s="45" t="s">
        <v>10493</v>
      </c>
      <c r="V593" s="44" t="s">
        <v>97</v>
      </c>
      <c r="Y593" s="44" t="s">
        <v>30</v>
      </c>
      <c r="Z593" s="44" t="s">
        <v>30</v>
      </c>
      <c r="AA593" s="44" t="s">
        <v>30</v>
      </c>
      <c r="AB593" s="45" t="s">
        <v>10262</v>
      </c>
      <c r="AC593" s="44" t="s">
        <v>30</v>
      </c>
    </row>
    <row r="594">
      <c r="A594" s="45" t="s">
        <v>11138</v>
      </c>
      <c r="B594" s="44" t="s">
        <v>5883</v>
      </c>
      <c r="C594" s="44" t="s">
        <v>8926</v>
      </c>
      <c r="D594" s="45" t="s">
        <v>11139</v>
      </c>
      <c r="E594" s="45" t="s">
        <v>11140</v>
      </c>
      <c r="F594" s="45" t="s">
        <v>11141</v>
      </c>
      <c r="G594" s="45" t="s">
        <v>11142</v>
      </c>
      <c r="H594" s="45" t="s">
        <v>11143</v>
      </c>
      <c r="I594" s="44" t="s">
        <v>97</v>
      </c>
      <c r="J594" s="45" t="s">
        <v>11144</v>
      </c>
      <c r="K594" s="45" t="s">
        <v>11145</v>
      </c>
      <c r="L594" s="45" t="s">
        <v>11146</v>
      </c>
      <c r="M594" s="45" t="s">
        <v>11147</v>
      </c>
      <c r="N594" s="45" t="s">
        <v>11148</v>
      </c>
      <c r="O594" s="45" t="s">
        <v>11149</v>
      </c>
      <c r="P594" s="45" t="s">
        <v>11150</v>
      </c>
      <c r="Q594" s="45" t="s">
        <v>11151</v>
      </c>
      <c r="R594" s="45" t="s">
        <v>11152</v>
      </c>
      <c r="S594" s="45" t="s">
        <v>11153</v>
      </c>
      <c r="T594" s="45" t="s">
        <v>11154</v>
      </c>
      <c r="U594" s="45" t="s">
        <v>11155</v>
      </c>
      <c r="V594" s="44" t="s">
        <v>97</v>
      </c>
      <c r="Y594" s="45" t="s">
        <v>6243</v>
      </c>
      <c r="Z594" s="44" t="s">
        <v>30</v>
      </c>
      <c r="AA594" s="45" t="s">
        <v>432</v>
      </c>
      <c r="AB594" s="45" t="s">
        <v>11156</v>
      </c>
      <c r="AC594" s="44" t="s">
        <v>30</v>
      </c>
      <c r="AD594" s="44" t="s">
        <v>4612</v>
      </c>
      <c r="AE594" s="44" t="s">
        <v>11157</v>
      </c>
      <c r="AF594" s="44" t="s">
        <v>5776</v>
      </c>
      <c r="AH594" s="45" t="s">
        <v>357</v>
      </c>
      <c r="AI594" s="45" t="s">
        <v>11158</v>
      </c>
      <c r="AJ594" s="45" t="s">
        <v>5602</v>
      </c>
      <c r="AK594" s="45" t="s">
        <v>822</v>
      </c>
      <c r="AM594" s="45" t="s">
        <v>268</v>
      </c>
      <c r="AO594" s="45" t="s">
        <v>399</v>
      </c>
      <c r="AP594" s="45" t="s">
        <v>11159</v>
      </c>
      <c r="AQ594" s="45" t="s">
        <v>314</v>
      </c>
      <c r="AR594" s="45" t="s">
        <v>11160</v>
      </c>
      <c r="AS594" s="45" t="s">
        <v>267</v>
      </c>
    </row>
    <row r="595">
      <c r="A595" s="45" t="s">
        <v>11161</v>
      </c>
      <c r="B595" s="44" t="s">
        <v>5899</v>
      </c>
      <c r="C595" s="44" t="s">
        <v>8926</v>
      </c>
      <c r="D595" s="45" t="s">
        <v>11162</v>
      </c>
      <c r="E595" s="45" t="s">
        <v>11163</v>
      </c>
      <c r="F595" s="45" t="s">
        <v>11164</v>
      </c>
      <c r="G595" s="45" t="s">
        <v>11165</v>
      </c>
      <c r="H595" s="45" t="s">
        <v>11166</v>
      </c>
      <c r="I595" s="44" t="s">
        <v>97</v>
      </c>
      <c r="J595" s="45" t="s">
        <v>11167</v>
      </c>
      <c r="K595" s="45" t="s">
        <v>11168</v>
      </c>
      <c r="L595" s="45" t="s">
        <v>11169</v>
      </c>
      <c r="M595" s="45" t="s">
        <v>11170</v>
      </c>
      <c r="N595" s="45" t="s">
        <v>11171</v>
      </c>
      <c r="O595" s="45" t="s">
        <v>11172</v>
      </c>
      <c r="P595" s="45" t="s">
        <v>11173</v>
      </c>
      <c r="Q595" s="45" t="s">
        <v>11174</v>
      </c>
      <c r="R595" s="45" t="s">
        <v>11175</v>
      </c>
      <c r="S595" s="45" t="s">
        <v>11176</v>
      </c>
      <c r="T595" s="45" t="s">
        <v>11177</v>
      </c>
      <c r="U595" s="45" t="s">
        <v>11178</v>
      </c>
      <c r="V595" s="44" t="s">
        <v>97</v>
      </c>
      <c r="Y595" s="45" t="s">
        <v>2551</v>
      </c>
      <c r="Z595" s="44" t="s">
        <v>30</v>
      </c>
      <c r="AA595" s="45" t="s">
        <v>644</v>
      </c>
      <c r="AB595" s="44" t="s">
        <v>30</v>
      </c>
      <c r="AC595" s="44" t="s">
        <v>30</v>
      </c>
      <c r="AD595" s="44" t="s">
        <v>5644</v>
      </c>
      <c r="AE595" s="44" t="s">
        <v>4833</v>
      </c>
      <c r="AF595" s="44" t="s">
        <v>4834</v>
      </c>
      <c r="AH595" s="45" t="s">
        <v>357</v>
      </c>
      <c r="AI595" s="45" t="s">
        <v>652</v>
      </c>
      <c r="AJ595" s="45" t="s">
        <v>11179</v>
      </c>
      <c r="AK595" s="45" t="s">
        <v>269</v>
      </c>
      <c r="AM595" s="45" t="s">
        <v>268</v>
      </c>
      <c r="AO595" s="45" t="s">
        <v>357</v>
      </c>
      <c r="AP595" s="45" t="s">
        <v>11180</v>
      </c>
      <c r="AQ595" s="45" t="s">
        <v>268</v>
      </c>
      <c r="AR595" s="45" t="s">
        <v>11181</v>
      </c>
      <c r="AS595" s="45" t="s">
        <v>11182</v>
      </c>
    </row>
    <row r="596">
      <c r="A596" s="45" t="s">
        <v>11183</v>
      </c>
      <c r="B596" s="44" t="s">
        <v>5923</v>
      </c>
      <c r="C596" s="44" t="s">
        <v>8926</v>
      </c>
      <c r="D596" s="45" t="s">
        <v>11184</v>
      </c>
      <c r="E596" s="45" t="s">
        <v>11185</v>
      </c>
      <c r="F596" s="45" t="s">
        <v>11186</v>
      </c>
      <c r="G596" s="45" t="s">
        <v>11187</v>
      </c>
      <c r="H596" s="45" t="s">
        <v>3202</v>
      </c>
      <c r="I596" s="44" t="s">
        <v>97</v>
      </c>
      <c r="J596" s="45" t="s">
        <v>11188</v>
      </c>
      <c r="K596" s="45" t="s">
        <v>11189</v>
      </c>
      <c r="L596" s="45" t="s">
        <v>11190</v>
      </c>
      <c r="M596" s="45" t="s">
        <v>11191</v>
      </c>
      <c r="N596" s="45" t="s">
        <v>11192</v>
      </c>
      <c r="O596" s="45" t="s">
        <v>11193</v>
      </c>
      <c r="P596" s="45" t="s">
        <v>11194</v>
      </c>
      <c r="Q596" s="45" t="s">
        <v>11195</v>
      </c>
      <c r="R596" s="45" t="s">
        <v>1005</v>
      </c>
      <c r="S596" s="45" t="s">
        <v>11196</v>
      </c>
      <c r="T596" s="45" t="s">
        <v>2165</v>
      </c>
      <c r="U596" s="45" t="s">
        <v>11197</v>
      </c>
      <c r="V596" s="44" t="s">
        <v>97</v>
      </c>
      <c r="Y596" s="44" t="s">
        <v>30</v>
      </c>
      <c r="Z596" s="44" t="s">
        <v>30</v>
      </c>
      <c r="AA596" s="44" t="s">
        <v>30</v>
      </c>
      <c r="AB596" s="44" t="s">
        <v>30</v>
      </c>
      <c r="AC596" s="45" t="s">
        <v>1232</v>
      </c>
      <c r="AD596" s="44" t="s">
        <v>211</v>
      </c>
      <c r="AE596" s="44" t="s">
        <v>292</v>
      </c>
      <c r="AF596" s="44" t="s">
        <v>265</v>
      </c>
      <c r="AI596" s="45" t="s">
        <v>548</v>
      </c>
      <c r="AJ596" s="45" t="s">
        <v>268</v>
      </c>
      <c r="AK596" s="45" t="s">
        <v>357</v>
      </c>
      <c r="AL596" s="45" t="s">
        <v>214</v>
      </c>
      <c r="AP596" s="45" t="s">
        <v>314</v>
      </c>
      <c r="AR596" s="45" t="s">
        <v>404</v>
      </c>
    </row>
    <row r="597">
      <c r="A597" s="45" t="s">
        <v>11198</v>
      </c>
      <c r="B597" s="44" t="s">
        <v>5940</v>
      </c>
      <c r="C597" s="44" t="s">
        <v>8926</v>
      </c>
      <c r="D597" s="45" t="s">
        <v>11199</v>
      </c>
      <c r="E597" s="45" t="s">
        <v>11200</v>
      </c>
      <c r="F597" s="45" t="s">
        <v>11201</v>
      </c>
      <c r="G597" s="45" t="s">
        <v>11202</v>
      </c>
      <c r="H597" s="45" t="s">
        <v>11203</v>
      </c>
      <c r="I597" s="44" t="s">
        <v>97</v>
      </c>
      <c r="J597" s="45" t="s">
        <v>11204</v>
      </c>
      <c r="K597" s="45" t="s">
        <v>11205</v>
      </c>
      <c r="L597" s="45" t="s">
        <v>4387</v>
      </c>
      <c r="M597" s="45" t="s">
        <v>11206</v>
      </c>
      <c r="N597" s="45" t="s">
        <v>11207</v>
      </c>
      <c r="O597" s="45" t="s">
        <v>456</v>
      </c>
      <c r="P597" s="45" t="s">
        <v>11208</v>
      </c>
      <c r="Q597" s="45" t="s">
        <v>4436</v>
      </c>
      <c r="R597" s="45" t="s">
        <v>11209</v>
      </c>
      <c r="S597" s="45" t="s">
        <v>11210</v>
      </c>
      <c r="T597" s="45" t="s">
        <v>2620</v>
      </c>
      <c r="U597" s="45" t="s">
        <v>11211</v>
      </c>
      <c r="V597" s="44" t="s">
        <v>97</v>
      </c>
      <c r="W597" s="45" t="s">
        <v>11212</v>
      </c>
      <c r="X597" s="45" t="s">
        <v>11213</v>
      </c>
      <c r="Y597" s="44" t="s">
        <v>30</v>
      </c>
      <c r="Z597" s="45" t="s">
        <v>1412</v>
      </c>
      <c r="AA597" s="45" t="s">
        <v>357</v>
      </c>
      <c r="AB597" s="44" t="s">
        <v>30</v>
      </c>
      <c r="AC597" s="45" t="s">
        <v>5638</v>
      </c>
      <c r="AD597" s="45" t="s">
        <v>11214</v>
      </c>
      <c r="AE597" s="45" t="s">
        <v>11215</v>
      </c>
      <c r="AF597" s="45" t="s">
        <v>4658</v>
      </c>
      <c r="AI597" s="45" t="s">
        <v>6249</v>
      </c>
      <c r="AJ597" s="45" t="s">
        <v>11216</v>
      </c>
      <c r="AK597" s="45" t="s">
        <v>8249</v>
      </c>
      <c r="AO597" s="45" t="s">
        <v>7646</v>
      </c>
      <c r="AP597" s="45" t="s">
        <v>11217</v>
      </c>
      <c r="AQ597" s="45" t="s">
        <v>217</v>
      </c>
      <c r="AR597" s="45" t="s">
        <v>10489</v>
      </c>
      <c r="AS597" s="45" t="s">
        <v>11218</v>
      </c>
    </row>
    <row r="598">
      <c r="A598" s="45" t="s">
        <v>11219</v>
      </c>
      <c r="B598" s="44" t="s">
        <v>5954</v>
      </c>
      <c r="C598" s="44" t="s">
        <v>8926</v>
      </c>
      <c r="D598" s="45" t="s">
        <v>11220</v>
      </c>
      <c r="E598" s="45" t="s">
        <v>11221</v>
      </c>
      <c r="F598" s="45" t="s">
        <v>11222</v>
      </c>
      <c r="G598" s="45" t="s">
        <v>11223</v>
      </c>
      <c r="H598" s="45" t="s">
        <v>11224</v>
      </c>
      <c r="I598" s="44" t="s">
        <v>97</v>
      </c>
      <c r="J598" s="45" t="s">
        <v>11225</v>
      </c>
      <c r="K598" s="45" t="s">
        <v>11226</v>
      </c>
      <c r="L598" s="45" t="s">
        <v>11227</v>
      </c>
      <c r="M598" s="45" t="s">
        <v>11228</v>
      </c>
      <c r="N598" s="45" t="s">
        <v>11229</v>
      </c>
      <c r="O598" s="45" t="s">
        <v>11230</v>
      </c>
      <c r="P598" s="45" t="s">
        <v>11231</v>
      </c>
      <c r="Q598" s="45" t="s">
        <v>11232</v>
      </c>
      <c r="R598" s="45" t="s">
        <v>11233</v>
      </c>
      <c r="S598" s="45" t="s">
        <v>11234</v>
      </c>
      <c r="T598" s="45" t="s">
        <v>11235</v>
      </c>
      <c r="U598" s="45" t="s">
        <v>11236</v>
      </c>
      <c r="V598" s="44" t="s">
        <v>97</v>
      </c>
      <c r="Y598" s="45" t="s">
        <v>1783</v>
      </c>
      <c r="Z598" s="44" t="s">
        <v>30</v>
      </c>
      <c r="AA598" s="45" t="s">
        <v>432</v>
      </c>
      <c r="AB598" s="45" t="s">
        <v>6013</v>
      </c>
      <c r="AC598" s="44" t="s">
        <v>30</v>
      </c>
      <c r="AD598" s="44" t="s">
        <v>6915</v>
      </c>
      <c r="AE598" s="44" t="s">
        <v>6794</v>
      </c>
      <c r="AF598" s="44" t="s">
        <v>11237</v>
      </c>
      <c r="AI598" s="45" t="s">
        <v>11238</v>
      </c>
      <c r="AJ598" s="45" t="s">
        <v>705</v>
      </c>
      <c r="AP598" s="45" t="s">
        <v>3788</v>
      </c>
      <c r="AQ598" s="45" t="s">
        <v>314</v>
      </c>
      <c r="AR598" s="44" t="s">
        <v>11239</v>
      </c>
      <c r="AS598" s="45" t="s">
        <v>1815</v>
      </c>
    </row>
  </sheetData>
  <drawing r:id="rId1"/>
</worksheet>
</file>