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T mới 1\QUY TRÌNH ISO VJS\12. Quy trình phân tích dữ liệu\QT phân tích dữ liệu\"/>
    </mc:Choice>
  </mc:AlternateContent>
  <bookViews>
    <workbookView xWindow="0" yWindow="0" windowWidth="20490" windowHeight="7755"/>
  </bookViews>
  <sheets>
    <sheet name="M01A " sheetId="20" r:id="rId1"/>
    <sheet name="Sheet1" sheetId="22" state="hidden" r:id="rId2"/>
    <sheet name="M01" sheetId="23" r:id="rId3"/>
    <sheet name="Giản đồ" sheetId="24" r:id="rId4"/>
  </sheets>
  <externalReferences>
    <externalReference r:id="rId5"/>
  </externalReferences>
  <definedNames>
    <definedName name="_xlnm._FilterDatabase" localSheetId="1" hidden="1">Sheet1!$A$4:$AB$25</definedName>
    <definedName name="_xlnm.Print_Area" localSheetId="2">'M01'!$A$1:$L$123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2" l="1"/>
  <c r="L26" i="22"/>
  <c r="M26" i="22"/>
  <c r="K27" i="22"/>
  <c r="L27" i="22"/>
  <c r="M27" i="22"/>
  <c r="K28" i="22"/>
  <c r="L28" i="22"/>
  <c r="M28" i="22"/>
  <c r="I26" i="22"/>
  <c r="I27" i="22"/>
  <c r="I28" i="22"/>
  <c r="K13" i="22" l="1"/>
  <c r="L13" i="22"/>
  <c r="M13" i="22"/>
  <c r="K14" i="22"/>
  <c r="L14" i="22"/>
  <c r="M14" i="22"/>
  <c r="K15" i="22"/>
  <c r="L15" i="22"/>
  <c r="M15" i="22"/>
  <c r="K16" i="22"/>
  <c r="L16" i="22"/>
  <c r="M16" i="22"/>
  <c r="K17" i="22"/>
  <c r="L17" i="22"/>
  <c r="M17" i="22"/>
  <c r="K18" i="22"/>
  <c r="L18" i="22"/>
  <c r="M18" i="22"/>
  <c r="K19" i="22"/>
  <c r="L19" i="22"/>
  <c r="M19" i="22"/>
  <c r="K20" i="22"/>
  <c r="L20" i="22"/>
  <c r="M20" i="22"/>
  <c r="K21" i="22"/>
  <c r="L21" i="22"/>
  <c r="M21" i="22"/>
  <c r="K22" i="22"/>
  <c r="L22" i="22"/>
  <c r="M22" i="22"/>
  <c r="K23" i="22"/>
  <c r="L23" i="22"/>
  <c r="M23" i="22"/>
  <c r="K24" i="22"/>
  <c r="L24" i="22"/>
  <c r="M24" i="22"/>
  <c r="K25" i="22"/>
  <c r="L25" i="22"/>
  <c r="M25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5" i="22" l="1"/>
  <c r="K5" i="22"/>
  <c r="L5" i="22"/>
  <c r="M5" i="22"/>
  <c r="I6" i="22"/>
  <c r="K6" i="22"/>
  <c r="L6" i="22"/>
  <c r="M6" i="22"/>
  <c r="I7" i="22"/>
  <c r="K7" i="22"/>
  <c r="L7" i="22"/>
  <c r="M7" i="22"/>
  <c r="I8" i="22"/>
  <c r="K8" i="22"/>
  <c r="L8" i="22"/>
  <c r="M8" i="22"/>
  <c r="I9" i="22"/>
  <c r="K9" i="22"/>
  <c r="L9" i="22"/>
  <c r="M9" i="22"/>
  <c r="I10" i="22"/>
  <c r="K10" i="22"/>
  <c r="L10" i="22"/>
  <c r="M10" i="22"/>
  <c r="I11" i="22"/>
  <c r="K11" i="22"/>
  <c r="L11" i="22"/>
  <c r="M11" i="22"/>
  <c r="I12" i="22"/>
  <c r="K12" i="22"/>
  <c r="L12" i="22"/>
  <c r="M12" i="22"/>
  <c r="J2" i="22" l="1"/>
  <c r="J3" i="22"/>
  <c r="I3" i="22"/>
  <c r="I2" i="22"/>
  <c r="H3" i="22"/>
  <c r="H2" i="22"/>
  <c r="G3" i="22"/>
  <c r="G2" i="22"/>
</calcChain>
</file>

<file path=xl/sharedStrings.xml><?xml version="1.0" encoding="utf-8"?>
<sst xmlns="http://schemas.openxmlformats.org/spreadsheetml/2006/main" count="285" uniqueCount="99">
  <si>
    <t xml:space="preserve">Tổng thanh </t>
  </si>
  <si>
    <t>Loại 2</t>
  </si>
  <si>
    <t xml:space="preserve">Khối lượng </t>
  </si>
  <si>
    <t>Đạt</t>
  </si>
  <si>
    <t xml:space="preserve">Ghi chú </t>
  </si>
  <si>
    <t xml:space="preserve">Khuyết tật phôi </t>
  </si>
  <si>
    <t>Sục Agron</t>
  </si>
  <si>
    <t>SD295 A</t>
  </si>
  <si>
    <t>Ngậm xỉ</t>
  </si>
  <si>
    <t>Nứt</t>
  </si>
  <si>
    <t>Ca C</t>
  </si>
  <si>
    <t>T.Cường</t>
  </si>
  <si>
    <t>TỶ LỆ %</t>
  </si>
  <si>
    <t>N.Khánh</t>
  </si>
  <si>
    <t>L2M1</t>
  </si>
  <si>
    <t>L4M1</t>
  </si>
  <si>
    <t>L2M2</t>
  </si>
  <si>
    <t>L6M2</t>
  </si>
  <si>
    <t>L2M3</t>
  </si>
  <si>
    <t>SD 295 A</t>
  </si>
  <si>
    <t xml:space="preserve">Nặng </t>
  </si>
  <si>
    <t xml:space="preserve">Nhẹ </t>
  </si>
  <si>
    <t>Ca A</t>
  </si>
  <si>
    <t>L2M4</t>
  </si>
  <si>
    <t>T.Dũng</t>
  </si>
  <si>
    <t>Ca B</t>
  </si>
  <si>
    <t>L4M6</t>
  </si>
  <si>
    <t>L1M1</t>
  </si>
  <si>
    <t>L3M2</t>
  </si>
  <si>
    <t>L3M4</t>
  </si>
  <si>
    <t>L5M1</t>
  </si>
  <si>
    <t>L5M3</t>
  </si>
  <si>
    <t>Tâm nhiệt</t>
  </si>
  <si>
    <t>L1M2</t>
  </si>
  <si>
    <t>L5M5</t>
  </si>
  <si>
    <t>L4M5</t>
  </si>
  <si>
    <t>L4M2</t>
  </si>
  <si>
    <t>L6M6</t>
  </si>
  <si>
    <t>150*150*12m</t>
  </si>
  <si>
    <t>L1M4</t>
  </si>
  <si>
    <t>Cong</t>
  </si>
  <si>
    <t>L6M4</t>
  </si>
  <si>
    <t>L3M1</t>
  </si>
  <si>
    <t>2639</t>
  </si>
  <si>
    <t>2640</t>
  </si>
  <si>
    <t>2644</t>
  </si>
  <si>
    <t>2645</t>
  </si>
  <si>
    <t>Tr.Cường</t>
  </si>
  <si>
    <t>2647</t>
  </si>
  <si>
    <t>2649</t>
  </si>
  <si>
    <t>2648</t>
  </si>
  <si>
    <t>2650</t>
  </si>
  <si>
    <t>2693</t>
  </si>
  <si>
    <t>2694</t>
  </si>
  <si>
    <t>2697</t>
  </si>
  <si>
    <t>T.DŨNG</t>
  </si>
  <si>
    <t>2695</t>
  </si>
  <si>
    <t>2709</t>
  </si>
  <si>
    <t>2713</t>
  </si>
  <si>
    <t>2715</t>
  </si>
  <si>
    <t>2717</t>
  </si>
  <si>
    <t>2742</t>
  </si>
  <si>
    <t>2743</t>
  </si>
  <si>
    <t>2753</t>
  </si>
  <si>
    <t>2762</t>
  </si>
  <si>
    <t>2765</t>
  </si>
  <si>
    <t>2769</t>
  </si>
  <si>
    <t>2735</t>
  </si>
  <si>
    <t>2746</t>
  </si>
  <si>
    <t xml:space="preserve"> </t>
  </si>
  <si>
    <t>Loại lỗi</t>
  </si>
  <si>
    <t>Tổng phôi loại 2</t>
  </si>
  <si>
    <t>Số thanh</t>
  </si>
  <si>
    <t>Khối lượng (kg)</t>
  </si>
  <si>
    <t>Tỷ lệ %</t>
  </si>
  <si>
    <t xml:space="preserve">Rỗ khí </t>
  </si>
  <si>
    <t>Hình BH</t>
  </si>
  <si>
    <t>Sai TPHH</t>
  </si>
  <si>
    <t>Tổng  SL</t>
  </si>
  <si>
    <t>Tháng</t>
  </si>
  <si>
    <t>Tổng</t>
  </si>
  <si>
    <t xml:space="preserve">bazem </t>
  </si>
  <si>
    <t>Loại phôi</t>
  </si>
  <si>
    <t>Bình quân</t>
  </si>
  <si>
    <t>Dùng mã rút gọn</t>
  </si>
  <si>
    <r>
      <t xml:space="preserve">BẢNG TỔNG HỢP PHÔI CHUYỂN CẮT 6M,3M  
</t>
    </r>
    <r>
      <rPr>
        <i/>
        <sz val="12"/>
        <color theme="1"/>
        <rFont val="Times New Roman"/>
        <family val="1"/>
      </rPr>
      <t>(Do Phòng QLCL lập)</t>
    </r>
  </si>
  <si>
    <t>Người lập</t>
  </si>
  <si>
    <t xml:space="preserve"> TP.QLCL</t>
  </si>
  <si>
    <t>Lũy kế</t>
  </si>
  <si>
    <t>TP.QLCL</t>
  </si>
  <si>
    <t>Phôi loại 1
(kg)</t>
  </si>
  <si>
    <t xml:space="preserve">Loại 2 lỗi nhẹ </t>
  </si>
  <si>
    <t xml:space="preserve">Loại 2 lỗi nặng </t>
  </si>
  <si>
    <t>(Do P.QLCL lập)</t>
  </si>
  <si>
    <t>Loại 1</t>
  </si>
  <si>
    <t>Loại 2 nhẹ</t>
  </si>
  <si>
    <t>Loại 2 nặng</t>
  </si>
  <si>
    <t>Các lỗi</t>
  </si>
  <si>
    <t>TỔNG HỢP CHẤT LƯỢNG PHÔI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</si>
</sst>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</cellStyleXfs>
  <cellXfs count="124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3" fontId="4" fillId="0" borderId="2" xfId="0" applyNumberFormat="1" applyFont="1" applyFill="1" applyBorder="1" applyAlignment="1" applyProtection="1">
      <alignment vertical="center" wrapText="1"/>
    </xf>
    <xf numFmtId="3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14" fontId="4" fillId="0" borderId="2" xfId="3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7" fillId="0" borderId="2" xfId="0" applyFont="1" applyFill="1" applyBorder="1"/>
    <xf numFmtId="0" fontId="4" fillId="0" borderId="2" xfId="0" applyFont="1" applyFill="1" applyBorder="1"/>
    <xf numFmtId="164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3" borderId="2" xfId="3" applyNumberFormat="1" applyFont="1" applyFill="1" applyBorder="1" applyAlignment="1">
      <alignment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vertical="center" wrapText="1"/>
    </xf>
    <xf numFmtId="3" fontId="4" fillId="3" borderId="2" xfId="0" applyNumberFormat="1" applyFont="1" applyFill="1" applyBorder="1" applyAlignment="1" applyProtection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7" fillId="0" borderId="2" xfId="0" applyFont="1" applyFill="1" applyBorder="1" applyAlignment="1">
      <alignment horizontal="center"/>
    </xf>
    <xf numFmtId="164" fontId="8" fillId="4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2" xfId="0" applyNumberFormat="1" applyFont="1" applyFill="1" applyBorder="1"/>
    <xf numFmtId="4" fontId="8" fillId="4" borderId="8" xfId="0" applyNumberFormat="1" applyFont="1" applyFill="1" applyBorder="1" applyAlignment="1" applyProtection="1">
      <alignment horizontal="center" vertical="center" wrapText="1"/>
      <protection locked="0"/>
    </xf>
    <xf numFmtId="4" fontId="8" fillId="4" borderId="7" xfId="0" applyNumberFormat="1" applyFont="1" applyFill="1" applyBorder="1" applyAlignment="1" applyProtection="1">
      <alignment horizontal="center" vertical="center" wrapText="1"/>
      <protection locked="0"/>
    </xf>
    <xf numFmtId="165" fontId="8" fillId="4" borderId="7" xfId="0" applyNumberFormat="1" applyFont="1" applyFill="1" applyBorder="1" applyAlignment="1" applyProtection="1">
      <alignment horizontal="center" vertical="center" wrapText="1"/>
      <protection locked="0"/>
    </xf>
    <xf numFmtId="4" fontId="9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0" xfId="0" applyNumberFormat="1" applyFont="1" applyFill="1" applyBorder="1" applyAlignment="1">
      <alignment horizontal="center" wrapText="1"/>
    </xf>
    <xf numFmtId="3" fontId="2" fillId="2" borderId="0" xfId="0" applyNumberFormat="1" applyFont="1" applyFill="1" applyBorder="1" applyAlignment="1">
      <alignment horizontal="center"/>
    </xf>
    <xf numFmtId="164" fontId="9" fillId="4" borderId="10" xfId="0" applyNumberFormat="1" applyFont="1" applyFill="1" applyBorder="1" applyAlignment="1" applyProtection="1">
      <alignment horizontal="center" vertical="center" wrapText="1"/>
      <protection hidden="1"/>
    </xf>
    <xf numFmtId="14" fontId="7" fillId="0" borderId="2" xfId="3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3" fontId="7" fillId="0" borderId="2" xfId="0" applyNumberFormat="1" applyFont="1" applyFill="1" applyBorder="1"/>
    <xf numFmtId="0" fontId="10" fillId="0" borderId="0" xfId="0" applyFont="1"/>
    <xf numFmtId="0" fontId="7" fillId="0" borderId="0" xfId="0" applyFont="1" applyFill="1" applyBorder="1"/>
    <xf numFmtId="4" fontId="11" fillId="4" borderId="8" xfId="0" applyNumberFormat="1" applyFont="1" applyFill="1" applyBorder="1" applyAlignment="1" applyProtection="1">
      <alignment horizontal="center" vertical="center" wrapText="1"/>
      <protection locked="0"/>
    </xf>
    <xf numFmtId="4" fontId="11" fillId="4" borderId="7" xfId="0" applyNumberFormat="1" applyFont="1" applyFill="1" applyBorder="1" applyAlignment="1" applyProtection="1">
      <alignment horizontal="center" vertical="center" wrapText="1"/>
      <protection locked="0"/>
    </xf>
    <xf numFmtId="165" fontId="11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3" fontId="7" fillId="0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/>
    <xf numFmtId="0" fontId="0" fillId="3" borderId="0" xfId="0" applyFill="1"/>
    <xf numFmtId="0" fontId="7" fillId="3" borderId="2" xfId="0" applyFont="1" applyFill="1" applyBorder="1" applyAlignment="1">
      <alignment horizontal="center"/>
    </xf>
    <xf numFmtId="0" fontId="7" fillId="3" borderId="0" xfId="0" applyFont="1" applyFill="1" applyBorder="1"/>
    <xf numFmtId="4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4" fontId="8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8" fillId="3" borderId="7" xfId="0" applyNumberFormat="1" applyFont="1" applyFill="1" applyBorder="1" applyAlignment="1" applyProtection="1">
      <alignment horizontal="center" vertical="center" wrapText="1"/>
      <protection locked="0"/>
    </xf>
    <xf numFmtId="164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3" fontId="12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/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/>
    <xf numFmtId="3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3" fontId="7" fillId="0" borderId="1" xfId="0" applyNumberFormat="1" applyFont="1" applyFill="1" applyBorder="1" applyAlignment="1" applyProtection="1">
      <alignment vertical="center" wrapText="1"/>
    </xf>
    <xf numFmtId="0" fontId="7" fillId="0" borderId="1" xfId="0" applyFont="1" applyFill="1" applyBorder="1"/>
    <xf numFmtId="1" fontId="6" fillId="0" borderId="1" xfId="3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Border="1"/>
    <xf numFmtId="3" fontId="13" fillId="0" borderId="0" xfId="0" applyNumberFormat="1" applyFont="1" applyBorder="1" applyAlignment="1">
      <alignment wrapText="1"/>
    </xf>
    <xf numFmtId="0" fontId="17" fillId="0" borderId="0" xfId="0" applyFont="1"/>
    <xf numFmtId="0" fontId="19" fillId="0" borderId="1" xfId="0" applyFont="1" applyBorder="1" applyAlignment="1">
      <alignment wrapText="1"/>
    </xf>
    <xf numFmtId="0" fontId="20" fillId="0" borderId="0" xfId="0" applyFont="1"/>
    <xf numFmtId="0" fontId="13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4" fontId="13" fillId="0" borderId="0" xfId="0" applyNumberFormat="1" applyFont="1"/>
    <xf numFmtId="3" fontId="13" fillId="0" borderId="0" xfId="0" applyNumberFormat="1" applyFont="1"/>
    <xf numFmtId="2" fontId="13" fillId="0" borderId="0" xfId="0" applyNumberFormat="1" applyFont="1" applyAlignment="1">
      <alignment wrapText="1"/>
    </xf>
    <xf numFmtId="1" fontId="4" fillId="0" borderId="3" xfId="3" applyNumberFormat="1" applyFont="1" applyFill="1" applyBorder="1" applyAlignment="1">
      <alignment horizontal="center" vertical="center" wrapText="1"/>
    </xf>
    <xf numFmtId="1" fontId="4" fillId="0" borderId="13" xfId="3" applyNumberFormat="1" applyFont="1" applyFill="1" applyBorder="1" applyAlignment="1">
      <alignment horizontal="center" vertical="center" wrapText="1"/>
    </xf>
    <xf numFmtId="1" fontId="4" fillId="0" borderId="11" xfId="3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</cellXfs>
  <cellStyles count="4">
    <cellStyle name="Currency" xfId="3" builtinId="4"/>
    <cellStyle name="Currency 2" xfId="1"/>
    <cellStyle name="Normal" xfId="0" builtinId="0"/>
    <cellStyle name="Normal 2" xfId="2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loại phôi</a:t>
            </a:r>
          </a:p>
          <a:p>
            <a:pPr>
              <a:defRPr/>
            </a:pPr>
            <a:r>
              <a:rPr lang="en-US" baseline="0"/>
              <a:t>Năm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'Giản đồ'!$A$3</c:f>
              <c:strCache>
                <c:ptCount val="1"/>
                <c:pt idx="0">
                  <c:v>Loại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đồ'!$B$3:$M$3</c:f>
              <c:numCache>
                <c:formatCode>General</c:formatCode>
                <c:ptCount val="12"/>
                <c:pt idx="0">
                  <c:v>15000000</c:v>
                </c:pt>
                <c:pt idx="1">
                  <c:v>13000000</c:v>
                </c:pt>
                <c:pt idx="2">
                  <c:v>12000000</c:v>
                </c:pt>
                <c:pt idx="3">
                  <c:v>16000000</c:v>
                </c:pt>
                <c:pt idx="4">
                  <c:v>14000000</c:v>
                </c:pt>
              </c:numCache>
            </c:numRef>
          </c:val>
        </c:ser>
        <c:ser>
          <c:idx val="1"/>
          <c:order val="1"/>
          <c:tx>
            <c:strRef>
              <c:f>'Giản đồ'!$A$4</c:f>
              <c:strCache>
                <c:ptCount val="1"/>
                <c:pt idx="0">
                  <c:v>Loại 2 nhẹ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đồ'!$B$4:$M$4</c:f>
              <c:numCache>
                <c:formatCode>General</c:formatCode>
                <c:ptCount val="12"/>
                <c:pt idx="0">
                  <c:v>900000</c:v>
                </c:pt>
                <c:pt idx="1">
                  <c:v>1222222</c:v>
                </c:pt>
                <c:pt idx="2">
                  <c:v>1500000</c:v>
                </c:pt>
                <c:pt idx="3" formatCode="#,##0">
                  <c:v>1348775</c:v>
                </c:pt>
                <c:pt idx="4" formatCode="#,##0">
                  <c:v>1108392</c:v>
                </c:pt>
              </c:numCache>
            </c:numRef>
          </c:val>
        </c:ser>
        <c:ser>
          <c:idx val="2"/>
          <c:order val="2"/>
          <c:tx>
            <c:strRef>
              <c:f>'Giản đồ'!$A$5</c:f>
              <c:strCache>
                <c:ptCount val="1"/>
                <c:pt idx="0">
                  <c:v>Loại 2 nặng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đồ'!$B$5:$M$5</c:f>
              <c:numCache>
                <c:formatCode>General</c:formatCode>
                <c:ptCount val="12"/>
                <c:pt idx="0">
                  <c:v>654231</c:v>
                </c:pt>
                <c:pt idx="1">
                  <c:v>521569</c:v>
                </c:pt>
                <c:pt idx="2">
                  <c:v>614236</c:v>
                </c:pt>
                <c:pt idx="3">
                  <c:v>780836</c:v>
                </c:pt>
                <c:pt idx="4">
                  <c:v>963043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167408"/>
        <c:axId val="2134172848"/>
        <c:axId val="0"/>
      </c:bar3DChart>
      <c:catAx>
        <c:axId val="2134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2848"/>
        <c:crosses val="autoZero"/>
        <c:auto val="1"/>
        <c:lblAlgn val="ctr"/>
        <c:lblOffset val="100"/>
        <c:noMultiLvlLbl val="0"/>
      </c:catAx>
      <c:valAx>
        <c:axId val="21341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Tỷ lệ % các</a:t>
            </a:r>
            <a:r>
              <a:rPr lang="en-US" baseline="0"/>
              <a:t> loại lỗi phôi</a:t>
            </a:r>
          </a:p>
          <a:p>
            <a:pPr>
              <a:defRPr/>
            </a:pPr>
            <a:r>
              <a:rPr lang="en-US" baseline="0"/>
              <a:t>Trung bình năm 20...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'[1]phoi loai 2'!$E$18</c:f>
              <c:strCache>
                <c:ptCount val="1"/>
                <c:pt idx="0">
                  <c:v>Tỷ lệ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'[1]phoi loai 2'!$D$19:$D$25</c:f>
              <c:strCache>
                <c:ptCount val="7"/>
                <c:pt idx="0">
                  <c:v>Rỗ khí </c:v>
                </c:pt>
                <c:pt idx="1">
                  <c:v>Hình BH</c:v>
                </c:pt>
                <c:pt idx="2">
                  <c:v>Cong</c:v>
                </c:pt>
                <c:pt idx="3">
                  <c:v>Ngậm xỉ</c:v>
                </c:pt>
                <c:pt idx="4">
                  <c:v>Nứt</c:v>
                </c:pt>
                <c:pt idx="5">
                  <c:v>Sai TPHH</c:v>
                </c:pt>
                <c:pt idx="6">
                  <c:v>Tâm nhiệt</c:v>
                </c:pt>
              </c:strCache>
            </c:strRef>
          </c:cat>
          <c:val>
            <c:numRef>
              <c:f>'[1]phoi loai 2'!$E$19:$E$25</c:f>
              <c:numCache>
                <c:formatCode>General</c:formatCode>
                <c:ptCount val="7"/>
                <c:pt idx="0">
                  <c:v>2.530999041727112</c:v>
                </c:pt>
                <c:pt idx="1">
                  <c:v>1.6968912855098037</c:v>
                </c:pt>
                <c:pt idx="2">
                  <c:v>2.0443315865571452</c:v>
                </c:pt>
                <c:pt idx="3">
                  <c:v>56.984892115852062</c:v>
                </c:pt>
                <c:pt idx="4">
                  <c:v>33.845088066968067</c:v>
                </c:pt>
                <c:pt idx="5">
                  <c:v>2.1909932003659298</c:v>
                </c:pt>
                <c:pt idx="6">
                  <c:v>0.70680470301988718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166864"/>
        <c:axId val="2134169040"/>
      </c:barChart>
      <c:catAx>
        <c:axId val="21341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169040"/>
        <c:crosses val="autoZero"/>
        <c:auto val="1"/>
        <c:lblAlgn val="ctr"/>
        <c:lblOffset val="100"/>
        <c:noMultiLvlLbl val="0"/>
      </c:catAx>
      <c:valAx>
        <c:axId val="2134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16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loại phôi</a:t>
            </a:r>
          </a:p>
          <a:p>
            <a:pPr>
              <a:defRPr/>
            </a:pPr>
            <a:r>
              <a:rPr lang="en-US" baseline="0"/>
              <a:t>Năm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'Giản đồ'!$A$3</c:f>
              <c:strCache>
                <c:ptCount val="1"/>
                <c:pt idx="0">
                  <c:v>Loại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đồ'!$B$3:$M$3</c:f>
              <c:numCache>
                <c:formatCode>General</c:formatCode>
                <c:ptCount val="12"/>
                <c:pt idx="0">
                  <c:v>15000000</c:v>
                </c:pt>
                <c:pt idx="1">
                  <c:v>13000000</c:v>
                </c:pt>
                <c:pt idx="2">
                  <c:v>12000000</c:v>
                </c:pt>
                <c:pt idx="3">
                  <c:v>16000000</c:v>
                </c:pt>
                <c:pt idx="4">
                  <c:v>14000000</c:v>
                </c:pt>
              </c:numCache>
            </c:numRef>
          </c:val>
        </c:ser>
        <c:ser>
          <c:idx val="1"/>
          <c:order val="1"/>
          <c:tx>
            <c:strRef>
              <c:f>'Giản đồ'!$A$4</c:f>
              <c:strCache>
                <c:ptCount val="1"/>
                <c:pt idx="0">
                  <c:v>Loại 2 nhẹ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đồ'!$B$4:$M$4</c:f>
              <c:numCache>
                <c:formatCode>General</c:formatCode>
                <c:ptCount val="12"/>
                <c:pt idx="0">
                  <c:v>900000</c:v>
                </c:pt>
                <c:pt idx="1">
                  <c:v>1222222</c:v>
                </c:pt>
                <c:pt idx="2">
                  <c:v>1500000</c:v>
                </c:pt>
                <c:pt idx="3" formatCode="#,##0">
                  <c:v>1348775</c:v>
                </c:pt>
                <c:pt idx="4" formatCode="#,##0">
                  <c:v>1108392</c:v>
                </c:pt>
              </c:numCache>
            </c:numRef>
          </c:val>
        </c:ser>
        <c:ser>
          <c:idx val="2"/>
          <c:order val="2"/>
          <c:tx>
            <c:strRef>
              <c:f>'Giản đồ'!$A$5</c:f>
              <c:strCache>
                <c:ptCount val="1"/>
                <c:pt idx="0">
                  <c:v>Loại 2 nặng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'Giản đồ'!$B$2:$M$2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'Giản đồ'!$B$5:$M$5</c:f>
              <c:numCache>
                <c:formatCode>General</c:formatCode>
                <c:ptCount val="12"/>
                <c:pt idx="0">
                  <c:v>654231</c:v>
                </c:pt>
                <c:pt idx="1">
                  <c:v>521569</c:v>
                </c:pt>
                <c:pt idx="2">
                  <c:v>614236</c:v>
                </c:pt>
                <c:pt idx="3">
                  <c:v>780836</c:v>
                </c:pt>
                <c:pt idx="4">
                  <c:v>963043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170128"/>
        <c:axId val="2134171216"/>
        <c:axId val="0"/>
      </c:bar3DChart>
      <c:catAx>
        <c:axId val="21341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1216"/>
        <c:crosses val="autoZero"/>
        <c:auto val="1"/>
        <c:lblAlgn val="ctr"/>
        <c:lblOffset val="100"/>
        <c:noMultiLvlLbl val="0"/>
      </c:catAx>
      <c:valAx>
        <c:axId val="21341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Tỷ lệ % các</a:t>
            </a:r>
            <a:r>
              <a:rPr lang="en-US" baseline="0"/>
              <a:t> loại lỗi phôi</a:t>
            </a:r>
          </a:p>
          <a:p>
            <a:pPr>
              <a:defRPr/>
            </a:pPr>
            <a:r>
              <a:rPr lang="en-US" baseline="0"/>
              <a:t>Trung bình năm 20..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'[1]phoi loai 2'!$E$18</c:f>
              <c:strCache>
                <c:ptCount val="1"/>
                <c:pt idx="0">
                  <c:v>Tỷ lệ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'[1]phoi loai 2'!$D$19:$D$25</c:f>
              <c:strCache>
                <c:ptCount val="7"/>
                <c:pt idx="0">
                  <c:v>Rỗ khí </c:v>
                </c:pt>
                <c:pt idx="1">
                  <c:v>Hình BH</c:v>
                </c:pt>
                <c:pt idx="2">
                  <c:v>Cong</c:v>
                </c:pt>
                <c:pt idx="3">
                  <c:v>Ngậm xỉ</c:v>
                </c:pt>
                <c:pt idx="4">
                  <c:v>Nứt</c:v>
                </c:pt>
                <c:pt idx="5">
                  <c:v>Sai TPHH</c:v>
                </c:pt>
                <c:pt idx="6">
                  <c:v>Tâm nhiệt</c:v>
                </c:pt>
              </c:strCache>
            </c:strRef>
          </c:cat>
          <c:val>
            <c:numRef>
              <c:f>'[1]phoi loai 2'!$E$19:$E$25</c:f>
              <c:numCache>
                <c:formatCode>General</c:formatCode>
                <c:ptCount val="7"/>
                <c:pt idx="0">
                  <c:v>2.530999041727112</c:v>
                </c:pt>
                <c:pt idx="1">
                  <c:v>1.6968912855098037</c:v>
                </c:pt>
                <c:pt idx="2">
                  <c:v>2.0443315865571452</c:v>
                </c:pt>
                <c:pt idx="3">
                  <c:v>56.984892115852062</c:v>
                </c:pt>
                <c:pt idx="4">
                  <c:v>33.845088066968067</c:v>
                </c:pt>
                <c:pt idx="5">
                  <c:v>2.1909932003659298</c:v>
                </c:pt>
                <c:pt idx="6">
                  <c:v>0.70680470301988718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80128"/>
        <c:axId val="2135480672"/>
      </c:barChart>
      <c:catAx>
        <c:axId val="21354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480672"/>
        <c:crosses val="autoZero"/>
        <c:auto val="1"/>
        <c:lblAlgn val="ctr"/>
        <c:lblOffset val="100"/>
        <c:noMultiLvlLbl val="0"/>
      </c:catAx>
      <c:valAx>
        <c:axId val="21354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548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98</xdr:row>
      <xdr:rowOff>47624</xdr:rowOff>
    </xdr:from>
    <xdr:to>
      <xdr:col>6</xdr:col>
      <xdr:colOff>40820</xdr:colOff>
      <xdr:row>114</xdr:row>
      <xdr:rowOff>122464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</xdr:colOff>
      <xdr:row>98</xdr:row>
      <xdr:rowOff>54428</xdr:rowOff>
    </xdr:from>
    <xdr:to>
      <xdr:col>11</xdr:col>
      <xdr:colOff>816427</xdr:colOff>
      <xdr:row>114</xdr:row>
      <xdr:rowOff>108857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6</xdr:row>
      <xdr:rowOff>23812</xdr:rowOff>
    </xdr:from>
    <xdr:to>
      <xdr:col>10</xdr:col>
      <xdr:colOff>581024</xdr:colOff>
      <xdr:row>23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25</xdr:row>
      <xdr:rowOff>9525</xdr:rowOff>
    </xdr:from>
    <xdr:to>
      <xdr:col>10</xdr:col>
      <xdr:colOff>247650</xdr:colOff>
      <xdr:row>40</xdr:row>
      <xdr:rowOff>38100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T%20m&#7899;i%201/QUY%20TR&#204;NH%20ISO%20VJS/12.%20Quy%20tr&#236;nh%20ph&#226;n%20t&#237;ch%20d&#7919;%20li&#7879;u/BC%20tong%20hop%20thang%205.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kho"/>
      <sheetName val="Phoi"/>
      <sheetName val="Phe nhap"/>
      <sheetName val="Tieu hao"/>
      <sheetName val="Phe xuat sx"/>
      <sheetName val="phoi loai 2"/>
      <sheetName val="xuat phoi"/>
      <sheetName val="Ton phe"/>
    </sheetNames>
    <sheetDataSet>
      <sheetData sheetId="0"/>
      <sheetData sheetId="1"/>
      <sheetData sheetId="2"/>
      <sheetData sheetId="3"/>
      <sheetData sheetId="4"/>
      <sheetData sheetId="5">
        <row r="18">
          <cell r="E18" t="str">
            <v>Tỷ lệ %</v>
          </cell>
        </row>
        <row r="19">
          <cell r="D19" t="str">
            <v xml:space="preserve">Rỗ khí </v>
          </cell>
          <cell r="E19">
            <v>2.530999041727112</v>
          </cell>
        </row>
        <row r="20">
          <cell r="D20" t="str">
            <v>Hình BH</v>
          </cell>
          <cell r="E20">
            <v>1.6968912855098037</v>
          </cell>
        </row>
        <row r="21">
          <cell r="D21" t="str">
            <v>Cong</v>
          </cell>
          <cell r="E21">
            <v>2.0443315865571452</v>
          </cell>
        </row>
        <row r="22">
          <cell r="D22" t="str">
            <v>Ngậm xỉ</v>
          </cell>
          <cell r="E22">
            <v>56.984892115852062</v>
          </cell>
        </row>
        <row r="23">
          <cell r="D23" t="str">
            <v>Nứt</v>
          </cell>
          <cell r="E23">
            <v>33.845088066968067</v>
          </cell>
        </row>
        <row r="24">
          <cell r="D24" t="str">
            <v>Sai TPHH</v>
          </cell>
          <cell r="E24">
            <v>2.1909932003659298</v>
          </cell>
        </row>
        <row r="25">
          <cell r="D25" t="str">
            <v>Tâm nhiệt</v>
          </cell>
          <cell r="E25">
            <v>0.70680470301988718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tabSelected="1" view="pageLayout" topLeftCell="A31" zoomScale="70" zoomScaleNormal="100" zoomScalePageLayoutView="70" workbookViewId="0">
      <selection activeCell="E16" sqref="E16"/>
    </sheetView>
  </sheetViews>
  <sheetFormatPr defaultRowHeight="15" x14ac:dyDescent="0.25"/>
  <cols>
    <col min="1" max="1" width="12.28515625" style="8" customWidth="1"/>
    <col min="2" max="2" width="17.7109375" style="2" customWidth="1"/>
    <col min="3" max="3" width="8.42578125" style="8" customWidth="1"/>
    <col min="4" max="4" width="5.140625" style="8" customWidth="1"/>
    <col min="5" max="5" width="7.42578125" style="13" customWidth="1"/>
    <col min="6" max="6" width="8.7109375" style="13" customWidth="1"/>
    <col min="7" max="7" width="7.5703125" style="10" customWidth="1"/>
    <col min="8" max="8" width="10.7109375" style="8" customWidth="1"/>
    <col min="9" max="9" width="9.42578125" style="1" customWidth="1"/>
    <col min="10" max="10" width="11.42578125" style="2" customWidth="1"/>
    <col min="11" max="16384" width="9.140625" style="2"/>
  </cols>
  <sheetData>
    <row r="1" spans="1:11" ht="39.75" customHeight="1" x14ac:dyDescent="0.3">
      <c r="A1" s="104" t="s">
        <v>85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1" ht="28.5" x14ac:dyDescent="0.25">
      <c r="A2" s="11" t="s">
        <v>79</v>
      </c>
      <c r="B2" s="11" t="s">
        <v>82</v>
      </c>
      <c r="C2" s="3" t="s">
        <v>0</v>
      </c>
      <c r="D2" s="3" t="s">
        <v>3</v>
      </c>
      <c r="E2" s="5" t="s">
        <v>1</v>
      </c>
      <c r="F2" s="5" t="s">
        <v>2</v>
      </c>
      <c r="G2" s="4" t="s">
        <v>81</v>
      </c>
      <c r="H2" s="3" t="s">
        <v>5</v>
      </c>
      <c r="I2" s="3" t="s">
        <v>4</v>
      </c>
      <c r="J2" s="66" t="s">
        <v>12</v>
      </c>
    </row>
    <row r="3" spans="1:11" x14ac:dyDescent="0.25">
      <c r="A3" s="98">
        <v>1</v>
      </c>
      <c r="B3" s="84" t="s">
        <v>84</v>
      </c>
      <c r="C3" s="3"/>
      <c r="D3" s="3"/>
      <c r="E3" s="5"/>
      <c r="F3" s="5"/>
      <c r="G3" s="4"/>
      <c r="H3" s="3"/>
      <c r="I3" s="3"/>
      <c r="J3" s="101"/>
    </row>
    <row r="4" spans="1:11" ht="18.75" customHeight="1" x14ac:dyDescent="0.25">
      <c r="A4" s="99"/>
      <c r="B4" s="72"/>
      <c r="C4" s="73"/>
      <c r="D4" s="73"/>
      <c r="E4" s="70"/>
      <c r="F4" s="73"/>
      <c r="G4" s="74"/>
      <c r="H4" s="75"/>
      <c r="I4" s="76"/>
      <c r="J4" s="102"/>
      <c r="K4" s="20"/>
    </row>
    <row r="5" spans="1:11" ht="18.75" customHeight="1" x14ac:dyDescent="0.25">
      <c r="A5" s="100"/>
      <c r="B5" s="72"/>
      <c r="C5" s="73"/>
      <c r="D5" s="73"/>
      <c r="E5" s="70"/>
      <c r="F5" s="73"/>
      <c r="G5" s="74"/>
      <c r="H5" s="75"/>
      <c r="I5" s="76"/>
      <c r="J5" s="103"/>
      <c r="K5" s="20"/>
    </row>
    <row r="6" spans="1:11" s="8" customFormat="1" x14ac:dyDescent="0.25">
      <c r="A6" s="98">
        <v>2</v>
      </c>
      <c r="B6" s="72"/>
      <c r="C6" s="73"/>
      <c r="D6" s="73"/>
      <c r="E6" s="73"/>
      <c r="F6" s="73"/>
      <c r="G6" s="74"/>
      <c r="H6" s="75"/>
      <c r="I6" s="76"/>
      <c r="J6" s="101"/>
    </row>
    <row r="7" spans="1:11" s="8" customFormat="1" x14ac:dyDescent="0.25">
      <c r="A7" s="99"/>
      <c r="B7" s="72"/>
      <c r="C7" s="75"/>
      <c r="D7" s="73"/>
      <c r="E7" s="75"/>
      <c r="F7" s="73"/>
      <c r="G7" s="74"/>
      <c r="H7" s="75"/>
      <c r="I7" s="76"/>
      <c r="J7" s="102"/>
    </row>
    <row r="8" spans="1:11" s="8" customFormat="1" x14ac:dyDescent="0.25">
      <c r="A8" s="100"/>
      <c r="B8" s="72"/>
      <c r="C8" s="75"/>
      <c r="D8" s="73"/>
      <c r="E8" s="75"/>
      <c r="F8" s="73"/>
      <c r="G8" s="74"/>
      <c r="H8" s="75"/>
      <c r="I8" s="76"/>
      <c r="J8" s="103"/>
    </row>
    <row r="9" spans="1:11" s="8" customFormat="1" x14ac:dyDescent="0.25">
      <c r="A9" s="98">
        <v>3</v>
      </c>
      <c r="B9" s="72"/>
      <c r="C9" s="75"/>
      <c r="D9" s="73"/>
      <c r="E9" s="75"/>
      <c r="F9" s="73"/>
      <c r="G9" s="74"/>
      <c r="H9" s="75"/>
      <c r="I9" s="76"/>
      <c r="J9" s="101"/>
    </row>
    <row r="10" spans="1:11" s="8" customFormat="1" x14ac:dyDescent="0.25">
      <c r="A10" s="99"/>
      <c r="B10" s="72"/>
      <c r="C10" s="75"/>
      <c r="D10" s="73"/>
      <c r="E10" s="75"/>
      <c r="F10" s="73"/>
      <c r="G10" s="74"/>
      <c r="H10" s="75"/>
      <c r="I10" s="76"/>
      <c r="J10" s="102"/>
    </row>
    <row r="11" spans="1:11" s="8" customFormat="1" x14ac:dyDescent="0.25">
      <c r="A11" s="100"/>
      <c r="B11" s="72"/>
      <c r="C11" s="75"/>
      <c r="D11" s="73"/>
      <c r="E11" s="75"/>
      <c r="F11" s="73"/>
      <c r="G11" s="74"/>
      <c r="H11" s="75"/>
      <c r="I11" s="76"/>
      <c r="J11" s="103"/>
    </row>
    <row r="12" spans="1:11" s="8" customFormat="1" x14ac:dyDescent="0.25">
      <c r="A12" s="98">
        <v>4</v>
      </c>
      <c r="B12" s="72"/>
      <c r="C12" s="75"/>
      <c r="D12" s="73"/>
      <c r="E12" s="75"/>
      <c r="F12" s="73"/>
      <c r="G12" s="74"/>
      <c r="H12" s="75"/>
      <c r="I12" s="76"/>
      <c r="J12" s="101"/>
    </row>
    <row r="13" spans="1:11" s="8" customFormat="1" x14ac:dyDescent="0.25">
      <c r="A13" s="99"/>
      <c r="B13" s="72"/>
      <c r="C13" s="73"/>
      <c r="D13" s="73"/>
      <c r="E13" s="77"/>
      <c r="F13" s="73"/>
      <c r="G13" s="74"/>
      <c r="H13" s="75"/>
      <c r="I13" s="76"/>
      <c r="J13" s="102"/>
    </row>
    <row r="14" spans="1:11" s="8" customFormat="1" x14ac:dyDescent="0.25">
      <c r="A14" s="100"/>
      <c r="B14" s="72"/>
      <c r="C14" s="75"/>
      <c r="D14" s="73"/>
      <c r="E14" s="77"/>
      <c r="F14" s="73"/>
      <c r="G14" s="74"/>
      <c r="H14" s="75"/>
      <c r="I14" s="76"/>
      <c r="J14" s="103"/>
    </row>
    <row r="15" spans="1:11" s="8" customFormat="1" x14ac:dyDescent="0.25">
      <c r="A15" s="98">
        <v>5</v>
      </c>
      <c r="B15" s="78"/>
      <c r="C15" s="79"/>
      <c r="D15" s="73"/>
      <c r="E15" s="79"/>
      <c r="F15" s="73"/>
      <c r="G15" s="80"/>
      <c r="H15" s="75"/>
      <c r="I15" s="81"/>
      <c r="J15" s="101"/>
    </row>
    <row r="16" spans="1:11" s="8" customFormat="1" x14ac:dyDescent="0.25">
      <c r="A16" s="99"/>
      <c r="B16" s="78"/>
      <c r="C16" s="79"/>
      <c r="D16" s="73"/>
      <c r="E16" s="79"/>
      <c r="F16" s="73"/>
      <c r="G16" s="80"/>
      <c r="H16" s="75"/>
      <c r="I16" s="81"/>
      <c r="J16" s="102"/>
    </row>
    <row r="17" spans="1:10" s="8" customFormat="1" x14ac:dyDescent="0.25">
      <c r="A17" s="100"/>
      <c r="B17" s="78"/>
      <c r="C17" s="79"/>
      <c r="D17" s="73"/>
      <c r="E17" s="79"/>
      <c r="F17" s="73"/>
      <c r="G17" s="80"/>
      <c r="H17" s="75"/>
      <c r="I17" s="81"/>
      <c r="J17" s="103"/>
    </row>
    <row r="18" spans="1:10" s="8" customFormat="1" x14ac:dyDescent="0.25">
      <c r="A18" s="98">
        <v>6</v>
      </c>
      <c r="B18" s="78"/>
      <c r="C18" s="79"/>
      <c r="D18" s="73"/>
      <c r="E18" s="79"/>
      <c r="F18" s="73"/>
      <c r="G18" s="80"/>
      <c r="H18" s="75"/>
      <c r="I18" s="81"/>
      <c r="J18" s="101"/>
    </row>
    <row r="19" spans="1:10" s="8" customFormat="1" x14ac:dyDescent="0.25">
      <c r="A19" s="99"/>
      <c r="B19" s="78"/>
      <c r="C19" s="79"/>
      <c r="D19" s="73"/>
      <c r="E19" s="79"/>
      <c r="F19" s="73"/>
      <c r="G19" s="80"/>
      <c r="H19" s="75"/>
      <c r="I19" s="81"/>
      <c r="J19" s="102"/>
    </row>
    <row r="20" spans="1:10" s="8" customFormat="1" x14ac:dyDescent="0.25">
      <c r="A20" s="100"/>
      <c r="B20" s="78"/>
      <c r="C20" s="79"/>
      <c r="D20" s="73"/>
      <c r="E20" s="79"/>
      <c r="F20" s="73"/>
      <c r="G20" s="80"/>
      <c r="H20" s="75"/>
      <c r="I20" s="81"/>
      <c r="J20" s="103"/>
    </row>
    <row r="21" spans="1:10" s="8" customFormat="1" x14ac:dyDescent="0.25">
      <c r="A21" s="98">
        <v>7</v>
      </c>
      <c r="B21" s="78"/>
      <c r="C21" s="79"/>
      <c r="D21" s="73"/>
      <c r="E21" s="79"/>
      <c r="F21" s="73"/>
      <c r="G21" s="80"/>
      <c r="H21" s="75"/>
      <c r="I21" s="81"/>
      <c r="J21" s="101"/>
    </row>
    <row r="22" spans="1:10" s="8" customFormat="1" x14ac:dyDescent="0.25">
      <c r="A22" s="99"/>
      <c r="B22" s="78"/>
      <c r="C22" s="79"/>
      <c r="D22" s="73"/>
      <c r="E22" s="79"/>
      <c r="F22" s="73"/>
      <c r="G22" s="80"/>
      <c r="H22" s="75"/>
      <c r="I22" s="81"/>
      <c r="J22" s="102"/>
    </row>
    <row r="23" spans="1:10" s="8" customFormat="1" x14ac:dyDescent="0.25">
      <c r="A23" s="100"/>
      <c r="B23" s="78"/>
      <c r="C23" s="79"/>
      <c r="D23" s="73"/>
      <c r="E23" s="79"/>
      <c r="F23" s="73"/>
      <c r="G23" s="80"/>
      <c r="H23" s="75"/>
      <c r="I23" s="81"/>
      <c r="J23" s="103"/>
    </row>
    <row r="24" spans="1:10" s="8" customFormat="1" x14ac:dyDescent="0.25">
      <c r="A24" s="98">
        <v>8</v>
      </c>
      <c r="B24" s="78"/>
      <c r="C24" s="79"/>
      <c r="D24" s="73"/>
      <c r="E24" s="79"/>
      <c r="F24" s="73"/>
      <c r="G24" s="80"/>
      <c r="H24" s="75"/>
      <c r="I24" s="81"/>
      <c r="J24" s="101"/>
    </row>
    <row r="25" spans="1:10" s="8" customFormat="1" x14ac:dyDescent="0.25">
      <c r="A25" s="99"/>
      <c r="B25" s="78"/>
      <c r="C25" s="79"/>
      <c r="D25" s="73"/>
      <c r="E25" s="79"/>
      <c r="F25" s="73"/>
      <c r="G25" s="80"/>
      <c r="H25" s="75"/>
      <c r="I25" s="81"/>
      <c r="J25" s="102"/>
    </row>
    <row r="26" spans="1:10" s="8" customFormat="1" x14ac:dyDescent="0.25">
      <c r="A26" s="100"/>
      <c r="B26" s="78"/>
      <c r="C26" s="79"/>
      <c r="D26" s="73"/>
      <c r="E26" s="79"/>
      <c r="F26" s="73"/>
      <c r="G26" s="80"/>
      <c r="H26" s="75"/>
      <c r="I26" s="81"/>
      <c r="J26" s="103"/>
    </row>
    <row r="27" spans="1:10" s="8" customFormat="1" x14ac:dyDescent="0.25">
      <c r="A27" s="98">
        <v>9</v>
      </c>
      <c r="B27" s="78"/>
      <c r="C27" s="79"/>
      <c r="D27" s="73"/>
      <c r="E27" s="79"/>
      <c r="F27" s="73"/>
      <c r="G27" s="80"/>
      <c r="H27" s="75"/>
      <c r="I27" s="81"/>
      <c r="J27" s="101"/>
    </row>
    <row r="28" spans="1:10" s="8" customFormat="1" x14ac:dyDescent="0.25">
      <c r="A28" s="99"/>
      <c r="B28" s="78"/>
      <c r="C28" s="79"/>
      <c r="D28" s="73"/>
      <c r="E28" s="79"/>
      <c r="F28" s="73"/>
      <c r="G28" s="80"/>
      <c r="H28" s="75"/>
      <c r="I28" s="81"/>
      <c r="J28" s="102"/>
    </row>
    <row r="29" spans="1:10" s="8" customFormat="1" x14ac:dyDescent="0.25">
      <c r="A29" s="100"/>
      <c r="B29" s="78"/>
      <c r="C29" s="79"/>
      <c r="D29" s="73"/>
      <c r="E29" s="79"/>
      <c r="F29" s="73"/>
      <c r="G29" s="80"/>
      <c r="H29" s="75"/>
      <c r="I29" s="81"/>
      <c r="J29" s="103"/>
    </row>
    <row r="30" spans="1:10" s="8" customFormat="1" x14ac:dyDescent="0.25">
      <c r="A30" s="98">
        <v>10</v>
      </c>
      <c r="B30" s="78"/>
      <c r="C30" s="79"/>
      <c r="D30" s="73"/>
      <c r="E30" s="79"/>
      <c r="F30" s="73"/>
      <c r="G30" s="80"/>
      <c r="H30" s="75"/>
      <c r="I30" s="81"/>
      <c r="J30" s="101"/>
    </row>
    <row r="31" spans="1:10" s="8" customFormat="1" x14ac:dyDescent="0.25">
      <c r="A31" s="99"/>
      <c r="B31" s="78"/>
      <c r="C31" s="79"/>
      <c r="D31" s="73"/>
      <c r="E31" s="79"/>
      <c r="F31" s="73"/>
      <c r="G31" s="80"/>
      <c r="H31" s="75"/>
      <c r="I31" s="81"/>
      <c r="J31" s="102"/>
    </row>
    <row r="32" spans="1:10" s="8" customFormat="1" x14ac:dyDescent="0.25">
      <c r="A32" s="100"/>
      <c r="B32" s="78"/>
      <c r="C32" s="79"/>
      <c r="D32" s="73"/>
      <c r="E32" s="79"/>
      <c r="F32" s="73"/>
      <c r="G32" s="80"/>
      <c r="H32" s="75"/>
      <c r="I32" s="81"/>
      <c r="J32" s="103"/>
    </row>
    <row r="33" spans="1:10" s="8" customFormat="1" x14ac:dyDescent="0.25">
      <c r="A33" s="98">
        <v>11</v>
      </c>
      <c r="B33" s="78"/>
      <c r="C33" s="79"/>
      <c r="D33" s="73"/>
      <c r="E33" s="79"/>
      <c r="F33" s="73"/>
      <c r="G33" s="80"/>
      <c r="H33" s="75"/>
      <c r="I33" s="81"/>
      <c r="J33" s="83"/>
    </row>
    <row r="34" spans="1:10" s="8" customFormat="1" x14ac:dyDescent="0.25">
      <c r="A34" s="99"/>
      <c r="B34" s="78"/>
      <c r="C34" s="79"/>
      <c r="D34" s="73"/>
      <c r="E34" s="79"/>
      <c r="F34" s="73"/>
      <c r="G34" s="80"/>
      <c r="H34" s="75"/>
      <c r="I34" s="81"/>
      <c r="J34" s="83"/>
    </row>
    <row r="35" spans="1:10" s="8" customFormat="1" x14ac:dyDescent="0.25">
      <c r="A35" s="100"/>
      <c r="B35" s="78"/>
      <c r="C35" s="79"/>
      <c r="D35" s="73"/>
      <c r="E35" s="79"/>
      <c r="F35" s="73"/>
      <c r="G35" s="80"/>
      <c r="H35" s="75"/>
      <c r="I35" s="81"/>
      <c r="J35" s="83"/>
    </row>
    <row r="36" spans="1:10" s="8" customFormat="1" x14ac:dyDescent="0.25">
      <c r="A36" s="98">
        <v>12</v>
      </c>
      <c r="B36" s="78"/>
      <c r="C36" s="79"/>
      <c r="D36" s="73"/>
      <c r="E36" s="79"/>
      <c r="F36" s="73"/>
      <c r="G36" s="80"/>
      <c r="H36" s="75"/>
      <c r="I36" s="81"/>
      <c r="J36" s="101"/>
    </row>
    <row r="37" spans="1:10" s="8" customFormat="1" x14ac:dyDescent="0.25">
      <c r="A37" s="99"/>
      <c r="B37" s="78"/>
      <c r="C37" s="79"/>
      <c r="D37" s="73"/>
      <c r="E37" s="79"/>
      <c r="F37" s="73"/>
      <c r="G37" s="80"/>
      <c r="H37" s="75"/>
      <c r="I37" s="81"/>
      <c r="J37" s="102"/>
    </row>
    <row r="38" spans="1:10" s="8" customFormat="1" x14ac:dyDescent="0.25">
      <c r="A38" s="100"/>
      <c r="B38" s="78"/>
      <c r="C38" s="79"/>
      <c r="D38" s="73"/>
      <c r="E38" s="79"/>
      <c r="F38" s="73"/>
      <c r="G38" s="80"/>
      <c r="H38" s="75"/>
      <c r="I38" s="81"/>
      <c r="J38" s="103"/>
    </row>
    <row r="39" spans="1:10" s="8" customFormat="1" x14ac:dyDescent="0.25">
      <c r="A39" s="82" t="s">
        <v>83</v>
      </c>
      <c r="B39" s="78"/>
      <c r="C39" s="79"/>
      <c r="D39" s="73"/>
      <c r="E39" s="79"/>
      <c r="F39" s="73"/>
      <c r="G39" s="80"/>
      <c r="H39" s="75"/>
      <c r="I39" s="81"/>
      <c r="J39" s="68"/>
    </row>
    <row r="40" spans="1:10" s="8" customFormat="1" x14ac:dyDescent="0.25">
      <c r="A40" s="69" t="s">
        <v>80</v>
      </c>
      <c r="B40" s="68"/>
      <c r="C40" s="67"/>
      <c r="D40" s="67"/>
      <c r="E40" s="77"/>
      <c r="F40" s="77"/>
      <c r="G40" s="71"/>
      <c r="H40" s="67"/>
      <c r="I40" s="67"/>
      <c r="J40" s="68"/>
    </row>
    <row r="41" spans="1:10" s="8" customFormat="1" x14ac:dyDescent="0.25">
      <c r="B41" s="2"/>
      <c r="E41" s="13"/>
      <c r="F41" s="13"/>
      <c r="G41" s="10"/>
      <c r="I41" s="9"/>
      <c r="J41" s="2"/>
    </row>
    <row r="42" spans="1:10" s="8" customFormat="1" x14ac:dyDescent="0.25">
      <c r="B42" s="85" t="s">
        <v>86</v>
      </c>
      <c r="E42" s="13"/>
      <c r="F42" s="13"/>
      <c r="G42" s="10"/>
      <c r="I42" s="86" t="s">
        <v>87</v>
      </c>
      <c r="J42" s="2"/>
    </row>
    <row r="43" spans="1:10" s="8" customFormat="1" x14ac:dyDescent="0.25">
      <c r="B43" s="2"/>
      <c r="E43" s="13"/>
      <c r="F43" s="13"/>
      <c r="G43" s="10"/>
      <c r="I43" s="9"/>
      <c r="J43" s="2"/>
    </row>
    <row r="44" spans="1:10" s="8" customFormat="1" x14ac:dyDescent="0.25">
      <c r="B44" s="2"/>
      <c r="E44" s="13"/>
      <c r="F44" s="13"/>
      <c r="G44" s="10"/>
      <c r="I44" s="9"/>
      <c r="J44" s="2"/>
    </row>
    <row r="45" spans="1:10" s="8" customFormat="1" x14ac:dyDescent="0.25">
      <c r="B45" s="2"/>
      <c r="E45" s="13"/>
      <c r="F45" s="13"/>
      <c r="G45" s="10"/>
      <c r="I45" s="9"/>
      <c r="J45" s="2"/>
    </row>
    <row r="46" spans="1:10" s="8" customFormat="1" x14ac:dyDescent="0.25">
      <c r="B46" s="2"/>
      <c r="E46" s="13"/>
      <c r="F46" s="13"/>
      <c r="G46" s="10"/>
      <c r="I46" s="9"/>
      <c r="J46" s="2"/>
    </row>
    <row r="47" spans="1:10" s="8" customFormat="1" x14ac:dyDescent="0.25">
      <c r="B47" s="2"/>
      <c r="E47" s="13"/>
      <c r="F47" s="13"/>
      <c r="G47" s="10"/>
      <c r="I47" s="9"/>
      <c r="J47" s="2"/>
    </row>
    <row r="48" spans="1:10" s="8" customFormat="1" x14ac:dyDescent="0.25">
      <c r="B48" s="2"/>
      <c r="E48" s="13"/>
      <c r="F48" s="13"/>
      <c r="G48" s="10"/>
      <c r="I48" s="9"/>
      <c r="J48" s="2"/>
    </row>
    <row r="49" spans="2:10" s="8" customFormat="1" x14ac:dyDescent="0.25">
      <c r="B49" s="2"/>
      <c r="E49" s="13"/>
      <c r="F49" s="13"/>
      <c r="G49" s="10"/>
      <c r="I49" s="9"/>
      <c r="J49" s="2"/>
    </row>
    <row r="50" spans="2:10" s="8" customFormat="1" x14ac:dyDescent="0.25">
      <c r="B50" s="2"/>
      <c r="E50" s="13"/>
      <c r="F50" s="13"/>
      <c r="G50" s="10"/>
      <c r="I50" s="9"/>
      <c r="J50" s="2"/>
    </row>
    <row r="51" spans="2:10" s="8" customFormat="1" x14ac:dyDescent="0.25">
      <c r="B51" s="2"/>
      <c r="E51" s="13"/>
      <c r="F51" s="13"/>
      <c r="G51" s="10"/>
      <c r="I51" s="9"/>
      <c r="J51" s="2"/>
    </row>
    <row r="52" spans="2:10" s="8" customFormat="1" x14ac:dyDescent="0.25">
      <c r="B52" s="2"/>
      <c r="E52" s="13"/>
      <c r="F52" s="13"/>
      <c r="G52" s="10"/>
      <c r="I52" s="9"/>
      <c r="J52" s="2"/>
    </row>
    <row r="53" spans="2:10" s="8" customFormat="1" x14ac:dyDescent="0.25">
      <c r="B53" s="2"/>
      <c r="E53" s="13"/>
      <c r="F53" s="13"/>
      <c r="G53" s="10"/>
      <c r="I53" s="9"/>
      <c r="J53" s="2"/>
    </row>
    <row r="54" spans="2:10" s="8" customFormat="1" x14ac:dyDescent="0.25">
      <c r="B54" s="2"/>
      <c r="E54" s="13"/>
      <c r="F54" s="13"/>
      <c r="G54" s="10"/>
      <c r="I54" s="9"/>
      <c r="J54" s="2"/>
    </row>
    <row r="55" spans="2:10" s="8" customFormat="1" x14ac:dyDescent="0.25">
      <c r="B55" s="2"/>
      <c r="E55" s="13"/>
      <c r="F55" s="13"/>
      <c r="G55" s="10"/>
      <c r="I55" s="9"/>
      <c r="J55" s="2"/>
    </row>
    <row r="56" spans="2:10" s="8" customFormat="1" x14ac:dyDescent="0.25">
      <c r="B56" s="2"/>
      <c r="E56" s="13"/>
      <c r="F56" s="13"/>
      <c r="G56" s="10"/>
      <c r="I56" s="9"/>
      <c r="J56" s="2"/>
    </row>
    <row r="57" spans="2:10" s="8" customFormat="1" x14ac:dyDescent="0.25">
      <c r="B57" s="2"/>
      <c r="E57" s="13"/>
      <c r="F57" s="13"/>
      <c r="G57" s="10"/>
      <c r="I57" s="9"/>
      <c r="J57" s="2"/>
    </row>
    <row r="58" spans="2:10" s="8" customFormat="1" x14ac:dyDescent="0.25">
      <c r="B58" s="2"/>
      <c r="E58" s="13"/>
      <c r="F58" s="13"/>
      <c r="G58" s="10"/>
      <c r="I58" s="9"/>
      <c r="J58" s="2"/>
    </row>
    <row r="59" spans="2:10" s="8" customFormat="1" x14ac:dyDescent="0.25">
      <c r="B59" s="2"/>
      <c r="E59" s="13"/>
      <c r="F59" s="13"/>
      <c r="G59" s="10"/>
      <c r="I59" s="9"/>
      <c r="J59" s="2"/>
    </row>
    <row r="60" spans="2:10" s="8" customFormat="1" x14ac:dyDescent="0.25">
      <c r="B60" s="2"/>
      <c r="E60" s="13"/>
      <c r="F60" s="13"/>
      <c r="G60" s="10"/>
      <c r="I60" s="9"/>
      <c r="J60" s="2"/>
    </row>
    <row r="61" spans="2:10" s="8" customFormat="1" x14ac:dyDescent="0.25">
      <c r="B61" s="2"/>
      <c r="E61" s="13"/>
      <c r="F61" s="13"/>
      <c r="G61" s="10"/>
      <c r="I61" s="9"/>
      <c r="J61" s="2"/>
    </row>
    <row r="62" spans="2:10" s="8" customFormat="1" x14ac:dyDescent="0.25">
      <c r="B62" s="2"/>
      <c r="E62" s="13"/>
      <c r="F62" s="13"/>
      <c r="G62" s="10"/>
      <c r="I62" s="9"/>
      <c r="J62" s="2"/>
    </row>
    <row r="63" spans="2:10" s="8" customFormat="1" x14ac:dyDescent="0.25">
      <c r="B63" s="2"/>
      <c r="E63" s="13"/>
      <c r="F63" s="13"/>
      <c r="G63" s="10"/>
      <c r="I63" s="9"/>
      <c r="J63" s="2"/>
    </row>
    <row r="64" spans="2:10" s="8" customFormat="1" x14ac:dyDescent="0.25">
      <c r="B64" s="2"/>
      <c r="E64" s="13"/>
      <c r="F64" s="13"/>
      <c r="G64" s="10"/>
      <c r="I64" s="9"/>
      <c r="J64" s="2"/>
    </row>
    <row r="65" spans="2:10" s="8" customFormat="1" x14ac:dyDescent="0.25">
      <c r="B65" s="2"/>
      <c r="E65" s="13"/>
      <c r="F65" s="13"/>
      <c r="G65" s="10"/>
      <c r="I65" s="9"/>
      <c r="J65" s="2"/>
    </row>
    <row r="66" spans="2:10" s="8" customFormat="1" x14ac:dyDescent="0.25">
      <c r="B66" s="2"/>
      <c r="E66" s="13"/>
      <c r="F66" s="13"/>
      <c r="G66" s="10"/>
      <c r="I66" s="9"/>
      <c r="J66" s="2"/>
    </row>
    <row r="67" spans="2:10" s="8" customFormat="1" x14ac:dyDescent="0.25">
      <c r="B67" s="2"/>
      <c r="E67" s="13"/>
      <c r="F67" s="13"/>
      <c r="G67" s="10"/>
      <c r="I67" s="9"/>
      <c r="J67" s="2"/>
    </row>
    <row r="68" spans="2:10" s="8" customFormat="1" x14ac:dyDescent="0.25">
      <c r="B68" s="2"/>
      <c r="E68" s="13"/>
      <c r="F68" s="13"/>
      <c r="G68" s="10"/>
      <c r="I68" s="9"/>
      <c r="J68" s="2"/>
    </row>
    <row r="69" spans="2:10" s="8" customFormat="1" x14ac:dyDescent="0.25">
      <c r="B69" s="2"/>
      <c r="E69" s="13"/>
      <c r="F69" s="13"/>
      <c r="G69" s="10"/>
      <c r="I69" s="9"/>
      <c r="J69" s="2"/>
    </row>
    <row r="70" spans="2:10" s="8" customFormat="1" x14ac:dyDescent="0.25">
      <c r="B70" s="2"/>
      <c r="E70" s="13"/>
      <c r="F70" s="13"/>
      <c r="G70" s="10"/>
      <c r="I70" s="9"/>
      <c r="J70" s="2"/>
    </row>
    <row r="71" spans="2:10" s="8" customFormat="1" x14ac:dyDescent="0.25">
      <c r="B71" s="2"/>
      <c r="E71" s="13"/>
      <c r="F71" s="13"/>
      <c r="G71" s="10"/>
      <c r="I71" s="9"/>
      <c r="J71" s="2"/>
    </row>
    <row r="72" spans="2:10" s="8" customFormat="1" x14ac:dyDescent="0.25">
      <c r="B72" s="2"/>
      <c r="E72" s="13"/>
      <c r="F72" s="13"/>
      <c r="G72" s="10"/>
      <c r="I72" s="9"/>
      <c r="J72" s="2"/>
    </row>
    <row r="73" spans="2:10" s="8" customFormat="1" x14ac:dyDescent="0.25">
      <c r="B73" s="2"/>
      <c r="E73" s="13"/>
      <c r="F73" s="13"/>
      <c r="G73" s="10"/>
      <c r="I73" s="9"/>
      <c r="J73" s="2"/>
    </row>
    <row r="74" spans="2:10" s="8" customFormat="1" x14ac:dyDescent="0.25">
      <c r="B74" s="2"/>
      <c r="E74" s="13"/>
      <c r="F74" s="13"/>
      <c r="G74" s="10"/>
      <c r="I74" s="9"/>
      <c r="J74" s="2"/>
    </row>
    <row r="75" spans="2:10" s="8" customFormat="1" x14ac:dyDescent="0.25">
      <c r="B75" s="2"/>
      <c r="E75" s="13"/>
      <c r="F75" s="13"/>
      <c r="G75" s="10"/>
      <c r="I75" s="9"/>
      <c r="J75" s="2"/>
    </row>
    <row r="76" spans="2:10" s="8" customFormat="1" x14ac:dyDescent="0.25">
      <c r="B76" s="2"/>
      <c r="E76" s="13"/>
      <c r="F76" s="13"/>
      <c r="G76" s="10"/>
      <c r="I76" s="9"/>
      <c r="J76" s="2"/>
    </row>
    <row r="77" spans="2:10" s="8" customFormat="1" x14ac:dyDescent="0.25">
      <c r="B77" s="2"/>
      <c r="E77" s="13"/>
      <c r="F77" s="13"/>
      <c r="G77" s="10"/>
      <c r="I77" s="9"/>
      <c r="J77" s="2"/>
    </row>
    <row r="78" spans="2:10" s="8" customFormat="1" x14ac:dyDescent="0.25">
      <c r="B78" s="2"/>
      <c r="E78" s="13"/>
      <c r="F78" s="13"/>
      <c r="G78" s="10"/>
      <c r="I78" s="9"/>
      <c r="J78" s="2"/>
    </row>
    <row r="79" spans="2:10" s="8" customFormat="1" x14ac:dyDescent="0.25">
      <c r="B79" s="2"/>
      <c r="E79" s="13"/>
      <c r="F79" s="13"/>
      <c r="G79" s="10"/>
      <c r="I79" s="9"/>
      <c r="J79" s="2"/>
    </row>
    <row r="80" spans="2:10" s="8" customFormat="1" x14ac:dyDescent="0.25">
      <c r="B80" s="2"/>
      <c r="E80" s="13"/>
      <c r="F80" s="13"/>
      <c r="G80" s="10"/>
      <c r="I80" s="9"/>
      <c r="J80" s="2"/>
    </row>
    <row r="81" spans="2:10" s="8" customFormat="1" x14ac:dyDescent="0.25">
      <c r="B81" s="2"/>
      <c r="E81" s="13"/>
      <c r="F81" s="13"/>
      <c r="G81" s="10"/>
      <c r="I81" s="9"/>
      <c r="J81" s="2"/>
    </row>
    <row r="82" spans="2:10" s="8" customFormat="1" x14ac:dyDescent="0.25">
      <c r="B82" s="2"/>
      <c r="E82" s="13"/>
      <c r="F82" s="13"/>
      <c r="G82" s="10"/>
      <c r="I82" s="9"/>
      <c r="J82" s="2"/>
    </row>
    <row r="83" spans="2:10" s="8" customFormat="1" x14ac:dyDescent="0.25">
      <c r="B83" s="2"/>
      <c r="E83" s="13"/>
      <c r="F83" s="13"/>
      <c r="G83" s="10"/>
      <c r="I83" s="9"/>
      <c r="J83" s="2"/>
    </row>
    <row r="84" spans="2:10" s="8" customFormat="1" x14ac:dyDescent="0.25">
      <c r="B84" s="2"/>
      <c r="E84" s="13"/>
      <c r="F84" s="13"/>
      <c r="G84" s="10"/>
      <c r="I84" s="9"/>
      <c r="J84" s="2"/>
    </row>
    <row r="85" spans="2:10" s="8" customFormat="1" x14ac:dyDescent="0.25">
      <c r="B85" s="2"/>
      <c r="E85" s="13"/>
      <c r="F85" s="13"/>
      <c r="G85" s="10"/>
      <c r="I85" s="9"/>
      <c r="J85" s="2"/>
    </row>
    <row r="86" spans="2:10" s="8" customFormat="1" x14ac:dyDescent="0.25">
      <c r="B86" s="2"/>
      <c r="E86" s="13"/>
      <c r="F86" s="13"/>
      <c r="G86" s="10"/>
      <c r="I86" s="9"/>
      <c r="J86" s="2"/>
    </row>
    <row r="87" spans="2:10" s="8" customFormat="1" x14ac:dyDescent="0.25">
      <c r="B87" s="2"/>
      <c r="E87" s="13"/>
      <c r="F87" s="13"/>
      <c r="G87" s="10"/>
      <c r="I87" s="9"/>
      <c r="J87" s="2"/>
    </row>
    <row r="88" spans="2:10" s="8" customFormat="1" x14ac:dyDescent="0.25">
      <c r="B88" s="2"/>
      <c r="E88" s="13"/>
      <c r="F88" s="13"/>
      <c r="G88" s="10"/>
      <c r="I88" s="9"/>
      <c r="J88" s="2"/>
    </row>
    <row r="89" spans="2:10" s="8" customFormat="1" x14ac:dyDescent="0.25">
      <c r="B89" s="2"/>
      <c r="E89" s="13"/>
      <c r="F89" s="13"/>
      <c r="G89" s="10"/>
      <c r="I89" s="9"/>
      <c r="J89" s="2"/>
    </row>
    <row r="90" spans="2:10" s="8" customFormat="1" x14ac:dyDescent="0.25">
      <c r="B90" s="2"/>
      <c r="E90" s="13"/>
      <c r="F90" s="13"/>
      <c r="G90" s="10"/>
      <c r="I90" s="9"/>
      <c r="J90" s="2"/>
    </row>
    <row r="91" spans="2:10" s="8" customFormat="1" x14ac:dyDescent="0.25">
      <c r="B91" s="2"/>
      <c r="E91" s="13"/>
      <c r="F91" s="13"/>
      <c r="G91" s="10"/>
      <c r="I91" s="9"/>
      <c r="J91" s="2"/>
    </row>
    <row r="92" spans="2:10" s="8" customFormat="1" x14ac:dyDescent="0.25">
      <c r="B92" s="2"/>
      <c r="E92" s="13"/>
      <c r="F92" s="13"/>
      <c r="G92" s="10"/>
      <c r="I92" s="9"/>
      <c r="J92" s="2"/>
    </row>
    <row r="93" spans="2:10" s="8" customFormat="1" x14ac:dyDescent="0.25">
      <c r="B93" s="2"/>
      <c r="E93" s="13"/>
      <c r="F93" s="13"/>
      <c r="G93" s="10"/>
      <c r="I93" s="9"/>
      <c r="J93" s="2"/>
    </row>
    <row r="94" spans="2:10" s="8" customFormat="1" x14ac:dyDescent="0.25">
      <c r="B94" s="2"/>
      <c r="E94" s="13"/>
      <c r="F94" s="13"/>
      <c r="G94" s="10"/>
      <c r="I94" s="9"/>
      <c r="J94" s="2"/>
    </row>
    <row r="95" spans="2:10" s="8" customFormat="1" x14ac:dyDescent="0.25">
      <c r="B95" s="2"/>
      <c r="E95" s="13"/>
      <c r="F95" s="13"/>
      <c r="G95" s="10"/>
      <c r="I95" s="9"/>
      <c r="J95" s="2"/>
    </row>
    <row r="96" spans="2:10" s="8" customFormat="1" x14ac:dyDescent="0.25">
      <c r="B96" s="2"/>
      <c r="E96" s="13"/>
      <c r="F96" s="13"/>
      <c r="G96" s="10"/>
      <c r="I96" s="9"/>
      <c r="J96" s="2"/>
    </row>
    <row r="97" spans="2:10" s="8" customFormat="1" x14ac:dyDescent="0.25">
      <c r="B97" s="2"/>
      <c r="E97" s="13"/>
      <c r="F97" s="13"/>
      <c r="G97" s="10"/>
      <c r="I97" s="9"/>
      <c r="J97" s="2"/>
    </row>
    <row r="98" spans="2:10" s="8" customFormat="1" x14ac:dyDescent="0.25">
      <c r="B98" s="2"/>
      <c r="E98" s="13"/>
      <c r="F98" s="13"/>
      <c r="G98" s="10"/>
      <c r="I98" s="9"/>
      <c r="J98" s="2"/>
    </row>
    <row r="99" spans="2:10" s="8" customFormat="1" x14ac:dyDescent="0.25">
      <c r="B99" s="2"/>
      <c r="E99" s="13"/>
      <c r="F99" s="13"/>
      <c r="G99" s="10"/>
      <c r="I99" s="9"/>
      <c r="J99" s="2"/>
    </row>
    <row r="100" spans="2:10" s="8" customFormat="1" x14ac:dyDescent="0.25">
      <c r="B100" s="2"/>
      <c r="E100" s="13"/>
      <c r="F100" s="13"/>
      <c r="G100" s="10"/>
      <c r="I100" s="9"/>
      <c r="J100" s="2"/>
    </row>
    <row r="101" spans="2:10" s="8" customFormat="1" x14ac:dyDescent="0.25">
      <c r="B101" s="2"/>
      <c r="E101" s="13"/>
      <c r="F101" s="13"/>
      <c r="G101" s="10"/>
      <c r="I101" s="9"/>
      <c r="J101" s="2"/>
    </row>
    <row r="102" spans="2:10" s="8" customFormat="1" x14ac:dyDescent="0.25">
      <c r="B102" s="2"/>
      <c r="E102" s="13"/>
      <c r="F102" s="13"/>
      <c r="G102" s="10"/>
      <c r="I102" s="9"/>
      <c r="J102" s="2"/>
    </row>
    <row r="103" spans="2:10" s="8" customFormat="1" x14ac:dyDescent="0.25">
      <c r="B103" s="2"/>
      <c r="E103" s="13"/>
      <c r="F103" s="13"/>
      <c r="G103" s="10"/>
      <c r="I103" s="9"/>
      <c r="J103" s="2"/>
    </row>
    <row r="104" spans="2:10" s="8" customFormat="1" x14ac:dyDescent="0.25">
      <c r="B104" s="2"/>
      <c r="E104" s="13"/>
      <c r="F104" s="13"/>
      <c r="G104" s="10"/>
      <c r="I104" s="9"/>
      <c r="J104" s="2"/>
    </row>
    <row r="105" spans="2:10" s="8" customFormat="1" x14ac:dyDescent="0.25">
      <c r="B105" s="2"/>
      <c r="E105" s="13"/>
      <c r="F105" s="13"/>
      <c r="G105" s="10"/>
      <c r="I105" s="9"/>
      <c r="J105" s="2"/>
    </row>
    <row r="106" spans="2:10" s="8" customFormat="1" x14ac:dyDescent="0.25">
      <c r="B106" s="2"/>
      <c r="E106" s="13"/>
      <c r="F106" s="13"/>
      <c r="G106" s="10"/>
      <c r="I106" s="9"/>
      <c r="J106" s="2"/>
    </row>
    <row r="107" spans="2:10" s="8" customFormat="1" x14ac:dyDescent="0.25">
      <c r="B107" s="2"/>
      <c r="E107" s="13"/>
      <c r="F107" s="13"/>
      <c r="G107" s="10"/>
      <c r="I107" s="9"/>
      <c r="J107" s="2"/>
    </row>
    <row r="108" spans="2:10" s="8" customFormat="1" x14ac:dyDescent="0.25">
      <c r="B108" s="2"/>
      <c r="E108" s="13"/>
      <c r="F108" s="13"/>
      <c r="G108" s="10"/>
      <c r="I108" s="9"/>
      <c r="J108" s="2"/>
    </row>
    <row r="109" spans="2:10" s="8" customFormat="1" x14ac:dyDescent="0.25">
      <c r="B109" s="2"/>
      <c r="E109" s="13"/>
      <c r="F109" s="13"/>
      <c r="G109" s="10"/>
      <c r="I109" s="9"/>
      <c r="J109" s="2"/>
    </row>
    <row r="110" spans="2:10" s="8" customFormat="1" x14ac:dyDescent="0.25">
      <c r="B110" s="2"/>
      <c r="E110" s="13"/>
      <c r="F110" s="13"/>
      <c r="G110" s="10"/>
      <c r="I110" s="9"/>
      <c r="J110" s="2"/>
    </row>
    <row r="111" spans="2:10" s="8" customFormat="1" x14ac:dyDescent="0.25">
      <c r="B111" s="2"/>
      <c r="E111" s="13"/>
      <c r="F111" s="13"/>
      <c r="G111" s="10"/>
      <c r="I111" s="9"/>
      <c r="J111" s="2"/>
    </row>
    <row r="112" spans="2:10" s="8" customFormat="1" x14ac:dyDescent="0.25">
      <c r="B112" s="2"/>
      <c r="E112" s="13"/>
      <c r="F112" s="13"/>
      <c r="G112" s="10"/>
      <c r="I112" s="9"/>
      <c r="J112" s="2"/>
    </row>
    <row r="113" spans="2:10" s="8" customFormat="1" x14ac:dyDescent="0.25">
      <c r="B113" s="2"/>
      <c r="E113" s="13"/>
      <c r="F113" s="13"/>
      <c r="G113" s="10"/>
      <c r="I113" s="9"/>
      <c r="J113" s="2"/>
    </row>
    <row r="114" spans="2:10" s="8" customFormat="1" x14ac:dyDescent="0.25">
      <c r="B114" s="2"/>
      <c r="E114" s="13"/>
      <c r="F114" s="13"/>
      <c r="G114" s="10"/>
      <c r="I114" s="9"/>
      <c r="J114" s="2"/>
    </row>
    <row r="115" spans="2:10" s="8" customFormat="1" x14ac:dyDescent="0.25">
      <c r="B115" s="2"/>
      <c r="E115" s="13"/>
      <c r="F115" s="13"/>
      <c r="G115" s="10"/>
      <c r="I115" s="9"/>
      <c r="J115" s="2"/>
    </row>
    <row r="116" spans="2:10" s="8" customFormat="1" x14ac:dyDescent="0.25">
      <c r="B116" s="2"/>
      <c r="E116" s="13"/>
      <c r="F116" s="13"/>
      <c r="G116" s="10"/>
      <c r="I116" s="9"/>
      <c r="J116" s="2"/>
    </row>
    <row r="117" spans="2:10" s="8" customFormat="1" x14ac:dyDescent="0.25">
      <c r="B117" s="2"/>
      <c r="E117" s="13"/>
      <c r="F117" s="13"/>
      <c r="G117" s="10"/>
      <c r="I117" s="9"/>
      <c r="J117" s="2"/>
    </row>
    <row r="118" spans="2:10" s="8" customFormat="1" x14ac:dyDescent="0.25">
      <c r="B118" s="2"/>
      <c r="E118" s="13"/>
      <c r="F118" s="13"/>
      <c r="G118" s="10"/>
      <c r="I118" s="9"/>
      <c r="J118" s="2"/>
    </row>
    <row r="119" spans="2:10" s="8" customFormat="1" x14ac:dyDescent="0.25">
      <c r="B119" s="2"/>
      <c r="E119" s="13"/>
      <c r="F119" s="13"/>
      <c r="G119" s="10"/>
      <c r="I119" s="9"/>
      <c r="J119" s="2"/>
    </row>
    <row r="120" spans="2:10" s="8" customFormat="1" x14ac:dyDescent="0.25">
      <c r="B120" s="2"/>
      <c r="E120" s="13"/>
      <c r="F120" s="13"/>
      <c r="G120" s="10"/>
      <c r="I120" s="9"/>
      <c r="J120" s="2"/>
    </row>
    <row r="121" spans="2:10" s="8" customFormat="1" x14ac:dyDescent="0.25">
      <c r="B121" s="2"/>
      <c r="E121" s="13"/>
      <c r="F121" s="13"/>
      <c r="G121" s="10"/>
      <c r="I121" s="9"/>
      <c r="J121" s="2"/>
    </row>
    <row r="122" spans="2:10" s="8" customFormat="1" x14ac:dyDescent="0.25">
      <c r="B122" s="2"/>
      <c r="E122" s="13"/>
      <c r="F122" s="13"/>
      <c r="G122" s="10"/>
      <c r="I122" s="9"/>
      <c r="J122" s="2"/>
    </row>
    <row r="123" spans="2:10" s="8" customFormat="1" x14ac:dyDescent="0.25">
      <c r="B123" s="2"/>
      <c r="E123" s="13"/>
      <c r="F123" s="13"/>
      <c r="G123" s="10"/>
      <c r="I123" s="9"/>
      <c r="J123" s="2"/>
    </row>
    <row r="124" spans="2:10" s="8" customFormat="1" x14ac:dyDescent="0.25">
      <c r="B124" s="2"/>
      <c r="E124" s="13"/>
      <c r="F124" s="13"/>
      <c r="G124" s="10"/>
      <c r="I124" s="9"/>
      <c r="J124" s="2"/>
    </row>
    <row r="125" spans="2:10" s="8" customFormat="1" x14ac:dyDescent="0.25">
      <c r="B125" s="2"/>
      <c r="E125" s="13"/>
      <c r="F125" s="13"/>
      <c r="G125" s="10"/>
      <c r="I125" s="9"/>
      <c r="J125" s="2"/>
    </row>
    <row r="126" spans="2:10" s="8" customFormat="1" x14ac:dyDescent="0.25">
      <c r="B126" s="2"/>
      <c r="E126" s="13"/>
      <c r="F126" s="13"/>
      <c r="G126" s="10"/>
      <c r="I126" s="9"/>
      <c r="J126" s="2"/>
    </row>
    <row r="127" spans="2:10" s="8" customFormat="1" x14ac:dyDescent="0.25">
      <c r="B127" s="2"/>
      <c r="E127" s="13"/>
      <c r="F127" s="13"/>
      <c r="G127" s="10"/>
      <c r="I127" s="9"/>
      <c r="J127" s="2"/>
    </row>
    <row r="128" spans="2:10" s="8" customFormat="1" x14ac:dyDescent="0.25">
      <c r="B128" s="2"/>
      <c r="E128" s="13"/>
      <c r="F128" s="13"/>
      <c r="G128" s="10"/>
      <c r="I128" s="9"/>
      <c r="J128" s="2"/>
    </row>
    <row r="129" spans="2:10" s="8" customFormat="1" x14ac:dyDescent="0.25">
      <c r="B129" s="2"/>
      <c r="E129" s="13"/>
      <c r="F129" s="13"/>
      <c r="G129" s="10"/>
      <c r="I129" s="9"/>
      <c r="J129" s="2"/>
    </row>
    <row r="130" spans="2:10" s="8" customFormat="1" x14ac:dyDescent="0.25">
      <c r="B130" s="2"/>
      <c r="E130" s="13"/>
      <c r="F130" s="13"/>
      <c r="G130" s="10"/>
      <c r="I130" s="9"/>
      <c r="J130" s="2"/>
    </row>
    <row r="131" spans="2:10" s="8" customFormat="1" x14ac:dyDescent="0.25">
      <c r="B131" s="2"/>
      <c r="E131" s="13"/>
      <c r="F131" s="13"/>
      <c r="G131" s="10"/>
      <c r="I131" s="9"/>
      <c r="J131" s="2"/>
    </row>
    <row r="132" spans="2:10" s="8" customFormat="1" x14ac:dyDescent="0.25">
      <c r="B132" s="2"/>
      <c r="E132" s="13"/>
      <c r="F132" s="13"/>
      <c r="G132" s="10"/>
      <c r="I132" s="9"/>
      <c r="J132" s="2"/>
    </row>
    <row r="133" spans="2:10" s="8" customFormat="1" x14ac:dyDescent="0.25">
      <c r="B133" s="2"/>
      <c r="E133" s="13"/>
      <c r="F133" s="13"/>
      <c r="G133" s="10"/>
      <c r="I133" s="9"/>
      <c r="J133" s="2"/>
    </row>
    <row r="134" spans="2:10" s="8" customFormat="1" x14ac:dyDescent="0.25">
      <c r="B134" s="2"/>
      <c r="E134" s="13"/>
      <c r="F134" s="13"/>
      <c r="G134" s="10"/>
      <c r="I134" s="9"/>
      <c r="J134" s="2"/>
    </row>
    <row r="135" spans="2:10" s="8" customFormat="1" x14ac:dyDescent="0.25">
      <c r="B135" s="2"/>
      <c r="E135" s="13"/>
      <c r="F135" s="13"/>
      <c r="G135" s="10"/>
      <c r="I135" s="9"/>
      <c r="J135" s="2"/>
    </row>
    <row r="136" spans="2:10" s="8" customFormat="1" x14ac:dyDescent="0.25">
      <c r="B136" s="2"/>
      <c r="E136" s="13"/>
      <c r="F136" s="13"/>
      <c r="G136" s="10"/>
      <c r="I136" s="9"/>
      <c r="J136" s="2"/>
    </row>
    <row r="137" spans="2:10" s="8" customFormat="1" x14ac:dyDescent="0.25">
      <c r="B137" s="2"/>
      <c r="E137" s="13"/>
      <c r="F137" s="13"/>
      <c r="G137" s="10"/>
      <c r="I137" s="9"/>
      <c r="J137" s="2"/>
    </row>
    <row r="138" spans="2:10" s="8" customFormat="1" x14ac:dyDescent="0.25">
      <c r="B138" s="2"/>
      <c r="E138" s="13"/>
      <c r="F138" s="13"/>
      <c r="G138" s="10"/>
      <c r="I138" s="9"/>
      <c r="J138" s="2"/>
    </row>
    <row r="139" spans="2:10" s="8" customFormat="1" x14ac:dyDescent="0.25">
      <c r="B139" s="2"/>
      <c r="E139" s="13"/>
      <c r="F139" s="13"/>
      <c r="G139" s="10"/>
      <c r="I139" s="9"/>
      <c r="J139" s="2"/>
    </row>
    <row r="140" spans="2:10" s="8" customFormat="1" x14ac:dyDescent="0.25">
      <c r="B140" s="2"/>
      <c r="E140" s="13"/>
      <c r="F140" s="13"/>
      <c r="G140" s="10"/>
      <c r="I140" s="9"/>
      <c r="J140" s="2"/>
    </row>
    <row r="141" spans="2:10" s="8" customFormat="1" x14ac:dyDescent="0.25">
      <c r="B141" s="2"/>
      <c r="E141" s="13"/>
      <c r="F141" s="13"/>
      <c r="G141" s="10"/>
      <c r="I141" s="9"/>
      <c r="J141" s="2"/>
    </row>
    <row r="142" spans="2:10" s="8" customFormat="1" x14ac:dyDescent="0.25">
      <c r="B142" s="2"/>
      <c r="E142" s="13"/>
      <c r="F142" s="13"/>
      <c r="G142" s="10"/>
      <c r="I142" s="9"/>
      <c r="J142" s="2"/>
    </row>
    <row r="143" spans="2:10" s="8" customFormat="1" x14ac:dyDescent="0.25">
      <c r="B143" s="2"/>
      <c r="E143" s="13"/>
      <c r="F143" s="13"/>
      <c r="G143" s="10"/>
      <c r="I143" s="9"/>
      <c r="J143" s="2"/>
    </row>
    <row r="144" spans="2:10" s="8" customFormat="1" x14ac:dyDescent="0.25">
      <c r="B144" s="2"/>
      <c r="E144" s="13"/>
      <c r="F144" s="13"/>
      <c r="G144" s="10"/>
      <c r="I144" s="9"/>
      <c r="J144" s="2"/>
    </row>
    <row r="145" spans="2:10" s="8" customFormat="1" x14ac:dyDescent="0.25">
      <c r="B145" s="2"/>
      <c r="E145" s="13"/>
      <c r="F145" s="13"/>
      <c r="G145" s="10"/>
      <c r="I145" s="9"/>
      <c r="J145" s="2"/>
    </row>
    <row r="146" spans="2:10" s="8" customFormat="1" x14ac:dyDescent="0.25">
      <c r="B146" s="2"/>
      <c r="E146" s="13"/>
      <c r="F146" s="13"/>
      <c r="G146" s="10"/>
      <c r="I146" s="9"/>
      <c r="J146" s="2"/>
    </row>
    <row r="147" spans="2:10" s="8" customFormat="1" x14ac:dyDescent="0.25">
      <c r="B147" s="2"/>
      <c r="E147" s="13"/>
      <c r="F147" s="13"/>
      <c r="G147" s="10"/>
      <c r="I147" s="9"/>
      <c r="J147" s="2"/>
    </row>
    <row r="148" spans="2:10" s="8" customFormat="1" x14ac:dyDescent="0.25">
      <c r="B148" s="2"/>
      <c r="E148" s="13"/>
      <c r="F148" s="13"/>
      <c r="G148" s="10"/>
      <c r="I148" s="9"/>
      <c r="J148" s="2"/>
    </row>
    <row r="149" spans="2:10" s="8" customFormat="1" x14ac:dyDescent="0.25">
      <c r="B149" s="2"/>
      <c r="E149" s="13"/>
      <c r="F149" s="13"/>
      <c r="G149" s="10"/>
      <c r="I149" s="9"/>
      <c r="J149" s="2"/>
    </row>
    <row r="150" spans="2:10" s="8" customFormat="1" x14ac:dyDescent="0.25">
      <c r="B150" s="2"/>
      <c r="E150" s="13"/>
      <c r="F150" s="13"/>
      <c r="G150" s="10"/>
      <c r="I150" s="9"/>
      <c r="J150" s="2"/>
    </row>
    <row r="151" spans="2:10" s="8" customFormat="1" x14ac:dyDescent="0.25">
      <c r="B151" s="2"/>
      <c r="E151" s="13"/>
      <c r="F151" s="13"/>
      <c r="G151" s="10"/>
      <c r="I151" s="9"/>
      <c r="J151" s="2"/>
    </row>
    <row r="152" spans="2:10" s="8" customFormat="1" x14ac:dyDescent="0.25">
      <c r="B152" s="2"/>
      <c r="E152" s="13"/>
      <c r="F152" s="13"/>
      <c r="G152" s="10"/>
      <c r="I152" s="9"/>
      <c r="J152" s="2"/>
    </row>
    <row r="153" spans="2:10" s="8" customFormat="1" x14ac:dyDescent="0.25">
      <c r="B153" s="2"/>
      <c r="E153" s="13"/>
      <c r="F153" s="13"/>
      <c r="G153" s="10"/>
      <c r="I153" s="9"/>
      <c r="J153" s="2"/>
    </row>
    <row r="154" spans="2:10" s="8" customFormat="1" x14ac:dyDescent="0.25">
      <c r="B154" s="2"/>
      <c r="E154" s="13"/>
      <c r="F154" s="13"/>
      <c r="G154" s="10"/>
      <c r="I154" s="9"/>
      <c r="J154" s="2"/>
    </row>
    <row r="155" spans="2:10" s="8" customFormat="1" x14ac:dyDescent="0.25">
      <c r="B155" s="2"/>
      <c r="E155" s="13"/>
      <c r="F155" s="13"/>
      <c r="G155" s="10"/>
      <c r="I155" s="9"/>
      <c r="J155" s="2"/>
    </row>
    <row r="156" spans="2:10" s="8" customFormat="1" x14ac:dyDescent="0.25">
      <c r="B156" s="2"/>
      <c r="E156" s="13"/>
      <c r="F156" s="13"/>
      <c r="G156" s="10"/>
      <c r="I156" s="9"/>
      <c r="J156" s="2"/>
    </row>
    <row r="157" spans="2:10" s="8" customFormat="1" x14ac:dyDescent="0.25">
      <c r="B157" s="2"/>
      <c r="E157" s="13"/>
      <c r="F157" s="13"/>
      <c r="G157" s="10"/>
      <c r="I157" s="9"/>
      <c r="J157" s="2"/>
    </row>
    <row r="158" spans="2:10" s="8" customFormat="1" x14ac:dyDescent="0.25">
      <c r="B158" s="2"/>
      <c r="E158" s="13"/>
      <c r="F158" s="13"/>
      <c r="G158" s="10"/>
      <c r="I158" s="9"/>
      <c r="J158" s="2"/>
    </row>
    <row r="159" spans="2:10" s="8" customFormat="1" x14ac:dyDescent="0.25">
      <c r="B159" s="2"/>
      <c r="E159" s="13"/>
      <c r="F159" s="13"/>
      <c r="G159" s="10"/>
      <c r="I159" s="9"/>
      <c r="J159" s="2"/>
    </row>
    <row r="160" spans="2:10" s="8" customFormat="1" x14ac:dyDescent="0.25">
      <c r="B160" s="2"/>
      <c r="E160" s="13"/>
      <c r="F160" s="13"/>
      <c r="G160" s="10"/>
      <c r="I160" s="9"/>
      <c r="J160" s="2"/>
    </row>
    <row r="161" spans="2:10" s="8" customFormat="1" x14ac:dyDescent="0.25">
      <c r="B161" s="2"/>
      <c r="E161" s="13"/>
      <c r="F161" s="13"/>
      <c r="G161" s="10"/>
      <c r="I161" s="9"/>
      <c r="J161" s="2"/>
    </row>
    <row r="162" spans="2:10" s="8" customFormat="1" x14ac:dyDescent="0.25">
      <c r="B162" s="2"/>
      <c r="E162" s="13"/>
      <c r="F162" s="13"/>
      <c r="G162" s="10"/>
      <c r="I162" s="9"/>
      <c r="J162" s="2"/>
    </row>
    <row r="163" spans="2:10" s="8" customFormat="1" x14ac:dyDescent="0.25">
      <c r="B163" s="2"/>
      <c r="E163" s="13"/>
      <c r="F163" s="13"/>
      <c r="G163" s="10"/>
      <c r="I163" s="9"/>
      <c r="J163" s="2"/>
    </row>
    <row r="164" spans="2:10" s="8" customFormat="1" x14ac:dyDescent="0.25">
      <c r="B164" s="2"/>
      <c r="E164" s="13"/>
      <c r="F164" s="13"/>
      <c r="G164" s="10"/>
      <c r="I164" s="9"/>
      <c r="J164" s="2"/>
    </row>
    <row r="165" spans="2:10" s="8" customFormat="1" x14ac:dyDescent="0.25">
      <c r="B165" s="2"/>
      <c r="E165" s="13"/>
      <c r="F165" s="13"/>
      <c r="G165" s="10"/>
      <c r="I165" s="9"/>
      <c r="J165" s="2"/>
    </row>
    <row r="166" spans="2:10" s="8" customFormat="1" x14ac:dyDescent="0.25">
      <c r="B166" s="2"/>
      <c r="E166" s="13"/>
      <c r="F166" s="13"/>
      <c r="G166" s="10"/>
      <c r="I166" s="9"/>
      <c r="J166" s="2"/>
    </row>
    <row r="167" spans="2:10" s="8" customFormat="1" x14ac:dyDescent="0.25">
      <c r="B167" s="2"/>
      <c r="E167" s="13"/>
      <c r="F167" s="13"/>
      <c r="G167" s="10"/>
      <c r="I167" s="9"/>
      <c r="J167" s="2"/>
    </row>
    <row r="168" spans="2:10" s="8" customFormat="1" x14ac:dyDescent="0.25">
      <c r="B168" s="2"/>
      <c r="E168" s="13"/>
      <c r="F168" s="13"/>
      <c r="G168" s="10"/>
      <c r="I168" s="9"/>
      <c r="J168" s="2"/>
    </row>
    <row r="169" spans="2:10" s="8" customFormat="1" x14ac:dyDescent="0.25">
      <c r="B169" s="2"/>
      <c r="E169" s="13"/>
      <c r="F169" s="13"/>
      <c r="G169" s="10"/>
      <c r="I169" s="9"/>
      <c r="J169" s="2"/>
    </row>
    <row r="170" spans="2:10" s="8" customFormat="1" x14ac:dyDescent="0.25">
      <c r="B170" s="2"/>
      <c r="E170" s="13"/>
      <c r="F170" s="13"/>
      <c r="G170" s="10"/>
      <c r="I170" s="9"/>
      <c r="J170" s="2"/>
    </row>
    <row r="171" spans="2:10" s="8" customFormat="1" x14ac:dyDescent="0.25">
      <c r="B171" s="2"/>
      <c r="E171" s="13"/>
      <c r="F171" s="13"/>
      <c r="G171" s="10"/>
      <c r="I171" s="9"/>
      <c r="J171" s="2"/>
    </row>
    <row r="172" spans="2:10" s="8" customFormat="1" x14ac:dyDescent="0.25">
      <c r="B172" s="2"/>
      <c r="E172" s="13"/>
      <c r="F172" s="13"/>
      <c r="G172" s="10"/>
      <c r="I172" s="9"/>
      <c r="J172" s="2"/>
    </row>
    <row r="173" spans="2:10" s="8" customFormat="1" x14ac:dyDescent="0.25">
      <c r="B173" s="2"/>
      <c r="E173" s="13"/>
      <c r="F173" s="13"/>
      <c r="G173" s="10"/>
      <c r="I173" s="9"/>
      <c r="J173" s="2"/>
    </row>
    <row r="174" spans="2:10" s="8" customFormat="1" x14ac:dyDescent="0.25">
      <c r="B174" s="2"/>
      <c r="E174" s="13"/>
      <c r="F174" s="13"/>
      <c r="G174" s="10"/>
      <c r="I174" s="9"/>
      <c r="J174" s="2"/>
    </row>
    <row r="175" spans="2:10" s="8" customFormat="1" x14ac:dyDescent="0.25">
      <c r="B175" s="2"/>
      <c r="E175" s="13"/>
      <c r="F175" s="13"/>
      <c r="G175" s="10"/>
      <c r="I175" s="9"/>
      <c r="J175" s="2"/>
    </row>
    <row r="176" spans="2:10" s="8" customFormat="1" x14ac:dyDescent="0.25">
      <c r="B176" s="2"/>
      <c r="E176" s="13"/>
      <c r="F176" s="13"/>
      <c r="G176" s="10"/>
      <c r="I176" s="9"/>
      <c r="J176" s="2"/>
    </row>
    <row r="177" spans="2:10" s="8" customFormat="1" x14ac:dyDescent="0.25">
      <c r="B177" s="2"/>
      <c r="E177" s="13"/>
      <c r="F177" s="13"/>
      <c r="G177" s="10"/>
      <c r="I177" s="9"/>
      <c r="J177" s="2"/>
    </row>
    <row r="178" spans="2:10" s="8" customFormat="1" x14ac:dyDescent="0.25">
      <c r="B178" s="2"/>
      <c r="E178" s="13"/>
      <c r="F178" s="13"/>
      <c r="G178" s="10"/>
      <c r="I178" s="9"/>
      <c r="J178" s="2"/>
    </row>
    <row r="179" spans="2:10" s="8" customFormat="1" x14ac:dyDescent="0.25">
      <c r="B179" s="2"/>
      <c r="E179" s="13"/>
      <c r="F179" s="13"/>
      <c r="G179" s="10"/>
      <c r="I179" s="9"/>
      <c r="J179" s="2"/>
    </row>
    <row r="180" spans="2:10" s="8" customFormat="1" x14ac:dyDescent="0.25">
      <c r="B180" s="2"/>
      <c r="E180" s="13"/>
      <c r="F180" s="13"/>
      <c r="G180" s="10"/>
      <c r="I180" s="9"/>
      <c r="J180" s="2"/>
    </row>
    <row r="181" spans="2:10" s="8" customFormat="1" x14ac:dyDescent="0.25">
      <c r="B181" s="2"/>
      <c r="E181" s="13"/>
      <c r="F181" s="13"/>
      <c r="G181" s="10"/>
      <c r="I181" s="9"/>
      <c r="J181" s="2"/>
    </row>
    <row r="182" spans="2:10" s="8" customFormat="1" x14ac:dyDescent="0.25">
      <c r="B182" s="2"/>
      <c r="E182" s="13"/>
      <c r="F182" s="13"/>
      <c r="G182" s="10"/>
      <c r="I182" s="9"/>
      <c r="J182" s="2"/>
    </row>
    <row r="183" spans="2:10" s="8" customFormat="1" x14ac:dyDescent="0.25">
      <c r="B183" s="2"/>
      <c r="E183" s="13"/>
      <c r="F183" s="13"/>
      <c r="G183" s="10"/>
      <c r="I183" s="9"/>
      <c r="J183" s="2"/>
    </row>
    <row r="184" spans="2:10" s="8" customFormat="1" x14ac:dyDescent="0.25">
      <c r="B184" s="2"/>
      <c r="E184" s="13"/>
      <c r="F184" s="13"/>
      <c r="G184" s="10"/>
      <c r="I184" s="9"/>
      <c r="J184" s="2"/>
    </row>
    <row r="185" spans="2:10" s="8" customFormat="1" x14ac:dyDescent="0.25">
      <c r="B185" s="2"/>
      <c r="E185" s="13"/>
      <c r="F185" s="13"/>
      <c r="G185" s="10"/>
      <c r="I185" s="9"/>
      <c r="J185" s="2"/>
    </row>
    <row r="186" spans="2:10" s="8" customFormat="1" x14ac:dyDescent="0.25">
      <c r="B186" s="2"/>
      <c r="E186" s="13"/>
      <c r="F186" s="13"/>
      <c r="G186" s="10"/>
      <c r="I186" s="9"/>
      <c r="J186" s="2"/>
    </row>
    <row r="187" spans="2:10" s="8" customFormat="1" x14ac:dyDescent="0.25">
      <c r="B187" s="2"/>
      <c r="E187" s="13"/>
      <c r="F187" s="13"/>
      <c r="G187" s="10"/>
      <c r="I187" s="9"/>
      <c r="J187" s="2"/>
    </row>
    <row r="188" spans="2:10" s="8" customFormat="1" x14ac:dyDescent="0.25">
      <c r="B188" s="2"/>
      <c r="E188" s="13"/>
      <c r="F188" s="13"/>
      <c r="G188" s="10"/>
      <c r="I188" s="9"/>
      <c r="J188" s="2"/>
    </row>
    <row r="189" spans="2:10" s="8" customFormat="1" x14ac:dyDescent="0.25">
      <c r="B189" s="2"/>
      <c r="E189" s="13"/>
      <c r="F189" s="13"/>
      <c r="G189" s="10"/>
      <c r="I189" s="9"/>
      <c r="J189" s="2"/>
    </row>
    <row r="190" spans="2:10" s="8" customFormat="1" x14ac:dyDescent="0.25">
      <c r="B190" s="2"/>
      <c r="E190" s="13"/>
      <c r="F190" s="13"/>
      <c r="G190" s="10"/>
      <c r="I190" s="9"/>
      <c r="J190" s="2"/>
    </row>
    <row r="191" spans="2:10" s="8" customFormat="1" x14ac:dyDescent="0.25">
      <c r="B191" s="2"/>
      <c r="E191" s="13"/>
      <c r="F191" s="13"/>
      <c r="G191" s="10"/>
      <c r="I191" s="9"/>
      <c r="J191" s="2"/>
    </row>
    <row r="192" spans="2:10" s="8" customFormat="1" x14ac:dyDescent="0.25">
      <c r="B192" s="2"/>
      <c r="E192" s="13"/>
      <c r="F192" s="13"/>
      <c r="G192" s="10"/>
      <c r="I192" s="9"/>
      <c r="J192" s="2"/>
    </row>
    <row r="193" spans="2:10" s="8" customFormat="1" x14ac:dyDescent="0.25">
      <c r="B193" s="2"/>
      <c r="E193" s="13"/>
      <c r="F193" s="13"/>
      <c r="G193" s="10"/>
      <c r="I193" s="9"/>
      <c r="J193" s="2"/>
    </row>
    <row r="194" spans="2:10" s="8" customFormat="1" x14ac:dyDescent="0.25">
      <c r="B194" s="2"/>
      <c r="E194" s="13"/>
      <c r="F194" s="13"/>
      <c r="G194" s="10"/>
      <c r="I194" s="9"/>
      <c r="J194" s="2"/>
    </row>
    <row r="195" spans="2:10" s="8" customFormat="1" x14ac:dyDescent="0.25">
      <c r="B195" s="2"/>
      <c r="E195" s="13"/>
      <c r="F195" s="13"/>
      <c r="G195" s="10"/>
      <c r="I195" s="9"/>
      <c r="J195" s="2"/>
    </row>
    <row r="196" spans="2:10" s="8" customFormat="1" x14ac:dyDescent="0.25">
      <c r="B196" s="2"/>
      <c r="E196" s="13"/>
      <c r="F196" s="13"/>
      <c r="G196" s="10"/>
      <c r="I196" s="9"/>
      <c r="J196" s="2"/>
    </row>
    <row r="197" spans="2:10" s="8" customFormat="1" x14ac:dyDescent="0.25">
      <c r="B197" s="2"/>
      <c r="E197" s="13"/>
      <c r="F197" s="13"/>
      <c r="G197" s="10"/>
      <c r="I197" s="9"/>
      <c r="J197" s="2"/>
    </row>
    <row r="198" spans="2:10" s="8" customFormat="1" x14ac:dyDescent="0.25">
      <c r="B198" s="2"/>
      <c r="E198" s="13"/>
      <c r="F198" s="13"/>
      <c r="G198" s="10"/>
      <c r="I198" s="9"/>
      <c r="J198" s="2"/>
    </row>
    <row r="199" spans="2:10" s="8" customFormat="1" x14ac:dyDescent="0.25">
      <c r="B199" s="2"/>
      <c r="E199" s="13"/>
      <c r="F199" s="13"/>
      <c r="G199" s="10"/>
      <c r="I199" s="9"/>
      <c r="J199" s="2"/>
    </row>
    <row r="200" spans="2:10" s="8" customFormat="1" x14ac:dyDescent="0.25">
      <c r="B200" s="2"/>
      <c r="E200" s="13"/>
      <c r="F200" s="13"/>
      <c r="G200" s="10"/>
      <c r="I200" s="9"/>
      <c r="J200" s="2"/>
    </row>
    <row r="201" spans="2:10" s="8" customFormat="1" x14ac:dyDescent="0.25">
      <c r="B201" s="2"/>
      <c r="E201" s="13"/>
      <c r="F201" s="13"/>
      <c r="G201" s="10"/>
      <c r="I201" s="9"/>
      <c r="J201" s="2"/>
    </row>
    <row r="202" spans="2:10" s="8" customFormat="1" x14ac:dyDescent="0.25">
      <c r="B202" s="2"/>
      <c r="E202" s="13"/>
      <c r="F202" s="13"/>
      <c r="G202" s="10"/>
      <c r="I202" s="9"/>
      <c r="J202" s="2"/>
    </row>
    <row r="203" spans="2:10" s="8" customFormat="1" x14ac:dyDescent="0.25">
      <c r="B203" s="2"/>
      <c r="E203" s="13"/>
      <c r="F203" s="13"/>
      <c r="G203" s="10"/>
      <c r="I203" s="9"/>
      <c r="J203" s="2"/>
    </row>
    <row r="204" spans="2:10" s="8" customFormat="1" x14ac:dyDescent="0.25">
      <c r="B204" s="2"/>
      <c r="E204" s="13"/>
      <c r="F204" s="13"/>
      <c r="G204" s="10"/>
      <c r="I204" s="9"/>
      <c r="J204" s="2"/>
    </row>
    <row r="205" spans="2:10" s="8" customFormat="1" x14ac:dyDescent="0.25">
      <c r="B205" s="2"/>
      <c r="E205" s="13"/>
      <c r="F205" s="13"/>
      <c r="G205" s="10"/>
      <c r="I205" s="9"/>
      <c r="J205" s="2"/>
    </row>
    <row r="206" spans="2:10" s="8" customFormat="1" x14ac:dyDescent="0.25">
      <c r="B206" s="2"/>
      <c r="E206" s="13"/>
      <c r="F206" s="13"/>
      <c r="G206" s="10"/>
      <c r="I206" s="9"/>
      <c r="J206" s="2"/>
    </row>
    <row r="207" spans="2:10" s="8" customFormat="1" x14ac:dyDescent="0.25">
      <c r="B207" s="2"/>
      <c r="E207" s="13"/>
      <c r="F207" s="13"/>
      <c r="G207" s="10"/>
      <c r="I207" s="9"/>
      <c r="J207" s="2"/>
    </row>
    <row r="208" spans="2:10" s="8" customFormat="1" x14ac:dyDescent="0.25">
      <c r="B208" s="2"/>
      <c r="E208" s="13"/>
      <c r="F208" s="13"/>
      <c r="G208" s="10"/>
      <c r="I208" s="9"/>
      <c r="J208" s="2"/>
    </row>
    <row r="209" spans="2:10" s="8" customFormat="1" x14ac:dyDescent="0.25">
      <c r="B209" s="2"/>
      <c r="E209" s="13"/>
      <c r="F209" s="13"/>
      <c r="G209" s="10"/>
      <c r="I209" s="9"/>
      <c r="J209" s="2"/>
    </row>
    <row r="210" spans="2:10" s="8" customFormat="1" x14ac:dyDescent="0.25">
      <c r="B210" s="2"/>
      <c r="E210" s="13"/>
      <c r="F210" s="13"/>
      <c r="G210" s="10"/>
      <c r="I210" s="9"/>
      <c r="J210" s="2"/>
    </row>
    <row r="211" spans="2:10" s="8" customFormat="1" x14ac:dyDescent="0.25">
      <c r="B211" s="2"/>
      <c r="E211" s="13"/>
      <c r="F211" s="13"/>
      <c r="G211" s="10"/>
      <c r="I211" s="9"/>
      <c r="J211" s="2"/>
    </row>
    <row r="212" spans="2:10" s="8" customFormat="1" x14ac:dyDescent="0.25">
      <c r="B212" s="2"/>
      <c r="E212" s="13"/>
      <c r="F212" s="13"/>
      <c r="G212" s="10"/>
      <c r="I212" s="9"/>
      <c r="J212" s="2"/>
    </row>
    <row r="213" spans="2:10" s="8" customFormat="1" x14ac:dyDescent="0.25">
      <c r="B213" s="2"/>
      <c r="E213" s="13"/>
      <c r="F213" s="13"/>
      <c r="G213" s="10"/>
      <c r="I213" s="9"/>
      <c r="J213" s="2"/>
    </row>
    <row r="214" spans="2:10" s="8" customFormat="1" x14ac:dyDescent="0.25">
      <c r="B214" s="2"/>
      <c r="E214" s="13"/>
      <c r="F214" s="13"/>
      <c r="G214" s="10"/>
      <c r="I214" s="9"/>
      <c r="J214" s="2"/>
    </row>
    <row r="215" spans="2:10" s="8" customFormat="1" x14ac:dyDescent="0.25">
      <c r="B215" s="2"/>
      <c r="E215" s="13"/>
      <c r="F215" s="13"/>
      <c r="G215" s="10"/>
      <c r="I215" s="9"/>
      <c r="J215" s="2"/>
    </row>
    <row r="216" spans="2:10" s="8" customFormat="1" x14ac:dyDescent="0.25">
      <c r="B216" s="2"/>
      <c r="E216" s="13"/>
      <c r="F216" s="13"/>
      <c r="G216" s="10"/>
      <c r="I216" s="9"/>
      <c r="J216" s="2"/>
    </row>
    <row r="217" spans="2:10" s="8" customFormat="1" x14ac:dyDescent="0.25">
      <c r="B217" s="2"/>
      <c r="E217" s="13"/>
      <c r="F217" s="13"/>
      <c r="G217" s="10"/>
      <c r="I217" s="9"/>
      <c r="J217" s="2"/>
    </row>
    <row r="218" spans="2:10" s="8" customFormat="1" x14ac:dyDescent="0.25">
      <c r="B218" s="2"/>
      <c r="E218" s="13"/>
      <c r="F218" s="13"/>
      <c r="G218" s="10"/>
      <c r="I218" s="9"/>
      <c r="J218" s="2"/>
    </row>
    <row r="219" spans="2:10" s="8" customFormat="1" x14ac:dyDescent="0.25">
      <c r="B219" s="2"/>
      <c r="E219" s="13"/>
      <c r="F219" s="13"/>
      <c r="G219" s="10"/>
      <c r="I219" s="9"/>
      <c r="J219" s="2"/>
    </row>
    <row r="220" spans="2:10" s="8" customFormat="1" x14ac:dyDescent="0.25">
      <c r="B220" s="2"/>
      <c r="E220" s="13"/>
      <c r="F220" s="13"/>
      <c r="G220" s="10"/>
      <c r="I220" s="9"/>
      <c r="J220" s="2"/>
    </row>
    <row r="221" spans="2:10" s="8" customFormat="1" x14ac:dyDescent="0.25">
      <c r="B221" s="2"/>
      <c r="E221" s="13"/>
      <c r="F221" s="13"/>
      <c r="G221" s="10"/>
      <c r="I221" s="9"/>
      <c r="J221" s="2"/>
    </row>
    <row r="222" spans="2:10" s="8" customFormat="1" x14ac:dyDescent="0.25">
      <c r="B222" s="2"/>
      <c r="E222" s="13"/>
      <c r="F222" s="13"/>
      <c r="G222" s="10"/>
      <c r="I222" s="9"/>
      <c r="J222" s="2"/>
    </row>
    <row r="223" spans="2:10" s="8" customFormat="1" x14ac:dyDescent="0.25">
      <c r="B223" s="2"/>
      <c r="E223" s="13"/>
      <c r="F223" s="13"/>
      <c r="G223" s="10"/>
      <c r="I223" s="9"/>
      <c r="J223" s="2"/>
    </row>
    <row r="224" spans="2:10" s="8" customFormat="1" x14ac:dyDescent="0.25">
      <c r="B224" s="2"/>
      <c r="E224" s="13"/>
      <c r="F224" s="13"/>
      <c r="G224" s="10"/>
      <c r="I224" s="9"/>
      <c r="J224" s="2"/>
    </row>
    <row r="225" spans="2:10" s="8" customFormat="1" x14ac:dyDescent="0.25">
      <c r="B225" s="2"/>
      <c r="E225" s="13"/>
      <c r="F225" s="13"/>
      <c r="G225" s="10"/>
      <c r="I225" s="9"/>
      <c r="J225" s="2"/>
    </row>
    <row r="226" spans="2:10" s="8" customFormat="1" x14ac:dyDescent="0.25">
      <c r="B226" s="2"/>
      <c r="E226" s="13"/>
      <c r="F226" s="13"/>
      <c r="G226" s="10"/>
      <c r="I226" s="9"/>
      <c r="J226" s="2"/>
    </row>
    <row r="227" spans="2:10" s="8" customFormat="1" x14ac:dyDescent="0.25">
      <c r="B227" s="2"/>
      <c r="E227" s="13"/>
      <c r="F227" s="13"/>
      <c r="G227" s="10"/>
      <c r="I227" s="9"/>
      <c r="J227" s="2"/>
    </row>
    <row r="228" spans="2:10" s="8" customFormat="1" x14ac:dyDescent="0.25">
      <c r="B228" s="2"/>
      <c r="E228" s="13"/>
      <c r="F228" s="13"/>
      <c r="G228" s="10"/>
      <c r="I228" s="9"/>
      <c r="J228" s="2"/>
    </row>
    <row r="229" spans="2:10" s="8" customFormat="1" x14ac:dyDescent="0.25">
      <c r="B229" s="2"/>
      <c r="E229" s="13"/>
      <c r="F229" s="13"/>
      <c r="G229" s="10"/>
      <c r="I229" s="9"/>
      <c r="J229" s="2"/>
    </row>
    <row r="230" spans="2:10" s="8" customFormat="1" x14ac:dyDescent="0.25">
      <c r="B230" s="2"/>
      <c r="E230" s="13"/>
      <c r="F230" s="13"/>
      <c r="G230" s="10"/>
      <c r="I230" s="9"/>
      <c r="J230" s="2"/>
    </row>
    <row r="231" spans="2:10" s="8" customFormat="1" x14ac:dyDescent="0.25">
      <c r="B231" s="2"/>
      <c r="E231" s="13"/>
      <c r="F231" s="13"/>
      <c r="G231" s="10"/>
      <c r="I231" s="9"/>
      <c r="J231" s="2"/>
    </row>
    <row r="232" spans="2:10" s="8" customFormat="1" x14ac:dyDescent="0.25">
      <c r="B232" s="2"/>
      <c r="E232" s="13"/>
      <c r="F232" s="13"/>
      <c r="G232" s="10"/>
      <c r="I232" s="9"/>
      <c r="J232" s="2"/>
    </row>
    <row r="233" spans="2:10" s="8" customFormat="1" x14ac:dyDescent="0.25">
      <c r="B233" s="2"/>
      <c r="E233" s="13"/>
      <c r="F233" s="13"/>
      <c r="G233" s="10"/>
      <c r="I233" s="9"/>
      <c r="J233" s="2"/>
    </row>
    <row r="234" spans="2:10" s="8" customFormat="1" x14ac:dyDescent="0.25">
      <c r="B234" s="2"/>
      <c r="E234" s="13"/>
      <c r="F234" s="13"/>
      <c r="G234" s="10"/>
      <c r="I234" s="9"/>
      <c r="J234" s="2"/>
    </row>
    <row r="235" spans="2:10" s="8" customFormat="1" x14ac:dyDescent="0.25">
      <c r="B235" s="2"/>
      <c r="E235" s="13"/>
      <c r="F235" s="13"/>
      <c r="G235" s="10"/>
      <c r="I235" s="9"/>
      <c r="J235" s="2"/>
    </row>
    <row r="236" spans="2:10" s="8" customFormat="1" x14ac:dyDescent="0.25">
      <c r="B236" s="2"/>
      <c r="E236" s="13"/>
      <c r="F236" s="13"/>
      <c r="G236" s="10"/>
      <c r="I236" s="9"/>
      <c r="J236" s="2"/>
    </row>
    <row r="237" spans="2:10" s="8" customFormat="1" x14ac:dyDescent="0.25">
      <c r="B237" s="2"/>
      <c r="E237" s="13"/>
      <c r="F237" s="13"/>
      <c r="G237" s="10"/>
      <c r="I237" s="9"/>
      <c r="J237" s="2"/>
    </row>
    <row r="238" spans="2:10" s="8" customFormat="1" x14ac:dyDescent="0.25">
      <c r="B238" s="2"/>
      <c r="E238" s="13"/>
      <c r="F238" s="13"/>
      <c r="G238" s="10"/>
      <c r="I238" s="9"/>
      <c r="J238" s="2"/>
    </row>
    <row r="239" spans="2:10" s="8" customFormat="1" x14ac:dyDescent="0.25">
      <c r="B239" s="2"/>
      <c r="E239" s="13"/>
      <c r="F239" s="13"/>
      <c r="G239" s="10"/>
      <c r="I239" s="9"/>
      <c r="J239" s="2"/>
    </row>
    <row r="240" spans="2:10" s="8" customFormat="1" x14ac:dyDescent="0.25">
      <c r="B240" s="2"/>
      <c r="E240" s="13"/>
      <c r="F240" s="13"/>
      <c r="G240" s="10"/>
      <c r="I240" s="9"/>
      <c r="J240" s="2"/>
    </row>
    <row r="241" spans="2:10" s="8" customFormat="1" x14ac:dyDescent="0.25">
      <c r="B241" s="2"/>
      <c r="E241" s="13"/>
      <c r="F241" s="13"/>
      <c r="G241" s="10"/>
      <c r="I241" s="9"/>
      <c r="J241" s="2"/>
    </row>
    <row r="242" spans="2:10" s="8" customFormat="1" x14ac:dyDescent="0.25">
      <c r="B242" s="2"/>
      <c r="E242" s="13"/>
      <c r="F242" s="13"/>
      <c r="G242" s="10"/>
      <c r="I242" s="9"/>
      <c r="J242" s="2"/>
    </row>
    <row r="243" spans="2:10" s="8" customFormat="1" x14ac:dyDescent="0.25">
      <c r="B243" s="2"/>
      <c r="E243" s="13"/>
      <c r="F243" s="13"/>
      <c r="G243" s="10"/>
      <c r="I243" s="9"/>
      <c r="J243" s="2"/>
    </row>
    <row r="244" spans="2:10" s="8" customFormat="1" x14ac:dyDescent="0.25">
      <c r="B244" s="2"/>
      <c r="E244" s="13"/>
      <c r="F244" s="13"/>
      <c r="G244" s="10"/>
      <c r="I244" s="9"/>
      <c r="J244" s="2"/>
    </row>
    <row r="245" spans="2:10" s="8" customFormat="1" x14ac:dyDescent="0.25">
      <c r="B245" s="2"/>
      <c r="E245" s="13"/>
      <c r="F245" s="13"/>
      <c r="G245" s="10"/>
      <c r="I245" s="9"/>
      <c r="J245" s="2"/>
    </row>
    <row r="246" spans="2:10" s="8" customFormat="1" x14ac:dyDescent="0.25">
      <c r="B246" s="2"/>
      <c r="E246" s="13"/>
      <c r="F246" s="13"/>
      <c r="G246" s="10"/>
      <c r="I246" s="9"/>
      <c r="J246" s="2"/>
    </row>
    <row r="247" spans="2:10" s="8" customFormat="1" x14ac:dyDescent="0.25">
      <c r="B247" s="2"/>
      <c r="E247" s="13"/>
      <c r="F247" s="13"/>
      <c r="G247" s="10"/>
      <c r="I247" s="9"/>
      <c r="J247" s="2"/>
    </row>
    <row r="248" spans="2:10" s="8" customFormat="1" x14ac:dyDescent="0.25">
      <c r="B248" s="2"/>
      <c r="E248" s="13"/>
      <c r="F248" s="13"/>
      <c r="G248" s="10"/>
      <c r="I248" s="9"/>
      <c r="J248" s="2"/>
    </row>
    <row r="249" spans="2:10" s="8" customFormat="1" x14ac:dyDescent="0.25">
      <c r="B249" s="2"/>
      <c r="E249" s="13"/>
      <c r="F249" s="13"/>
      <c r="G249" s="10"/>
      <c r="I249" s="9"/>
      <c r="J249" s="2"/>
    </row>
    <row r="250" spans="2:10" s="8" customFormat="1" x14ac:dyDescent="0.25">
      <c r="B250" s="2"/>
      <c r="E250" s="13"/>
      <c r="F250" s="13"/>
      <c r="G250" s="10"/>
      <c r="I250" s="9"/>
      <c r="J250" s="2"/>
    </row>
    <row r="251" spans="2:10" s="8" customFormat="1" x14ac:dyDescent="0.25">
      <c r="B251" s="2"/>
      <c r="E251" s="13"/>
      <c r="F251" s="13"/>
      <c r="G251" s="10"/>
      <c r="I251" s="9"/>
      <c r="J251" s="2"/>
    </row>
    <row r="252" spans="2:10" s="8" customFormat="1" x14ac:dyDescent="0.25">
      <c r="B252" s="2"/>
      <c r="E252" s="13"/>
      <c r="F252" s="13"/>
      <c r="G252" s="10"/>
      <c r="I252" s="9"/>
      <c r="J252" s="2"/>
    </row>
    <row r="253" spans="2:10" s="8" customFormat="1" x14ac:dyDescent="0.25">
      <c r="B253" s="2"/>
      <c r="E253" s="13"/>
      <c r="F253" s="13"/>
      <c r="G253" s="10"/>
      <c r="I253" s="9"/>
      <c r="J253" s="2"/>
    </row>
    <row r="254" spans="2:10" s="8" customFormat="1" x14ac:dyDescent="0.25">
      <c r="B254" s="2"/>
      <c r="E254" s="13"/>
      <c r="F254" s="13"/>
      <c r="G254" s="10"/>
      <c r="I254" s="9"/>
      <c r="J254" s="2"/>
    </row>
    <row r="255" spans="2:10" s="8" customFormat="1" x14ac:dyDescent="0.25">
      <c r="B255" s="2"/>
      <c r="E255" s="13"/>
      <c r="F255" s="13"/>
      <c r="G255" s="10"/>
      <c r="I255" s="9"/>
      <c r="J255" s="2"/>
    </row>
    <row r="256" spans="2:10" s="8" customFormat="1" x14ac:dyDescent="0.25">
      <c r="B256" s="2"/>
      <c r="E256" s="13"/>
      <c r="F256" s="13"/>
      <c r="G256" s="10"/>
      <c r="I256" s="9"/>
      <c r="J256" s="2"/>
    </row>
    <row r="257" spans="2:10" s="8" customFormat="1" x14ac:dyDescent="0.25">
      <c r="B257" s="2"/>
      <c r="E257" s="13"/>
      <c r="F257" s="13"/>
      <c r="G257" s="10"/>
      <c r="I257" s="9"/>
      <c r="J257" s="2"/>
    </row>
    <row r="258" spans="2:10" s="8" customFormat="1" x14ac:dyDescent="0.25">
      <c r="B258" s="2"/>
      <c r="E258" s="13"/>
      <c r="F258" s="13"/>
      <c r="G258" s="10"/>
      <c r="I258" s="9"/>
      <c r="J258" s="2"/>
    </row>
    <row r="259" spans="2:10" s="8" customFormat="1" x14ac:dyDescent="0.25">
      <c r="B259" s="2"/>
      <c r="E259" s="13"/>
      <c r="F259" s="13"/>
      <c r="G259" s="10"/>
      <c r="I259" s="9"/>
      <c r="J259" s="2"/>
    </row>
    <row r="260" spans="2:10" s="8" customFormat="1" x14ac:dyDescent="0.25">
      <c r="B260" s="2"/>
      <c r="E260" s="13"/>
      <c r="F260" s="13"/>
      <c r="G260" s="10"/>
      <c r="I260" s="9"/>
      <c r="J260" s="2"/>
    </row>
    <row r="261" spans="2:10" s="8" customFormat="1" x14ac:dyDescent="0.25">
      <c r="B261" s="2"/>
      <c r="E261" s="13"/>
      <c r="F261" s="13"/>
      <c r="G261" s="10"/>
      <c r="I261" s="9"/>
      <c r="J261" s="2"/>
    </row>
    <row r="262" spans="2:10" s="8" customFormat="1" x14ac:dyDescent="0.25">
      <c r="B262" s="2"/>
      <c r="E262" s="13"/>
      <c r="F262" s="13"/>
      <c r="G262" s="10"/>
      <c r="I262" s="9"/>
      <c r="J262" s="2"/>
    </row>
    <row r="263" spans="2:10" s="8" customFormat="1" x14ac:dyDescent="0.25">
      <c r="B263" s="2"/>
      <c r="E263" s="13"/>
      <c r="F263" s="13"/>
      <c r="G263" s="10"/>
      <c r="I263" s="9"/>
      <c r="J263" s="2"/>
    </row>
    <row r="264" spans="2:10" s="8" customFormat="1" x14ac:dyDescent="0.25">
      <c r="B264" s="2"/>
      <c r="E264" s="13"/>
      <c r="F264" s="13"/>
      <c r="G264" s="10"/>
      <c r="I264" s="9"/>
      <c r="J264" s="2"/>
    </row>
    <row r="265" spans="2:10" s="8" customFormat="1" x14ac:dyDescent="0.25">
      <c r="B265" s="2"/>
      <c r="E265" s="13"/>
      <c r="F265" s="13"/>
      <c r="G265" s="10"/>
      <c r="I265" s="9"/>
      <c r="J265" s="2"/>
    </row>
    <row r="266" spans="2:10" s="8" customFormat="1" x14ac:dyDescent="0.25">
      <c r="B266" s="2"/>
      <c r="E266" s="13"/>
      <c r="F266" s="13"/>
      <c r="G266" s="10"/>
      <c r="I266" s="9"/>
      <c r="J266" s="2"/>
    </row>
    <row r="267" spans="2:10" s="8" customFormat="1" x14ac:dyDescent="0.25">
      <c r="B267" s="2"/>
      <c r="E267" s="13"/>
      <c r="F267" s="13"/>
      <c r="G267" s="10"/>
      <c r="I267" s="9"/>
      <c r="J267" s="2"/>
    </row>
    <row r="268" spans="2:10" s="8" customFormat="1" x14ac:dyDescent="0.25">
      <c r="B268" s="2"/>
      <c r="E268" s="13"/>
      <c r="F268" s="13"/>
      <c r="G268" s="10"/>
      <c r="I268" s="9"/>
      <c r="J268" s="2"/>
    </row>
    <row r="269" spans="2:10" s="8" customFormat="1" x14ac:dyDescent="0.25">
      <c r="B269" s="2"/>
      <c r="E269" s="13"/>
      <c r="F269" s="13"/>
      <c r="G269" s="10"/>
      <c r="I269" s="9"/>
      <c r="J269" s="2"/>
    </row>
    <row r="270" spans="2:10" s="8" customFormat="1" x14ac:dyDescent="0.25">
      <c r="B270" s="2"/>
      <c r="E270" s="13"/>
      <c r="F270" s="13"/>
      <c r="G270" s="10"/>
      <c r="I270" s="9"/>
      <c r="J270" s="2"/>
    </row>
    <row r="271" spans="2:10" s="8" customFormat="1" x14ac:dyDescent="0.25">
      <c r="B271" s="2"/>
      <c r="E271" s="13"/>
      <c r="F271" s="13"/>
      <c r="G271" s="10"/>
      <c r="I271" s="9"/>
      <c r="J271" s="2"/>
    </row>
    <row r="272" spans="2:10" s="8" customFormat="1" x14ac:dyDescent="0.25">
      <c r="B272" s="2"/>
      <c r="E272" s="13"/>
      <c r="F272" s="13"/>
      <c r="G272" s="10"/>
      <c r="I272" s="9"/>
      <c r="J272" s="2"/>
    </row>
    <row r="273" spans="2:10" s="8" customFormat="1" x14ac:dyDescent="0.25">
      <c r="B273" s="2"/>
      <c r="E273" s="13"/>
      <c r="F273" s="13"/>
      <c r="G273" s="10"/>
      <c r="I273" s="9"/>
      <c r="J273" s="2"/>
    </row>
    <row r="274" spans="2:10" s="8" customFormat="1" x14ac:dyDescent="0.25">
      <c r="B274" s="2"/>
      <c r="E274" s="13"/>
      <c r="F274" s="13"/>
      <c r="G274" s="10"/>
      <c r="I274" s="9"/>
      <c r="J274" s="2"/>
    </row>
    <row r="275" spans="2:10" s="8" customFormat="1" x14ac:dyDescent="0.25">
      <c r="B275" s="2"/>
      <c r="E275" s="13"/>
      <c r="F275" s="13"/>
      <c r="G275" s="10"/>
      <c r="I275" s="9"/>
      <c r="J275" s="2"/>
    </row>
    <row r="276" spans="2:10" s="8" customFormat="1" x14ac:dyDescent="0.25">
      <c r="B276" s="2"/>
      <c r="E276" s="13"/>
      <c r="F276" s="13"/>
      <c r="G276" s="10"/>
      <c r="I276" s="9"/>
      <c r="J276" s="2"/>
    </row>
    <row r="277" spans="2:10" s="8" customFormat="1" x14ac:dyDescent="0.25">
      <c r="B277" s="2"/>
      <c r="E277" s="13"/>
      <c r="F277" s="13"/>
      <c r="G277" s="10"/>
      <c r="I277" s="9"/>
      <c r="J277" s="2"/>
    </row>
    <row r="278" spans="2:10" s="8" customFormat="1" x14ac:dyDescent="0.25">
      <c r="B278" s="2"/>
      <c r="E278" s="13"/>
      <c r="F278" s="13"/>
      <c r="G278" s="10"/>
      <c r="I278" s="9"/>
      <c r="J278" s="2"/>
    </row>
    <row r="279" spans="2:10" s="8" customFormat="1" x14ac:dyDescent="0.25">
      <c r="B279" s="2"/>
      <c r="E279" s="13"/>
      <c r="F279" s="13"/>
      <c r="G279" s="10"/>
      <c r="I279" s="9"/>
      <c r="J279" s="2"/>
    </row>
    <row r="280" spans="2:10" s="8" customFormat="1" x14ac:dyDescent="0.25">
      <c r="B280" s="2"/>
      <c r="E280" s="13"/>
      <c r="F280" s="13"/>
      <c r="G280" s="10"/>
      <c r="I280" s="9"/>
      <c r="J280" s="2"/>
    </row>
    <row r="281" spans="2:10" s="8" customFormat="1" x14ac:dyDescent="0.25">
      <c r="B281" s="2"/>
      <c r="E281" s="13"/>
      <c r="F281" s="13"/>
      <c r="G281" s="10"/>
      <c r="I281" s="9"/>
      <c r="J281" s="2"/>
    </row>
    <row r="282" spans="2:10" s="8" customFormat="1" x14ac:dyDescent="0.25">
      <c r="B282" s="2"/>
      <c r="E282" s="13"/>
      <c r="F282" s="13"/>
      <c r="G282" s="10"/>
      <c r="I282" s="9"/>
      <c r="J282" s="2"/>
    </row>
    <row r="283" spans="2:10" s="8" customFormat="1" x14ac:dyDescent="0.25">
      <c r="B283" s="2"/>
      <c r="E283" s="13"/>
      <c r="F283" s="13"/>
      <c r="G283" s="10"/>
      <c r="I283" s="9"/>
      <c r="J283" s="2"/>
    </row>
    <row r="284" spans="2:10" s="8" customFormat="1" x14ac:dyDescent="0.25">
      <c r="B284" s="2"/>
      <c r="E284" s="13"/>
      <c r="F284" s="13"/>
      <c r="G284" s="10"/>
      <c r="I284" s="9"/>
      <c r="J284" s="2"/>
    </row>
    <row r="285" spans="2:10" s="8" customFormat="1" x14ac:dyDescent="0.25">
      <c r="B285" s="2"/>
      <c r="E285" s="13"/>
      <c r="F285" s="13"/>
      <c r="G285" s="10"/>
      <c r="I285" s="9"/>
      <c r="J285" s="2"/>
    </row>
    <row r="286" spans="2:10" s="8" customFormat="1" x14ac:dyDescent="0.25">
      <c r="B286" s="2"/>
      <c r="E286" s="13"/>
      <c r="F286" s="13"/>
      <c r="G286" s="10"/>
      <c r="I286" s="9"/>
      <c r="J286" s="2"/>
    </row>
    <row r="287" spans="2:10" s="8" customFormat="1" x14ac:dyDescent="0.25">
      <c r="B287" s="2"/>
      <c r="E287" s="13"/>
      <c r="F287" s="13"/>
      <c r="G287" s="10"/>
      <c r="I287" s="9"/>
      <c r="J287" s="2"/>
    </row>
    <row r="288" spans="2:10" s="8" customFormat="1" x14ac:dyDescent="0.25">
      <c r="B288" s="2"/>
      <c r="E288" s="13"/>
      <c r="F288" s="13"/>
      <c r="G288" s="10"/>
      <c r="I288" s="9"/>
      <c r="J288" s="2"/>
    </row>
    <row r="289" spans="2:10" s="8" customFormat="1" x14ac:dyDescent="0.25">
      <c r="B289" s="2"/>
      <c r="E289" s="13"/>
      <c r="F289" s="13"/>
      <c r="G289" s="10"/>
      <c r="I289" s="9"/>
      <c r="J289" s="2"/>
    </row>
    <row r="290" spans="2:10" s="8" customFormat="1" x14ac:dyDescent="0.25">
      <c r="B290" s="2"/>
      <c r="E290" s="13"/>
      <c r="F290" s="13"/>
      <c r="G290" s="10"/>
      <c r="I290" s="9"/>
      <c r="J290" s="2"/>
    </row>
    <row r="291" spans="2:10" s="8" customFormat="1" x14ac:dyDescent="0.25">
      <c r="B291" s="2"/>
      <c r="E291" s="13"/>
      <c r="F291" s="13"/>
      <c r="G291" s="10"/>
      <c r="I291" s="9"/>
      <c r="J291" s="2"/>
    </row>
    <row r="292" spans="2:10" s="8" customFormat="1" x14ac:dyDescent="0.25">
      <c r="B292" s="2"/>
      <c r="E292" s="13"/>
      <c r="F292" s="13"/>
      <c r="G292" s="10"/>
      <c r="I292" s="9"/>
      <c r="J292" s="2"/>
    </row>
    <row r="293" spans="2:10" s="8" customFormat="1" x14ac:dyDescent="0.25">
      <c r="B293" s="2"/>
      <c r="E293" s="13"/>
      <c r="F293" s="13"/>
      <c r="G293" s="10"/>
      <c r="I293" s="9"/>
      <c r="J293" s="2"/>
    </row>
    <row r="294" spans="2:10" s="8" customFormat="1" x14ac:dyDescent="0.25">
      <c r="B294" s="2"/>
      <c r="E294" s="13"/>
      <c r="F294" s="13"/>
      <c r="G294" s="10"/>
      <c r="I294" s="9"/>
      <c r="J294" s="2"/>
    </row>
    <row r="295" spans="2:10" s="8" customFormat="1" x14ac:dyDescent="0.25">
      <c r="B295" s="2"/>
      <c r="E295" s="13"/>
      <c r="F295" s="13"/>
      <c r="G295" s="10"/>
      <c r="I295" s="9"/>
      <c r="J295" s="2"/>
    </row>
    <row r="296" spans="2:10" s="8" customFormat="1" x14ac:dyDescent="0.25">
      <c r="B296" s="2"/>
      <c r="E296" s="13"/>
      <c r="F296" s="13"/>
      <c r="G296" s="10"/>
      <c r="I296" s="9"/>
      <c r="J296" s="2"/>
    </row>
    <row r="297" spans="2:10" s="8" customFormat="1" x14ac:dyDescent="0.25">
      <c r="B297" s="2"/>
      <c r="E297" s="13"/>
      <c r="F297" s="13"/>
      <c r="G297" s="10"/>
      <c r="I297" s="9"/>
      <c r="J297" s="2"/>
    </row>
    <row r="298" spans="2:10" s="8" customFormat="1" x14ac:dyDescent="0.25">
      <c r="B298" s="2"/>
      <c r="E298" s="13"/>
      <c r="F298" s="13"/>
      <c r="G298" s="10"/>
      <c r="I298" s="9"/>
      <c r="J298" s="2"/>
    </row>
    <row r="299" spans="2:10" s="8" customFormat="1" x14ac:dyDescent="0.25">
      <c r="B299" s="2"/>
      <c r="E299" s="13"/>
      <c r="F299" s="13"/>
      <c r="G299" s="10"/>
      <c r="I299" s="9"/>
      <c r="J299" s="2"/>
    </row>
    <row r="300" spans="2:10" s="8" customFormat="1" x14ac:dyDescent="0.25">
      <c r="B300" s="2"/>
      <c r="E300" s="13"/>
      <c r="F300" s="13"/>
      <c r="G300" s="10"/>
      <c r="I300" s="9"/>
      <c r="J300" s="2"/>
    </row>
    <row r="301" spans="2:10" s="8" customFormat="1" x14ac:dyDescent="0.25">
      <c r="B301" s="2"/>
      <c r="E301" s="13"/>
      <c r="F301" s="13"/>
      <c r="G301" s="10"/>
      <c r="I301" s="9"/>
      <c r="J301" s="2"/>
    </row>
    <row r="302" spans="2:10" s="8" customFormat="1" x14ac:dyDescent="0.25">
      <c r="B302" s="2"/>
      <c r="E302" s="13"/>
      <c r="F302" s="13"/>
      <c r="G302" s="10"/>
      <c r="I302" s="9"/>
      <c r="J302" s="2"/>
    </row>
    <row r="303" spans="2:10" s="8" customFormat="1" x14ac:dyDescent="0.25">
      <c r="B303" s="2"/>
      <c r="E303" s="13"/>
      <c r="F303" s="13"/>
      <c r="G303" s="10"/>
      <c r="I303" s="9"/>
      <c r="J303" s="2"/>
    </row>
    <row r="304" spans="2:10" s="8" customFormat="1" x14ac:dyDescent="0.25">
      <c r="B304" s="2"/>
      <c r="E304" s="13"/>
      <c r="F304" s="13"/>
      <c r="G304" s="10"/>
      <c r="I304" s="9"/>
      <c r="J304" s="2"/>
    </row>
    <row r="305" spans="2:10" s="8" customFormat="1" x14ac:dyDescent="0.25">
      <c r="B305" s="2"/>
      <c r="E305" s="13"/>
      <c r="F305" s="13"/>
      <c r="G305" s="10"/>
      <c r="I305" s="9"/>
      <c r="J305" s="2"/>
    </row>
    <row r="306" spans="2:10" s="8" customFormat="1" x14ac:dyDescent="0.25">
      <c r="B306" s="2"/>
      <c r="E306" s="13"/>
      <c r="F306" s="13"/>
      <c r="G306" s="10"/>
      <c r="I306" s="9"/>
      <c r="J306" s="2"/>
    </row>
    <row r="307" spans="2:10" s="8" customFormat="1" x14ac:dyDescent="0.25">
      <c r="B307" s="2"/>
      <c r="E307" s="13"/>
      <c r="F307" s="13"/>
      <c r="G307" s="10"/>
      <c r="I307" s="9"/>
      <c r="J307" s="2"/>
    </row>
    <row r="308" spans="2:10" s="8" customFormat="1" x14ac:dyDescent="0.25">
      <c r="B308" s="2"/>
      <c r="E308" s="13"/>
      <c r="F308" s="13"/>
      <c r="G308" s="10"/>
      <c r="I308" s="9"/>
      <c r="J308" s="2"/>
    </row>
    <row r="309" spans="2:10" s="8" customFormat="1" x14ac:dyDescent="0.25">
      <c r="B309" s="2"/>
      <c r="E309" s="13"/>
      <c r="F309" s="13"/>
      <c r="G309" s="10"/>
      <c r="I309" s="9"/>
      <c r="J309" s="2"/>
    </row>
    <row r="310" spans="2:10" s="8" customFormat="1" x14ac:dyDescent="0.25">
      <c r="B310" s="2"/>
      <c r="E310" s="13"/>
      <c r="F310" s="13"/>
      <c r="G310" s="10"/>
      <c r="I310" s="9"/>
      <c r="J310" s="2"/>
    </row>
    <row r="311" spans="2:10" s="8" customFormat="1" x14ac:dyDescent="0.25">
      <c r="B311" s="2"/>
      <c r="E311" s="13"/>
      <c r="F311" s="13"/>
      <c r="G311" s="10"/>
      <c r="I311" s="9"/>
      <c r="J311" s="2"/>
    </row>
    <row r="312" spans="2:10" s="8" customFormat="1" x14ac:dyDescent="0.25">
      <c r="B312" s="2"/>
      <c r="E312" s="13"/>
      <c r="F312" s="13"/>
      <c r="G312" s="10"/>
      <c r="I312" s="9"/>
      <c r="J312" s="2"/>
    </row>
    <row r="313" spans="2:10" s="8" customFormat="1" x14ac:dyDescent="0.25">
      <c r="B313" s="2"/>
      <c r="E313" s="13"/>
      <c r="F313" s="13"/>
      <c r="G313" s="10"/>
      <c r="I313" s="9"/>
      <c r="J313" s="2"/>
    </row>
    <row r="314" spans="2:10" s="8" customFormat="1" x14ac:dyDescent="0.25">
      <c r="B314" s="2"/>
      <c r="E314" s="13"/>
      <c r="F314" s="13"/>
      <c r="G314" s="10"/>
      <c r="I314" s="9"/>
      <c r="J314" s="2"/>
    </row>
    <row r="315" spans="2:10" s="8" customFormat="1" x14ac:dyDescent="0.25">
      <c r="B315" s="2"/>
      <c r="E315" s="13"/>
      <c r="F315" s="13"/>
      <c r="G315" s="10"/>
      <c r="I315" s="9"/>
      <c r="J315" s="2"/>
    </row>
    <row r="316" spans="2:10" s="8" customFormat="1" x14ac:dyDescent="0.25">
      <c r="B316" s="2"/>
      <c r="E316" s="13"/>
      <c r="F316" s="13"/>
      <c r="G316" s="10"/>
      <c r="I316" s="9"/>
      <c r="J316" s="2"/>
    </row>
    <row r="317" spans="2:10" s="8" customFormat="1" x14ac:dyDescent="0.25">
      <c r="B317" s="2"/>
      <c r="E317" s="13"/>
      <c r="F317" s="13"/>
      <c r="G317" s="10"/>
      <c r="I317" s="9"/>
      <c r="J317" s="2"/>
    </row>
    <row r="318" spans="2:10" s="8" customFormat="1" x14ac:dyDescent="0.25">
      <c r="B318" s="2"/>
      <c r="E318" s="13"/>
      <c r="F318" s="13"/>
      <c r="G318" s="10"/>
      <c r="I318" s="9"/>
      <c r="J318" s="2"/>
    </row>
    <row r="319" spans="2:10" s="8" customFormat="1" x14ac:dyDescent="0.25">
      <c r="B319" s="2"/>
      <c r="E319" s="13"/>
      <c r="F319" s="13"/>
      <c r="G319" s="10"/>
      <c r="I319" s="9"/>
      <c r="J319" s="2"/>
    </row>
    <row r="320" spans="2:10" s="8" customFormat="1" x14ac:dyDescent="0.25">
      <c r="B320" s="2"/>
      <c r="E320" s="13"/>
      <c r="F320" s="13"/>
      <c r="G320" s="10"/>
      <c r="I320" s="9"/>
      <c r="J320" s="2"/>
    </row>
    <row r="321" spans="2:10" s="8" customFormat="1" x14ac:dyDescent="0.25">
      <c r="B321" s="2"/>
      <c r="E321" s="13"/>
      <c r="F321" s="13"/>
      <c r="G321" s="10"/>
      <c r="I321" s="9"/>
      <c r="J321" s="2"/>
    </row>
    <row r="322" spans="2:10" s="8" customFormat="1" x14ac:dyDescent="0.25">
      <c r="B322" s="2"/>
      <c r="E322" s="13"/>
      <c r="F322" s="13"/>
      <c r="G322" s="10"/>
      <c r="I322" s="9"/>
      <c r="J322" s="2"/>
    </row>
    <row r="323" spans="2:10" s="8" customFormat="1" x14ac:dyDescent="0.25">
      <c r="B323" s="2"/>
      <c r="E323" s="13"/>
      <c r="F323" s="13"/>
      <c r="G323" s="10"/>
      <c r="I323" s="9"/>
      <c r="J323" s="2"/>
    </row>
    <row r="324" spans="2:10" s="8" customFormat="1" x14ac:dyDescent="0.25">
      <c r="B324" s="2"/>
      <c r="E324" s="13"/>
      <c r="F324" s="13"/>
      <c r="G324" s="10"/>
      <c r="I324" s="9"/>
      <c r="J324" s="2"/>
    </row>
    <row r="325" spans="2:10" s="8" customFormat="1" x14ac:dyDescent="0.25">
      <c r="B325" s="2"/>
      <c r="E325" s="13"/>
      <c r="F325" s="13"/>
      <c r="G325" s="10"/>
      <c r="I325" s="9"/>
      <c r="J325" s="2"/>
    </row>
    <row r="326" spans="2:10" s="8" customFormat="1" x14ac:dyDescent="0.25">
      <c r="B326" s="2"/>
      <c r="E326" s="13"/>
      <c r="F326" s="13"/>
      <c r="G326" s="10"/>
      <c r="I326" s="9"/>
      <c r="J326" s="2"/>
    </row>
    <row r="327" spans="2:10" s="8" customFormat="1" x14ac:dyDescent="0.25">
      <c r="B327" s="2"/>
      <c r="E327" s="13"/>
      <c r="F327" s="13"/>
      <c r="G327" s="10"/>
      <c r="I327" s="9"/>
      <c r="J327" s="2"/>
    </row>
    <row r="328" spans="2:10" s="8" customFormat="1" x14ac:dyDescent="0.25">
      <c r="B328" s="2"/>
      <c r="E328" s="13"/>
      <c r="F328" s="13"/>
      <c r="G328" s="10"/>
      <c r="I328" s="9"/>
      <c r="J328" s="2"/>
    </row>
    <row r="329" spans="2:10" s="8" customFormat="1" x14ac:dyDescent="0.25">
      <c r="B329" s="2"/>
      <c r="E329" s="13"/>
      <c r="F329" s="13"/>
      <c r="G329" s="10"/>
      <c r="I329" s="9"/>
      <c r="J329" s="2"/>
    </row>
    <row r="330" spans="2:10" s="8" customFormat="1" x14ac:dyDescent="0.25">
      <c r="B330" s="2"/>
      <c r="E330" s="13"/>
      <c r="F330" s="13"/>
      <c r="G330" s="10"/>
      <c r="I330" s="9"/>
      <c r="J330" s="2"/>
    </row>
    <row r="331" spans="2:10" s="8" customFormat="1" x14ac:dyDescent="0.25">
      <c r="B331" s="2"/>
      <c r="E331" s="13"/>
      <c r="F331" s="13"/>
      <c r="G331" s="10"/>
      <c r="I331" s="9"/>
      <c r="J331" s="2"/>
    </row>
    <row r="332" spans="2:10" s="8" customFormat="1" x14ac:dyDescent="0.25">
      <c r="B332" s="2"/>
      <c r="E332" s="13"/>
      <c r="F332" s="13"/>
      <c r="G332" s="10"/>
      <c r="I332" s="9"/>
      <c r="J332" s="2"/>
    </row>
    <row r="333" spans="2:10" s="8" customFormat="1" x14ac:dyDescent="0.25">
      <c r="B333" s="2"/>
      <c r="E333" s="13"/>
      <c r="F333" s="13"/>
      <c r="G333" s="10"/>
      <c r="I333" s="9"/>
      <c r="J333" s="2"/>
    </row>
    <row r="334" spans="2:10" s="8" customFormat="1" x14ac:dyDescent="0.25">
      <c r="B334" s="2"/>
      <c r="E334" s="13"/>
      <c r="F334" s="13"/>
      <c r="G334" s="10"/>
      <c r="I334" s="9"/>
      <c r="J334" s="2"/>
    </row>
  </sheetData>
  <mergeCells count="24">
    <mergeCell ref="A9:A11"/>
    <mergeCell ref="A1:J1"/>
    <mergeCell ref="A12:A14"/>
    <mergeCell ref="A15:A17"/>
    <mergeCell ref="A36:A38"/>
    <mergeCell ref="J3:J5"/>
    <mergeCell ref="J6:J8"/>
    <mergeCell ref="J9:J11"/>
    <mergeCell ref="J12:J14"/>
    <mergeCell ref="J15:J17"/>
    <mergeCell ref="J36:J38"/>
    <mergeCell ref="A27:A29"/>
    <mergeCell ref="A30:A32"/>
    <mergeCell ref="A33:A35"/>
    <mergeCell ref="J27:J29"/>
    <mergeCell ref="J30:J32"/>
    <mergeCell ref="A3:A5"/>
    <mergeCell ref="A6:A8"/>
    <mergeCell ref="A18:A20"/>
    <mergeCell ref="A21:A23"/>
    <mergeCell ref="A24:A26"/>
    <mergeCell ref="J18:J20"/>
    <mergeCell ref="J21:J23"/>
    <mergeCell ref="J24:J26"/>
  </mergeCells>
  <pageMargins left="0.27" right="0.2" top="1.0208333333333333" bottom="0.75" header="0.3" footer="0.3"/>
  <pageSetup paperSize="9" orientation="portrait" r:id="rId1"/>
  <headerFooter>
    <oddHeader>&amp;L&amp;G&amp;R&amp;"Times New Roman,Regular"
M01A-SX-QT-05</oddHeader>
    <oddFooter>&amp;LCông ty cổ phần Luyện thép cao cấp Việt Nhật
Rv: 30/05/2018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I36" sqref="I36"/>
    </sheetView>
  </sheetViews>
  <sheetFormatPr defaultRowHeight="15" x14ac:dyDescent="0.25"/>
  <cols>
    <col min="4" max="4" width="12.42578125" customWidth="1"/>
    <col min="7" max="7" width="7.140625" customWidth="1"/>
    <col min="8" max="8" width="6.42578125" customWidth="1"/>
    <col min="9" max="9" width="4.85546875" customWidth="1"/>
  </cols>
  <sheetData>
    <row r="1" spans="1:28" x14ac:dyDescent="0.25">
      <c r="G1" t="s">
        <v>20</v>
      </c>
      <c r="H1" t="s">
        <v>21</v>
      </c>
      <c r="I1" s="19"/>
      <c r="J1" s="19"/>
      <c r="K1" s="38"/>
      <c r="L1" s="38"/>
      <c r="M1" s="38"/>
      <c r="N1" s="38"/>
    </row>
    <row r="2" spans="1:28" x14ac:dyDescent="0.25">
      <c r="G2" s="19">
        <f>+SUM(G5:G605)</f>
        <v>22</v>
      </c>
      <c r="H2" s="19">
        <f>+SUM(H5:H605)</f>
        <v>16</v>
      </c>
      <c r="I2" s="19">
        <f>+SUM(I5:I605)</f>
        <v>38</v>
      </c>
      <c r="J2" s="19">
        <f>+SUM(J5:J605)</f>
        <v>453</v>
      </c>
      <c r="K2" s="38"/>
      <c r="L2" s="38"/>
      <c r="M2" s="38"/>
      <c r="N2" s="38"/>
    </row>
    <row r="3" spans="1:28" x14ac:dyDescent="0.25">
      <c r="G3" s="6">
        <f>SUBTOTAL(9,G5:G308)</f>
        <v>22</v>
      </c>
      <c r="H3" s="6">
        <f>SUBTOTAL(9,H5:H308)</f>
        <v>16</v>
      </c>
      <c r="I3" s="6">
        <f>SUBTOTAL(9,I5:I308)</f>
        <v>38</v>
      </c>
      <c r="J3" s="6">
        <f>SUBTOTAL(9,J5:J308)</f>
        <v>453</v>
      </c>
      <c r="K3" s="37"/>
      <c r="L3" s="37"/>
      <c r="M3" s="37"/>
      <c r="N3" s="37"/>
    </row>
    <row r="4" spans="1:28" ht="15.75" thickBot="1" x14ac:dyDescent="0.3">
      <c r="G4" s="37"/>
      <c r="H4" s="37"/>
      <c r="I4" s="37"/>
      <c r="J4" s="37"/>
      <c r="K4" s="37"/>
      <c r="L4" s="37"/>
      <c r="M4" s="37"/>
      <c r="N4" s="37"/>
    </row>
    <row r="5" spans="1:28" ht="15.75" thickBot="1" x14ac:dyDescent="0.3">
      <c r="A5" s="18">
        <v>43234</v>
      </c>
      <c r="B5" s="18" t="s">
        <v>24</v>
      </c>
      <c r="C5" s="17" t="s">
        <v>25</v>
      </c>
      <c r="D5" s="14" t="s">
        <v>38</v>
      </c>
      <c r="E5" s="17" t="s">
        <v>42</v>
      </c>
      <c r="F5" s="7" t="s">
        <v>43</v>
      </c>
      <c r="G5" s="7"/>
      <c r="H5" s="7">
        <v>3</v>
      </c>
      <c r="I5" s="7">
        <f>+G5+H5</f>
        <v>3</v>
      </c>
      <c r="J5" s="12">
        <v>20</v>
      </c>
      <c r="K5" s="20" t="str">
        <f>IF(F5&lt;&gt;"",CONCATENATE("L18",F5),"")</f>
        <v>L182639</v>
      </c>
      <c r="L5" s="20" t="str">
        <f>IF(F5&lt;&gt;"",CONCATENATE("2A",F5),"")</f>
        <v>2A2639</v>
      </c>
      <c r="M5" s="20" t="str">
        <f>IF(F5&lt;&gt;"",CONCATENATE("L182A",F5),"")</f>
        <v>L182A2639</v>
      </c>
      <c r="N5" s="12"/>
      <c r="O5" s="32">
        <v>41980</v>
      </c>
      <c r="P5" s="15">
        <v>2099</v>
      </c>
      <c r="Q5" s="33">
        <v>0.27900000000000003</v>
      </c>
      <c r="R5" s="34">
        <v>0.23300000000000001</v>
      </c>
      <c r="S5" s="34">
        <v>0.54</v>
      </c>
      <c r="T5" s="35">
        <v>4.6300000000000001E-2</v>
      </c>
      <c r="U5" s="35">
        <v>4.07E-2</v>
      </c>
      <c r="V5" s="34">
        <v>0.13</v>
      </c>
      <c r="W5" s="34">
        <v>1.9800000000000002E-2</v>
      </c>
      <c r="X5" s="34">
        <v>4.5600000000000002E-2</v>
      </c>
      <c r="Y5" s="34">
        <v>0.25800000000000001</v>
      </c>
      <c r="Z5" s="34">
        <v>1.5699999999999999E-2</v>
      </c>
      <c r="AA5" s="31" t="s">
        <v>19</v>
      </c>
      <c r="AB5" s="22" t="s">
        <v>6</v>
      </c>
    </row>
    <row r="6" spans="1:28" ht="15.75" thickBot="1" x14ac:dyDescent="0.3">
      <c r="A6" s="18">
        <v>43234</v>
      </c>
      <c r="B6" s="18" t="s">
        <v>24</v>
      </c>
      <c r="C6" s="17" t="s">
        <v>25</v>
      </c>
      <c r="D6" s="14" t="s">
        <v>38</v>
      </c>
      <c r="E6" s="17" t="s">
        <v>28</v>
      </c>
      <c r="F6" s="16" t="s">
        <v>44</v>
      </c>
      <c r="G6" s="16">
        <v>1</v>
      </c>
      <c r="H6" s="16">
        <v>2</v>
      </c>
      <c r="I6" s="7">
        <f t="shared" ref="I6:I28" si="0">+G6+H6</f>
        <v>3</v>
      </c>
      <c r="J6" s="12">
        <v>23</v>
      </c>
      <c r="K6" s="20" t="str">
        <f t="shared" ref="K6:K12" si="1">IF(F6&lt;&gt;"",CONCATENATE("L18",F6),"")</f>
        <v>L182640</v>
      </c>
      <c r="L6" s="20" t="str">
        <f t="shared" ref="L6:L12" si="2">IF(F6&lt;&gt;"",CONCATENATE("2A",F6),"")</f>
        <v>2A2640</v>
      </c>
      <c r="M6" s="20" t="str">
        <f t="shared" ref="M6:M12" si="3">IF(F6&lt;&gt;"",CONCATENATE("L182A",F6),"")</f>
        <v>L182A2640</v>
      </c>
      <c r="N6" s="12"/>
      <c r="O6" s="32">
        <v>48277</v>
      </c>
      <c r="P6" s="15">
        <v>2099</v>
      </c>
      <c r="Q6" s="33">
        <v>0.30199999999999999</v>
      </c>
      <c r="R6" s="34">
        <v>0.21</v>
      </c>
      <c r="S6" s="34">
        <v>0.53500000000000003</v>
      </c>
      <c r="T6" s="35">
        <v>4.2000000000000003E-2</v>
      </c>
      <c r="U6" s="35">
        <v>3.6900000000000002E-2</v>
      </c>
      <c r="V6" s="34">
        <v>0.127</v>
      </c>
      <c r="W6" s="34">
        <v>2.1700000000000001E-2</v>
      </c>
      <c r="X6" s="34">
        <v>3.78E-2</v>
      </c>
      <c r="Y6" s="34">
        <v>0.17</v>
      </c>
      <c r="Z6" s="34">
        <v>1.43E-2</v>
      </c>
      <c r="AA6" s="23" t="s">
        <v>7</v>
      </c>
      <c r="AB6" s="22" t="s">
        <v>6</v>
      </c>
    </row>
    <row r="7" spans="1:28" ht="15.75" thickBot="1" x14ac:dyDescent="0.3">
      <c r="A7" s="18">
        <v>43234</v>
      </c>
      <c r="B7" s="18" t="s">
        <v>24</v>
      </c>
      <c r="C7" s="17" t="s">
        <v>25</v>
      </c>
      <c r="D7" s="14" t="s">
        <v>38</v>
      </c>
      <c r="E7" s="7" t="s">
        <v>31</v>
      </c>
      <c r="F7" s="7" t="s">
        <v>45</v>
      </c>
      <c r="G7" s="7">
        <v>4</v>
      </c>
      <c r="H7" s="7"/>
      <c r="I7" s="7">
        <f t="shared" si="0"/>
        <v>4</v>
      </c>
      <c r="J7" s="12">
        <v>21</v>
      </c>
      <c r="K7" s="20" t="str">
        <f t="shared" si="1"/>
        <v>L182644</v>
      </c>
      <c r="L7" s="20" t="str">
        <f t="shared" si="2"/>
        <v>2A2644</v>
      </c>
      <c r="M7" s="20" t="str">
        <f t="shared" si="3"/>
        <v>L182A2644</v>
      </c>
      <c r="N7" s="12"/>
      <c r="O7" s="32">
        <v>44079</v>
      </c>
      <c r="P7" s="15">
        <v>2099</v>
      </c>
      <c r="Q7" s="33">
        <v>0.3</v>
      </c>
      <c r="R7" s="34">
        <v>0.224</v>
      </c>
      <c r="S7" s="34">
        <v>0.53500000000000003</v>
      </c>
      <c r="T7" s="35">
        <v>3.5999999999999997E-2</v>
      </c>
      <c r="U7" s="35">
        <v>3.4000000000000002E-2</v>
      </c>
      <c r="V7" s="34">
        <v>0.13100000000000001</v>
      </c>
      <c r="W7" s="34">
        <v>2.1999999999999999E-2</v>
      </c>
      <c r="X7" s="34">
        <v>4.1000000000000002E-2</v>
      </c>
      <c r="Y7" s="34">
        <v>0.16900000000000001</v>
      </c>
      <c r="Z7" s="34">
        <v>1.6E-2</v>
      </c>
      <c r="AA7" s="23" t="s">
        <v>7</v>
      </c>
      <c r="AB7" s="22" t="s">
        <v>6</v>
      </c>
    </row>
    <row r="8" spans="1:28" ht="15.75" thickBot="1" x14ac:dyDescent="0.3">
      <c r="A8" s="18">
        <v>43234</v>
      </c>
      <c r="B8" s="18" t="s">
        <v>24</v>
      </c>
      <c r="C8" s="17" t="s">
        <v>25</v>
      </c>
      <c r="D8" s="14" t="s">
        <v>38</v>
      </c>
      <c r="E8" s="7" t="s">
        <v>16</v>
      </c>
      <c r="F8" s="7" t="s">
        <v>46</v>
      </c>
      <c r="G8" s="7">
        <v>2</v>
      </c>
      <c r="H8" s="7"/>
      <c r="I8" s="7">
        <f t="shared" si="0"/>
        <v>2</v>
      </c>
      <c r="J8" s="7">
        <v>17</v>
      </c>
      <c r="K8" s="20" t="str">
        <f t="shared" si="1"/>
        <v>L182645</v>
      </c>
      <c r="L8" s="20" t="str">
        <f t="shared" si="2"/>
        <v>2A2645</v>
      </c>
      <c r="M8" s="20" t="str">
        <f t="shared" si="3"/>
        <v>L182A2645</v>
      </c>
      <c r="N8" s="7"/>
      <c r="O8" s="32">
        <v>35683</v>
      </c>
      <c r="P8" s="15">
        <v>2099</v>
      </c>
      <c r="Q8" s="33">
        <v>0.29299999999999998</v>
      </c>
      <c r="R8" s="36">
        <v>0.255</v>
      </c>
      <c r="S8" s="34">
        <v>0.56299999999999994</v>
      </c>
      <c r="T8" s="35">
        <v>4.3999999999999997E-2</v>
      </c>
      <c r="U8" s="35">
        <v>4.2000000000000003E-2</v>
      </c>
      <c r="V8" s="34">
        <v>0.10199999999999999</v>
      </c>
      <c r="W8" s="34">
        <v>2.1999999999999999E-2</v>
      </c>
      <c r="X8" s="34">
        <v>3.7999999999999999E-2</v>
      </c>
      <c r="Y8" s="34">
        <v>0.154</v>
      </c>
      <c r="Z8" s="34">
        <v>1.6E-2</v>
      </c>
      <c r="AA8" s="23" t="s">
        <v>7</v>
      </c>
      <c r="AB8" s="22" t="s">
        <v>6</v>
      </c>
    </row>
    <row r="9" spans="1:28" ht="15.75" thickBot="1" x14ac:dyDescent="0.3">
      <c r="A9" s="18">
        <v>43234</v>
      </c>
      <c r="B9" s="18" t="s">
        <v>47</v>
      </c>
      <c r="C9" s="17" t="s">
        <v>10</v>
      </c>
      <c r="D9" s="14" t="s">
        <v>38</v>
      </c>
      <c r="E9" s="7" t="s">
        <v>15</v>
      </c>
      <c r="F9" s="7" t="s">
        <v>48</v>
      </c>
      <c r="G9" s="7">
        <v>1</v>
      </c>
      <c r="H9" s="7"/>
      <c r="I9" s="7">
        <f t="shared" si="0"/>
        <v>1</v>
      </c>
      <c r="J9" s="7">
        <v>18</v>
      </c>
      <c r="K9" s="20" t="str">
        <f t="shared" si="1"/>
        <v>L182647</v>
      </c>
      <c r="L9" s="20" t="str">
        <f t="shared" si="2"/>
        <v>2A2647</v>
      </c>
      <c r="M9" s="20" t="str">
        <f t="shared" si="3"/>
        <v>L182A2647</v>
      </c>
      <c r="N9" s="7"/>
      <c r="O9" s="32">
        <v>37782</v>
      </c>
      <c r="P9" s="15">
        <v>2099</v>
      </c>
      <c r="Q9" s="33">
        <v>0.27500000000000002</v>
      </c>
      <c r="R9" s="34">
        <v>0.29299999999999998</v>
      </c>
      <c r="S9" s="34">
        <v>0.56100000000000005</v>
      </c>
      <c r="T9" s="35">
        <v>4.4400000000000002E-2</v>
      </c>
      <c r="U9" s="35">
        <v>3.8300000000000001E-2</v>
      </c>
      <c r="V9" s="34">
        <v>0.13700000000000001</v>
      </c>
      <c r="W9" s="34">
        <v>2.29E-2</v>
      </c>
      <c r="X9" s="34">
        <v>4.3299999999999998E-2</v>
      </c>
      <c r="Y9" s="34">
        <v>0.13400000000000001</v>
      </c>
      <c r="Z9" s="34">
        <v>1.46E-2</v>
      </c>
      <c r="AA9" s="23" t="s">
        <v>7</v>
      </c>
      <c r="AB9" s="22" t="s">
        <v>6</v>
      </c>
    </row>
    <row r="10" spans="1:28" ht="15.75" thickBot="1" x14ac:dyDescent="0.3">
      <c r="A10" s="18">
        <v>43234</v>
      </c>
      <c r="B10" s="18" t="s">
        <v>47</v>
      </c>
      <c r="C10" s="17" t="s">
        <v>10</v>
      </c>
      <c r="D10" s="14" t="s">
        <v>38</v>
      </c>
      <c r="E10" s="7" t="s">
        <v>18</v>
      </c>
      <c r="F10" s="7" t="s">
        <v>50</v>
      </c>
      <c r="G10" s="7">
        <v>2</v>
      </c>
      <c r="H10" s="7"/>
      <c r="I10" s="7">
        <f t="shared" si="0"/>
        <v>2</v>
      </c>
      <c r="J10" s="7">
        <v>19</v>
      </c>
      <c r="K10" s="20" t="str">
        <f t="shared" si="1"/>
        <v>L182648</v>
      </c>
      <c r="L10" s="20" t="str">
        <f t="shared" si="2"/>
        <v>2A2648</v>
      </c>
      <c r="M10" s="20" t="str">
        <f t="shared" si="3"/>
        <v>L182A2648</v>
      </c>
      <c r="N10" s="7"/>
      <c r="O10" s="32">
        <v>39881</v>
      </c>
      <c r="P10" s="15">
        <v>2099</v>
      </c>
      <c r="Q10" s="33">
        <v>0.254</v>
      </c>
      <c r="R10" s="34">
        <v>0.28499999999999998</v>
      </c>
      <c r="S10" s="34">
        <v>0.56599999999999995</v>
      </c>
      <c r="T10" s="35">
        <v>4.3400000000000001E-2</v>
      </c>
      <c r="U10" s="35">
        <v>4.1799999999999997E-2</v>
      </c>
      <c r="V10" s="34">
        <v>0.13700000000000001</v>
      </c>
      <c r="W10" s="34">
        <v>2.2200000000000001E-2</v>
      </c>
      <c r="X10" s="34">
        <v>4.7600000000000003E-2</v>
      </c>
      <c r="Y10" s="34">
        <v>0.14699999999999999</v>
      </c>
      <c r="Z10" s="34">
        <v>1.72E-2</v>
      </c>
      <c r="AA10" s="23" t="s">
        <v>7</v>
      </c>
      <c r="AB10" s="22" t="s">
        <v>6</v>
      </c>
    </row>
    <row r="11" spans="1:28" ht="15.75" thickBot="1" x14ac:dyDescent="0.3">
      <c r="A11" s="18">
        <v>43234</v>
      </c>
      <c r="B11" s="18" t="s">
        <v>47</v>
      </c>
      <c r="C11" s="7" t="s">
        <v>10</v>
      </c>
      <c r="D11" s="14" t="s">
        <v>38</v>
      </c>
      <c r="E11" s="7" t="s">
        <v>34</v>
      </c>
      <c r="F11" s="7" t="s">
        <v>49</v>
      </c>
      <c r="G11" s="7">
        <v>1</v>
      </c>
      <c r="H11" s="7"/>
      <c r="I11" s="7">
        <f t="shared" si="0"/>
        <v>1</v>
      </c>
      <c r="J11" s="7">
        <v>23</v>
      </c>
      <c r="K11" s="20" t="str">
        <f t="shared" si="1"/>
        <v>L182649</v>
      </c>
      <c r="L11" s="20" t="str">
        <f t="shared" si="2"/>
        <v>2A2649</v>
      </c>
      <c r="M11" s="20" t="str">
        <f t="shared" si="3"/>
        <v>L182A2649</v>
      </c>
      <c r="N11" s="7"/>
      <c r="O11" s="32">
        <v>48277</v>
      </c>
      <c r="P11" s="15">
        <v>2099</v>
      </c>
      <c r="Q11" s="33">
        <v>0.25700000000000001</v>
      </c>
      <c r="R11" s="34">
        <v>0.218</v>
      </c>
      <c r="S11" s="34">
        <v>0.52300000000000002</v>
      </c>
      <c r="T11" s="35">
        <v>3.7699999999999997E-2</v>
      </c>
      <c r="U11" s="35">
        <v>2.9499999999999998E-2</v>
      </c>
      <c r="V11" s="34">
        <v>0.16700000000000001</v>
      </c>
      <c r="W11" s="34">
        <v>2.46E-2</v>
      </c>
      <c r="X11" s="34">
        <v>4.07E-2</v>
      </c>
      <c r="Y11" s="34">
        <v>0.159</v>
      </c>
      <c r="Z11" s="34">
        <v>1.4800000000000001E-2</v>
      </c>
      <c r="AA11" s="23" t="s">
        <v>7</v>
      </c>
      <c r="AB11" s="22" t="s">
        <v>6</v>
      </c>
    </row>
    <row r="12" spans="1:28" ht="15.75" thickBot="1" x14ac:dyDescent="0.3">
      <c r="A12" s="18">
        <v>43234</v>
      </c>
      <c r="B12" s="22" t="s">
        <v>47</v>
      </c>
      <c r="C12" s="7" t="s">
        <v>10</v>
      </c>
      <c r="D12" s="14" t="s">
        <v>38</v>
      </c>
      <c r="E12" s="7" t="s">
        <v>36</v>
      </c>
      <c r="F12" s="7" t="s">
        <v>51</v>
      </c>
      <c r="G12" s="7">
        <v>1</v>
      </c>
      <c r="H12" s="7"/>
      <c r="I12" s="7">
        <f t="shared" si="0"/>
        <v>1</v>
      </c>
      <c r="J12" s="7">
        <v>17</v>
      </c>
      <c r="K12" s="20" t="str">
        <f t="shared" si="1"/>
        <v>L182650</v>
      </c>
      <c r="L12" s="20" t="str">
        <f t="shared" si="2"/>
        <v>2A2650</v>
      </c>
      <c r="M12" s="20" t="str">
        <f t="shared" si="3"/>
        <v>L182A2650</v>
      </c>
      <c r="N12" s="7"/>
      <c r="O12" s="32">
        <v>35683</v>
      </c>
      <c r="P12" s="15">
        <v>2099</v>
      </c>
      <c r="Q12" s="33">
        <v>0.25700000000000001</v>
      </c>
      <c r="R12" s="34">
        <v>0.22600000000000001</v>
      </c>
      <c r="S12" s="34">
        <v>0.55300000000000005</v>
      </c>
      <c r="T12" s="35">
        <v>4.07E-2</v>
      </c>
      <c r="U12" s="35">
        <v>3.1399999999999997E-2</v>
      </c>
      <c r="V12" s="34">
        <v>0.16800000000000001</v>
      </c>
      <c r="W12" s="34">
        <v>2.3900000000000001E-2</v>
      </c>
      <c r="X12" s="34">
        <v>4.0300000000000002E-2</v>
      </c>
      <c r="Y12" s="34">
        <v>0.161</v>
      </c>
      <c r="Z12" s="34">
        <v>1.32E-2</v>
      </c>
      <c r="AA12" s="23" t="s">
        <v>7</v>
      </c>
      <c r="AB12" s="22" t="s">
        <v>6</v>
      </c>
    </row>
    <row r="13" spans="1:28" s="43" customFormat="1" ht="15.75" thickBot="1" x14ac:dyDescent="0.3">
      <c r="A13" s="40">
        <v>43236</v>
      </c>
      <c r="B13" s="21" t="s">
        <v>13</v>
      </c>
      <c r="C13" s="30" t="s">
        <v>22</v>
      </c>
      <c r="D13" s="41" t="s">
        <v>38</v>
      </c>
      <c r="E13" s="30" t="s">
        <v>33</v>
      </c>
      <c r="F13" s="30" t="s">
        <v>52</v>
      </c>
      <c r="G13" s="30"/>
      <c r="H13" s="42">
        <v>1</v>
      </c>
      <c r="I13" s="30">
        <f t="shared" si="0"/>
        <v>1</v>
      </c>
      <c r="J13" s="43">
        <v>19</v>
      </c>
      <c r="K13" s="44" t="str">
        <f t="shared" ref="K13:K25" si="4">IF(F13&lt;&gt;"",CONCATENATE("L18",F13),"")</f>
        <v>L182693</v>
      </c>
      <c r="L13" s="44" t="str">
        <f t="shared" ref="L13:L25" si="5">IF(F13&lt;&gt;"",CONCATENATE("2A",F13),"")</f>
        <v>2A2693</v>
      </c>
      <c r="M13" s="44" t="str">
        <f t="shared" ref="M13:M25" si="6">IF(F13&lt;&gt;"",CONCATENATE("L182A",F13),"")</f>
        <v>L182A2693</v>
      </c>
      <c r="P13" s="43">
        <v>2096</v>
      </c>
      <c r="Q13" s="45">
        <v>0.254</v>
      </c>
      <c r="R13" s="46">
        <v>0.27</v>
      </c>
      <c r="S13" s="46">
        <v>0.56899999999999995</v>
      </c>
      <c r="T13" s="47">
        <v>4.5999999999999999E-2</v>
      </c>
      <c r="U13" s="47">
        <v>4.1000000000000002E-2</v>
      </c>
      <c r="V13" s="46">
        <v>0.13600000000000001</v>
      </c>
      <c r="W13" s="46">
        <v>2.7E-2</v>
      </c>
      <c r="X13" s="46">
        <v>4.2000000000000003E-2</v>
      </c>
      <c r="Y13" s="46">
        <v>0.129</v>
      </c>
      <c r="Z13" s="46">
        <v>0.02</v>
      </c>
    </row>
    <row r="14" spans="1:28" s="43" customFormat="1" ht="15.75" thickBot="1" x14ac:dyDescent="0.3">
      <c r="A14" s="40">
        <v>43236</v>
      </c>
      <c r="B14" s="21" t="s">
        <v>13</v>
      </c>
      <c r="C14" s="30" t="s">
        <v>22</v>
      </c>
      <c r="D14" s="41" t="s">
        <v>38</v>
      </c>
      <c r="E14" s="30" t="s">
        <v>37</v>
      </c>
      <c r="F14" s="30" t="s">
        <v>53</v>
      </c>
      <c r="G14" s="30"/>
      <c r="H14" s="42">
        <v>2</v>
      </c>
      <c r="I14" s="30">
        <f t="shared" si="0"/>
        <v>2</v>
      </c>
      <c r="J14" s="43">
        <v>23</v>
      </c>
      <c r="K14" s="44" t="str">
        <f t="shared" si="4"/>
        <v>L182694</v>
      </c>
      <c r="L14" s="44" t="str">
        <f t="shared" si="5"/>
        <v>2A2694</v>
      </c>
      <c r="M14" s="44" t="str">
        <f t="shared" si="6"/>
        <v>L182A2694</v>
      </c>
      <c r="P14" s="43">
        <v>2096</v>
      </c>
      <c r="Q14" s="45">
        <v>0.27300000000000002</v>
      </c>
      <c r="R14" s="46">
        <v>0.32900000000000001</v>
      </c>
      <c r="S14" s="46">
        <v>0.72299999999999998</v>
      </c>
      <c r="T14" s="47">
        <v>4.9000000000000002E-2</v>
      </c>
      <c r="U14" s="47">
        <v>3.3000000000000002E-2</v>
      </c>
      <c r="V14" s="46">
        <v>0.128</v>
      </c>
      <c r="W14" s="46">
        <v>3.1E-2</v>
      </c>
      <c r="X14" s="46">
        <v>4.2999999999999997E-2</v>
      </c>
      <c r="Y14" s="46">
        <v>0.115</v>
      </c>
      <c r="Z14" s="46">
        <v>2.3E-2</v>
      </c>
    </row>
    <row r="15" spans="1:28" s="43" customFormat="1" ht="15.75" thickBot="1" x14ac:dyDescent="0.3">
      <c r="A15" s="40">
        <v>43236</v>
      </c>
      <c r="B15" s="21" t="s">
        <v>13</v>
      </c>
      <c r="C15" s="30" t="s">
        <v>22</v>
      </c>
      <c r="D15" s="41" t="s">
        <v>38</v>
      </c>
      <c r="E15" s="30" t="s">
        <v>35</v>
      </c>
      <c r="F15" s="30" t="s">
        <v>56</v>
      </c>
      <c r="G15" s="30"/>
      <c r="H15" s="42">
        <v>1</v>
      </c>
      <c r="I15" s="30">
        <f t="shared" si="0"/>
        <v>1</v>
      </c>
      <c r="J15" s="43">
        <v>17</v>
      </c>
      <c r="K15" s="44" t="str">
        <f t="shared" si="4"/>
        <v>L182695</v>
      </c>
      <c r="L15" s="44" t="str">
        <f t="shared" si="5"/>
        <v>2A2695</v>
      </c>
      <c r="M15" s="44" t="str">
        <f t="shared" si="6"/>
        <v>L182A2695</v>
      </c>
      <c r="P15" s="43">
        <v>2096</v>
      </c>
      <c r="Q15" s="45">
        <v>0.26700000000000002</v>
      </c>
      <c r="R15" s="46">
        <v>0.29599999999999999</v>
      </c>
      <c r="S15" s="46">
        <v>0.60699999999999998</v>
      </c>
      <c r="T15" s="47">
        <v>0.04</v>
      </c>
      <c r="U15" s="47">
        <v>3.6999999999999998E-2</v>
      </c>
      <c r="V15" s="46">
        <v>0.16400000000000001</v>
      </c>
      <c r="W15" s="46">
        <v>2.9000000000000001E-2</v>
      </c>
      <c r="X15" s="46">
        <v>4.9000000000000002E-2</v>
      </c>
      <c r="Y15" s="46">
        <v>0.158</v>
      </c>
      <c r="Z15" s="46">
        <v>2.3E-2</v>
      </c>
    </row>
    <row r="16" spans="1:28" s="43" customFormat="1" ht="15.75" thickBot="1" x14ac:dyDescent="0.3">
      <c r="A16" s="40">
        <v>43236</v>
      </c>
      <c r="B16" s="21" t="s">
        <v>13</v>
      </c>
      <c r="C16" s="30" t="s">
        <v>22</v>
      </c>
      <c r="D16" s="41" t="s">
        <v>38</v>
      </c>
      <c r="E16" s="30" t="s">
        <v>26</v>
      </c>
      <c r="F16" s="30" t="s">
        <v>54</v>
      </c>
      <c r="G16" s="30"/>
      <c r="H16" s="42">
        <v>1</v>
      </c>
      <c r="I16" s="30">
        <f t="shared" si="0"/>
        <v>1</v>
      </c>
      <c r="J16" s="43">
        <v>17</v>
      </c>
      <c r="K16" s="44" t="str">
        <f t="shared" si="4"/>
        <v>L182697</v>
      </c>
      <c r="L16" s="44" t="str">
        <f t="shared" si="5"/>
        <v>2A2697</v>
      </c>
      <c r="M16" s="44" t="str">
        <f t="shared" si="6"/>
        <v>L182A2697</v>
      </c>
      <c r="P16" s="43">
        <v>2096</v>
      </c>
      <c r="Q16" s="45">
        <v>0.26900000000000002</v>
      </c>
      <c r="R16" s="46">
        <v>0.33500000000000002</v>
      </c>
      <c r="S16" s="46">
        <v>0.624</v>
      </c>
      <c r="T16" s="47">
        <v>4.2900000000000001E-2</v>
      </c>
      <c r="U16" s="47">
        <v>3.9600000000000003E-2</v>
      </c>
      <c r="V16" s="46">
        <v>0.11700000000000001</v>
      </c>
      <c r="W16" s="46">
        <v>2.18E-2</v>
      </c>
      <c r="X16" s="46">
        <v>3.73E-2</v>
      </c>
      <c r="Y16" s="46">
        <v>0.115</v>
      </c>
      <c r="Z16" s="46">
        <v>1.6799999999999999E-2</v>
      </c>
    </row>
    <row r="17" spans="1:28" s="43" customFormat="1" ht="15.75" thickBot="1" x14ac:dyDescent="0.3">
      <c r="A17" s="40">
        <v>43237</v>
      </c>
      <c r="B17" s="40" t="s">
        <v>55</v>
      </c>
      <c r="C17" s="48" t="s">
        <v>25</v>
      </c>
      <c r="D17" s="41" t="s">
        <v>38</v>
      </c>
      <c r="E17" s="30" t="s">
        <v>17</v>
      </c>
      <c r="F17" s="30" t="s">
        <v>57</v>
      </c>
      <c r="G17" s="49">
        <v>1</v>
      </c>
      <c r="H17" s="42"/>
      <c r="I17" s="30">
        <f t="shared" si="0"/>
        <v>1</v>
      </c>
      <c r="J17" s="43">
        <v>20</v>
      </c>
      <c r="K17" s="44" t="str">
        <f t="shared" si="4"/>
        <v>L182709</v>
      </c>
      <c r="L17" s="44" t="str">
        <f t="shared" si="5"/>
        <v>2A2709</v>
      </c>
      <c r="M17" s="44" t="str">
        <f t="shared" si="6"/>
        <v>L182A2709</v>
      </c>
      <c r="P17" s="43">
        <v>2096</v>
      </c>
      <c r="Q17" s="45">
        <v>0.26900000000000002</v>
      </c>
      <c r="R17" s="46">
        <v>0.27800000000000002</v>
      </c>
      <c r="S17" s="46">
        <v>0.55100000000000005</v>
      </c>
      <c r="T17" s="47">
        <v>4.1200000000000001E-2</v>
      </c>
      <c r="U17" s="47">
        <v>4.0800000000000003E-2</v>
      </c>
      <c r="V17" s="46">
        <v>0.127</v>
      </c>
      <c r="W17" s="46">
        <v>2.2100000000000002E-2</v>
      </c>
      <c r="X17" s="46">
        <v>4.2999999999999997E-2</v>
      </c>
      <c r="Y17" s="46">
        <v>0.191</v>
      </c>
      <c r="Z17" s="46">
        <v>1.7299999999999999E-2</v>
      </c>
    </row>
    <row r="18" spans="1:28" s="43" customFormat="1" ht="15.75" thickBot="1" x14ac:dyDescent="0.3">
      <c r="A18" s="40">
        <v>43237</v>
      </c>
      <c r="B18" s="40" t="s">
        <v>55</v>
      </c>
      <c r="C18" s="48" t="s">
        <v>25</v>
      </c>
      <c r="D18" s="41" t="s">
        <v>38</v>
      </c>
      <c r="E18" s="30" t="s">
        <v>30</v>
      </c>
      <c r="F18" s="30" t="s">
        <v>58</v>
      </c>
      <c r="G18" s="30"/>
      <c r="H18" s="42">
        <v>1</v>
      </c>
      <c r="I18" s="30">
        <f t="shared" si="0"/>
        <v>1</v>
      </c>
      <c r="J18" s="43">
        <v>17</v>
      </c>
      <c r="K18" s="44" t="str">
        <f t="shared" si="4"/>
        <v>L182713</v>
      </c>
      <c r="L18" s="44" t="str">
        <f t="shared" si="5"/>
        <v>2A2713</v>
      </c>
      <c r="M18" s="44" t="str">
        <f t="shared" si="6"/>
        <v>L182A2713</v>
      </c>
      <c r="P18" s="43">
        <v>2096</v>
      </c>
      <c r="Q18" s="45">
        <v>0.27300000000000002</v>
      </c>
      <c r="R18" s="46">
        <v>0.20100000000000001</v>
      </c>
      <c r="S18" s="46">
        <v>0.53700000000000003</v>
      </c>
      <c r="T18" s="47">
        <v>4.2999999999999997E-2</v>
      </c>
      <c r="U18" s="47">
        <v>4.3200000000000002E-2</v>
      </c>
      <c r="V18" s="46">
        <v>0.13300000000000001</v>
      </c>
      <c r="W18" s="46">
        <v>2.0400000000000001E-2</v>
      </c>
      <c r="X18" s="46">
        <v>3.9300000000000002E-2</v>
      </c>
      <c r="Y18" s="46">
        <v>0.109</v>
      </c>
      <c r="Z18" s="46">
        <v>1.83E-2</v>
      </c>
    </row>
    <row r="19" spans="1:28" s="43" customFormat="1" ht="15.75" thickBot="1" x14ac:dyDescent="0.3">
      <c r="A19" s="40">
        <v>43237</v>
      </c>
      <c r="B19" s="40" t="s">
        <v>55</v>
      </c>
      <c r="C19" s="48" t="s">
        <v>25</v>
      </c>
      <c r="D19" s="41" t="s">
        <v>38</v>
      </c>
      <c r="E19" s="30" t="s">
        <v>39</v>
      </c>
      <c r="F19" s="30" t="s">
        <v>59</v>
      </c>
      <c r="G19" s="30"/>
      <c r="H19" s="42">
        <v>1</v>
      </c>
      <c r="I19" s="30">
        <f t="shared" si="0"/>
        <v>1</v>
      </c>
      <c r="J19" s="43">
        <v>19</v>
      </c>
      <c r="K19" s="44" t="str">
        <f t="shared" si="4"/>
        <v>L182715</v>
      </c>
      <c r="L19" s="44" t="str">
        <f t="shared" si="5"/>
        <v>2A2715</v>
      </c>
      <c r="M19" s="44" t="str">
        <f t="shared" si="6"/>
        <v>L182A2715</v>
      </c>
      <c r="P19" s="43">
        <v>2096</v>
      </c>
      <c r="Q19" s="45">
        <v>0.27200000000000002</v>
      </c>
      <c r="R19" s="46">
        <v>0.246</v>
      </c>
      <c r="S19" s="46">
        <v>0.58499999999999996</v>
      </c>
      <c r="T19" s="47">
        <v>4.4999999999999998E-2</v>
      </c>
      <c r="U19" s="47">
        <v>4.1399999999999999E-2</v>
      </c>
      <c r="V19" s="46">
        <v>0.128</v>
      </c>
      <c r="W19" s="46">
        <v>2.1899999999999999E-2</v>
      </c>
      <c r="X19" s="46">
        <v>0.04</v>
      </c>
      <c r="Y19" s="46">
        <v>0.114</v>
      </c>
      <c r="Z19" s="46">
        <v>1.6400000000000001E-2</v>
      </c>
    </row>
    <row r="20" spans="1:28" s="43" customFormat="1" ht="15.75" thickBot="1" x14ac:dyDescent="0.3">
      <c r="A20" s="40">
        <v>43237</v>
      </c>
      <c r="B20" s="40" t="s">
        <v>55</v>
      </c>
      <c r="C20" s="48" t="s">
        <v>25</v>
      </c>
      <c r="D20" s="41" t="s">
        <v>38</v>
      </c>
      <c r="E20" s="30" t="s">
        <v>29</v>
      </c>
      <c r="F20" s="30" t="s">
        <v>60</v>
      </c>
      <c r="G20" s="30"/>
      <c r="H20" s="42">
        <v>1</v>
      </c>
      <c r="I20" s="30">
        <f t="shared" si="0"/>
        <v>1</v>
      </c>
      <c r="J20" s="43">
        <v>18</v>
      </c>
      <c r="K20" s="44" t="str">
        <f t="shared" si="4"/>
        <v>L182717</v>
      </c>
      <c r="L20" s="44" t="str">
        <f t="shared" si="5"/>
        <v>2A2717</v>
      </c>
      <c r="M20" s="44" t="str">
        <f t="shared" si="6"/>
        <v>L182A2717</v>
      </c>
      <c r="N20" s="43" t="s">
        <v>69</v>
      </c>
      <c r="P20" s="43">
        <v>2096</v>
      </c>
      <c r="Q20" s="45">
        <v>0.28100000000000003</v>
      </c>
      <c r="R20" s="46">
        <v>0.26</v>
      </c>
      <c r="S20" s="46">
        <v>0.61599999999999999</v>
      </c>
      <c r="T20" s="47">
        <v>4.4999999999999998E-2</v>
      </c>
      <c r="U20" s="47">
        <v>4.1000000000000002E-2</v>
      </c>
      <c r="V20" s="46">
        <v>0.12</v>
      </c>
      <c r="W20" s="46">
        <v>0.02</v>
      </c>
      <c r="X20" s="46">
        <v>3.5999999999999997E-2</v>
      </c>
      <c r="Y20" s="46">
        <v>0.12</v>
      </c>
      <c r="Z20" s="46">
        <v>1.7999999999999999E-2</v>
      </c>
    </row>
    <row r="21" spans="1:28" s="43" customFormat="1" ht="15.75" thickBot="1" x14ac:dyDescent="0.3">
      <c r="A21" s="40">
        <v>43238</v>
      </c>
      <c r="B21" s="40" t="s">
        <v>13</v>
      </c>
      <c r="C21" s="48" t="s">
        <v>22</v>
      </c>
      <c r="D21" s="41" t="s">
        <v>38</v>
      </c>
      <c r="E21" s="30" t="s">
        <v>27</v>
      </c>
      <c r="F21" s="30" t="s">
        <v>67</v>
      </c>
      <c r="G21" s="49">
        <v>1</v>
      </c>
      <c r="H21" s="42"/>
      <c r="I21" s="30">
        <f t="shared" si="0"/>
        <v>1</v>
      </c>
      <c r="J21" s="43">
        <v>19</v>
      </c>
      <c r="K21" s="44" t="str">
        <f t="shared" si="4"/>
        <v>L182735</v>
      </c>
      <c r="L21" s="44" t="str">
        <f t="shared" si="5"/>
        <v>2A2735</v>
      </c>
      <c r="M21" s="44" t="str">
        <f t="shared" si="6"/>
        <v>L182A2735</v>
      </c>
      <c r="P21" s="43">
        <v>2096</v>
      </c>
      <c r="Q21" s="45">
        <v>0.28799999999999998</v>
      </c>
      <c r="R21" s="46">
        <v>0.25800000000000001</v>
      </c>
      <c r="S21" s="46">
        <v>0.57499999999999996</v>
      </c>
      <c r="T21" s="47">
        <v>3.6999999999999998E-2</v>
      </c>
      <c r="U21" s="47">
        <v>3.4000000000000002E-2</v>
      </c>
      <c r="V21" s="46">
        <v>0.11799999999999999</v>
      </c>
      <c r="W21" s="46">
        <v>1.9E-2</v>
      </c>
      <c r="X21" s="46">
        <v>3.4000000000000002E-2</v>
      </c>
      <c r="Y21" s="46">
        <v>0.10299999999999999</v>
      </c>
      <c r="Z21" s="46">
        <v>1.0999999999999999E-2</v>
      </c>
    </row>
    <row r="22" spans="1:28" s="43" customFormat="1" ht="15.75" thickBot="1" x14ac:dyDescent="0.3">
      <c r="A22" s="40">
        <v>43238</v>
      </c>
      <c r="B22" s="40" t="s">
        <v>13</v>
      </c>
      <c r="C22" s="48" t="s">
        <v>22</v>
      </c>
      <c r="D22" s="41" t="s">
        <v>38</v>
      </c>
      <c r="E22" s="30" t="s">
        <v>31</v>
      </c>
      <c r="F22" s="30" t="s">
        <v>61</v>
      </c>
      <c r="G22" s="30">
        <v>1</v>
      </c>
      <c r="H22" s="42"/>
      <c r="I22" s="30">
        <f t="shared" si="0"/>
        <v>1</v>
      </c>
      <c r="J22" s="43">
        <v>21</v>
      </c>
      <c r="K22" s="44" t="str">
        <f t="shared" si="4"/>
        <v>L182742</v>
      </c>
      <c r="L22" s="44" t="str">
        <f t="shared" si="5"/>
        <v>2A2742</v>
      </c>
      <c r="M22" s="44" t="str">
        <f t="shared" si="6"/>
        <v>L182A2742</v>
      </c>
      <c r="P22" s="43">
        <v>2096</v>
      </c>
      <c r="Q22" s="45">
        <v>0.26100000000000001</v>
      </c>
      <c r="R22" s="46">
        <v>0.25600000000000001</v>
      </c>
      <c r="S22" s="46">
        <v>0.56599999999999995</v>
      </c>
      <c r="T22" s="47">
        <v>4.3700000000000003E-2</v>
      </c>
      <c r="U22" s="47">
        <v>3.8399999999999997E-2</v>
      </c>
      <c r="V22" s="46">
        <v>0.111</v>
      </c>
      <c r="W22" s="46">
        <v>2.1499999999999998E-2</v>
      </c>
      <c r="X22" s="46">
        <v>3.8899999999999997E-2</v>
      </c>
      <c r="Y22" s="46">
        <v>0.11600000000000001</v>
      </c>
      <c r="Z22" s="46">
        <v>1.6799999999999999E-2</v>
      </c>
    </row>
    <row r="23" spans="1:28" s="43" customFormat="1" ht="15.75" thickBot="1" x14ac:dyDescent="0.3">
      <c r="A23" s="40">
        <v>43238</v>
      </c>
      <c r="B23" s="40" t="s">
        <v>13</v>
      </c>
      <c r="C23" s="48" t="s">
        <v>22</v>
      </c>
      <c r="D23" s="41" t="s">
        <v>38</v>
      </c>
      <c r="E23" s="30" t="s">
        <v>29</v>
      </c>
      <c r="F23" s="30" t="s">
        <v>62</v>
      </c>
      <c r="G23" s="30">
        <v>2</v>
      </c>
      <c r="H23" s="42">
        <v>1</v>
      </c>
      <c r="I23" s="30">
        <f t="shared" si="0"/>
        <v>3</v>
      </c>
      <c r="J23" s="43">
        <v>22</v>
      </c>
      <c r="K23" s="44" t="str">
        <f t="shared" si="4"/>
        <v>L182743</v>
      </c>
      <c r="L23" s="44" t="str">
        <f t="shared" si="5"/>
        <v>2A2743</v>
      </c>
      <c r="M23" s="44" t="str">
        <f t="shared" si="6"/>
        <v>L182A2743</v>
      </c>
      <c r="P23" s="43">
        <v>2096</v>
      </c>
      <c r="Q23" s="45">
        <v>0.26900000000000002</v>
      </c>
      <c r="R23" s="46">
        <v>0.313</v>
      </c>
      <c r="S23" s="46">
        <v>0.55600000000000005</v>
      </c>
      <c r="T23" s="47">
        <v>4.2999999999999997E-2</v>
      </c>
      <c r="U23" s="47">
        <v>3.7900000000000003E-2</v>
      </c>
      <c r="V23" s="46">
        <v>0.122</v>
      </c>
      <c r="W23" s="46">
        <v>2.4500000000000001E-2</v>
      </c>
      <c r="X23" s="46">
        <v>4.2599999999999999E-2</v>
      </c>
      <c r="Y23" s="46">
        <v>0.113</v>
      </c>
      <c r="Z23" s="46">
        <v>1.7299999999999999E-2</v>
      </c>
    </row>
    <row r="24" spans="1:28" s="43" customFormat="1" ht="15.75" thickBot="1" x14ac:dyDescent="0.3">
      <c r="A24" s="40">
        <v>43238</v>
      </c>
      <c r="B24" s="21" t="s">
        <v>24</v>
      </c>
      <c r="C24" s="30" t="s">
        <v>25</v>
      </c>
      <c r="D24" s="41" t="s">
        <v>38</v>
      </c>
      <c r="E24" s="30" t="s">
        <v>14</v>
      </c>
      <c r="F24" s="30" t="s">
        <v>68</v>
      </c>
      <c r="G24" s="30">
        <v>1</v>
      </c>
      <c r="H24" s="42"/>
      <c r="I24" s="30">
        <f t="shared" si="0"/>
        <v>1</v>
      </c>
      <c r="J24" s="43">
        <v>16</v>
      </c>
      <c r="K24" s="44" t="str">
        <f t="shared" si="4"/>
        <v>L182746</v>
      </c>
      <c r="L24" s="44" t="str">
        <f t="shared" si="5"/>
        <v>2A2746</v>
      </c>
      <c r="M24" s="44" t="str">
        <f t="shared" si="6"/>
        <v>L182A2746</v>
      </c>
      <c r="P24" s="43">
        <v>2096</v>
      </c>
      <c r="Q24" s="45">
        <v>0.28000000000000003</v>
      </c>
      <c r="R24" s="46">
        <v>0.31900000000000001</v>
      </c>
      <c r="S24" s="46">
        <v>0.57099999999999995</v>
      </c>
      <c r="T24" s="47">
        <v>4.2999999999999997E-2</v>
      </c>
      <c r="U24" s="47">
        <v>3.9E-2</v>
      </c>
      <c r="V24" s="46">
        <v>0.11700000000000001</v>
      </c>
      <c r="W24" s="46">
        <v>2.1000000000000001E-2</v>
      </c>
      <c r="X24" s="46">
        <v>3.7999999999999999E-2</v>
      </c>
      <c r="Y24" s="46">
        <v>8.8999999999999996E-2</v>
      </c>
      <c r="Z24" s="46">
        <v>0.01</v>
      </c>
    </row>
    <row r="25" spans="1:28" s="43" customFormat="1" ht="15.75" thickBot="1" x14ac:dyDescent="0.3">
      <c r="A25" s="40">
        <v>43238</v>
      </c>
      <c r="B25" s="21" t="s">
        <v>24</v>
      </c>
      <c r="C25" s="30" t="s">
        <v>25</v>
      </c>
      <c r="D25" s="41" t="s">
        <v>38</v>
      </c>
      <c r="E25" s="30" t="s">
        <v>18</v>
      </c>
      <c r="F25" s="30" t="s">
        <v>63</v>
      </c>
      <c r="G25" s="30"/>
      <c r="H25" s="42">
        <v>1</v>
      </c>
      <c r="I25" s="30">
        <f t="shared" si="0"/>
        <v>1</v>
      </c>
      <c r="J25" s="43">
        <v>17</v>
      </c>
      <c r="K25" s="44" t="str">
        <f t="shared" si="4"/>
        <v>L182753</v>
      </c>
      <c r="L25" s="44" t="str">
        <f t="shared" si="5"/>
        <v>2A2753</v>
      </c>
      <c r="M25" s="44" t="str">
        <f t="shared" si="6"/>
        <v>L182A2753</v>
      </c>
      <c r="P25" s="43">
        <v>2096</v>
      </c>
      <c r="Q25" s="45">
        <v>0.26300000000000001</v>
      </c>
      <c r="R25" s="46">
        <v>0.24399999999999999</v>
      </c>
      <c r="S25" s="46">
        <v>0.55500000000000005</v>
      </c>
      <c r="T25" s="47">
        <v>4.1000000000000002E-2</v>
      </c>
      <c r="U25" s="47">
        <v>3.73E-2</v>
      </c>
      <c r="V25" s="46">
        <v>0.106</v>
      </c>
      <c r="W25" s="46">
        <v>2.1100000000000001E-2</v>
      </c>
      <c r="X25" s="46">
        <v>3.9300000000000002E-2</v>
      </c>
      <c r="Y25" s="46">
        <v>9.2799999999999994E-2</v>
      </c>
      <c r="Z25" s="46">
        <v>1.4200000000000001E-2</v>
      </c>
    </row>
    <row r="26" spans="1:28" s="51" customFormat="1" ht="15.75" thickBot="1" x14ac:dyDescent="0.3">
      <c r="A26" s="24">
        <v>43239</v>
      </c>
      <c r="B26" s="24" t="s">
        <v>11</v>
      </c>
      <c r="C26" s="25" t="s">
        <v>10</v>
      </c>
      <c r="D26" s="26" t="s">
        <v>38</v>
      </c>
      <c r="E26" s="28" t="s">
        <v>18</v>
      </c>
      <c r="F26" s="28" t="s">
        <v>64</v>
      </c>
      <c r="G26" s="50">
        <v>1</v>
      </c>
      <c r="I26" s="52">
        <f t="shared" si="0"/>
        <v>1</v>
      </c>
      <c r="J26" s="28">
        <v>17</v>
      </c>
      <c r="K26" s="53" t="str">
        <f t="shared" ref="K26:K28" si="7">IF(F26&lt;&gt;"",CONCATENATE("L18",F26),"")</f>
        <v>L182762</v>
      </c>
      <c r="L26" s="53" t="str">
        <f t="shared" ref="L26:L28" si="8">IF(F26&lt;&gt;"",CONCATENATE("2A",F26),"")</f>
        <v>2A2762</v>
      </c>
      <c r="M26" s="53" t="str">
        <f t="shared" ref="M26:M28" si="9">IF(F26&lt;&gt;"",CONCATENATE("L182A",F26),"")</f>
        <v>L182A2762</v>
      </c>
      <c r="P26" s="27">
        <v>2100</v>
      </c>
      <c r="Q26" s="54">
        <v>0.27800000000000002</v>
      </c>
      <c r="R26" s="55">
        <v>0.28399999999999997</v>
      </c>
      <c r="S26" s="55">
        <v>0.58199999999999996</v>
      </c>
      <c r="T26" s="56">
        <v>4.02E-2</v>
      </c>
      <c r="U26" s="56">
        <v>3.9800000000000002E-2</v>
      </c>
      <c r="V26" s="55">
        <v>0.128</v>
      </c>
      <c r="W26" s="55">
        <v>2.2599999999999999E-2</v>
      </c>
      <c r="X26" s="55">
        <v>4.2099999999999999E-2</v>
      </c>
      <c r="Y26" s="55">
        <v>0.106</v>
      </c>
      <c r="Z26" s="55">
        <v>1.35E-2</v>
      </c>
      <c r="AA26" s="57" t="s">
        <v>7</v>
      </c>
      <c r="AB26" s="29" t="s">
        <v>6</v>
      </c>
    </row>
    <row r="27" spans="1:28" ht="15.75" thickBot="1" x14ac:dyDescent="0.3">
      <c r="A27" s="18">
        <v>43239</v>
      </c>
      <c r="B27" s="22" t="s">
        <v>11</v>
      </c>
      <c r="C27" s="17" t="s">
        <v>10</v>
      </c>
      <c r="D27" s="14" t="s">
        <v>38</v>
      </c>
      <c r="E27" s="7" t="s">
        <v>23</v>
      </c>
      <c r="F27" s="7" t="s">
        <v>65</v>
      </c>
      <c r="G27" s="32">
        <v>2</v>
      </c>
      <c r="I27" s="30">
        <f t="shared" si="0"/>
        <v>2</v>
      </c>
      <c r="J27" s="7">
        <v>15</v>
      </c>
      <c r="K27" s="44" t="str">
        <f t="shared" si="7"/>
        <v>L182765</v>
      </c>
      <c r="L27" s="44" t="str">
        <f t="shared" si="8"/>
        <v>2A2765</v>
      </c>
      <c r="M27" s="44" t="str">
        <f t="shared" si="9"/>
        <v>L182A2765</v>
      </c>
      <c r="P27" s="15">
        <v>2100</v>
      </c>
      <c r="Q27" s="33">
        <v>0.27900000000000003</v>
      </c>
      <c r="R27" s="34">
        <v>0.29899999999999999</v>
      </c>
      <c r="S27" s="34">
        <v>0.622</v>
      </c>
      <c r="T27" s="35">
        <v>4.2000000000000003E-2</v>
      </c>
      <c r="U27" s="35">
        <v>4.2000000000000003E-2</v>
      </c>
      <c r="V27" s="34">
        <v>0.124</v>
      </c>
      <c r="W27" s="34">
        <v>2.1999999999999999E-2</v>
      </c>
      <c r="X27" s="34">
        <v>3.9E-2</v>
      </c>
      <c r="Y27" s="34">
        <v>0.114</v>
      </c>
      <c r="Z27" s="34">
        <v>1.2999999999999999E-2</v>
      </c>
      <c r="AA27" s="39" t="s">
        <v>7</v>
      </c>
      <c r="AB27" s="22" t="s">
        <v>6</v>
      </c>
    </row>
    <row r="28" spans="1:28" x14ac:dyDescent="0.25">
      <c r="A28" s="18">
        <v>43239</v>
      </c>
      <c r="B28" s="22" t="s">
        <v>13</v>
      </c>
      <c r="C28" s="7" t="s">
        <v>22</v>
      </c>
      <c r="D28" s="14" t="s">
        <v>38</v>
      </c>
      <c r="E28" s="7" t="s">
        <v>41</v>
      </c>
      <c r="F28" s="7" t="s">
        <v>66</v>
      </c>
      <c r="G28" s="32">
        <v>1</v>
      </c>
      <c r="H28">
        <v>1</v>
      </c>
      <c r="I28" s="30">
        <f t="shared" si="0"/>
        <v>2</v>
      </c>
      <c r="J28" s="7">
        <v>18</v>
      </c>
      <c r="K28" s="44" t="str">
        <f t="shared" si="7"/>
        <v>L182769</v>
      </c>
      <c r="L28" s="44" t="str">
        <f t="shared" si="8"/>
        <v>2A2769</v>
      </c>
      <c r="M28" s="44" t="str">
        <f t="shared" si="9"/>
        <v>L182A2769</v>
      </c>
      <c r="P28" s="15">
        <v>2100</v>
      </c>
      <c r="Q28" s="33">
        <v>0.28599999999999998</v>
      </c>
      <c r="R28" s="34">
        <v>0.26900000000000002</v>
      </c>
      <c r="S28" s="34">
        <v>0.56200000000000006</v>
      </c>
      <c r="T28" s="35">
        <v>4.2000000000000003E-2</v>
      </c>
      <c r="U28" s="35">
        <v>4.2000000000000003E-2</v>
      </c>
      <c r="V28" s="34">
        <v>0.126</v>
      </c>
      <c r="W28" s="34">
        <v>2.1000000000000001E-2</v>
      </c>
      <c r="X28" s="34">
        <v>3.9E-2</v>
      </c>
      <c r="Y28" s="34">
        <v>0.105</v>
      </c>
      <c r="Z28" s="34">
        <v>1.4E-2</v>
      </c>
      <c r="AA28" s="39" t="s">
        <v>7</v>
      </c>
      <c r="AB28" s="22" t="s">
        <v>6</v>
      </c>
    </row>
  </sheetData>
  <autoFilter ref="A4:AB25"/>
  <conditionalFormatting sqref="U5:U12">
    <cfRule type="cellIs" dxfId="9" priority="10" operator="greaterThan">
      <formula>0.045</formula>
    </cfRule>
  </conditionalFormatting>
  <conditionalFormatting sqref="T5:T12">
    <cfRule type="cellIs" dxfId="8" priority="9" operator="greaterThan">
      <formula>0.045</formula>
    </cfRule>
  </conditionalFormatting>
  <conditionalFormatting sqref="U13:U16">
    <cfRule type="cellIs" dxfId="7" priority="8" operator="greaterThan">
      <formula>0.045</formula>
    </cfRule>
  </conditionalFormatting>
  <conditionalFormatting sqref="T13:T16">
    <cfRule type="cellIs" dxfId="6" priority="7" operator="greaterThan">
      <formula>0.045</formula>
    </cfRule>
  </conditionalFormatting>
  <conditionalFormatting sqref="U17:U20">
    <cfRule type="cellIs" dxfId="5" priority="6" operator="greaterThan">
      <formula>0.045</formula>
    </cfRule>
  </conditionalFormatting>
  <conditionalFormatting sqref="T17:T20">
    <cfRule type="cellIs" dxfId="4" priority="5" operator="greaterThan">
      <formula>0.045</formula>
    </cfRule>
  </conditionalFormatting>
  <conditionalFormatting sqref="U21:U25">
    <cfRule type="cellIs" dxfId="3" priority="4" operator="greaterThan">
      <formula>0.045</formula>
    </cfRule>
  </conditionalFormatting>
  <conditionalFormatting sqref="T21:T25">
    <cfRule type="cellIs" dxfId="2" priority="3" operator="greaterThan">
      <formula>0.045</formula>
    </cfRule>
  </conditionalFormatting>
  <conditionalFormatting sqref="T26:T28">
    <cfRule type="cellIs" dxfId="1" priority="1" operator="greaterThan">
      <formula>0.045</formula>
    </cfRule>
  </conditionalFormatting>
  <conditionalFormatting sqref="U26:U28">
    <cfRule type="cellIs" dxfId="0" priority="2" operator="greaterThan">
      <formula>0.045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view="pageLayout" zoomScale="70" zoomScaleNormal="100" zoomScaleSheetLayoutView="100" zoomScalePageLayoutView="70" workbookViewId="0">
      <selection activeCell="G60" sqref="G60"/>
    </sheetView>
  </sheetViews>
  <sheetFormatPr defaultRowHeight="15" x14ac:dyDescent="0.25"/>
  <cols>
    <col min="1" max="1" width="6.85546875" customWidth="1"/>
    <col min="2" max="2" width="10.5703125" style="90" customWidth="1"/>
    <col min="3" max="3" width="8.5703125" style="64" customWidth="1"/>
    <col min="4" max="4" width="10.140625" style="64" customWidth="1"/>
    <col min="5" max="7" width="8.5703125" style="64" customWidth="1"/>
    <col min="8" max="8" width="8.5703125" style="65" customWidth="1"/>
    <col min="9" max="9" width="8.5703125" style="64" customWidth="1"/>
    <col min="10" max="10" width="11" style="64" customWidth="1"/>
    <col min="11" max="11" width="8.5703125" style="64" customWidth="1"/>
    <col min="12" max="12" width="11.85546875" customWidth="1"/>
  </cols>
  <sheetData>
    <row r="1" spans="1:12" ht="20.25" x14ac:dyDescent="0.3">
      <c r="A1" s="109" t="s">
        <v>98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x14ac:dyDescent="0.25">
      <c r="D2" s="110" t="s">
        <v>93</v>
      </c>
      <c r="E2" s="110"/>
      <c r="F2" s="110"/>
      <c r="G2" s="110"/>
      <c r="H2" s="110"/>
      <c r="I2" s="110"/>
    </row>
    <row r="3" spans="1:12" ht="15" customHeight="1" x14ac:dyDescent="0.25">
      <c r="A3" s="113" t="s">
        <v>79</v>
      </c>
      <c r="B3" s="116" t="s">
        <v>70</v>
      </c>
      <c r="C3" s="118" t="s">
        <v>91</v>
      </c>
      <c r="D3" s="118"/>
      <c r="E3" s="118"/>
      <c r="F3" s="118" t="s">
        <v>92</v>
      </c>
      <c r="G3" s="118"/>
      <c r="H3" s="118"/>
      <c r="I3" s="121" t="s">
        <v>71</v>
      </c>
      <c r="J3" s="122"/>
      <c r="K3" s="123"/>
      <c r="L3" s="111" t="s">
        <v>90</v>
      </c>
    </row>
    <row r="4" spans="1:12" ht="45" customHeight="1" x14ac:dyDescent="0.25">
      <c r="A4" s="115"/>
      <c r="B4" s="117"/>
      <c r="C4" s="63" t="s">
        <v>72</v>
      </c>
      <c r="D4" s="58" t="s">
        <v>73</v>
      </c>
      <c r="E4" s="59" t="s">
        <v>74</v>
      </c>
      <c r="F4" s="63" t="s">
        <v>72</v>
      </c>
      <c r="G4" s="58" t="s">
        <v>73</v>
      </c>
      <c r="H4" s="58" t="s">
        <v>74</v>
      </c>
      <c r="I4" s="63" t="s">
        <v>72</v>
      </c>
      <c r="J4" s="58" t="s">
        <v>73</v>
      </c>
      <c r="K4" s="59" t="s">
        <v>74</v>
      </c>
      <c r="L4" s="112"/>
    </row>
    <row r="5" spans="1:12" ht="15" customHeight="1" x14ac:dyDescent="0.25">
      <c r="A5" s="119" t="s">
        <v>78</v>
      </c>
      <c r="B5" s="120"/>
      <c r="C5" s="58"/>
      <c r="D5" s="58"/>
      <c r="E5" s="59"/>
      <c r="F5" s="58"/>
      <c r="G5" s="58"/>
      <c r="H5" s="59"/>
      <c r="I5" s="58"/>
      <c r="J5" s="58"/>
      <c r="K5" s="59"/>
    </row>
    <row r="6" spans="1:12" ht="11.25" customHeight="1" x14ac:dyDescent="0.25">
      <c r="A6" s="106">
        <v>1</v>
      </c>
      <c r="B6" s="91" t="s">
        <v>75</v>
      </c>
      <c r="C6" s="62"/>
      <c r="D6" s="62"/>
      <c r="E6" s="60"/>
      <c r="F6" s="62"/>
      <c r="G6" s="62"/>
      <c r="H6" s="60"/>
      <c r="I6" s="62"/>
      <c r="J6" s="62"/>
      <c r="K6" s="60"/>
      <c r="L6" s="106"/>
    </row>
    <row r="7" spans="1:12" ht="11.25" customHeight="1" x14ac:dyDescent="0.25">
      <c r="A7" s="107"/>
      <c r="B7" s="91" t="s">
        <v>76</v>
      </c>
      <c r="C7" s="61"/>
      <c r="D7" s="62"/>
      <c r="E7" s="60"/>
      <c r="F7" s="61"/>
      <c r="G7" s="62"/>
      <c r="H7" s="60"/>
      <c r="I7" s="62"/>
      <c r="J7" s="62"/>
      <c r="K7" s="60"/>
      <c r="L7" s="107"/>
    </row>
    <row r="8" spans="1:12" ht="11.25" customHeight="1" x14ac:dyDescent="0.25">
      <c r="A8" s="107"/>
      <c r="B8" s="91" t="s">
        <v>40</v>
      </c>
      <c r="C8" s="61"/>
      <c r="D8" s="62"/>
      <c r="E8" s="60"/>
      <c r="F8" s="62"/>
      <c r="G8" s="62"/>
      <c r="H8" s="60"/>
      <c r="I8" s="62"/>
      <c r="J8" s="62"/>
      <c r="K8" s="60"/>
      <c r="L8" s="107"/>
    </row>
    <row r="9" spans="1:12" ht="11.25" customHeight="1" x14ac:dyDescent="0.25">
      <c r="A9" s="107"/>
      <c r="B9" s="91" t="s">
        <v>8</v>
      </c>
      <c r="C9" s="61"/>
      <c r="D9" s="62"/>
      <c r="E9" s="60"/>
      <c r="F9" s="62"/>
      <c r="G9" s="62"/>
      <c r="H9" s="60"/>
      <c r="I9" s="62"/>
      <c r="J9" s="62"/>
      <c r="K9" s="60"/>
      <c r="L9" s="107"/>
    </row>
    <row r="10" spans="1:12" ht="11.25" customHeight="1" x14ac:dyDescent="0.25">
      <c r="A10" s="107"/>
      <c r="B10" s="91" t="s">
        <v>9</v>
      </c>
      <c r="C10" s="61"/>
      <c r="D10" s="62"/>
      <c r="E10" s="60"/>
      <c r="F10" s="62"/>
      <c r="G10" s="62"/>
      <c r="H10" s="60"/>
      <c r="I10" s="62"/>
      <c r="J10" s="62"/>
      <c r="K10" s="60"/>
      <c r="L10" s="107"/>
    </row>
    <row r="11" spans="1:12" ht="11.25" customHeight="1" x14ac:dyDescent="0.25">
      <c r="A11" s="107"/>
      <c r="B11" s="91" t="s">
        <v>77</v>
      </c>
      <c r="C11" s="61"/>
      <c r="D11" s="62"/>
      <c r="E11" s="60"/>
      <c r="F11" s="61"/>
      <c r="G11" s="62"/>
      <c r="H11" s="60"/>
      <c r="I11" s="62"/>
      <c r="J11" s="62"/>
      <c r="K11" s="60"/>
      <c r="L11" s="107"/>
    </row>
    <row r="12" spans="1:12" ht="11.25" customHeight="1" x14ac:dyDescent="0.25">
      <c r="A12" s="108"/>
      <c r="B12" s="91" t="s">
        <v>32</v>
      </c>
      <c r="C12" s="61"/>
      <c r="D12" s="62"/>
      <c r="E12" s="60"/>
      <c r="F12" s="61"/>
      <c r="G12" s="62"/>
      <c r="H12" s="60"/>
      <c r="I12" s="62"/>
      <c r="J12" s="62"/>
      <c r="K12" s="60"/>
      <c r="L12" s="108"/>
    </row>
    <row r="13" spans="1:12" ht="11.25" customHeight="1" x14ac:dyDescent="0.25">
      <c r="A13" s="106">
        <v>2</v>
      </c>
      <c r="B13" s="91" t="s">
        <v>75</v>
      </c>
      <c r="C13" s="62"/>
      <c r="D13" s="62"/>
      <c r="E13" s="60"/>
      <c r="F13" s="62"/>
      <c r="G13" s="62"/>
      <c r="H13" s="60"/>
      <c r="I13" s="62"/>
      <c r="J13" s="62"/>
      <c r="K13" s="60"/>
      <c r="L13" s="106"/>
    </row>
    <row r="14" spans="1:12" ht="11.25" customHeight="1" x14ac:dyDescent="0.25">
      <c r="A14" s="107"/>
      <c r="B14" s="91" t="s">
        <v>76</v>
      </c>
      <c r="C14" s="61"/>
      <c r="D14" s="62"/>
      <c r="E14" s="60"/>
      <c r="F14" s="61"/>
      <c r="G14" s="62"/>
      <c r="H14" s="60"/>
      <c r="I14" s="62"/>
      <c r="J14" s="62"/>
      <c r="K14" s="60"/>
      <c r="L14" s="107"/>
    </row>
    <row r="15" spans="1:12" ht="11.25" customHeight="1" x14ac:dyDescent="0.25">
      <c r="A15" s="107"/>
      <c r="B15" s="91" t="s">
        <v>40</v>
      </c>
      <c r="C15" s="61"/>
      <c r="D15" s="62"/>
      <c r="E15" s="60"/>
      <c r="F15" s="62"/>
      <c r="G15" s="62"/>
      <c r="H15" s="60"/>
      <c r="I15" s="62"/>
      <c r="J15" s="62"/>
      <c r="K15" s="60"/>
      <c r="L15" s="107"/>
    </row>
    <row r="16" spans="1:12" ht="11.25" customHeight="1" x14ac:dyDescent="0.25">
      <c r="A16" s="107"/>
      <c r="B16" s="91" t="s">
        <v>8</v>
      </c>
      <c r="C16" s="61"/>
      <c r="D16" s="62"/>
      <c r="E16" s="60"/>
      <c r="F16" s="62"/>
      <c r="G16" s="62"/>
      <c r="H16" s="60"/>
      <c r="I16" s="62"/>
      <c r="J16" s="62"/>
      <c r="K16" s="60"/>
      <c r="L16" s="107"/>
    </row>
    <row r="17" spans="1:12" ht="11.25" customHeight="1" x14ac:dyDescent="0.25">
      <c r="A17" s="107"/>
      <c r="B17" s="91" t="s">
        <v>9</v>
      </c>
      <c r="C17" s="61"/>
      <c r="D17" s="62"/>
      <c r="E17" s="60"/>
      <c r="F17" s="62"/>
      <c r="G17" s="62"/>
      <c r="H17" s="60"/>
      <c r="I17" s="62"/>
      <c r="J17" s="62"/>
      <c r="K17" s="60"/>
      <c r="L17" s="107"/>
    </row>
    <row r="18" spans="1:12" ht="11.25" customHeight="1" x14ac:dyDescent="0.25">
      <c r="A18" s="107"/>
      <c r="B18" s="91" t="s">
        <v>77</v>
      </c>
      <c r="C18" s="61"/>
      <c r="D18" s="62"/>
      <c r="E18" s="60"/>
      <c r="F18" s="61"/>
      <c r="G18" s="62"/>
      <c r="H18" s="60"/>
      <c r="I18" s="62"/>
      <c r="J18" s="62"/>
      <c r="K18" s="60"/>
      <c r="L18" s="107"/>
    </row>
    <row r="19" spans="1:12" ht="11.25" customHeight="1" x14ac:dyDescent="0.25">
      <c r="A19" s="108"/>
      <c r="B19" s="91" t="s">
        <v>32</v>
      </c>
      <c r="C19" s="61"/>
      <c r="D19" s="62"/>
      <c r="E19" s="60"/>
      <c r="F19" s="61"/>
      <c r="G19" s="62"/>
      <c r="H19" s="60"/>
      <c r="I19" s="62"/>
      <c r="J19" s="62"/>
      <c r="K19" s="60"/>
      <c r="L19" s="108"/>
    </row>
    <row r="20" spans="1:12" ht="11.25" customHeight="1" x14ac:dyDescent="0.25">
      <c r="A20" s="106">
        <v>3</v>
      </c>
      <c r="B20" s="91" t="s">
        <v>75</v>
      </c>
      <c r="C20" s="62"/>
      <c r="D20" s="62"/>
      <c r="E20" s="60"/>
      <c r="F20" s="62"/>
      <c r="G20" s="62"/>
      <c r="H20" s="60"/>
      <c r="I20" s="62"/>
      <c r="J20" s="62"/>
      <c r="K20" s="60"/>
      <c r="L20" s="106"/>
    </row>
    <row r="21" spans="1:12" ht="11.25" customHeight="1" x14ac:dyDescent="0.25">
      <c r="A21" s="107"/>
      <c r="B21" s="91" t="s">
        <v>76</v>
      </c>
      <c r="C21" s="61"/>
      <c r="D21" s="62"/>
      <c r="E21" s="60"/>
      <c r="F21" s="61"/>
      <c r="G21" s="62"/>
      <c r="H21" s="60"/>
      <c r="I21" s="62"/>
      <c r="J21" s="62"/>
      <c r="K21" s="60"/>
      <c r="L21" s="107"/>
    </row>
    <row r="22" spans="1:12" ht="11.25" customHeight="1" x14ac:dyDescent="0.25">
      <c r="A22" s="107"/>
      <c r="B22" s="91" t="s">
        <v>40</v>
      </c>
      <c r="C22" s="61"/>
      <c r="D22" s="62"/>
      <c r="E22" s="60"/>
      <c r="F22" s="62"/>
      <c r="G22" s="62"/>
      <c r="H22" s="60"/>
      <c r="I22" s="62"/>
      <c r="J22" s="62"/>
      <c r="K22" s="60"/>
      <c r="L22" s="107"/>
    </row>
    <row r="23" spans="1:12" ht="11.25" customHeight="1" x14ac:dyDescent="0.25">
      <c r="A23" s="107"/>
      <c r="B23" s="91" t="s">
        <v>8</v>
      </c>
      <c r="C23" s="61"/>
      <c r="D23" s="62"/>
      <c r="E23" s="60"/>
      <c r="F23" s="62"/>
      <c r="G23" s="62"/>
      <c r="H23" s="60"/>
      <c r="I23" s="62"/>
      <c r="J23" s="62"/>
      <c r="K23" s="60"/>
      <c r="L23" s="107"/>
    </row>
    <row r="24" spans="1:12" ht="11.25" customHeight="1" x14ac:dyDescent="0.25">
      <c r="A24" s="107"/>
      <c r="B24" s="91" t="s">
        <v>9</v>
      </c>
      <c r="C24" s="61"/>
      <c r="D24" s="62"/>
      <c r="E24" s="60"/>
      <c r="F24" s="62"/>
      <c r="G24" s="62"/>
      <c r="H24" s="60"/>
      <c r="I24" s="62"/>
      <c r="J24" s="62"/>
      <c r="K24" s="60"/>
      <c r="L24" s="107"/>
    </row>
    <row r="25" spans="1:12" ht="11.25" customHeight="1" x14ac:dyDescent="0.25">
      <c r="A25" s="107"/>
      <c r="B25" s="91" t="s">
        <v>77</v>
      </c>
      <c r="C25" s="61"/>
      <c r="D25" s="62"/>
      <c r="E25" s="60"/>
      <c r="F25" s="61"/>
      <c r="G25" s="62"/>
      <c r="H25" s="60"/>
      <c r="I25" s="62"/>
      <c r="J25" s="62"/>
      <c r="K25" s="60"/>
      <c r="L25" s="107"/>
    </row>
    <row r="26" spans="1:12" ht="11.25" customHeight="1" x14ac:dyDescent="0.25">
      <c r="A26" s="108"/>
      <c r="B26" s="91" t="s">
        <v>32</v>
      </c>
      <c r="C26" s="61"/>
      <c r="D26" s="62"/>
      <c r="E26" s="60"/>
      <c r="F26" s="61"/>
      <c r="G26" s="62"/>
      <c r="H26" s="60"/>
      <c r="I26" s="62"/>
      <c r="J26" s="62"/>
      <c r="K26" s="60"/>
      <c r="L26" s="108"/>
    </row>
    <row r="27" spans="1:12" ht="11.25" customHeight="1" x14ac:dyDescent="0.25">
      <c r="A27" s="106">
        <v>4</v>
      </c>
      <c r="B27" s="91" t="s">
        <v>75</v>
      </c>
      <c r="C27" s="62"/>
      <c r="D27" s="62"/>
      <c r="E27" s="60"/>
      <c r="F27" s="62"/>
      <c r="G27" s="62"/>
      <c r="H27" s="60"/>
      <c r="I27" s="62"/>
      <c r="J27" s="62"/>
      <c r="K27" s="60"/>
      <c r="L27" s="106"/>
    </row>
    <row r="28" spans="1:12" ht="11.25" customHeight="1" x14ac:dyDescent="0.25">
      <c r="A28" s="107"/>
      <c r="B28" s="91" t="s">
        <v>76</v>
      </c>
      <c r="C28" s="61"/>
      <c r="D28" s="62"/>
      <c r="E28" s="60"/>
      <c r="F28" s="61"/>
      <c r="G28" s="62"/>
      <c r="H28" s="60"/>
      <c r="I28" s="62"/>
      <c r="J28" s="62"/>
      <c r="K28" s="60"/>
      <c r="L28" s="107"/>
    </row>
    <row r="29" spans="1:12" ht="11.25" customHeight="1" x14ac:dyDescent="0.25">
      <c r="A29" s="107"/>
      <c r="B29" s="91" t="s">
        <v>40</v>
      </c>
      <c r="C29" s="61"/>
      <c r="D29" s="62"/>
      <c r="E29" s="60"/>
      <c r="F29" s="62"/>
      <c r="G29" s="62"/>
      <c r="H29" s="60"/>
      <c r="I29" s="62"/>
      <c r="J29" s="62"/>
      <c r="K29" s="60"/>
      <c r="L29" s="107"/>
    </row>
    <row r="30" spans="1:12" ht="11.25" customHeight="1" x14ac:dyDescent="0.25">
      <c r="A30" s="107"/>
      <c r="B30" s="91" t="s">
        <v>8</v>
      </c>
      <c r="C30" s="61"/>
      <c r="D30" s="62"/>
      <c r="E30" s="60"/>
      <c r="F30" s="62"/>
      <c r="G30" s="62"/>
      <c r="H30" s="60"/>
      <c r="I30" s="62"/>
      <c r="J30" s="62"/>
      <c r="K30" s="60"/>
      <c r="L30" s="107"/>
    </row>
    <row r="31" spans="1:12" ht="11.25" customHeight="1" x14ac:dyDescent="0.25">
      <c r="A31" s="107"/>
      <c r="B31" s="91" t="s">
        <v>9</v>
      </c>
      <c r="C31" s="61"/>
      <c r="D31" s="62"/>
      <c r="E31" s="60"/>
      <c r="F31" s="62"/>
      <c r="G31" s="62"/>
      <c r="H31" s="60"/>
      <c r="I31" s="62"/>
      <c r="J31" s="62"/>
      <c r="K31" s="60"/>
      <c r="L31" s="107"/>
    </row>
    <row r="32" spans="1:12" ht="11.25" customHeight="1" x14ac:dyDescent="0.25">
      <c r="A32" s="107"/>
      <c r="B32" s="91" t="s">
        <v>77</v>
      </c>
      <c r="C32" s="61"/>
      <c r="D32" s="62"/>
      <c r="E32" s="60"/>
      <c r="F32" s="61"/>
      <c r="G32" s="62"/>
      <c r="H32" s="60"/>
      <c r="I32" s="62"/>
      <c r="J32" s="62"/>
      <c r="K32" s="60"/>
      <c r="L32" s="107"/>
    </row>
    <row r="33" spans="1:12" ht="11.25" customHeight="1" x14ac:dyDescent="0.25">
      <c r="A33" s="108"/>
      <c r="B33" s="91" t="s">
        <v>32</v>
      </c>
      <c r="C33" s="61"/>
      <c r="D33" s="62"/>
      <c r="E33" s="60"/>
      <c r="F33" s="61"/>
      <c r="G33" s="62"/>
      <c r="H33" s="60"/>
      <c r="I33" s="62"/>
      <c r="J33" s="62"/>
      <c r="K33" s="60"/>
      <c r="L33" s="108"/>
    </row>
    <row r="34" spans="1:12" ht="11.25" customHeight="1" x14ac:dyDescent="0.25">
      <c r="A34" s="106">
        <v>5</v>
      </c>
      <c r="B34" s="91" t="s">
        <v>75</v>
      </c>
      <c r="C34" s="62"/>
      <c r="D34" s="62"/>
      <c r="E34" s="60"/>
      <c r="F34" s="62"/>
      <c r="G34" s="62"/>
      <c r="H34" s="60"/>
      <c r="I34" s="62"/>
      <c r="J34" s="62"/>
      <c r="K34" s="60"/>
      <c r="L34" s="106"/>
    </row>
    <row r="35" spans="1:12" ht="11.25" customHeight="1" x14ac:dyDescent="0.25">
      <c r="A35" s="107"/>
      <c r="B35" s="91" t="s">
        <v>76</v>
      </c>
      <c r="C35" s="61"/>
      <c r="D35" s="62"/>
      <c r="E35" s="60"/>
      <c r="F35" s="61"/>
      <c r="G35" s="62"/>
      <c r="H35" s="60"/>
      <c r="I35" s="62"/>
      <c r="J35" s="62"/>
      <c r="K35" s="60"/>
      <c r="L35" s="107"/>
    </row>
    <row r="36" spans="1:12" ht="11.25" customHeight="1" x14ac:dyDescent="0.25">
      <c r="A36" s="107"/>
      <c r="B36" s="91" t="s">
        <v>40</v>
      </c>
      <c r="C36" s="61"/>
      <c r="D36" s="62"/>
      <c r="E36" s="60"/>
      <c r="F36" s="62"/>
      <c r="G36" s="62"/>
      <c r="H36" s="60"/>
      <c r="I36" s="62"/>
      <c r="J36" s="62"/>
      <c r="K36" s="60"/>
      <c r="L36" s="107"/>
    </row>
    <row r="37" spans="1:12" ht="11.25" customHeight="1" x14ac:dyDescent="0.25">
      <c r="A37" s="107"/>
      <c r="B37" s="91" t="s">
        <v>8</v>
      </c>
      <c r="C37" s="61"/>
      <c r="D37" s="62"/>
      <c r="E37" s="60"/>
      <c r="F37" s="62"/>
      <c r="G37" s="62"/>
      <c r="H37" s="60"/>
      <c r="I37" s="62"/>
      <c r="J37" s="62"/>
      <c r="K37" s="60"/>
      <c r="L37" s="107"/>
    </row>
    <row r="38" spans="1:12" ht="11.25" customHeight="1" x14ac:dyDescent="0.25">
      <c r="A38" s="107"/>
      <c r="B38" s="91" t="s">
        <v>9</v>
      </c>
      <c r="C38" s="61"/>
      <c r="D38" s="62"/>
      <c r="E38" s="60"/>
      <c r="F38" s="62"/>
      <c r="G38" s="62"/>
      <c r="H38" s="60"/>
      <c r="I38" s="62"/>
      <c r="J38" s="62"/>
      <c r="K38" s="60"/>
      <c r="L38" s="107"/>
    </row>
    <row r="39" spans="1:12" ht="11.25" customHeight="1" x14ac:dyDescent="0.25">
      <c r="A39" s="107"/>
      <c r="B39" s="91" t="s">
        <v>77</v>
      </c>
      <c r="C39" s="61"/>
      <c r="D39" s="62"/>
      <c r="E39" s="60"/>
      <c r="F39" s="61"/>
      <c r="G39" s="62"/>
      <c r="H39" s="60"/>
      <c r="I39" s="62"/>
      <c r="J39" s="62"/>
      <c r="K39" s="60"/>
      <c r="L39" s="107"/>
    </row>
    <row r="40" spans="1:12" ht="11.25" customHeight="1" x14ac:dyDescent="0.25">
      <c r="A40" s="108"/>
      <c r="B40" s="91" t="s">
        <v>32</v>
      </c>
      <c r="C40" s="61"/>
      <c r="D40" s="62"/>
      <c r="E40" s="60"/>
      <c r="F40" s="61"/>
      <c r="G40" s="62"/>
      <c r="H40" s="60"/>
      <c r="I40" s="62"/>
      <c r="J40" s="62"/>
      <c r="K40" s="60"/>
      <c r="L40" s="108"/>
    </row>
    <row r="41" spans="1:12" ht="11.25" customHeight="1" x14ac:dyDescent="0.25">
      <c r="A41" s="106">
        <v>6</v>
      </c>
      <c r="B41" s="91" t="s">
        <v>75</v>
      </c>
      <c r="C41" s="62"/>
      <c r="D41" s="62"/>
      <c r="E41" s="60"/>
      <c r="F41" s="62"/>
      <c r="G41" s="62"/>
      <c r="H41" s="60"/>
      <c r="I41" s="62"/>
      <c r="J41" s="62"/>
      <c r="K41" s="60"/>
      <c r="L41" s="106"/>
    </row>
    <row r="42" spans="1:12" ht="11.25" customHeight="1" x14ac:dyDescent="0.25">
      <c r="A42" s="107"/>
      <c r="B42" s="91" t="s">
        <v>76</v>
      </c>
      <c r="C42" s="61"/>
      <c r="D42" s="62"/>
      <c r="E42" s="60"/>
      <c r="F42" s="61"/>
      <c r="G42" s="62"/>
      <c r="H42" s="60"/>
      <c r="I42" s="62"/>
      <c r="J42" s="62"/>
      <c r="K42" s="60"/>
      <c r="L42" s="107"/>
    </row>
    <row r="43" spans="1:12" ht="11.25" customHeight="1" x14ac:dyDescent="0.25">
      <c r="A43" s="107"/>
      <c r="B43" s="91" t="s">
        <v>40</v>
      </c>
      <c r="C43" s="61"/>
      <c r="D43" s="62"/>
      <c r="E43" s="60"/>
      <c r="F43" s="62"/>
      <c r="G43" s="62"/>
      <c r="H43" s="60"/>
      <c r="I43" s="62"/>
      <c r="J43" s="62"/>
      <c r="K43" s="60"/>
      <c r="L43" s="107"/>
    </row>
    <row r="44" spans="1:12" ht="11.25" customHeight="1" x14ac:dyDescent="0.25">
      <c r="A44" s="107"/>
      <c r="B44" s="91" t="s">
        <v>8</v>
      </c>
      <c r="C44" s="61"/>
      <c r="D44" s="62"/>
      <c r="E44" s="60"/>
      <c r="F44" s="62"/>
      <c r="G44" s="62"/>
      <c r="H44" s="60"/>
      <c r="I44" s="62"/>
      <c r="J44" s="62"/>
      <c r="K44" s="60"/>
      <c r="L44" s="107"/>
    </row>
    <row r="45" spans="1:12" ht="11.25" customHeight="1" x14ac:dyDescent="0.25">
      <c r="A45" s="107"/>
      <c r="B45" s="91" t="s">
        <v>9</v>
      </c>
      <c r="C45" s="61"/>
      <c r="D45" s="62"/>
      <c r="E45" s="60"/>
      <c r="F45" s="62"/>
      <c r="G45" s="62"/>
      <c r="H45" s="60"/>
      <c r="I45" s="62"/>
      <c r="J45" s="62"/>
      <c r="K45" s="60"/>
      <c r="L45" s="107"/>
    </row>
    <row r="46" spans="1:12" ht="11.25" customHeight="1" x14ac:dyDescent="0.25">
      <c r="A46" s="107"/>
      <c r="B46" s="91" t="s">
        <v>77</v>
      </c>
      <c r="C46" s="61"/>
      <c r="D46" s="62"/>
      <c r="E46" s="60"/>
      <c r="F46" s="61"/>
      <c r="G46" s="62"/>
      <c r="H46" s="60"/>
      <c r="I46" s="62"/>
      <c r="J46" s="62"/>
      <c r="K46" s="60"/>
      <c r="L46" s="107"/>
    </row>
    <row r="47" spans="1:12" ht="11.25" customHeight="1" x14ac:dyDescent="0.25">
      <c r="A47" s="108"/>
      <c r="B47" s="91" t="s">
        <v>32</v>
      </c>
      <c r="C47" s="61"/>
      <c r="D47" s="62"/>
      <c r="E47" s="60"/>
      <c r="F47" s="61"/>
      <c r="G47" s="62"/>
      <c r="H47" s="60"/>
      <c r="I47" s="62"/>
      <c r="J47" s="62"/>
      <c r="K47" s="60"/>
      <c r="L47" s="108"/>
    </row>
    <row r="48" spans="1:12" ht="11.25" customHeight="1" x14ac:dyDescent="0.25">
      <c r="A48" s="106">
        <v>7</v>
      </c>
      <c r="B48" s="91" t="s">
        <v>75</v>
      </c>
      <c r="C48" s="62"/>
      <c r="D48" s="62"/>
      <c r="E48" s="60"/>
      <c r="F48" s="62"/>
      <c r="G48" s="62"/>
      <c r="H48" s="60"/>
      <c r="I48" s="62"/>
      <c r="J48" s="62"/>
      <c r="K48" s="60"/>
      <c r="L48" s="106"/>
    </row>
    <row r="49" spans="1:12" ht="11.25" customHeight="1" x14ac:dyDescent="0.25">
      <c r="A49" s="107"/>
      <c r="B49" s="91" t="s">
        <v>76</v>
      </c>
      <c r="C49" s="61"/>
      <c r="D49" s="62"/>
      <c r="E49" s="60"/>
      <c r="F49" s="61"/>
      <c r="G49" s="62"/>
      <c r="H49" s="60"/>
      <c r="I49" s="62"/>
      <c r="J49" s="62"/>
      <c r="K49" s="60"/>
      <c r="L49" s="107"/>
    </row>
    <row r="50" spans="1:12" ht="11.25" customHeight="1" x14ac:dyDescent="0.25">
      <c r="A50" s="107"/>
      <c r="B50" s="91" t="s">
        <v>40</v>
      </c>
      <c r="C50" s="61"/>
      <c r="D50" s="62"/>
      <c r="E50" s="60"/>
      <c r="F50" s="62"/>
      <c r="G50" s="62"/>
      <c r="H50" s="60"/>
      <c r="I50" s="62"/>
      <c r="J50" s="62"/>
      <c r="K50" s="60"/>
      <c r="L50" s="107"/>
    </row>
    <row r="51" spans="1:12" ht="11.25" customHeight="1" x14ac:dyDescent="0.25">
      <c r="A51" s="107"/>
      <c r="B51" s="91" t="s">
        <v>8</v>
      </c>
      <c r="C51" s="61"/>
      <c r="D51" s="62"/>
      <c r="E51" s="60"/>
      <c r="F51" s="62"/>
      <c r="G51" s="62"/>
      <c r="H51" s="60"/>
      <c r="I51" s="62"/>
      <c r="J51" s="62"/>
      <c r="K51" s="60"/>
      <c r="L51" s="107"/>
    </row>
    <row r="52" spans="1:12" ht="11.25" customHeight="1" x14ac:dyDescent="0.25">
      <c r="A52" s="107"/>
      <c r="B52" s="91" t="s">
        <v>9</v>
      </c>
      <c r="C52" s="61"/>
      <c r="D52" s="62"/>
      <c r="E52" s="60"/>
      <c r="F52" s="62"/>
      <c r="G52" s="62"/>
      <c r="H52" s="60"/>
      <c r="I52" s="62"/>
      <c r="J52" s="62"/>
      <c r="K52" s="60"/>
      <c r="L52" s="107"/>
    </row>
    <row r="53" spans="1:12" ht="11.25" customHeight="1" x14ac:dyDescent="0.25">
      <c r="A53" s="107"/>
      <c r="B53" s="91" t="s">
        <v>77</v>
      </c>
      <c r="C53" s="61"/>
      <c r="D53" s="62"/>
      <c r="E53" s="60"/>
      <c r="F53" s="61"/>
      <c r="G53" s="62"/>
      <c r="H53" s="60"/>
      <c r="I53" s="62"/>
      <c r="J53" s="62"/>
      <c r="K53" s="60"/>
      <c r="L53" s="107"/>
    </row>
    <row r="54" spans="1:12" ht="11.25" customHeight="1" x14ac:dyDescent="0.25">
      <c r="A54" s="108"/>
      <c r="B54" s="91" t="s">
        <v>32</v>
      </c>
      <c r="C54" s="61"/>
      <c r="D54" s="62"/>
      <c r="E54" s="60"/>
      <c r="F54" s="61"/>
      <c r="G54" s="62"/>
      <c r="H54" s="60"/>
      <c r="I54" s="62"/>
      <c r="J54" s="62"/>
      <c r="K54" s="60"/>
      <c r="L54" s="108"/>
    </row>
    <row r="55" spans="1:12" ht="11.25" customHeight="1" x14ac:dyDescent="0.25">
      <c r="A55" s="106">
        <v>8</v>
      </c>
      <c r="B55" s="91" t="s">
        <v>75</v>
      </c>
      <c r="C55" s="62"/>
      <c r="D55" s="62"/>
      <c r="E55" s="60"/>
      <c r="F55" s="62"/>
      <c r="G55" s="62"/>
      <c r="H55" s="60"/>
      <c r="I55" s="62"/>
      <c r="J55" s="62"/>
      <c r="K55" s="60"/>
      <c r="L55" s="106"/>
    </row>
    <row r="56" spans="1:12" ht="11.25" customHeight="1" x14ac:dyDescent="0.25">
      <c r="A56" s="107"/>
      <c r="B56" s="91" t="s">
        <v>76</v>
      </c>
      <c r="C56" s="61"/>
      <c r="D56" s="62"/>
      <c r="E56" s="60"/>
      <c r="F56" s="61"/>
      <c r="G56" s="62"/>
      <c r="H56" s="60"/>
      <c r="I56" s="62"/>
      <c r="J56" s="62"/>
      <c r="K56" s="60"/>
      <c r="L56" s="107"/>
    </row>
    <row r="57" spans="1:12" ht="11.25" customHeight="1" x14ac:dyDescent="0.25">
      <c r="A57" s="107"/>
      <c r="B57" s="91" t="s">
        <v>40</v>
      </c>
      <c r="C57" s="61"/>
      <c r="D57" s="62"/>
      <c r="E57" s="60"/>
      <c r="F57" s="62"/>
      <c r="G57" s="62"/>
      <c r="H57" s="60"/>
      <c r="I57" s="62"/>
      <c r="J57" s="62"/>
      <c r="K57" s="60"/>
      <c r="L57" s="107"/>
    </row>
    <row r="58" spans="1:12" ht="11.25" customHeight="1" x14ac:dyDescent="0.25">
      <c r="A58" s="107"/>
      <c r="B58" s="91" t="s">
        <v>8</v>
      </c>
      <c r="C58" s="61"/>
      <c r="D58" s="62"/>
      <c r="E58" s="60"/>
      <c r="F58" s="62"/>
      <c r="G58" s="62"/>
      <c r="H58" s="60"/>
      <c r="I58" s="62"/>
      <c r="J58" s="62"/>
      <c r="K58" s="60"/>
      <c r="L58" s="107"/>
    </row>
    <row r="59" spans="1:12" ht="11.25" customHeight="1" x14ac:dyDescent="0.25">
      <c r="A59" s="107"/>
      <c r="B59" s="91" t="s">
        <v>9</v>
      </c>
      <c r="C59" s="61"/>
      <c r="D59" s="62"/>
      <c r="E59" s="60"/>
      <c r="F59" s="62"/>
      <c r="G59" s="62"/>
      <c r="H59" s="60"/>
      <c r="I59" s="62"/>
      <c r="J59" s="62"/>
      <c r="K59" s="60"/>
      <c r="L59" s="107"/>
    </row>
    <row r="60" spans="1:12" ht="11.25" customHeight="1" x14ac:dyDescent="0.25">
      <c r="A60" s="107"/>
      <c r="B60" s="91" t="s">
        <v>77</v>
      </c>
      <c r="C60" s="61"/>
      <c r="D60" s="62"/>
      <c r="E60" s="60"/>
      <c r="F60" s="61"/>
      <c r="G60" s="62"/>
      <c r="H60" s="60"/>
      <c r="I60" s="62"/>
      <c r="J60" s="62"/>
      <c r="K60" s="60"/>
      <c r="L60" s="107"/>
    </row>
    <row r="61" spans="1:12" ht="11.25" customHeight="1" x14ac:dyDescent="0.25">
      <c r="A61" s="108"/>
      <c r="B61" s="91" t="s">
        <v>32</v>
      </c>
      <c r="C61" s="61"/>
      <c r="D61" s="62"/>
      <c r="E61" s="60"/>
      <c r="F61" s="61"/>
      <c r="G61" s="62"/>
      <c r="H61" s="60"/>
      <c r="I61" s="62"/>
      <c r="J61" s="62"/>
      <c r="K61" s="60"/>
      <c r="L61" s="108"/>
    </row>
    <row r="62" spans="1:12" ht="11.25" customHeight="1" x14ac:dyDescent="0.25">
      <c r="A62" s="106">
        <v>9</v>
      </c>
      <c r="B62" s="91" t="s">
        <v>75</v>
      </c>
      <c r="C62" s="62"/>
      <c r="D62" s="62"/>
      <c r="E62" s="60"/>
      <c r="F62" s="62"/>
      <c r="G62" s="62"/>
      <c r="H62" s="60"/>
      <c r="I62" s="62"/>
      <c r="J62" s="62"/>
      <c r="K62" s="60"/>
      <c r="L62" s="106"/>
    </row>
    <row r="63" spans="1:12" ht="11.25" customHeight="1" x14ac:dyDescent="0.25">
      <c r="A63" s="107"/>
      <c r="B63" s="91" t="s">
        <v>76</v>
      </c>
      <c r="C63" s="61"/>
      <c r="D63" s="62"/>
      <c r="E63" s="60"/>
      <c r="F63" s="61"/>
      <c r="G63" s="62"/>
      <c r="H63" s="60"/>
      <c r="I63" s="62"/>
      <c r="J63" s="62"/>
      <c r="K63" s="60"/>
      <c r="L63" s="107"/>
    </row>
    <row r="64" spans="1:12" ht="11.25" customHeight="1" x14ac:dyDescent="0.25">
      <c r="A64" s="107"/>
      <c r="B64" s="91" t="s">
        <v>40</v>
      </c>
      <c r="C64" s="61"/>
      <c r="D64" s="62"/>
      <c r="E64" s="60"/>
      <c r="F64" s="62"/>
      <c r="G64" s="62"/>
      <c r="H64" s="60"/>
      <c r="I64" s="62"/>
      <c r="J64" s="62"/>
      <c r="K64" s="60"/>
      <c r="L64" s="107"/>
    </row>
    <row r="65" spans="1:12" ht="11.25" customHeight="1" x14ac:dyDescent="0.25">
      <c r="A65" s="107"/>
      <c r="B65" s="91" t="s">
        <v>8</v>
      </c>
      <c r="C65" s="61"/>
      <c r="D65" s="62"/>
      <c r="E65" s="60"/>
      <c r="F65" s="62"/>
      <c r="G65" s="62"/>
      <c r="H65" s="60"/>
      <c r="I65" s="62"/>
      <c r="J65" s="62"/>
      <c r="K65" s="60"/>
      <c r="L65" s="107"/>
    </row>
    <row r="66" spans="1:12" ht="11.25" customHeight="1" x14ac:dyDescent="0.25">
      <c r="A66" s="107"/>
      <c r="B66" s="91" t="s">
        <v>9</v>
      </c>
      <c r="C66" s="61"/>
      <c r="D66" s="62"/>
      <c r="E66" s="60"/>
      <c r="F66" s="62"/>
      <c r="G66" s="62"/>
      <c r="H66" s="60"/>
      <c r="I66" s="62"/>
      <c r="J66" s="62"/>
      <c r="K66" s="60"/>
      <c r="L66" s="107"/>
    </row>
    <row r="67" spans="1:12" ht="11.25" customHeight="1" x14ac:dyDescent="0.25">
      <c r="A67" s="107"/>
      <c r="B67" s="91" t="s">
        <v>77</v>
      </c>
      <c r="C67" s="61"/>
      <c r="D67" s="62"/>
      <c r="E67" s="60"/>
      <c r="F67" s="61"/>
      <c r="G67" s="62"/>
      <c r="H67" s="60"/>
      <c r="I67" s="62"/>
      <c r="J67" s="62"/>
      <c r="K67" s="60"/>
      <c r="L67" s="107"/>
    </row>
    <row r="68" spans="1:12" ht="11.25" customHeight="1" x14ac:dyDescent="0.25">
      <c r="A68" s="108"/>
      <c r="B68" s="91" t="s">
        <v>32</v>
      </c>
      <c r="C68" s="61"/>
      <c r="D68" s="62"/>
      <c r="E68" s="60"/>
      <c r="F68" s="61"/>
      <c r="G68" s="62"/>
      <c r="H68" s="60"/>
      <c r="I68" s="62"/>
      <c r="J68" s="62"/>
      <c r="K68" s="60"/>
      <c r="L68" s="108"/>
    </row>
    <row r="69" spans="1:12" ht="11.25" customHeight="1" x14ac:dyDescent="0.25">
      <c r="A69" s="106">
        <v>10</v>
      </c>
      <c r="B69" s="91" t="s">
        <v>75</v>
      </c>
      <c r="C69" s="62"/>
      <c r="D69" s="62"/>
      <c r="E69" s="60"/>
      <c r="F69" s="62"/>
      <c r="G69" s="62"/>
      <c r="H69" s="60"/>
      <c r="I69" s="62"/>
      <c r="J69" s="62"/>
      <c r="K69" s="60"/>
      <c r="L69" s="106"/>
    </row>
    <row r="70" spans="1:12" ht="11.25" customHeight="1" x14ac:dyDescent="0.25">
      <c r="A70" s="107"/>
      <c r="B70" s="91" t="s">
        <v>76</v>
      </c>
      <c r="C70" s="61"/>
      <c r="D70" s="62"/>
      <c r="E70" s="60"/>
      <c r="F70" s="61"/>
      <c r="G70" s="62"/>
      <c r="H70" s="60"/>
      <c r="I70" s="62"/>
      <c r="J70" s="62"/>
      <c r="K70" s="60"/>
      <c r="L70" s="107"/>
    </row>
    <row r="71" spans="1:12" ht="11.25" customHeight="1" x14ac:dyDescent="0.25">
      <c r="A71" s="107"/>
      <c r="B71" s="91" t="s">
        <v>40</v>
      </c>
      <c r="C71" s="61"/>
      <c r="D71" s="62"/>
      <c r="E71" s="60"/>
      <c r="F71" s="62"/>
      <c r="G71" s="62"/>
      <c r="H71" s="60"/>
      <c r="I71" s="62"/>
      <c r="J71" s="62"/>
      <c r="K71" s="60"/>
      <c r="L71" s="107"/>
    </row>
    <row r="72" spans="1:12" ht="11.25" customHeight="1" x14ac:dyDescent="0.25">
      <c r="A72" s="107"/>
      <c r="B72" s="91" t="s">
        <v>8</v>
      </c>
      <c r="C72" s="61"/>
      <c r="D72" s="62"/>
      <c r="E72" s="60"/>
      <c r="F72" s="62"/>
      <c r="G72" s="62"/>
      <c r="H72" s="60"/>
      <c r="I72" s="62"/>
      <c r="J72" s="62"/>
      <c r="K72" s="60"/>
      <c r="L72" s="107"/>
    </row>
    <row r="73" spans="1:12" ht="11.25" customHeight="1" x14ac:dyDescent="0.25">
      <c r="A73" s="107"/>
      <c r="B73" s="91" t="s">
        <v>9</v>
      </c>
      <c r="C73" s="61"/>
      <c r="D73" s="62"/>
      <c r="E73" s="60"/>
      <c r="F73" s="62"/>
      <c r="G73" s="62"/>
      <c r="H73" s="60"/>
      <c r="I73" s="62"/>
      <c r="J73" s="62"/>
      <c r="K73" s="60"/>
      <c r="L73" s="107"/>
    </row>
    <row r="74" spans="1:12" ht="11.25" customHeight="1" x14ac:dyDescent="0.25">
      <c r="A74" s="107"/>
      <c r="B74" s="91" t="s">
        <v>77</v>
      </c>
      <c r="C74" s="61"/>
      <c r="D74" s="62"/>
      <c r="E74" s="60"/>
      <c r="F74" s="61"/>
      <c r="G74" s="62"/>
      <c r="H74" s="60"/>
      <c r="I74" s="62"/>
      <c r="J74" s="62"/>
      <c r="K74" s="60"/>
      <c r="L74" s="107"/>
    </row>
    <row r="75" spans="1:12" ht="11.25" customHeight="1" x14ac:dyDescent="0.25">
      <c r="A75" s="108"/>
      <c r="B75" s="91" t="s">
        <v>32</v>
      </c>
      <c r="C75" s="61"/>
      <c r="D75" s="62"/>
      <c r="E75" s="60"/>
      <c r="F75" s="61"/>
      <c r="G75" s="62"/>
      <c r="H75" s="60"/>
      <c r="I75" s="62"/>
      <c r="J75" s="62"/>
      <c r="K75" s="60"/>
      <c r="L75" s="108"/>
    </row>
    <row r="76" spans="1:12" ht="11.25" customHeight="1" x14ac:dyDescent="0.25">
      <c r="A76" s="106">
        <v>11</v>
      </c>
      <c r="B76" s="91" t="s">
        <v>75</v>
      </c>
      <c r="C76" s="62"/>
      <c r="D76" s="62"/>
      <c r="E76" s="60"/>
      <c r="F76" s="62"/>
      <c r="G76" s="62"/>
      <c r="H76" s="60"/>
      <c r="I76" s="62"/>
      <c r="J76" s="62"/>
      <c r="K76" s="60"/>
      <c r="L76" s="106"/>
    </row>
    <row r="77" spans="1:12" ht="11.25" customHeight="1" x14ac:dyDescent="0.25">
      <c r="A77" s="107"/>
      <c r="B77" s="91" t="s">
        <v>76</v>
      </c>
      <c r="C77" s="61"/>
      <c r="D77" s="62"/>
      <c r="E77" s="60"/>
      <c r="F77" s="61"/>
      <c r="G77" s="62"/>
      <c r="H77" s="60"/>
      <c r="I77" s="62"/>
      <c r="J77" s="62"/>
      <c r="K77" s="60"/>
      <c r="L77" s="107"/>
    </row>
    <row r="78" spans="1:12" ht="11.25" customHeight="1" x14ac:dyDescent="0.25">
      <c r="A78" s="107"/>
      <c r="B78" s="91" t="s">
        <v>40</v>
      </c>
      <c r="C78" s="61"/>
      <c r="D78" s="62"/>
      <c r="E78" s="60"/>
      <c r="F78" s="62"/>
      <c r="G78" s="62"/>
      <c r="H78" s="60"/>
      <c r="I78" s="62"/>
      <c r="J78" s="62"/>
      <c r="K78" s="60"/>
      <c r="L78" s="107"/>
    </row>
    <row r="79" spans="1:12" ht="11.25" customHeight="1" x14ac:dyDescent="0.25">
      <c r="A79" s="107"/>
      <c r="B79" s="91" t="s">
        <v>8</v>
      </c>
      <c r="C79" s="61"/>
      <c r="D79" s="62"/>
      <c r="E79" s="60"/>
      <c r="F79" s="62"/>
      <c r="G79" s="62"/>
      <c r="H79" s="60"/>
      <c r="I79" s="62"/>
      <c r="J79" s="62"/>
      <c r="K79" s="60"/>
      <c r="L79" s="107"/>
    </row>
    <row r="80" spans="1:12" ht="11.25" customHeight="1" x14ac:dyDescent="0.25">
      <c r="A80" s="107"/>
      <c r="B80" s="91" t="s">
        <v>9</v>
      </c>
      <c r="C80" s="61"/>
      <c r="D80" s="62"/>
      <c r="E80" s="60"/>
      <c r="F80" s="62"/>
      <c r="G80" s="62"/>
      <c r="H80" s="60"/>
      <c r="I80" s="62"/>
      <c r="J80" s="62"/>
      <c r="K80" s="60"/>
      <c r="L80" s="107"/>
    </row>
    <row r="81" spans="1:12" ht="11.25" customHeight="1" x14ac:dyDescent="0.25">
      <c r="A81" s="107"/>
      <c r="B81" s="91" t="s">
        <v>77</v>
      </c>
      <c r="C81" s="61"/>
      <c r="D81" s="62"/>
      <c r="E81" s="60"/>
      <c r="F81" s="61"/>
      <c r="G81" s="62"/>
      <c r="H81" s="60"/>
      <c r="I81" s="62"/>
      <c r="J81" s="62"/>
      <c r="K81" s="60"/>
      <c r="L81" s="107"/>
    </row>
    <row r="82" spans="1:12" ht="11.25" customHeight="1" x14ac:dyDescent="0.25">
      <c r="A82" s="108"/>
      <c r="B82" s="91" t="s">
        <v>32</v>
      </c>
      <c r="C82" s="61"/>
      <c r="D82" s="62"/>
      <c r="E82" s="60"/>
      <c r="F82" s="61"/>
      <c r="G82" s="62"/>
      <c r="H82" s="60"/>
      <c r="I82" s="62"/>
      <c r="J82" s="62"/>
      <c r="K82" s="60"/>
      <c r="L82" s="108"/>
    </row>
    <row r="83" spans="1:12" ht="11.25" customHeight="1" x14ac:dyDescent="0.25">
      <c r="A83" s="106">
        <v>12</v>
      </c>
      <c r="B83" s="91" t="s">
        <v>75</v>
      </c>
      <c r="C83" s="62"/>
      <c r="D83" s="62"/>
      <c r="E83" s="60"/>
      <c r="F83" s="62"/>
      <c r="G83" s="62"/>
      <c r="H83" s="60"/>
      <c r="I83" s="62"/>
      <c r="J83" s="62"/>
      <c r="K83" s="60"/>
      <c r="L83" s="106"/>
    </row>
    <row r="84" spans="1:12" ht="11.25" customHeight="1" x14ac:dyDescent="0.25">
      <c r="A84" s="107"/>
      <c r="B84" s="91" t="s">
        <v>76</v>
      </c>
      <c r="C84" s="61"/>
      <c r="D84" s="62"/>
      <c r="E84" s="60"/>
      <c r="F84" s="61"/>
      <c r="G84" s="62"/>
      <c r="H84" s="60"/>
      <c r="I84" s="62"/>
      <c r="J84" s="62"/>
      <c r="K84" s="60"/>
      <c r="L84" s="107"/>
    </row>
    <row r="85" spans="1:12" ht="11.25" customHeight="1" x14ac:dyDescent="0.25">
      <c r="A85" s="107"/>
      <c r="B85" s="91" t="s">
        <v>40</v>
      </c>
      <c r="C85" s="61"/>
      <c r="D85" s="62"/>
      <c r="E85" s="60"/>
      <c r="F85" s="62"/>
      <c r="G85" s="62"/>
      <c r="H85" s="60"/>
      <c r="I85" s="62"/>
      <c r="J85" s="62"/>
      <c r="K85" s="60"/>
      <c r="L85" s="107"/>
    </row>
    <row r="86" spans="1:12" ht="11.25" customHeight="1" x14ac:dyDescent="0.25">
      <c r="A86" s="107"/>
      <c r="B86" s="91" t="s">
        <v>8</v>
      </c>
      <c r="C86" s="61"/>
      <c r="D86" s="62"/>
      <c r="E86" s="60"/>
      <c r="F86" s="62"/>
      <c r="G86" s="62"/>
      <c r="H86" s="60"/>
      <c r="I86" s="62"/>
      <c r="J86" s="62"/>
      <c r="K86" s="60"/>
      <c r="L86" s="107"/>
    </row>
    <row r="87" spans="1:12" ht="11.25" customHeight="1" x14ac:dyDescent="0.25">
      <c r="A87" s="107"/>
      <c r="B87" s="91" t="s">
        <v>9</v>
      </c>
      <c r="C87" s="61"/>
      <c r="D87" s="62"/>
      <c r="E87" s="60"/>
      <c r="F87" s="62"/>
      <c r="G87" s="62"/>
      <c r="H87" s="60"/>
      <c r="I87" s="62"/>
      <c r="J87" s="62"/>
      <c r="K87" s="60"/>
      <c r="L87" s="107"/>
    </row>
    <row r="88" spans="1:12" ht="11.25" customHeight="1" x14ac:dyDescent="0.25">
      <c r="A88" s="107"/>
      <c r="B88" s="91" t="s">
        <v>77</v>
      </c>
      <c r="C88" s="61"/>
      <c r="D88" s="62"/>
      <c r="E88" s="60"/>
      <c r="F88" s="61"/>
      <c r="G88" s="62"/>
      <c r="H88" s="60"/>
      <c r="I88" s="62"/>
      <c r="J88" s="62"/>
      <c r="K88" s="60"/>
      <c r="L88" s="107"/>
    </row>
    <row r="89" spans="1:12" ht="11.25" customHeight="1" x14ac:dyDescent="0.25">
      <c r="A89" s="108"/>
      <c r="B89" s="91" t="s">
        <v>32</v>
      </c>
      <c r="C89" s="61"/>
      <c r="D89" s="62"/>
      <c r="E89" s="60"/>
      <c r="F89" s="61"/>
      <c r="G89" s="62"/>
      <c r="H89" s="60"/>
      <c r="I89" s="62"/>
      <c r="J89" s="62"/>
      <c r="K89" s="60"/>
      <c r="L89" s="108"/>
    </row>
    <row r="90" spans="1:12" ht="11.25" customHeight="1" x14ac:dyDescent="0.25">
      <c r="A90" s="113" t="s">
        <v>88</v>
      </c>
      <c r="B90" s="91" t="s">
        <v>75</v>
      </c>
      <c r="C90" s="62"/>
      <c r="D90" s="62"/>
      <c r="E90" s="60"/>
      <c r="F90" s="62"/>
      <c r="G90" s="62"/>
      <c r="H90" s="60"/>
      <c r="I90" s="62"/>
      <c r="J90" s="62"/>
      <c r="K90" s="60"/>
      <c r="L90" s="106"/>
    </row>
    <row r="91" spans="1:12" ht="11.25" customHeight="1" x14ac:dyDescent="0.25">
      <c r="A91" s="114"/>
      <c r="B91" s="91" t="s">
        <v>76</v>
      </c>
      <c r="C91" s="61"/>
      <c r="D91" s="62"/>
      <c r="E91" s="60"/>
      <c r="F91" s="61"/>
      <c r="G91" s="62"/>
      <c r="H91" s="60"/>
      <c r="I91" s="62"/>
      <c r="J91" s="62"/>
      <c r="K91" s="60"/>
      <c r="L91" s="107"/>
    </row>
    <row r="92" spans="1:12" ht="11.25" customHeight="1" x14ac:dyDescent="0.25">
      <c r="A92" s="114"/>
      <c r="B92" s="91" t="s">
        <v>40</v>
      </c>
      <c r="C92" s="61"/>
      <c r="D92" s="62"/>
      <c r="E92" s="60"/>
      <c r="F92" s="62"/>
      <c r="G92" s="62"/>
      <c r="H92" s="60"/>
      <c r="I92" s="62"/>
      <c r="J92" s="62"/>
      <c r="K92" s="60"/>
      <c r="L92" s="107"/>
    </row>
    <row r="93" spans="1:12" ht="11.25" customHeight="1" x14ac:dyDescent="0.25">
      <c r="A93" s="114"/>
      <c r="B93" s="91" t="s">
        <v>8</v>
      </c>
      <c r="C93" s="61"/>
      <c r="D93" s="62"/>
      <c r="E93" s="60"/>
      <c r="F93" s="62"/>
      <c r="G93" s="62"/>
      <c r="H93" s="60"/>
      <c r="I93" s="62"/>
      <c r="J93" s="62"/>
      <c r="K93" s="60"/>
      <c r="L93" s="107"/>
    </row>
    <row r="94" spans="1:12" ht="11.25" customHeight="1" x14ac:dyDescent="0.25">
      <c r="A94" s="114"/>
      <c r="B94" s="91" t="s">
        <v>9</v>
      </c>
      <c r="C94" s="61"/>
      <c r="D94" s="62"/>
      <c r="E94" s="60"/>
      <c r="F94" s="62"/>
      <c r="G94" s="62"/>
      <c r="H94" s="60"/>
      <c r="I94" s="62"/>
      <c r="J94" s="62"/>
      <c r="K94" s="60"/>
      <c r="L94" s="107"/>
    </row>
    <row r="95" spans="1:12" ht="11.25" customHeight="1" x14ac:dyDescent="0.25">
      <c r="A95" s="114"/>
      <c r="B95" s="91" t="s">
        <v>77</v>
      </c>
      <c r="C95" s="61"/>
      <c r="D95" s="62"/>
      <c r="E95" s="60"/>
      <c r="F95" s="61"/>
      <c r="G95" s="62"/>
      <c r="H95" s="60"/>
      <c r="I95" s="62"/>
      <c r="J95" s="62"/>
      <c r="K95" s="60"/>
      <c r="L95" s="107"/>
    </row>
    <row r="96" spans="1:12" ht="11.25" customHeight="1" x14ac:dyDescent="0.25">
      <c r="A96" s="115"/>
      <c r="B96" s="91" t="s">
        <v>32</v>
      </c>
      <c r="C96" s="61"/>
      <c r="D96" s="62"/>
      <c r="E96" s="60"/>
      <c r="F96" s="61"/>
      <c r="G96" s="62"/>
      <c r="H96" s="60"/>
      <c r="I96" s="62"/>
      <c r="J96" s="62"/>
      <c r="K96" s="60"/>
      <c r="L96" s="108"/>
    </row>
    <row r="119" spans="2:10" x14ac:dyDescent="0.25">
      <c r="B119" s="92" t="s">
        <v>86</v>
      </c>
      <c r="J119" s="87" t="s">
        <v>89</v>
      </c>
    </row>
  </sheetData>
  <mergeCells count="35">
    <mergeCell ref="I3:K3"/>
    <mergeCell ref="A3:A4"/>
    <mergeCell ref="C3:E3"/>
    <mergeCell ref="B3:B4"/>
    <mergeCell ref="F3:H3"/>
    <mergeCell ref="A6:A12"/>
    <mergeCell ref="A13:A19"/>
    <mergeCell ref="A20:A26"/>
    <mergeCell ref="A5:B5"/>
    <mergeCell ref="A27:A33"/>
    <mergeCell ref="A34:A40"/>
    <mergeCell ref="A41:A47"/>
    <mergeCell ref="A48:A54"/>
    <mergeCell ref="A55:A61"/>
    <mergeCell ref="A62:A68"/>
    <mergeCell ref="A69:A75"/>
    <mergeCell ref="A76:A82"/>
    <mergeCell ref="A83:A89"/>
    <mergeCell ref="A90:A96"/>
    <mergeCell ref="L69:L75"/>
    <mergeCell ref="L76:L82"/>
    <mergeCell ref="L83:L89"/>
    <mergeCell ref="L90:L96"/>
    <mergeCell ref="A1:L1"/>
    <mergeCell ref="D2:I2"/>
    <mergeCell ref="L34:L40"/>
    <mergeCell ref="L41:L47"/>
    <mergeCell ref="L48:L54"/>
    <mergeCell ref="L55:L61"/>
    <mergeCell ref="L62:L68"/>
    <mergeCell ref="L3:L4"/>
    <mergeCell ref="L6:L12"/>
    <mergeCell ref="L13:L19"/>
    <mergeCell ref="L20:L26"/>
    <mergeCell ref="L27:L33"/>
  </mergeCells>
  <pageMargins left="0.45" right="0.2" top="0.93854166666666672" bottom="0.75" header="0.3" footer="0.3"/>
  <pageSetup paperSize="9" scale="85" orientation="portrait" r:id="rId1"/>
  <headerFooter>
    <oddHeader>&amp;L&amp;G&amp;R
M01-SX-QT-05</oddHeader>
    <oddFooter>&amp;LCông ty cổ phần Luyện thép cao cấp Việt Nhật
Rv: 30/05/2018</oddFooter>
  </headerFooter>
  <rowBreaks count="1" manualBreakCount="1">
    <brk id="61" max="1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M27" sqref="M27"/>
    </sheetView>
  </sheetViews>
  <sheetFormatPr defaultRowHeight="15" x14ac:dyDescent="0.25"/>
  <cols>
    <col min="1" max="1" width="11.42578125" customWidth="1"/>
    <col min="5" max="5" width="12" customWidth="1"/>
    <col min="6" max="6" width="12.140625" customWidth="1"/>
  </cols>
  <sheetData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94</v>
      </c>
      <c r="B3">
        <v>15000000</v>
      </c>
      <c r="C3">
        <v>13000000</v>
      </c>
      <c r="D3">
        <v>12000000</v>
      </c>
      <c r="E3">
        <v>16000000</v>
      </c>
      <c r="F3">
        <v>14000000</v>
      </c>
    </row>
    <row r="4" spans="1:13" x14ac:dyDescent="0.25">
      <c r="A4" t="s">
        <v>95</v>
      </c>
      <c r="B4">
        <v>900000</v>
      </c>
      <c r="C4">
        <v>1222222</v>
      </c>
      <c r="D4">
        <v>1500000</v>
      </c>
      <c r="E4" s="89">
        <v>1348775</v>
      </c>
      <c r="F4" s="89">
        <v>1108392</v>
      </c>
    </row>
    <row r="5" spans="1:13" x14ac:dyDescent="0.25">
      <c r="A5" t="s">
        <v>96</v>
      </c>
      <c r="B5">
        <v>654231</v>
      </c>
      <c r="C5">
        <v>521569</v>
      </c>
      <c r="D5">
        <v>614236</v>
      </c>
      <c r="E5" s="88">
        <v>780836</v>
      </c>
      <c r="F5" s="88">
        <v>963043</v>
      </c>
    </row>
    <row r="26" spans="1:12" x14ac:dyDescent="0.25">
      <c r="A26" s="93" t="s">
        <v>97</v>
      </c>
      <c r="B26" s="93" t="s">
        <v>74</v>
      </c>
      <c r="C26" s="94"/>
      <c r="D26" s="95"/>
      <c r="E26" s="93"/>
      <c r="F26" s="94"/>
      <c r="G26" s="95"/>
      <c r="H26" s="95"/>
      <c r="I26" s="96"/>
      <c r="J26" s="95"/>
      <c r="K26" s="96"/>
      <c r="L26" s="96"/>
    </row>
    <row r="27" spans="1:12" x14ac:dyDescent="0.25">
      <c r="A27" s="93" t="s">
        <v>75</v>
      </c>
      <c r="B27" s="97">
        <v>2.530999041727112</v>
      </c>
      <c r="C27" s="94"/>
      <c r="D27" s="95"/>
      <c r="E27" s="93"/>
      <c r="F27" s="94"/>
      <c r="G27" s="95"/>
      <c r="H27" s="95"/>
      <c r="I27" s="96"/>
      <c r="J27" s="95"/>
      <c r="K27" s="96"/>
      <c r="L27" s="96"/>
    </row>
    <row r="28" spans="1:12" x14ac:dyDescent="0.25">
      <c r="A28" s="93" t="s">
        <v>76</v>
      </c>
      <c r="B28" s="97">
        <v>1.6968912855098037</v>
      </c>
      <c r="C28" s="94"/>
      <c r="D28" s="95"/>
      <c r="E28" s="93"/>
      <c r="F28" s="94"/>
      <c r="G28" s="95"/>
      <c r="H28" s="95"/>
      <c r="I28" s="96"/>
      <c r="J28" s="95"/>
      <c r="K28" s="96"/>
      <c r="L28" s="96"/>
    </row>
    <row r="29" spans="1:12" x14ac:dyDescent="0.25">
      <c r="A29" s="93" t="s">
        <v>40</v>
      </c>
      <c r="B29" s="97">
        <v>2.0443315865571452</v>
      </c>
      <c r="C29" s="94"/>
      <c r="D29" s="95"/>
      <c r="E29" s="93"/>
      <c r="F29" s="94"/>
      <c r="G29" s="95"/>
      <c r="H29" s="95"/>
      <c r="I29" s="96"/>
      <c r="J29" s="95"/>
      <c r="K29" s="96"/>
      <c r="L29" s="96"/>
    </row>
    <row r="30" spans="1:12" x14ac:dyDescent="0.25">
      <c r="A30" s="93" t="s">
        <v>8</v>
      </c>
      <c r="B30" s="97">
        <v>56.984892115852062</v>
      </c>
      <c r="C30" s="94"/>
      <c r="D30" s="95"/>
      <c r="E30" s="93"/>
      <c r="F30" s="94"/>
      <c r="G30" s="95"/>
      <c r="H30" s="95"/>
      <c r="I30" s="96"/>
      <c r="J30" s="95"/>
      <c r="K30" s="96"/>
      <c r="L30" s="96"/>
    </row>
    <row r="31" spans="1:12" x14ac:dyDescent="0.25">
      <c r="A31" s="93" t="s">
        <v>9</v>
      </c>
      <c r="B31" s="97">
        <v>33.845088066968067</v>
      </c>
      <c r="C31" s="94"/>
      <c r="D31" s="95"/>
      <c r="E31" s="93"/>
      <c r="F31" s="94"/>
      <c r="G31" s="95"/>
      <c r="H31" s="95"/>
      <c r="I31" s="96"/>
      <c r="J31" s="95"/>
      <c r="K31" s="96"/>
      <c r="L31" s="96"/>
    </row>
    <row r="32" spans="1:12" x14ac:dyDescent="0.25">
      <c r="A32" s="93" t="s">
        <v>77</v>
      </c>
      <c r="B32" s="97">
        <v>2.1909932003659298</v>
      </c>
      <c r="C32" s="94"/>
      <c r="D32" s="95"/>
      <c r="E32" s="93"/>
      <c r="F32" s="94"/>
      <c r="G32" s="95"/>
      <c r="H32" s="95"/>
      <c r="I32" s="96"/>
      <c r="J32" s="95"/>
      <c r="K32" s="96"/>
      <c r="L32" s="96"/>
    </row>
    <row r="33" spans="1:12" x14ac:dyDescent="0.25">
      <c r="A33" s="93" t="s">
        <v>32</v>
      </c>
      <c r="B33" s="97">
        <v>0.70680470301988718</v>
      </c>
      <c r="C33" s="94"/>
      <c r="D33" s="95"/>
      <c r="E33" s="93"/>
      <c r="F33" s="94"/>
      <c r="G33" s="95"/>
      <c r="H33" s="95"/>
      <c r="I33" s="96"/>
      <c r="J33" s="95"/>
      <c r="K33" s="96"/>
      <c r="L33" s="96"/>
    </row>
    <row r="34" spans="1:12" x14ac:dyDescent="0.25">
      <c r="A34" s="93"/>
      <c r="B34" s="93"/>
      <c r="C34" s="94"/>
      <c r="D34" s="95"/>
      <c r="E34" s="93"/>
      <c r="F34" s="94"/>
      <c r="G34" s="95"/>
      <c r="H34" s="95"/>
      <c r="I34" s="96"/>
      <c r="J34" s="95"/>
      <c r="K34" s="96"/>
      <c r="L34" s="96"/>
    </row>
    <row r="35" spans="1:12" x14ac:dyDescent="0.25">
      <c r="A35" s="93"/>
      <c r="B35" s="93"/>
      <c r="C35" s="94"/>
      <c r="D35" s="95"/>
      <c r="E35" s="93"/>
      <c r="F35" s="94"/>
      <c r="G35" s="95"/>
      <c r="H35" s="95"/>
      <c r="I35" s="96"/>
      <c r="J35" s="95"/>
      <c r="K35" s="96"/>
      <c r="L35" s="96"/>
    </row>
    <row r="36" spans="1:12" x14ac:dyDescent="0.25">
      <c r="A36" s="93"/>
      <c r="B36" s="93"/>
      <c r="C36" s="94"/>
      <c r="D36" s="95"/>
      <c r="E36" s="93"/>
      <c r="F36" s="94"/>
      <c r="G36" s="95"/>
      <c r="H36" s="95"/>
      <c r="I36" s="96"/>
      <c r="J36" s="95"/>
      <c r="K36" s="96"/>
      <c r="L36" s="96"/>
    </row>
    <row r="37" spans="1:12" x14ac:dyDescent="0.25">
      <c r="A37" s="93"/>
      <c r="B37" s="93"/>
      <c r="C37" s="94"/>
      <c r="D37" s="95"/>
      <c r="E37" s="93"/>
      <c r="F37" s="94"/>
      <c r="G37" s="95"/>
      <c r="H37" s="95"/>
      <c r="I37" s="96"/>
      <c r="J37" s="95"/>
      <c r="K37" s="96"/>
      <c r="L37" s="96"/>
    </row>
    <row r="38" spans="1:12" x14ac:dyDescent="0.25">
      <c r="A38" s="93"/>
      <c r="B38" s="93"/>
      <c r="C38" s="94"/>
      <c r="D38" s="95"/>
      <c r="E38" s="93"/>
      <c r="F38" s="94"/>
      <c r="G38" s="95"/>
      <c r="H38" s="95"/>
      <c r="I38" s="96"/>
      <c r="J38" s="95"/>
      <c r="K38" s="96"/>
      <c r="L38" s="96"/>
    </row>
    <row r="39" spans="1:12" x14ac:dyDescent="0.25">
      <c r="A39" s="93"/>
      <c r="B39" s="93"/>
      <c r="C39" s="94"/>
      <c r="D39" s="95"/>
      <c r="E39" s="93"/>
      <c r="F39" s="94"/>
      <c r="G39" s="95"/>
      <c r="H39" s="95"/>
      <c r="I39" s="96"/>
      <c r="J39" s="95"/>
      <c r="K39" s="96"/>
      <c r="L39" s="96"/>
    </row>
    <row r="40" spans="1:12" x14ac:dyDescent="0.25">
      <c r="A40" s="93"/>
      <c r="B40" s="93"/>
      <c r="C40" s="94"/>
      <c r="D40" s="95"/>
      <c r="E40" s="93"/>
      <c r="F40" s="94"/>
      <c r="G40" s="95"/>
      <c r="H40" s="95"/>
      <c r="I40" s="96"/>
      <c r="J40" s="95"/>
      <c r="K40" s="96"/>
      <c r="L40" s="96"/>
    </row>
    <row r="41" spans="1:12" x14ac:dyDescent="0.25">
      <c r="A41" s="93"/>
      <c r="B41" s="93"/>
      <c r="C41" s="94"/>
      <c r="D41" s="95"/>
      <c r="E41" s="93"/>
      <c r="F41" s="94"/>
      <c r="G41" s="95"/>
      <c r="H41" s="95"/>
      <c r="I41" s="96"/>
      <c r="J41" s="95"/>
      <c r="K41" s="96"/>
      <c r="L41" s="96"/>
    </row>
    <row r="42" spans="1:12" x14ac:dyDescent="0.25">
      <c r="A42" s="93"/>
      <c r="B42" s="93"/>
      <c r="C42" s="94"/>
      <c r="D42" s="95"/>
      <c r="E42" s="93"/>
      <c r="F42" s="94"/>
      <c r="G42" s="95"/>
      <c r="H42" s="95"/>
      <c r="I42" s="96"/>
      <c r="J42" s="95"/>
      <c r="K42" s="96"/>
      <c r="L42" s="96"/>
    </row>
    <row r="43" spans="1:12" x14ac:dyDescent="0.25">
      <c r="A43" s="93"/>
      <c r="B43" s="93"/>
      <c r="C43" s="94"/>
      <c r="D43" s="95"/>
      <c r="E43" s="93"/>
      <c r="F43" s="94"/>
      <c r="G43" s="95"/>
      <c r="H43" s="95"/>
      <c r="I43" s="96"/>
      <c r="J43" s="95"/>
      <c r="K43" s="96"/>
      <c r="L43" s="9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M01A </vt:lpstr>
      <vt:lpstr>Sheet1</vt:lpstr>
      <vt:lpstr>M01</vt:lpstr>
      <vt:lpstr>Giản đồ</vt:lpstr>
      <vt:lpstr>'M01'!Print_Area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Nguyen</dc:creator>
  <cp:lastModifiedBy>Do Thi Huong Ly</cp:lastModifiedBy>
  <cp:lastPrinted>2018-06-07T07:48:40Z</cp:lastPrinted>
  <dcterms:created xsi:type="dcterms:W3CDTF">2017-08-14T09:25:26Z</dcterms:created>
  <dcterms:modified xsi:type="dcterms:W3CDTF">2018-06-07T07:50:01Z</dcterms:modified>
</cp:coreProperties>
</file>