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i\Desktop\"/>
    </mc:Choice>
  </mc:AlternateContent>
  <bookViews>
    <workbookView xWindow="0" yWindow="0" windowWidth="24000" windowHeight="97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H63" i="1" l="1"/>
  <c r="H64" i="1" l="1"/>
  <c r="H41" i="1"/>
  <c r="H67" i="1" s="1"/>
  <c r="H22" i="1"/>
  <c r="H23" i="1" s="1"/>
  <c r="H8" i="1"/>
  <c r="H9" i="1" s="1"/>
  <c r="H10" i="1" s="1"/>
  <c r="H24" i="1" s="1"/>
  <c r="H42" i="1" l="1"/>
  <c r="H43" i="1" s="1"/>
  <c r="H65" i="1" s="1"/>
</calcChain>
</file>

<file path=xl/sharedStrings.xml><?xml version="1.0" encoding="utf-8"?>
<sst xmlns="http://schemas.openxmlformats.org/spreadsheetml/2006/main" count="185" uniqueCount="92">
  <si>
    <t>Travail à faire</t>
  </si>
  <si>
    <t>Tâches réalisées</t>
  </si>
  <si>
    <t>Personnes</t>
  </si>
  <si>
    <t>Date</t>
  </si>
  <si>
    <t>Heure début</t>
  </si>
  <si>
    <t>Heure fin</t>
  </si>
  <si>
    <t>Total</t>
  </si>
  <si>
    <t>Jalon 0</t>
  </si>
  <si>
    <t>Réalisation d'un document de description du sujet : titre, composition du groupe description brève du sujet (idée, résultat final souhaité, perspectives)</t>
  </si>
  <si>
    <t>Idée du sujet mis au point, brain storming pour le projet</t>
  </si>
  <si>
    <t>Tout le groupe</t>
  </si>
  <si>
    <t>19h00</t>
  </si>
  <si>
    <t>22h00</t>
  </si>
  <si>
    <t>Répartition des tâches pour les vacances</t>
  </si>
  <si>
    <t>10h00</t>
  </si>
  <si>
    <t>11h00</t>
  </si>
  <si>
    <t>Rédaction du délivrable</t>
  </si>
  <si>
    <t>CAYRE</t>
  </si>
  <si>
    <t>15h00</t>
  </si>
  <si>
    <t>17h00</t>
  </si>
  <si>
    <t>AMILHAUD  EXTRANT LAURENT LIOTTARD</t>
  </si>
  <si>
    <t>21h00</t>
  </si>
  <si>
    <t>rendu du délivrable</t>
  </si>
  <si>
    <t>Nombre d'heure totales passées sur ce jalon</t>
  </si>
  <si>
    <t>Pourcentage du projet réalisé</t>
  </si>
  <si>
    <t>Pourcentage total du projet réalisé</t>
  </si>
  <si>
    <t>Jalon 1</t>
  </si>
  <si>
    <t>Réalisation d'un document donnant les diagrammes de cas d'utilisation de l'application, de la documentation ainsi que des scénarios en découlant</t>
  </si>
  <si>
    <t>Réalisation d'un essai de présentation de fichier externe de recette</t>
  </si>
  <si>
    <t>Réalisation de la première version du diagramme de cas d'utilisation et la documentation</t>
  </si>
  <si>
    <t>15h00
 19h00</t>
  </si>
  <si>
    <t>17h00
21h00</t>
  </si>
  <si>
    <t>Création logo</t>
  </si>
  <si>
    <t>LIOTTARD</t>
  </si>
  <si>
    <t>18h00</t>
  </si>
  <si>
    <t>Rédaction délivrable version 1</t>
  </si>
  <si>
    <t>EXTRANT LAURENT</t>
  </si>
  <si>
    <t>Rendu du délivrable version 1</t>
  </si>
  <si>
    <t>Correction délivrable version 1</t>
  </si>
  <si>
    <t>EXTRANT LAURENT LIOTTARD</t>
  </si>
  <si>
    <t>Rendu du délivrable version 2</t>
  </si>
  <si>
    <t>Jalon 2</t>
  </si>
  <si>
    <t>Réalisation d'un document donnant les diagrammes de séquence et le diagramme de classe métier de l'application, et d'un diaporamma pour l'oral de revue de projet.</t>
  </si>
  <si>
    <t>Début mise en page des recettes dans un fichier excel</t>
  </si>
  <si>
    <t>Réalisation diagramme de séquence pour chaque cas</t>
  </si>
  <si>
    <t>EXTRAND</t>
  </si>
  <si>
    <t>Réalisation diagramme de classe métier</t>
  </si>
  <si>
    <t>Création diaporamma</t>
  </si>
  <si>
    <t>LAURENT</t>
  </si>
  <si>
    <t>20h00</t>
  </si>
  <si>
    <t>Préparation oral</t>
  </si>
  <si>
    <t>Tout le 
groupe</t>
  </si>
  <si>
    <t>12h00</t>
  </si>
  <si>
    <t>16h00</t>
  </si>
  <si>
    <t>EXTRAND
LAURENT</t>
  </si>
  <si>
    <t>07/04/015</t>
  </si>
  <si>
    <t>EXTRANT LAURENT</t>
  </si>
  <si>
    <t>2104/2015</t>
  </si>
  <si>
    <t>Correction délivrable version 2</t>
  </si>
  <si>
    <t>Rendu du délivrable version 3</t>
  </si>
  <si>
    <t>Fin du projet</t>
  </si>
  <si>
    <t>Réalisation d'un document de Rapport de développement et de test, rendu du tableau de bord.
Mise a disposition du code source complet du projet sur GitHub
Préparation à l'oral de projet</t>
  </si>
  <si>
    <t>Code partie favoris</t>
  </si>
  <si>
    <t>Code partie recette</t>
  </si>
  <si>
    <t>LAURENT
EXTRAND</t>
  </si>
  <si>
    <t>LIOTTARD</t>
  </si>
  <si>
    <t>Code partie admin</t>
  </si>
  <si>
    <t>EXTRAND
LIOTTARD</t>
  </si>
  <si>
    <t>Code IHM application</t>
  </si>
  <si>
    <t>CAYRE
LAURENT
LIOTTARD</t>
  </si>
  <si>
    <t>Du 01/06/2015 au 07/06/2015</t>
  </si>
  <si>
    <t>14h00</t>
  </si>
  <si>
    <t>Rédaction rapport de développement</t>
  </si>
  <si>
    <t>Rendu fin de projet</t>
  </si>
  <si>
    <t>AMILHAUD CAYRE</t>
  </si>
  <si>
    <t>13h</t>
  </si>
  <si>
    <t>14h</t>
  </si>
  <si>
    <t>Arrangement partie recherche</t>
  </si>
  <si>
    <t>Rédaction manuel d'utilisation</t>
  </si>
  <si>
    <t>Total des heures passées</t>
  </si>
  <si>
    <t>Début code partie recherche</t>
  </si>
  <si>
    <t>Fin code partie recherche</t>
  </si>
  <si>
    <t>Fin redaction tableau de bord</t>
  </si>
  <si>
    <t>9h00</t>
  </si>
  <si>
    <t>AMILHAUD</t>
  </si>
  <si>
    <t>Suite code partie favoris</t>
  </si>
  <si>
    <t>AMILHAUD
LIOTTARD</t>
  </si>
  <si>
    <t>01h00</t>
  </si>
  <si>
    <t>jalon1</t>
  </si>
  <si>
    <t>jalon2</t>
  </si>
  <si>
    <t>jalon3</t>
  </si>
  <si>
    <t>jalon4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</si>
</sst>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8F2DE"/>
        <bgColor rgb="FFCCFFFF"/>
      </patternFill>
    </fill>
    <fill>
      <patternFill patternType="solid">
        <fgColor rgb="FF99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57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9" fontId="0" fillId="0" borderId="0" xfId="1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/>
    <xf numFmtId="0" fontId="0" fillId="0" borderId="0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9" fontId="1" fillId="2" borderId="9" xfId="1" applyFont="1" applyFill="1" applyBorder="1" applyAlignment="1" applyProtection="1">
      <alignment horizontal="center" vertical="center" wrapText="1"/>
    </xf>
    <xf numFmtId="9" fontId="1" fillId="2" borderId="11" xfId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0" fontId="0" fillId="3" borderId="9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0" fontId="0" fillId="0" borderId="10" xfId="1" applyNumberFormat="1" applyFont="1" applyBorder="1" applyAlignment="1" applyProtection="1">
      <alignment horizontal="center" vertical="center"/>
    </xf>
    <xf numFmtId="10" fontId="0" fillId="0" borderId="12" xfId="1" applyNumberFormat="1" applyFont="1" applyBorder="1" applyAlignment="1" applyProtection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2D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courbe</a:t>
            </a:r>
            <a:r>
              <a:rPr lang="fr-FR" baseline="0"/>
              <a:t> d'évolution du projet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Feuil1!$M$22:$P$22</c:f>
              <c:numCache>
                <c:formatCode>General</c:formatCode>
                <c:ptCount val="4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67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Feuil1!$M$23:$P$23</c:f>
              <c:numCache>
                <c:formatCode>General</c:formatCode>
                <c:ptCount val="4"/>
                <c:pt idx="0">
                  <c:v>12.67</c:v>
                </c:pt>
                <c:pt idx="1">
                  <c:v>12.33</c:v>
                </c:pt>
                <c:pt idx="2">
                  <c:v>12.33</c:v>
                </c:pt>
                <c:pt idx="3">
                  <c:v>22.33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Feuil1!$M$24:$P$24</c:f>
              <c:numCache>
                <c:formatCode>General</c:formatCode>
                <c:ptCount val="4"/>
                <c:pt idx="0">
                  <c:v>12.67</c:v>
                </c:pt>
                <c:pt idx="1">
                  <c:v>25</c:v>
                </c:pt>
                <c:pt idx="2">
                  <c:v>37.33</c:v>
                </c:pt>
                <c:pt idx="3">
                  <c:v>59.67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07144"/>
        <c:axId val="221502832"/>
      </c:barChart>
      <c:catAx>
        <c:axId val="221507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502832"/>
        <c:crosses val="autoZero"/>
        <c:auto val="1"/>
        <c:lblAlgn val="ctr"/>
        <c:lblOffset val="100"/>
        <c:noMultiLvlLbl val="0"/>
      </c:catAx>
      <c:valAx>
        <c:axId val="221502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150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du projet réalisé dans le temps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projet réalisé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Feuil1!$M$58:$M$61</c:f>
              <c:strCache>
                <c:ptCount val="4"/>
                <c:pt idx="0">
                  <c:v>jalon1</c:v>
                </c:pt>
                <c:pt idx="1">
                  <c:v>jalon2</c:v>
                </c:pt>
                <c:pt idx="2">
                  <c:v>jalon3</c:v>
                </c:pt>
                <c:pt idx="3">
                  <c:v>jalon4</c:v>
                </c:pt>
              </c:strCache>
            </c:strRef>
          </c:cat>
          <c:val>
            <c:numRef>
              <c:f>(Feuil1!$H$10,Feuil1!$H$24,Feuil1!$H$43,Feuil1!$H$65)</c:f>
              <c:numCache>
                <c:formatCode>0.00%</c:formatCode>
                <c:ptCount val="4"/>
                <c:pt idx="0">
                  <c:v>0.12666666666666668</c:v>
                </c:pt>
                <c:pt idx="1">
                  <c:v>0.25</c:v>
                </c:pt>
                <c:pt idx="2">
                  <c:v>0.37333333333333335</c:v>
                </c:pt>
                <c:pt idx="3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10064"/>
        <c:axId val="324915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Feuil1!$M$58:$M$61</c15:sqref>
                        </c15:formulaRef>
                      </c:ext>
                    </c:extLst>
                    <c:strCache>
                      <c:ptCount val="4"/>
                      <c:pt idx="0">
                        <c:v>jalon1</c:v>
                      </c:pt>
                      <c:pt idx="1">
                        <c:v>jalon2</c:v>
                      </c:pt>
                      <c:pt idx="2">
                        <c:v>jalon3</c:v>
                      </c:pt>
                      <c:pt idx="3">
                        <c:v>jalon4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(Feuil1!$I$10,Feuil1!$I$24,Feuil1!$I$43,Feuil1!$I$65)</c15:sqref>
                        </c15:formulaRef>
                      </c:ext>
                    </c:extLst>
                    <c:numCache>
                      <c:formatCode>0.00%</c:formatCode>
                      <c:ptCount val="4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49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915944"/>
        <c:crosses val="autoZero"/>
        <c:auto val="1"/>
        <c:lblAlgn val="ctr"/>
        <c:lblOffset val="100"/>
        <c:noMultiLvlLbl val="0"/>
      </c:catAx>
      <c:valAx>
        <c:axId val="3249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9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630463</xdr:colOff>
      <xdr:row>9</xdr:row>
      <xdr:rowOff>647095</xdr:rowOff>
    </xdr:from>
    <xdr:to>
      <xdr:col>26</xdr:col>
      <xdr:colOff>95250</xdr:colOff>
      <xdr:row>25</xdr:row>
      <xdr:rowOff>190499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182164</xdr:rowOff>
    </xdr:from>
    <xdr:to>
      <xdr:col>16</xdr:col>
      <xdr:colOff>285750</xdr:colOff>
      <xdr:row>9</xdr:row>
      <xdr:rowOff>294082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0.43185</cdr:x>
      <cdr:y>0.20264</cdr:y>
    </cdr:from>
    <cdr:to>
      <cdr:x>0.57281</cdr:x>
      <cdr:y>0.45886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317369" y="1046238"/>
          <a:ext cx="1735667" cy="132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bleu = Heure passées</a:t>
          </a:r>
        </a:p>
        <a:p xmlns:a="http://schemas.openxmlformats.org/drawingml/2006/main">
          <a:r>
            <a:rPr lang="fr-FR" sz="1100"/>
            <a:t>rouge = pourcentage du projet réalisé</a:t>
          </a:r>
        </a:p>
        <a:p xmlns:a="http://schemas.openxmlformats.org/drawingml/2006/main">
          <a:r>
            <a:rPr lang="fr-FR" sz="1100"/>
            <a:t>vert = pourcentage total du projet réalisé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P67"/>
  <sheetViews>
    <sheetView tabSelected="1" topLeftCell="D4" zoomScale="80" zoomScaleNormal="80" workbookViewId="0">
      <selection activeCell="K8" sqref="K8"/>
    </sheetView>
  </sheetViews>
  <sheetFormatPr baseColWidth="10" defaultColWidth="9.140625" defaultRowHeight="15" x14ac:dyDescent="0.25"/>
  <cols>
    <col min="1" max="1" width="1.28515625"/>
    <col min="2" max="2" width="10.7109375"/>
    <col min="3" max="3" width="36.28515625"/>
    <col min="4" max="4" width="28.28515625"/>
    <col min="5" max="5" width="14.28515625"/>
    <col min="6" max="6" width="14.85546875"/>
    <col min="7" max="7" width="18.5703125"/>
    <col min="8" max="8" width="10.7109375"/>
    <col min="9" max="9" width="15.140625"/>
    <col min="10" max="10" width="15.28515625" style="1"/>
    <col min="11" max="1025" width="10.7109375"/>
  </cols>
  <sheetData>
    <row r="1" spans="1:10" ht="3.75" customHeight="1" x14ac:dyDescent="0.25">
      <c r="A1" s="2"/>
      <c r="B1" s="3"/>
      <c r="C1" s="3"/>
      <c r="D1" s="3"/>
      <c r="E1" s="3"/>
      <c r="F1" s="3"/>
      <c r="G1" s="3"/>
      <c r="H1" s="3"/>
      <c r="I1" s="4"/>
      <c r="J1"/>
    </row>
    <row r="2" spans="1:10" x14ac:dyDescent="0.2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9"/>
    </row>
    <row r="3" spans="1:10" ht="70.5" customHeight="1" x14ac:dyDescent="0.25">
      <c r="A3" s="5"/>
      <c r="B3" s="45" t="s">
        <v>7</v>
      </c>
      <c r="C3" s="46" t="s">
        <v>8</v>
      </c>
      <c r="D3" s="10" t="s">
        <v>9</v>
      </c>
      <c r="E3" s="10" t="s">
        <v>10</v>
      </c>
      <c r="F3" s="11">
        <v>42042</v>
      </c>
      <c r="G3" s="10" t="s">
        <v>11</v>
      </c>
      <c r="H3" s="10" t="s">
        <v>12</v>
      </c>
      <c r="I3" s="12">
        <v>15</v>
      </c>
      <c r="J3" s="9"/>
    </row>
    <row r="4" spans="1:10" ht="42.75" customHeight="1" x14ac:dyDescent="0.25">
      <c r="A4" s="5"/>
      <c r="B4" s="45"/>
      <c r="C4" s="46"/>
      <c r="D4" s="10" t="s">
        <v>13</v>
      </c>
      <c r="E4" s="10" t="s">
        <v>10</v>
      </c>
      <c r="F4" s="11">
        <v>42047</v>
      </c>
      <c r="G4" s="10" t="s">
        <v>14</v>
      </c>
      <c r="H4" s="10" t="s">
        <v>15</v>
      </c>
      <c r="I4" s="12">
        <v>5</v>
      </c>
      <c r="J4" s="9"/>
    </row>
    <row r="5" spans="1:10" ht="31.5" customHeight="1" x14ac:dyDescent="0.25">
      <c r="A5" s="5"/>
      <c r="B5" s="45"/>
      <c r="C5" s="46"/>
      <c r="D5" s="46" t="s">
        <v>16</v>
      </c>
      <c r="E5" s="10" t="s">
        <v>17</v>
      </c>
      <c r="F5" s="11">
        <v>42056</v>
      </c>
      <c r="G5" s="10" t="s">
        <v>18</v>
      </c>
      <c r="H5" s="10" t="s">
        <v>19</v>
      </c>
      <c r="I5" s="12">
        <v>2</v>
      </c>
      <c r="J5" s="9"/>
    </row>
    <row r="6" spans="1:10" ht="69.75" customHeight="1" x14ac:dyDescent="0.25">
      <c r="A6" s="5"/>
      <c r="B6" s="45"/>
      <c r="C6" s="46"/>
      <c r="D6" s="46"/>
      <c r="E6" s="10" t="s">
        <v>20</v>
      </c>
      <c r="F6" s="11">
        <v>42056</v>
      </c>
      <c r="G6" s="10" t="s">
        <v>19</v>
      </c>
      <c r="H6" s="10" t="s">
        <v>21</v>
      </c>
      <c r="I6" s="12">
        <v>16</v>
      </c>
      <c r="J6" s="9"/>
    </row>
    <row r="7" spans="1:10" ht="30.75" customHeight="1" x14ac:dyDescent="0.25">
      <c r="A7" s="5"/>
      <c r="B7" s="45"/>
      <c r="C7" s="13"/>
      <c r="D7" s="10" t="s">
        <v>22</v>
      </c>
      <c r="E7" s="13"/>
      <c r="F7" s="11">
        <v>42060</v>
      </c>
      <c r="G7" s="47"/>
      <c r="H7" s="47"/>
      <c r="I7" s="47"/>
      <c r="J7" s="14"/>
    </row>
    <row r="8" spans="1:10" ht="45" x14ac:dyDescent="0.25">
      <c r="A8" s="5"/>
      <c r="B8" s="45"/>
      <c r="C8" s="48"/>
      <c r="D8" s="48"/>
      <c r="E8" s="48"/>
      <c r="F8" s="48"/>
      <c r="G8" s="15" t="s">
        <v>23</v>
      </c>
      <c r="H8" s="47">
        <f>SUM(I3:I6)</f>
        <v>38</v>
      </c>
      <c r="I8" s="47"/>
      <c r="J8" s="16"/>
    </row>
    <row r="9" spans="1:10" ht="30" x14ac:dyDescent="0.25">
      <c r="A9" s="17"/>
      <c r="B9" s="45"/>
      <c r="C9" s="48"/>
      <c r="D9" s="48"/>
      <c r="E9" s="48"/>
      <c r="F9" s="48"/>
      <c r="G9" s="18" t="s">
        <v>24</v>
      </c>
      <c r="H9" s="49">
        <f>H8/300</f>
        <v>0.12666666666666668</v>
      </c>
      <c r="I9" s="49"/>
    </row>
    <row r="10" spans="1:10" ht="57.75" customHeight="1" x14ac:dyDescent="0.25">
      <c r="B10" s="45"/>
      <c r="C10" s="48"/>
      <c r="D10" s="48"/>
      <c r="E10" s="48"/>
      <c r="F10" s="48"/>
      <c r="G10" s="19" t="s">
        <v>25</v>
      </c>
      <c r="H10" s="50">
        <f>H9</f>
        <v>0.12666666666666668</v>
      </c>
      <c r="I10" s="50"/>
    </row>
    <row r="11" spans="1:10" ht="28.5" customHeight="1" x14ac:dyDescent="0.25">
      <c r="B11" s="20"/>
      <c r="C11" s="20"/>
      <c r="D11" s="20"/>
      <c r="E11" s="20"/>
      <c r="G11" s="20"/>
      <c r="H11" s="20"/>
      <c r="I11" s="20"/>
    </row>
    <row r="12" spans="1:10" ht="31.5" customHeight="1" x14ac:dyDescent="0.25">
      <c r="B12" s="20"/>
      <c r="C12" s="20"/>
      <c r="D12" s="20"/>
      <c r="E12" s="20"/>
      <c r="G12" s="20"/>
      <c r="H12" s="20"/>
      <c r="I12" s="20"/>
    </row>
    <row r="13" spans="1:10" x14ac:dyDescent="0.25">
      <c r="B13" s="6"/>
      <c r="C13" s="7" t="s">
        <v>0</v>
      </c>
      <c r="D13" s="7" t="s">
        <v>1</v>
      </c>
      <c r="E13" s="7" t="s">
        <v>2</v>
      </c>
      <c r="F13" s="7" t="s">
        <v>3</v>
      </c>
      <c r="G13" s="7" t="s">
        <v>4</v>
      </c>
      <c r="H13" s="7" t="s">
        <v>5</v>
      </c>
      <c r="I13" s="8" t="s">
        <v>6</v>
      </c>
    </row>
    <row r="14" spans="1:10" ht="30" customHeight="1" x14ac:dyDescent="0.25">
      <c r="B14" s="45" t="s">
        <v>26</v>
      </c>
      <c r="C14" s="46" t="s">
        <v>27</v>
      </c>
      <c r="D14" s="10" t="s">
        <v>28</v>
      </c>
      <c r="E14" s="10" t="s">
        <v>17</v>
      </c>
      <c r="F14" s="11">
        <v>42064</v>
      </c>
      <c r="G14" s="10" t="s">
        <v>14</v>
      </c>
      <c r="H14" s="10" t="s">
        <v>15</v>
      </c>
      <c r="I14" s="12">
        <v>1</v>
      </c>
    </row>
    <row r="15" spans="1:10" ht="30" customHeight="1" x14ac:dyDescent="0.25">
      <c r="B15" s="45"/>
      <c r="C15" s="46"/>
      <c r="D15" s="10" t="s">
        <v>29</v>
      </c>
      <c r="E15" s="10" t="s">
        <v>10</v>
      </c>
      <c r="F15" s="11">
        <v>42066</v>
      </c>
      <c r="G15" s="10" t="s">
        <v>30</v>
      </c>
      <c r="H15" s="10" t="s">
        <v>31</v>
      </c>
      <c r="I15" s="12">
        <v>20</v>
      </c>
    </row>
    <row r="16" spans="1:10" ht="30" customHeight="1" x14ac:dyDescent="0.25">
      <c r="B16" s="45"/>
      <c r="C16" s="46"/>
      <c r="D16" s="10" t="s">
        <v>32</v>
      </c>
      <c r="E16" s="10" t="s">
        <v>33</v>
      </c>
      <c r="F16" s="11">
        <v>42071</v>
      </c>
      <c r="G16" s="10" t="s">
        <v>34</v>
      </c>
      <c r="H16" s="10" t="s">
        <v>11</v>
      </c>
      <c r="I16" s="12">
        <v>1</v>
      </c>
    </row>
    <row r="17" spans="2:16" ht="15" customHeight="1" x14ac:dyDescent="0.25">
      <c r="B17" s="45"/>
      <c r="C17" s="46"/>
      <c r="D17" s="46" t="s">
        <v>35</v>
      </c>
      <c r="E17" s="46" t="s">
        <v>36</v>
      </c>
      <c r="F17" s="51">
        <v>42072</v>
      </c>
      <c r="G17" s="46" t="s">
        <v>11</v>
      </c>
      <c r="H17" s="46" t="s">
        <v>12</v>
      </c>
      <c r="I17" s="47">
        <v>6</v>
      </c>
    </row>
    <row r="18" spans="2:16" x14ac:dyDescent="0.25">
      <c r="B18" s="45"/>
      <c r="C18" s="46"/>
      <c r="D18" s="46"/>
      <c r="E18" s="46"/>
      <c r="F18" s="51"/>
      <c r="G18" s="46"/>
      <c r="H18" s="46"/>
      <c r="I18" s="47"/>
    </row>
    <row r="19" spans="2:16" ht="30" customHeight="1" x14ac:dyDescent="0.25">
      <c r="B19" s="45"/>
      <c r="C19" s="46"/>
      <c r="D19" s="10" t="s">
        <v>37</v>
      </c>
      <c r="E19" s="10"/>
      <c r="F19" s="11">
        <v>42074</v>
      </c>
      <c r="G19" s="47"/>
      <c r="H19" s="47"/>
      <c r="I19" s="47"/>
    </row>
    <row r="20" spans="2:16" ht="45" x14ac:dyDescent="0.25">
      <c r="B20" s="45"/>
      <c r="C20" s="46"/>
      <c r="D20" s="10" t="s">
        <v>38</v>
      </c>
      <c r="E20" s="10" t="s">
        <v>39</v>
      </c>
      <c r="F20" s="11">
        <v>42077</v>
      </c>
      <c r="G20" s="10" t="s">
        <v>11</v>
      </c>
      <c r="H20" s="10" t="s">
        <v>12</v>
      </c>
      <c r="I20" s="12">
        <v>9</v>
      </c>
    </row>
    <row r="21" spans="2:16" ht="24.75" customHeight="1" x14ac:dyDescent="0.25">
      <c r="B21" s="45"/>
      <c r="C21" s="13"/>
      <c r="D21" s="10" t="s">
        <v>40</v>
      </c>
      <c r="E21" s="13"/>
      <c r="F21" s="11">
        <v>42081</v>
      </c>
      <c r="G21" s="47"/>
      <c r="H21" s="47"/>
      <c r="I21" s="47"/>
    </row>
    <row r="22" spans="2:16" ht="45" x14ac:dyDescent="0.25">
      <c r="B22" s="45"/>
      <c r="C22" s="48"/>
      <c r="D22" s="48"/>
      <c r="E22" s="48"/>
      <c r="F22" s="48"/>
      <c r="G22" s="15" t="s">
        <v>23</v>
      </c>
      <c r="H22" s="47">
        <f>SUM(I14:I20)</f>
        <v>37</v>
      </c>
      <c r="I22" s="47"/>
      <c r="M22">
        <v>38</v>
      </c>
      <c r="N22">
        <v>37</v>
      </c>
      <c r="O22">
        <v>37</v>
      </c>
      <c r="P22">
        <v>67</v>
      </c>
    </row>
    <row r="23" spans="2:16" ht="30" x14ac:dyDescent="0.25">
      <c r="B23" s="45"/>
      <c r="C23" s="48"/>
      <c r="D23" s="48"/>
      <c r="E23" s="48"/>
      <c r="F23" s="48"/>
      <c r="G23" s="18" t="s">
        <v>24</v>
      </c>
      <c r="H23" s="49">
        <f>H22/300</f>
        <v>0.12333333333333334</v>
      </c>
      <c r="I23" s="49"/>
      <c r="M23">
        <v>12.67</v>
      </c>
      <c r="N23">
        <v>12.33</v>
      </c>
      <c r="O23">
        <v>12.33</v>
      </c>
      <c r="P23">
        <v>22.33</v>
      </c>
    </row>
    <row r="24" spans="2:16" ht="52.5" customHeight="1" x14ac:dyDescent="0.25">
      <c r="B24" s="45"/>
      <c r="C24" s="48"/>
      <c r="D24" s="48"/>
      <c r="E24" s="48"/>
      <c r="F24" s="48"/>
      <c r="G24" s="19" t="s">
        <v>25</v>
      </c>
      <c r="H24" s="50">
        <f>H10+H23</f>
        <v>0.25</v>
      </c>
      <c r="I24" s="50"/>
      <c r="M24">
        <v>12.67</v>
      </c>
      <c r="N24">
        <v>25</v>
      </c>
      <c r="O24">
        <v>37.33</v>
      </c>
      <c r="P24">
        <v>59.67</v>
      </c>
    </row>
    <row r="25" spans="2:16" ht="22.5" customHeight="1" x14ac:dyDescent="0.25"/>
    <row r="26" spans="2:16" ht="24" customHeight="1" x14ac:dyDescent="0.25"/>
    <row r="27" spans="2:16" x14ac:dyDescent="0.25">
      <c r="B27" s="21"/>
      <c r="C27" s="22" t="s">
        <v>0</v>
      </c>
      <c r="D27" s="22" t="s">
        <v>1</v>
      </c>
      <c r="E27" s="22" t="s">
        <v>2</v>
      </c>
      <c r="F27" s="22" t="s">
        <v>3</v>
      </c>
      <c r="G27" s="22" t="s">
        <v>4</v>
      </c>
      <c r="H27" s="22" t="s">
        <v>5</v>
      </c>
      <c r="I27" s="23" t="s">
        <v>6</v>
      </c>
    </row>
    <row r="28" spans="2:16" ht="30" customHeight="1" x14ac:dyDescent="0.25">
      <c r="B28" s="52" t="s">
        <v>41</v>
      </c>
      <c r="C28" s="53" t="s">
        <v>42</v>
      </c>
      <c r="D28" s="24" t="s">
        <v>43</v>
      </c>
      <c r="E28" s="24" t="s">
        <v>10</v>
      </c>
      <c r="F28" s="25">
        <v>42088</v>
      </c>
      <c r="G28" s="26" t="s">
        <v>34</v>
      </c>
      <c r="H28" s="26" t="s">
        <v>11</v>
      </c>
      <c r="I28" s="27">
        <v>1</v>
      </c>
    </row>
    <row r="29" spans="2:16" ht="30" x14ac:dyDescent="0.25">
      <c r="B29" s="52"/>
      <c r="C29" s="53"/>
      <c r="D29" s="28" t="s">
        <v>44</v>
      </c>
      <c r="E29" s="28" t="s">
        <v>45</v>
      </c>
      <c r="F29" s="29">
        <v>42093</v>
      </c>
      <c r="G29" s="10" t="s">
        <v>34</v>
      </c>
      <c r="H29" s="10" t="s">
        <v>12</v>
      </c>
      <c r="I29" s="12">
        <v>4</v>
      </c>
    </row>
    <row r="30" spans="2:16" ht="30" x14ac:dyDescent="0.25">
      <c r="B30" s="52"/>
      <c r="C30" s="53"/>
      <c r="D30" s="28" t="s">
        <v>46</v>
      </c>
      <c r="E30" s="28" t="s">
        <v>45</v>
      </c>
      <c r="F30" s="29">
        <v>42096</v>
      </c>
      <c r="G30" s="10" t="s">
        <v>34</v>
      </c>
      <c r="H30" s="10" t="s">
        <v>11</v>
      </c>
      <c r="I30" s="12">
        <v>1</v>
      </c>
    </row>
    <row r="31" spans="2:16" ht="23.25" customHeight="1" x14ac:dyDescent="0.25">
      <c r="B31" s="52"/>
      <c r="C31" s="53"/>
      <c r="D31" s="28" t="s">
        <v>47</v>
      </c>
      <c r="E31" s="28" t="s">
        <v>48</v>
      </c>
      <c r="F31" s="29">
        <v>42097</v>
      </c>
      <c r="G31" s="10" t="s">
        <v>11</v>
      </c>
      <c r="H31" s="10" t="s">
        <v>49</v>
      </c>
      <c r="I31" s="12">
        <v>1</v>
      </c>
    </row>
    <row r="32" spans="2:16" ht="33.75" customHeight="1" x14ac:dyDescent="0.25">
      <c r="B32" s="52"/>
      <c r="C32" s="53"/>
      <c r="D32" s="28" t="s">
        <v>50</v>
      </c>
      <c r="E32" s="28" t="s">
        <v>51</v>
      </c>
      <c r="F32" s="29">
        <v>42128</v>
      </c>
      <c r="G32" s="10" t="s">
        <v>15</v>
      </c>
      <c r="H32" s="10" t="s">
        <v>52</v>
      </c>
      <c r="I32" s="12">
        <v>4</v>
      </c>
    </row>
    <row r="33" spans="2:9" ht="19.5" customHeight="1" x14ac:dyDescent="0.25">
      <c r="B33" s="52"/>
      <c r="C33" s="53"/>
      <c r="D33" s="46" t="s">
        <v>35</v>
      </c>
      <c r="E33" s="46" t="s">
        <v>10</v>
      </c>
      <c r="F33" s="51">
        <v>42099</v>
      </c>
      <c r="G33" s="46" t="s">
        <v>53</v>
      </c>
      <c r="H33" s="46" t="s">
        <v>34</v>
      </c>
      <c r="I33" s="47">
        <v>10</v>
      </c>
    </row>
    <row r="34" spans="2:9" x14ac:dyDescent="0.25">
      <c r="B34" s="52"/>
      <c r="C34" s="53"/>
      <c r="D34" s="53"/>
      <c r="E34" s="46"/>
      <c r="F34" s="51"/>
      <c r="G34" s="46"/>
      <c r="H34" s="46"/>
      <c r="I34" s="47"/>
    </row>
    <row r="35" spans="2:9" ht="35.25" customHeight="1" x14ac:dyDescent="0.25">
      <c r="B35" s="52"/>
      <c r="C35" s="53"/>
      <c r="D35" s="46"/>
      <c r="E35" s="28" t="s">
        <v>54</v>
      </c>
      <c r="F35" s="29" t="s">
        <v>55</v>
      </c>
      <c r="G35" s="10" t="s">
        <v>34</v>
      </c>
      <c r="H35" s="10" t="s">
        <v>12</v>
      </c>
      <c r="I35" s="30">
        <v>8</v>
      </c>
    </row>
    <row r="36" spans="2:9" ht="29.25" customHeight="1" x14ac:dyDescent="0.25">
      <c r="B36" s="52"/>
      <c r="C36" s="53"/>
      <c r="D36" s="28" t="s">
        <v>37</v>
      </c>
      <c r="E36" s="28"/>
      <c r="F36" s="29">
        <v>42102</v>
      </c>
      <c r="G36" s="47"/>
      <c r="H36" s="47"/>
      <c r="I36" s="47"/>
    </row>
    <row r="37" spans="2:9" ht="30" x14ac:dyDescent="0.25">
      <c r="B37" s="52"/>
      <c r="C37" s="53"/>
      <c r="D37" s="28" t="s">
        <v>38</v>
      </c>
      <c r="E37" s="28" t="s">
        <v>56</v>
      </c>
      <c r="F37" s="29" t="s">
        <v>57</v>
      </c>
      <c r="G37" s="31" t="s">
        <v>34</v>
      </c>
      <c r="H37" s="31" t="s">
        <v>12</v>
      </c>
      <c r="I37" s="32">
        <v>8</v>
      </c>
    </row>
    <row r="38" spans="2:9" ht="31.5" customHeight="1" x14ac:dyDescent="0.25">
      <c r="B38" s="52"/>
      <c r="C38" s="53"/>
      <c r="D38" s="28" t="s">
        <v>40</v>
      </c>
      <c r="E38" s="28"/>
      <c r="F38" s="33">
        <v>42116</v>
      </c>
      <c r="G38" s="47"/>
      <c r="H38" s="47"/>
      <c r="I38" s="47"/>
    </row>
    <row r="39" spans="2:9" ht="42" customHeight="1" x14ac:dyDescent="0.25">
      <c r="B39" s="52"/>
      <c r="C39" s="53"/>
      <c r="D39" s="28" t="s">
        <v>58</v>
      </c>
      <c r="E39" s="28" t="s">
        <v>54</v>
      </c>
      <c r="F39" s="29">
        <v>42099</v>
      </c>
      <c r="G39" s="34" t="s">
        <v>34</v>
      </c>
      <c r="H39" s="34" t="s">
        <v>12</v>
      </c>
      <c r="I39" s="35">
        <v>8</v>
      </c>
    </row>
    <row r="40" spans="2:9" ht="23.25" customHeight="1" x14ac:dyDescent="0.25">
      <c r="B40" s="52"/>
      <c r="C40" s="36"/>
      <c r="D40" s="28" t="s">
        <v>59</v>
      </c>
      <c r="E40" s="36"/>
      <c r="F40" s="29">
        <v>42130</v>
      </c>
      <c r="G40" s="47"/>
      <c r="H40" s="47"/>
      <c r="I40" s="47"/>
    </row>
    <row r="41" spans="2:9" ht="45" x14ac:dyDescent="0.25">
      <c r="B41" s="52"/>
      <c r="C41" s="48"/>
      <c r="D41" s="48"/>
      <c r="E41" s="48"/>
      <c r="F41" s="48"/>
      <c r="G41" s="15" t="s">
        <v>23</v>
      </c>
      <c r="H41" s="47">
        <f>SUM(I28:I37)</f>
        <v>37</v>
      </c>
      <c r="I41" s="47"/>
    </row>
    <row r="42" spans="2:9" ht="30" x14ac:dyDescent="0.25">
      <c r="B42" s="52"/>
      <c r="C42" s="48"/>
      <c r="D42" s="48"/>
      <c r="E42" s="48"/>
      <c r="F42" s="48"/>
      <c r="G42" s="18" t="s">
        <v>24</v>
      </c>
      <c r="H42" s="49">
        <f>H41/300</f>
        <v>0.12333333333333334</v>
      </c>
      <c r="I42" s="49"/>
    </row>
    <row r="43" spans="2:9" ht="55.5" customHeight="1" x14ac:dyDescent="0.25">
      <c r="B43" s="52"/>
      <c r="C43" s="48"/>
      <c r="D43" s="48"/>
      <c r="E43" s="48"/>
      <c r="F43" s="48"/>
      <c r="G43" s="19" t="s">
        <v>25</v>
      </c>
      <c r="H43" s="50">
        <f>H24+H42</f>
        <v>0.37333333333333335</v>
      </c>
      <c r="I43" s="50"/>
    </row>
    <row r="44" spans="2:9" ht="23.25" customHeight="1" x14ac:dyDescent="0.25"/>
    <row r="45" spans="2:9" ht="27.75" customHeight="1" x14ac:dyDescent="0.25"/>
    <row r="46" spans="2:9" x14ac:dyDescent="0.25">
      <c r="B46" s="6"/>
      <c r="C46" s="7" t="s">
        <v>0</v>
      </c>
      <c r="D46" s="7" t="s">
        <v>1</v>
      </c>
      <c r="E46" s="7" t="s">
        <v>2</v>
      </c>
      <c r="F46" s="7" t="s">
        <v>3</v>
      </c>
      <c r="G46" s="7" t="s">
        <v>4</v>
      </c>
      <c r="H46" s="7" t="s">
        <v>5</v>
      </c>
      <c r="I46" s="8" t="s">
        <v>6</v>
      </c>
    </row>
    <row r="47" spans="2:9" ht="45" customHeight="1" thickBot="1" x14ac:dyDescent="0.3">
      <c r="B47" s="45" t="s">
        <v>60</v>
      </c>
      <c r="C47" s="54" t="s">
        <v>61</v>
      </c>
      <c r="D47" s="28" t="s">
        <v>62</v>
      </c>
      <c r="E47" s="28" t="s">
        <v>45</v>
      </c>
      <c r="F47" s="29">
        <v>42132</v>
      </c>
      <c r="G47" s="28" t="s">
        <v>53</v>
      </c>
      <c r="H47" s="28" t="s">
        <v>12</v>
      </c>
      <c r="I47" s="37">
        <v>15</v>
      </c>
    </row>
    <row r="48" spans="2:9" ht="45" customHeight="1" thickBot="1" x14ac:dyDescent="0.3">
      <c r="B48" s="45"/>
      <c r="C48" s="55"/>
      <c r="D48" s="39" t="s">
        <v>85</v>
      </c>
      <c r="E48" s="39" t="s">
        <v>86</v>
      </c>
      <c r="F48" s="40">
        <v>42132</v>
      </c>
      <c r="G48" s="39" t="s">
        <v>12</v>
      </c>
      <c r="H48" s="39" t="s">
        <v>87</v>
      </c>
      <c r="I48" s="41">
        <v>6</v>
      </c>
    </row>
    <row r="49" spans="2:13" ht="30.75" thickBot="1" x14ac:dyDescent="0.3">
      <c r="B49" s="45"/>
      <c r="C49" s="55"/>
      <c r="D49" s="28" t="s">
        <v>63</v>
      </c>
      <c r="E49" s="28" t="s">
        <v>64</v>
      </c>
      <c r="F49" s="29">
        <v>42154</v>
      </c>
      <c r="G49" s="28" t="s">
        <v>14</v>
      </c>
      <c r="H49" s="28" t="s">
        <v>53</v>
      </c>
      <c r="I49" s="37">
        <v>12</v>
      </c>
    </row>
    <row r="50" spans="2:13" ht="27.75" customHeight="1" thickBot="1" x14ac:dyDescent="0.3">
      <c r="B50" s="45"/>
      <c r="C50" s="55"/>
      <c r="D50" s="39" t="s">
        <v>80</v>
      </c>
      <c r="E50" s="39" t="s">
        <v>84</v>
      </c>
      <c r="F50" s="40">
        <v>42156</v>
      </c>
      <c r="G50" s="39" t="s">
        <v>34</v>
      </c>
      <c r="H50" s="39" t="s">
        <v>49</v>
      </c>
      <c r="I50" s="41">
        <v>2</v>
      </c>
    </row>
    <row r="51" spans="2:13" ht="15.75" thickBot="1" x14ac:dyDescent="0.3">
      <c r="B51" s="45"/>
      <c r="C51" s="55"/>
      <c r="D51" s="28" t="s">
        <v>81</v>
      </c>
      <c r="E51" s="28" t="s">
        <v>65</v>
      </c>
      <c r="F51" s="29">
        <v>42162</v>
      </c>
      <c r="G51" s="28" t="s">
        <v>14</v>
      </c>
      <c r="H51" s="28" t="s">
        <v>71</v>
      </c>
      <c r="I51" s="37">
        <v>4</v>
      </c>
    </row>
    <row r="52" spans="2:13" ht="35.25" customHeight="1" thickBot="1" x14ac:dyDescent="0.3">
      <c r="B52" s="45"/>
      <c r="C52" s="55"/>
      <c r="D52" s="28" t="s">
        <v>77</v>
      </c>
      <c r="E52" s="28" t="s">
        <v>45</v>
      </c>
      <c r="F52" s="29">
        <v>42162</v>
      </c>
      <c r="G52" s="28" t="s">
        <v>19</v>
      </c>
      <c r="H52" s="28" t="s">
        <v>49</v>
      </c>
      <c r="I52" s="37">
        <v>3</v>
      </c>
    </row>
    <row r="53" spans="2:13" ht="30" x14ac:dyDescent="0.25">
      <c r="B53" s="45"/>
      <c r="C53" s="55"/>
      <c r="D53" s="28" t="s">
        <v>66</v>
      </c>
      <c r="E53" s="28" t="s">
        <v>67</v>
      </c>
      <c r="F53" s="29"/>
      <c r="G53" s="28" t="s">
        <v>34</v>
      </c>
      <c r="H53" s="28" t="s">
        <v>12</v>
      </c>
      <c r="I53" s="37">
        <v>8</v>
      </c>
    </row>
    <row r="54" spans="2:13" x14ac:dyDescent="0.25">
      <c r="B54" s="45"/>
      <c r="C54" s="55"/>
      <c r="D54" s="28"/>
      <c r="E54" s="28"/>
      <c r="F54" s="29"/>
      <c r="G54" s="28"/>
      <c r="H54" s="28"/>
      <c r="I54" s="37"/>
    </row>
    <row r="55" spans="2:13" ht="45.75" thickBot="1" x14ac:dyDescent="0.3">
      <c r="B55" s="45"/>
      <c r="C55" s="55"/>
      <c r="D55" s="28" t="s">
        <v>68</v>
      </c>
      <c r="E55" s="28" t="s">
        <v>69</v>
      </c>
      <c r="F55" s="29" t="s">
        <v>70</v>
      </c>
      <c r="G55" s="28" t="s">
        <v>14</v>
      </c>
      <c r="H55" s="28" t="s">
        <v>12</v>
      </c>
      <c r="I55" s="37">
        <v>36</v>
      </c>
    </row>
    <row r="56" spans="2:13" ht="15" customHeight="1" thickBot="1" x14ac:dyDescent="0.3">
      <c r="B56" s="45"/>
      <c r="C56" s="55"/>
      <c r="D56" s="46" t="s">
        <v>47</v>
      </c>
      <c r="E56" s="46" t="s">
        <v>74</v>
      </c>
      <c r="F56" s="51">
        <v>42164</v>
      </c>
      <c r="G56" s="46" t="s">
        <v>75</v>
      </c>
      <c r="H56" s="46" t="s">
        <v>76</v>
      </c>
      <c r="I56" s="47">
        <v>2</v>
      </c>
    </row>
    <row r="57" spans="2:13" x14ac:dyDescent="0.25">
      <c r="B57" s="45"/>
      <c r="C57" s="55"/>
      <c r="D57" s="46"/>
      <c r="E57" s="46"/>
      <c r="F57" s="51"/>
      <c r="G57" s="46"/>
      <c r="H57" s="46"/>
      <c r="I57" s="47"/>
    </row>
    <row r="58" spans="2:13" ht="33" customHeight="1" x14ac:dyDescent="0.25">
      <c r="B58" s="45"/>
      <c r="C58" s="55"/>
      <c r="D58" s="28" t="s">
        <v>50</v>
      </c>
      <c r="E58" s="28" t="s">
        <v>10</v>
      </c>
      <c r="F58" s="29">
        <v>42165</v>
      </c>
      <c r="G58" s="29" t="s">
        <v>71</v>
      </c>
      <c r="H58" s="28" t="s">
        <v>18</v>
      </c>
      <c r="I58" s="38">
        <v>5</v>
      </c>
      <c r="M58" t="s">
        <v>88</v>
      </c>
    </row>
    <row r="59" spans="2:13" ht="30" x14ac:dyDescent="0.25">
      <c r="B59" s="45"/>
      <c r="C59" s="55"/>
      <c r="D59" s="28" t="s">
        <v>72</v>
      </c>
      <c r="E59" s="28" t="s">
        <v>74</v>
      </c>
      <c r="F59" s="29">
        <v>42286</v>
      </c>
      <c r="G59" s="28" t="s">
        <v>71</v>
      </c>
      <c r="H59" s="28" t="s">
        <v>19</v>
      </c>
      <c r="I59" s="37">
        <v>6</v>
      </c>
      <c r="M59" t="s">
        <v>89</v>
      </c>
    </row>
    <row r="60" spans="2:13" ht="30.75" thickBot="1" x14ac:dyDescent="0.3">
      <c r="B60" s="45"/>
      <c r="C60" s="55"/>
      <c r="D60" s="28" t="s">
        <v>78</v>
      </c>
      <c r="E60" s="28" t="s">
        <v>17</v>
      </c>
      <c r="F60" s="29">
        <v>42164</v>
      </c>
      <c r="G60" s="42" t="s">
        <v>19</v>
      </c>
      <c r="H60" s="42" t="s">
        <v>11</v>
      </c>
      <c r="I60" s="37">
        <v>2</v>
      </c>
      <c r="M60" t="s">
        <v>90</v>
      </c>
    </row>
    <row r="61" spans="2:13" ht="33.75" customHeight="1" thickBot="1" x14ac:dyDescent="0.3">
      <c r="B61" s="45"/>
      <c r="C61" s="55"/>
      <c r="D61" s="39" t="s">
        <v>82</v>
      </c>
      <c r="E61" s="39" t="s">
        <v>48</v>
      </c>
      <c r="F61" s="40">
        <v>42165</v>
      </c>
      <c r="G61" s="42" t="s">
        <v>83</v>
      </c>
      <c r="H61" s="42" t="s">
        <v>15</v>
      </c>
      <c r="I61" s="41">
        <v>3</v>
      </c>
      <c r="M61" t="s">
        <v>91</v>
      </c>
    </row>
    <row r="62" spans="2:13" ht="24.75" customHeight="1" thickBot="1" x14ac:dyDescent="0.3">
      <c r="B62" s="45"/>
      <c r="C62" s="56"/>
      <c r="D62" s="28" t="s">
        <v>73</v>
      </c>
      <c r="E62" s="36"/>
      <c r="F62" s="29">
        <v>42165</v>
      </c>
      <c r="G62" s="47"/>
      <c r="H62" s="47"/>
      <c r="I62" s="47"/>
    </row>
    <row r="63" spans="2:13" ht="45" x14ac:dyDescent="0.25">
      <c r="B63" s="45"/>
      <c r="C63" s="48"/>
      <c r="D63" s="48"/>
      <c r="E63" s="48"/>
      <c r="F63" s="48"/>
      <c r="G63" s="15" t="s">
        <v>23</v>
      </c>
      <c r="H63" s="47">
        <f>SUM(I47:I61)</f>
        <v>104</v>
      </c>
      <c r="I63" s="47"/>
    </row>
    <row r="64" spans="2:13" ht="30" x14ac:dyDescent="0.25">
      <c r="B64" s="45"/>
      <c r="C64" s="48"/>
      <c r="D64" s="48"/>
      <c r="E64" s="48"/>
      <c r="F64" s="48"/>
      <c r="G64" s="18" t="s">
        <v>24</v>
      </c>
      <c r="H64" s="49">
        <f>H63/300</f>
        <v>0.34666666666666668</v>
      </c>
      <c r="I64" s="49"/>
    </row>
    <row r="65" spans="2:9" ht="48.75" customHeight="1" x14ac:dyDescent="0.25">
      <c r="B65" s="45"/>
      <c r="C65" s="48"/>
      <c r="D65" s="48"/>
      <c r="E65" s="48"/>
      <c r="F65" s="48"/>
      <c r="G65" s="19" t="s">
        <v>25</v>
      </c>
      <c r="H65" s="50">
        <f>H43+H64</f>
        <v>0.72</v>
      </c>
      <c r="I65" s="50"/>
    </row>
    <row r="67" spans="2:9" ht="36.75" customHeight="1" x14ac:dyDescent="0.25">
      <c r="G67" s="43" t="s">
        <v>79</v>
      </c>
      <c r="H67" s="44">
        <f>H63+H41+H22+H8</f>
        <v>216</v>
      </c>
      <c r="I67" s="44"/>
    </row>
  </sheetData>
  <mergeCells count="51">
    <mergeCell ref="H43:I43"/>
    <mergeCell ref="B47:B65"/>
    <mergeCell ref="D56:D57"/>
    <mergeCell ref="E56:E57"/>
    <mergeCell ref="F56:F57"/>
    <mergeCell ref="G56:G57"/>
    <mergeCell ref="H56:H57"/>
    <mergeCell ref="I56:I57"/>
    <mergeCell ref="G62:I62"/>
    <mergeCell ref="C63:F65"/>
    <mergeCell ref="H63:I63"/>
    <mergeCell ref="H64:I64"/>
    <mergeCell ref="H65:I65"/>
    <mergeCell ref="C47:C62"/>
    <mergeCell ref="H23:I23"/>
    <mergeCell ref="H24:I24"/>
    <mergeCell ref="B28:B43"/>
    <mergeCell ref="C28:C39"/>
    <mergeCell ref="D33:D35"/>
    <mergeCell ref="E33:E34"/>
    <mergeCell ref="F33:F34"/>
    <mergeCell ref="G33:G34"/>
    <mergeCell ref="H33:H34"/>
    <mergeCell ref="I33:I34"/>
    <mergeCell ref="G36:I36"/>
    <mergeCell ref="G38:I38"/>
    <mergeCell ref="G40:I40"/>
    <mergeCell ref="C41:F43"/>
    <mergeCell ref="H41:I41"/>
    <mergeCell ref="H42:I42"/>
    <mergeCell ref="H17:H18"/>
    <mergeCell ref="I17:I18"/>
    <mergeCell ref="G19:I19"/>
    <mergeCell ref="G21:I21"/>
    <mergeCell ref="H22:I22"/>
    <mergeCell ref="H67:I67"/>
    <mergeCell ref="B3:B10"/>
    <mergeCell ref="C3:C6"/>
    <mergeCell ref="D5:D6"/>
    <mergeCell ref="G7:I7"/>
    <mergeCell ref="C8:F10"/>
    <mergeCell ref="H8:I8"/>
    <mergeCell ref="H9:I9"/>
    <mergeCell ref="H10:I10"/>
    <mergeCell ref="B14:B24"/>
    <mergeCell ref="C14:C20"/>
    <mergeCell ref="D17:D18"/>
    <mergeCell ref="E17:E18"/>
    <mergeCell ref="F17:F18"/>
    <mergeCell ref="C22:F24"/>
    <mergeCell ref="G17:G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3"/>
  <sheetViews>
    <sheetView zoomScale="175" zoomScaleNormal="175" workbookViewId="0">
      <selection activeCell="D5" sqref="D5"/>
    </sheetView>
  </sheetViews>
  <sheetFormatPr baseColWidth="10" defaultColWidth="9.140625" defaultRowHeight="15" x14ac:dyDescent="0.25"/>
  <cols>
    <col min="1" max="1025" width="10.7109375"/>
  </cols>
  <sheetData>
    <row r="1" spans="1:2" x14ac:dyDescent="0.25">
      <c r="A1" s="47"/>
      <c r="B1" s="47"/>
    </row>
    <row r="2" spans="1:2" x14ac:dyDescent="0.25">
      <c r="A2" s="49"/>
      <c r="B2" s="49"/>
    </row>
    <row r="3" spans="1:2" ht="15.75" thickBot="1" x14ac:dyDescent="0.3">
      <c r="A3" s="50"/>
      <c r="B3" s="50"/>
    </row>
  </sheetData>
  <mergeCells count="3">
    <mergeCell ref="A1:B1"/>
    <mergeCell ref="A2:B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="65" zoomScaleNormal="65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Miki Hyahaahaahyahuu</cp:lastModifiedBy>
  <cp:revision>1</cp:revision>
  <cp:lastPrinted>2015-04-03T06:49:38Z</cp:lastPrinted>
  <dcterms:created xsi:type="dcterms:W3CDTF">2015-04-03T06:15:45Z</dcterms:created>
  <dcterms:modified xsi:type="dcterms:W3CDTF">2015-06-10T09:13:43Z</dcterms:modified>
  <dc:language>fr-FR</dc:language>
</cp:coreProperties>
</file>