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xinjiang\data\data_handle_211103\excel_handle\"/>
    </mc:Choice>
  </mc:AlternateContent>
  <xr:revisionPtr revIDLastSave="0" documentId="13_ncr:1_{41ACCB36-E035-4A58-9578-F330DFA7899B}" xr6:coauthVersionLast="47" xr6:coauthVersionMax="47" xr10:uidLastSave="{00000000-0000-0000-0000-000000000000}"/>
  <bookViews>
    <workbookView xWindow="1560" yWindow="1560" windowWidth="25800" windowHeight="12300" xr2:uid="{00000000-000D-0000-FFFF-FFFF00000000}"/>
  </bookViews>
  <sheets>
    <sheet name="data_Table" sheetId="2" r:id="rId1"/>
    <sheet name="function_table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function_table!$A$1:$A$52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<sst xmlns="http://schemas.openxmlformats.org/spreadsheetml/2006/main" count="121" uniqueCount="113">
  <si>
    <t>标签</t>
  </si>
  <si>
    <t>三个庄子连续观测站交通量月度统计报表.xls</t>
  </si>
  <si>
    <t>乌什塔拉连续观测站交通量月度统计报表.xls</t>
  </si>
  <si>
    <t>乌图布拉克连续观测站交通量月度统计报表.xls</t>
  </si>
  <si>
    <t>乌尔禾连续观测站交通量月度统计报表.xls</t>
  </si>
  <si>
    <t>乌恰连续观测站交通量月度统计报表.xls</t>
  </si>
  <si>
    <t>五五新镇连续观测站交通量月度统计报表.xls</t>
  </si>
  <si>
    <t>五台连续观测站交通量月度统计报表.xls</t>
  </si>
  <si>
    <t>佳木连续观测站交通量月度统计报表.xls</t>
  </si>
  <si>
    <t>北屯连续观测站交通量月度统计报表.xls</t>
  </si>
  <si>
    <t>南湖连续观测站交通量月度统计报表.xls</t>
  </si>
  <si>
    <t>吉木萨尔连续观测站交通量月度统计报表.xls</t>
  </si>
  <si>
    <t>小草湖、盐湖连续观测站交通量月度统计报表.xls</t>
  </si>
  <si>
    <t>库勒连续观测站交通量月度统计报表.xls</t>
  </si>
  <si>
    <t>库车连续观测站交通量月度统计报表.xls</t>
  </si>
  <si>
    <t>延安路连续观测站交通量月度统计报表.xls</t>
  </si>
  <si>
    <t>愉群翁连续观测站交通量月度统计报表.xls</t>
  </si>
  <si>
    <t>托克逊连续观测站交通量月度统计报表.xls</t>
  </si>
  <si>
    <t>新和、羊塔连续观测站交通量月度统计报表.xls</t>
  </si>
  <si>
    <t>星星峡连续观测站交通量月度统计报表.xls</t>
  </si>
  <si>
    <t>木垒连续观测站交通量月度统计报表.xls</t>
  </si>
  <si>
    <t>果子沟连续观测站交通量月度统计报表.xls</t>
  </si>
  <si>
    <t>沙尔湖连续观测站交通量月度统计报表.xls</t>
  </si>
  <si>
    <t>焉耆连续观测站交通量月度统计报表.xls</t>
  </si>
  <si>
    <t>白山泉鸭子泉连续观测站交通量月度统计报表.xls</t>
  </si>
  <si>
    <t>百口泉连续观测站交通量月度统计报表.xls</t>
  </si>
  <si>
    <t>福海连续观测站交通量月度统计报表.xls</t>
  </si>
  <si>
    <t>精河连续观测站交通量月度统计报表.xls</t>
  </si>
  <si>
    <t>红星连续观测站交通量月度统计报表.xls</t>
  </si>
  <si>
    <t>赛里木湖连续观测站交通量月度统计报表.xls</t>
  </si>
  <si>
    <t>铁厂沟连续观测站交通量月度统计报表.xls</t>
  </si>
  <si>
    <t>阳霞连续观测站交通量月度统计报表.xls</t>
  </si>
  <si>
    <t>阿图什连续观测站交通量月度统计报表.xls</t>
  </si>
  <si>
    <t>额敏连续观测站交通量月度统计报表.xls</t>
  </si>
  <si>
    <t>骆驼圈子连续观测站交通量月度统计报表.xls</t>
  </si>
  <si>
    <t>五五新政连续观测站交通量月度统计报表.xls</t>
  </si>
  <si>
    <t>五彩湾连续观测站交通量月度统计报表.xls</t>
  </si>
  <si>
    <t>托托连续观测站交通量月度统计报表.xls</t>
  </si>
  <si>
    <t>新和羊塔连续观测站交通量月度统计报表.xls</t>
  </si>
  <si>
    <t>克南连续观测站交通量月度统计报表.xls</t>
  </si>
  <si>
    <t>吐鲁番连续观测站交通量月度统计报表.xls</t>
  </si>
  <si>
    <t>米东连续观测站交通量月度统计报表.xls</t>
  </si>
  <si>
    <t>阿恰连续观测站交通量月度统计报表.xls</t>
  </si>
  <si>
    <t>三岔口连续观测站交通量月度统计报表.xls</t>
  </si>
  <si>
    <t>喀什连续观测站交通量月度统计报表.xls</t>
  </si>
  <si>
    <t>岳普湖连续观测站交通量月度统计报表.xls</t>
  </si>
  <si>
    <t>巴楚连续观测站交通量月度统计报表.xls</t>
  </si>
  <si>
    <t>新和连续观测站交通量月度统计报表.xls</t>
  </si>
  <si>
    <t>白山泉连续观测站交通量月度统计报表.xls</t>
  </si>
  <si>
    <t>羊塔克库都克、新和连续观测站交通量月度统计报表.xls</t>
  </si>
  <si>
    <t>英吾斯塘、莎车连续观测站交通量月度统计报表.xls</t>
  </si>
  <si>
    <t>西克尔连续观测站交通量月度统计报表.xls</t>
  </si>
  <si>
    <t>2020年五月客车</t>
    <phoneticPr fontId="2" type="noConversion"/>
  </si>
  <si>
    <t>2020年五月货车</t>
    <phoneticPr fontId="2" type="noConversion"/>
  </si>
  <si>
    <t>2020年七月货车</t>
    <phoneticPr fontId="2" type="noConversion"/>
  </si>
  <si>
    <t>2020年七月客车</t>
    <phoneticPr fontId="2" type="noConversion"/>
  </si>
  <si>
    <t>2021年五月客车</t>
    <phoneticPr fontId="2" type="noConversion"/>
  </si>
  <si>
    <t>2021年五月货车</t>
    <phoneticPr fontId="2" type="noConversion"/>
  </si>
  <si>
    <t>2021年七月货车</t>
    <phoneticPr fontId="2" type="noConversion"/>
  </si>
  <si>
    <t>2021年七月客车</t>
    <phoneticPr fontId="2" type="noConversion"/>
  </si>
  <si>
    <t>三个庄子服务区</t>
  </si>
  <si>
    <t>乌什塔拉服务区</t>
  </si>
  <si>
    <t>乌图布拉克服务区</t>
  </si>
  <si>
    <t>乌尔禾服务区</t>
  </si>
  <si>
    <t>乌恰服务区</t>
  </si>
  <si>
    <t>五五新镇服务区</t>
  </si>
  <si>
    <t>五台服务区</t>
  </si>
  <si>
    <t>佳木服务区</t>
  </si>
  <si>
    <t>北屯服务区</t>
  </si>
  <si>
    <t>南湖服务区</t>
  </si>
  <si>
    <t>吉木萨尔服务区</t>
  </si>
  <si>
    <t>小草湖、盐湖服务区</t>
  </si>
  <si>
    <t>库勒服务区</t>
  </si>
  <si>
    <t>库车服务区</t>
  </si>
  <si>
    <t>延安路服务区</t>
  </si>
  <si>
    <t>愉群翁服务区</t>
  </si>
  <si>
    <t>托克逊服务区</t>
  </si>
  <si>
    <t>新和、羊塔服务区</t>
  </si>
  <si>
    <t>星星峡服务区</t>
  </si>
  <si>
    <t>木垒服务区</t>
  </si>
  <si>
    <t>果子沟服务区</t>
  </si>
  <si>
    <t>沙尔湖服务区</t>
  </si>
  <si>
    <t>焉耆服务区</t>
  </si>
  <si>
    <t>白山泉鸭子泉服务区</t>
  </si>
  <si>
    <t>百口泉服务区</t>
  </si>
  <si>
    <t>福海服务区</t>
  </si>
  <si>
    <t>精河服务区</t>
  </si>
  <si>
    <t>红星服务区</t>
  </si>
  <si>
    <t>赛里木湖服务区</t>
  </si>
  <si>
    <t>铁厂沟服务区</t>
  </si>
  <si>
    <t>阳霞服务区</t>
  </si>
  <si>
    <t>阿图什服务区</t>
  </si>
  <si>
    <t>额敏服务区</t>
  </si>
  <si>
    <t>骆驼圈子服务区</t>
  </si>
  <si>
    <t>五五新政服务区</t>
  </si>
  <si>
    <t>五彩湾服务区</t>
  </si>
  <si>
    <t>托托服务区</t>
  </si>
  <si>
    <t>新和羊塔服务区</t>
  </si>
  <si>
    <t>克南服务区</t>
  </si>
  <si>
    <t>吐鲁番服务区</t>
  </si>
  <si>
    <t>米东服务区</t>
  </si>
  <si>
    <t>阿恰服务区</t>
  </si>
  <si>
    <t>三岔口服务区</t>
  </si>
  <si>
    <t>喀什服务区</t>
  </si>
  <si>
    <t>岳普湖服务区</t>
  </si>
  <si>
    <t>巴楚服务区</t>
  </si>
  <si>
    <t>新和服务区</t>
  </si>
  <si>
    <t>白山泉服务区</t>
  </si>
  <si>
    <t>羊塔克库都克、新和服务区</t>
  </si>
  <si>
    <t>英吾斯塘、莎车服务区</t>
  </si>
  <si>
    <t>西克尔服务区</t>
  </si>
  <si>
    <t>服务区名称</t>
    <phoneticPr fontId="2" type="noConversion"/>
  </si>
  <si>
    <t>2020、2021年5、7月平均月交通量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</si>
</sst>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&#20027;&#32447;&#20132;&#36890;&#37327;5&#26376;&#24179;&#22343;&#205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&#20027;&#32447;&#20132;&#36890;&#37327;7&#26376;&#24179;&#22343;&#2054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&#20027;&#32447;&#20132;&#36890;&#37327;5&#26376;&#24179;&#22343;&#2054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&#20027;&#32447;&#20132;&#36890;&#37327;7&#26376;&#24179;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标签</v>
          </cell>
          <cell r="B1" t="str">
            <v>客车</v>
          </cell>
          <cell r="C1" t="str">
            <v>货车</v>
          </cell>
        </row>
        <row r="2">
          <cell r="A2" t="str">
            <v>三个庄子连续观测站交通量月度统计报表.xls</v>
          </cell>
          <cell r="B2">
            <v>1972.8709677419349</v>
          </cell>
          <cell r="C2">
            <v>2449.6129032258059</v>
          </cell>
        </row>
        <row r="3">
          <cell r="A3" t="str">
            <v>乌什塔拉连续观测站交通量月度统计报表.xls</v>
          </cell>
          <cell r="B3">
            <v>1942.6</v>
          </cell>
          <cell r="C3">
            <v>1776.68</v>
          </cell>
        </row>
        <row r="4">
          <cell r="A4" t="str">
            <v>乌图布拉克连续观测站交通量月度统计报表.xls</v>
          </cell>
          <cell r="B4">
            <v>1260.0322580645161</v>
          </cell>
          <cell r="C4">
            <v>990.90322580645159</v>
          </cell>
        </row>
        <row r="5">
          <cell r="A5" t="str">
            <v>乌尔禾连续观测站交通量月度统计报表.xls</v>
          </cell>
          <cell r="B5">
            <v>1009.032258064516</v>
          </cell>
          <cell r="C5">
            <v>901.67741935483866</v>
          </cell>
        </row>
        <row r="6">
          <cell r="A6" t="str">
            <v>乌恰连续观测站交通量月度统计报表.xls</v>
          </cell>
          <cell r="B6">
            <v>2722.2580645161288</v>
          </cell>
          <cell r="C6">
            <v>564.54838709677415</v>
          </cell>
        </row>
        <row r="7">
          <cell r="A7" t="str">
            <v>五五新镇连续观测站交通量月度统计报表.xls</v>
          </cell>
          <cell r="B7">
            <v>4892.4516129032254</v>
          </cell>
          <cell r="C7">
            <v>879.67741935483866</v>
          </cell>
        </row>
        <row r="8">
          <cell r="A8" t="str">
            <v>五台连续观测站交通量月度统计报表.xls</v>
          </cell>
          <cell r="B8">
            <v>2688.483870967742</v>
          </cell>
          <cell r="C8">
            <v>2354.0645161290322</v>
          </cell>
        </row>
        <row r="9">
          <cell r="A9" t="str">
            <v>佳木连续观测站交通量月度统计报表.xls</v>
          </cell>
          <cell r="B9">
            <v>6569.9677419354839</v>
          </cell>
          <cell r="C9">
            <v>2400.516129032258</v>
          </cell>
        </row>
        <row r="10">
          <cell r="A10" t="str">
            <v>北屯连续观测站交通量月度统计报表.xls</v>
          </cell>
          <cell r="B10">
            <v>1071</v>
          </cell>
          <cell r="C10">
            <v>166.16129032258061</v>
          </cell>
        </row>
        <row r="11">
          <cell r="A11" t="str">
            <v>南湖连续观测站交通量月度统计报表.xls</v>
          </cell>
          <cell r="B11">
            <v>4522.5161290322594</v>
          </cell>
          <cell r="C11">
            <v>3379.483870967742</v>
          </cell>
        </row>
        <row r="12">
          <cell r="A12" t="str">
            <v>吉木萨尔连续观测站交通量月度统计报表.xls</v>
          </cell>
          <cell r="B12">
            <v>4167.6129032258068</v>
          </cell>
          <cell r="C12">
            <v>1161.3870967741941</v>
          </cell>
        </row>
        <row r="13">
          <cell r="A13" t="str">
            <v>小草湖、盐湖连续观测站交通量月度统计报表.xls</v>
          </cell>
          <cell r="B13">
            <v>5099.4333333333334</v>
          </cell>
          <cell r="C13">
            <v>4107.5</v>
          </cell>
        </row>
        <row r="14">
          <cell r="A14" t="str">
            <v>库勒连续观测站交通量月度统计报表.xls</v>
          </cell>
          <cell r="B14">
            <v>12162.677419354841</v>
          </cell>
          <cell r="C14">
            <v>5168.9354838709678</v>
          </cell>
        </row>
        <row r="15">
          <cell r="A15" t="str">
            <v>库车连续观测站交通量月度统计报表.xls</v>
          </cell>
          <cell r="B15">
            <v>2706.333333333333</v>
          </cell>
          <cell r="C15">
            <v>7948.833333333333</v>
          </cell>
        </row>
        <row r="16">
          <cell r="A16" t="str">
            <v>延安路连续观测站交通量月度统计报表.xls</v>
          </cell>
          <cell r="B16">
            <v>2101.9677419354839</v>
          </cell>
          <cell r="C16">
            <v>2018.3870967741941</v>
          </cell>
        </row>
        <row r="17">
          <cell r="A17" t="str">
            <v>愉群翁连续观测站交通量月度统计报表.xls</v>
          </cell>
          <cell r="B17">
            <v>10132.83870967742</v>
          </cell>
          <cell r="C17">
            <v>3006.6129032258059</v>
          </cell>
        </row>
        <row r="18">
          <cell r="A18" t="str">
            <v>托克逊连续观测站交通量月度统计报表.xls</v>
          </cell>
          <cell r="B18">
            <v>5073.1333333333332</v>
          </cell>
          <cell r="C18">
            <v>3261.333333333333</v>
          </cell>
        </row>
        <row r="19">
          <cell r="A19" t="str">
            <v>新和、羊塔连续观测站交通量月度统计报表.xls</v>
          </cell>
          <cell r="B19">
            <v>2266.322580645161</v>
          </cell>
          <cell r="C19">
            <v>3521.2903225806449</v>
          </cell>
        </row>
        <row r="20">
          <cell r="A20" t="str">
            <v>星星峡连续观测站交通量月度统计报表.xls</v>
          </cell>
          <cell r="B20">
            <v>2151.833333333333</v>
          </cell>
          <cell r="C20">
            <v>7371.833333333333</v>
          </cell>
        </row>
        <row r="21">
          <cell r="A21" t="str">
            <v>木垒连续观测站交通量月度统计报表.xls</v>
          </cell>
          <cell r="B21">
            <v>734</v>
          </cell>
          <cell r="C21">
            <v>2143.6129032258059</v>
          </cell>
        </row>
        <row r="22">
          <cell r="A22" t="str">
            <v>果子沟连续观测站交通量月度统计报表.xls</v>
          </cell>
          <cell r="B22">
            <v>2486.4516129032259</v>
          </cell>
          <cell r="C22">
            <v>1709.0967741935481</v>
          </cell>
        </row>
        <row r="23">
          <cell r="A23" t="str">
            <v>沙尔湖连续观测站交通量月度统计报表.xls</v>
          </cell>
          <cell r="B23">
            <v>1803.2258064516129</v>
          </cell>
          <cell r="C23">
            <v>3012.8064516129029</v>
          </cell>
        </row>
        <row r="24">
          <cell r="A24" t="str">
            <v>焉耆连续观测站交通量月度统计报表.xls</v>
          </cell>
          <cell r="B24">
            <v>13389.677419354841</v>
          </cell>
          <cell r="C24">
            <v>7826</v>
          </cell>
        </row>
        <row r="25">
          <cell r="A25" t="str">
            <v>白山泉鸭子泉连续观测站交通量月度统计报表.xls</v>
          </cell>
          <cell r="B25">
            <v>1081.5483870967739</v>
          </cell>
          <cell r="C25">
            <v>1546.516129032258</v>
          </cell>
        </row>
        <row r="26">
          <cell r="A26" t="str">
            <v>百口泉连续观测站交通量月度统计报表.xls</v>
          </cell>
          <cell r="B26">
            <v>3291.5</v>
          </cell>
          <cell r="C26">
            <v>3205.5</v>
          </cell>
        </row>
        <row r="27">
          <cell r="A27" t="str">
            <v>福海连续观测站交通量月度统计报表.xls</v>
          </cell>
          <cell r="B27">
            <v>248.54838709677421</v>
          </cell>
          <cell r="C27">
            <v>422.41935483870969</v>
          </cell>
        </row>
        <row r="28">
          <cell r="A28" t="str">
            <v>精河连续观测站交通量月度统计报表.xls</v>
          </cell>
          <cell r="B28">
            <v>1753.3888888888889</v>
          </cell>
          <cell r="C28">
            <v>56.111111111111107</v>
          </cell>
        </row>
        <row r="29">
          <cell r="A29" t="str">
            <v>红星连续观测站交通量月度统计报表.xls</v>
          </cell>
          <cell r="B29">
            <v>3935.8064516129029</v>
          </cell>
          <cell r="C29">
            <v>1585.258064516129</v>
          </cell>
        </row>
        <row r="30">
          <cell r="A30" t="str">
            <v>赛里木湖连续观测站交通量月度统计报表.xls</v>
          </cell>
          <cell r="B30">
            <v>3037.1578947368421</v>
          </cell>
          <cell r="C30">
            <v>2049.5789473684208</v>
          </cell>
        </row>
        <row r="31">
          <cell r="A31" t="str">
            <v>铁厂沟连续观测站交通量月度统计报表.xls</v>
          </cell>
          <cell r="B31">
            <v>867.16666666666663</v>
          </cell>
          <cell r="C31">
            <v>1026.166666666667</v>
          </cell>
        </row>
        <row r="32">
          <cell r="A32" t="str">
            <v>阳霞连续观测站交通量月度统计报表.xls</v>
          </cell>
          <cell r="B32">
            <v>4341.6129032258068</v>
          </cell>
          <cell r="C32">
            <v>5648.322580645161</v>
          </cell>
        </row>
        <row r="33">
          <cell r="A33" t="str">
            <v>阿图什连续观测站交通量月度统计报表.xls</v>
          </cell>
          <cell r="B33">
            <v>2279.5483870967741</v>
          </cell>
          <cell r="C33">
            <v>617.51612903225805</v>
          </cell>
        </row>
        <row r="34">
          <cell r="A34" t="str">
            <v>额敏连续观测站交通量月度统计报表.xls</v>
          </cell>
          <cell r="B34">
            <v>561.0344827586207</v>
          </cell>
          <cell r="C34">
            <v>1060.3793103448279</v>
          </cell>
        </row>
        <row r="35">
          <cell r="A35" t="str">
            <v>骆驼圈子连续观测站交通量月度统计报表.xls</v>
          </cell>
          <cell r="B35">
            <v>2808.8064516129029</v>
          </cell>
          <cell r="C35">
            <v>4247.2258064516127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标签</v>
          </cell>
          <cell r="B1" t="str">
            <v>客车</v>
          </cell>
          <cell r="C1" t="str">
            <v>货车</v>
          </cell>
        </row>
        <row r="2">
          <cell r="A2" t="str">
            <v>三个庄子连续观测站交通量月度统计报表.xls</v>
          </cell>
          <cell r="B2">
            <v>1342.0322580645161</v>
          </cell>
          <cell r="C2">
            <v>1459.1935483870971</v>
          </cell>
        </row>
        <row r="3">
          <cell r="A3" t="str">
            <v>乌什塔拉连续观测站交通量月度统计报表.xls</v>
          </cell>
          <cell r="B3">
            <v>1918.090909090909</v>
          </cell>
          <cell r="C3">
            <v>1839.545454545455</v>
          </cell>
        </row>
        <row r="4">
          <cell r="A4" t="str">
            <v>乌图布拉克连续观测站交通量月度统计报表.xls</v>
          </cell>
          <cell r="B4">
            <v>962.29032258064512</v>
          </cell>
          <cell r="C4">
            <v>921.19354838709683</v>
          </cell>
        </row>
        <row r="5">
          <cell r="A5" t="str">
            <v>乌恰连续观测站交通量月度统计报表.xls</v>
          </cell>
          <cell r="B5">
            <v>1814.166666666667</v>
          </cell>
          <cell r="C5">
            <v>558</v>
          </cell>
        </row>
        <row r="6">
          <cell r="A6" t="str">
            <v>五五新政连续观测站交通量月度统计报表.xls</v>
          </cell>
          <cell r="B6">
            <v>3002.9677419354839</v>
          </cell>
          <cell r="C6">
            <v>816.74193548387098</v>
          </cell>
        </row>
        <row r="7">
          <cell r="A7" t="str">
            <v>五台连续观测站交通量月度统计报表.xls</v>
          </cell>
          <cell r="B7">
            <v>1638.4516129032261</v>
          </cell>
          <cell r="C7">
            <v>1718.8709677419349</v>
          </cell>
        </row>
        <row r="8">
          <cell r="A8" t="str">
            <v>五彩湾连续观测站交通量月度统计报表.xls</v>
          </cell>
          <cell r="B8">
            <v>1001.555555555556</v>
          </cell>
          <cell r="C8">
            <v>1996.8888888888889</v>
          </cell>
        </row>
        <row r="9">
          <cell r="A9" t="str">
            <v>佳木连续观测站交通量月度统计报表.xls</v>
          </cell>
          <cell r="B9">
            <v>6020.6451612903229</v>
          </cell>
          <cell r="C9">
            <v>1818.7096774193551</v>
          </cell>
        </row>
        <row r="10">
          <cell r="A10" t="str">
            <v>北屯连续观测站交通量月度统计报表.xls</v>
          </cell>
          <cell r="B10">
            <v>746.16129032258061</v>
          </cell>
          <cell r="C10">
            <v>168.7741935483871</v>
          </cell>
        </row>
        <row r="11">
          <cell r="A11" t="str">
            <v>南湖连续观测站交通量月度统计报表.xls</v>
          </cell>
          <cell r="B11">
            <v>3590.5806451612898</v>
          </cell>
          <cell r="C11">
            <v>2506</v>
          </cell>
        </row>
        <row r="12">
          <cell r="A12" t="str">
            <v>吉木萨尔连续观测站交通量月度统计报表.xls</v>
          </cell>
          <cell r="B12">
            <v>2405.516129032258</v>
          </cell>
          <cell r="C12">
            <v>758.45161290322585</v>
          </cell>
        </row>
        <row r="13">
          <cell r="A13" t="str">
            <v>库勒连续观测站交通量月度统计报表.xls</v>
          </cell>
          <cell r="B13">
            <v>9448.2903225806458</v>
          </cell>
          <cell r="C13">
            <v>4374.7741935483873</v>
          </cell>
        </row>
        <row r="14">
          <cell r="A14" t="str">
            <v>库车连续观测站交通量月度统计报表.xls</v>
          </cell>
          <cell r="B14">
            <v>1517.8709677419349</v>
          </cell>
          <cell r="C14">
            <v>5215.1612903225796</v>
          </cell>
        </row>
        <row r="15">
          <cell r="A15" t="str">
            <v>延安路连续观测站交通量月度统计报表.xls</v>
          </cell>
          <cell r="B15">
            <v>1146.58064516129</v>
          </cell>
          <cell r="C15">
            <v>1148.741935483871</v>
          </cell>
        </row>
        <row r="16">
          <cell r="A16" t="str">
            <v>愉群翁连续观测站交通量月度统计报表.xls</v>
          </cell>
          <cell r="B16">
            <v>8685.967741935483</v>
          </cell>
          <cell r="C16">
            <v>2530.83870967742</v>
          </cell>
        </row>
        <row r="17">
          <cell r="A17" t="str">
            <v>托克逊连续观测站交通量月度统计报表.xls</v>
          </cell>
          <cell r="B17">
            <v>4275.333333333333</v>
          </cell>
          <cell r="C17">
            <v>2788.666666666667</v>
          </cell>
        </row>
        <row r="18">
          <cell r="A18" t="str">
            <v>托托连续观测站交通量月度统计报表.xls</v>
          </cell>
          <cell r="B18">
            <v>1119</v>
          </cell>
          <cell r="C18">
            <v>39.41935483870968</v>
          </cell>
        </row>
        <row r="19">
          <cell r="A19" t="str">
            <v>新和羊塔连续观测站交通量月度统计报表.xls</v>
          </cell>
          <cell r="B19">
            <v>1882.0322580645161</v>
          </cell>
          <cell r="C19">
            <v>2644</v>
          </cell>
        </row>
        <row r="20">
          <cell r="A20" t="str">
            <v>木垒连续观测站交通量月度统计报表.xls</v>
          </cell>
          <cell r="B20">
            <v>568.06451612903231</v>
          </cell>
          <cell r="C20">
            <v>1609.935483870968</v>
          </cell>
        </row>
        <row r="21">
          <cell r="A21" t="str">
            <v>果子沟连续观测站交通量月度统计报表.xls</v>
          </cell>
          <cell r="B21">
            <v>1770.9032258064519</v>
          </cell>
          <cell r="C21">
            <v>1362.9677419354839</v>
          </cell>
        </row>
        <row r="22">
          <cell r="A22" t="str">
            <v>沙尔湖连续观测站交通量月度统计报表.xls</v>
          </cell>
          <cell r="B22">
            <v>1328.8709677419349</v>
          </cell>
          <cell r="C22">
            <v>2850.2580645161288</v>
          </cell>
        </row>
        <row r="23">
          <cell r="A23" t="str">
            <v>焉耆连续观测站交通量月度统计报表.xls</v>
          </cell>
          <cell r="B23">
            <v>9509.8387096774186</v>
          </cell>
          <cell r="C23">
            <v>5720.9354838709678</v>
          </cell>
        </row>
        <row r="24">
          <cell r="A24" t="str">
            <v>福海连续观测站交通量月度统计报表.xls</v>
          </cell>
          <cell r="B24">
            <v>155.58064516129031</v>
          </cell>
          <cell r="C24">
            <v>331.61290322580652</v>
          </cell>
        </row>
        <row r="25">
          <cell r="A25" t="str">
            <v>红星连续观测站交通量月度统计报表.xls</v>
          </cell>
          <cell r="B25">
            <v>1550.935483870968</v>
          </cell>
          <cell r="C25">
            <v>1103.064516129032</v>
          </cell>
        </row>
        <row r="26">
          <cell r="A26" t="str">
            <v>赛里木湖连续观测站交通量月度统计报表.xls</v>
          </cell>
          <cell r="B26">
            <v>2311.0645161290322</v>
          </cell>
          <cell r="C26">
            <v>2258.3870967741941</v>
          </cell>
        </row>
        <row r="27">
          <cell r="A27" t="str">
            <v>铁厂沟连续观测站交通量月度统计报表.xls</v>
          </cell>
          <cell r="B27">
            <v>831.05882352941171</v>
          </cell>
          <cell r="C27">
            <v>934.41176470588232</v>
          </cell>
        </row>
        <row r="28">
          <cell r="A28" t="str">
            <v>阳霞连续观测站交通量月度统计报表.xls</v>
          </cell>
          <cell r="B28">
            <v>3045.0967741935478</v>
          </cell>
          <cell r="C28">
            <v>4394.322580645161</v>
          </cell>
        </row>
        <row r="29">
          <cell r="A29" t="str">
            <v>阿图什连续观测站交通量月度统计报表.xls</v>
          </cell>
          <cell r="B29">
            <v>2258</v>
          </cell>
          <cell r="C29">
            <v>921.5</v>
          </cell>
        </row>
        <row r="30">
          <cell r="A30" t="str">
            <v>额敏连续观测站交通量月度统计报表.xls</v>
          </cell>
          <cell r="B30">
            <v>351.66666666666669</v>
          </cell>
          <cell r="C30">
            <v>790.88888888888891</v>
          </cell>
        </row>
        <row r="31">
          <cell r="A31" t="str">
            <v>骆驼圈子连续观测站交通量月度统计报表.xls</v>
          </cell>
          <cell r="B31">
            <v>2096.0645161290322</v>
          </cell>
          <cell r="C31">
            <v>3350.83870967742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标签</v>
          </cell>
          <cell r="B1" t="str">
            <v>客车</v>
          </cell>
          <cell r="C1" t="str">
            <v>货车</v>
          </cell>
        </row>
        <row r="2">
          <cell r="A2" t="str">
            <v>三个庄子连续观测站交通量月度统计报表.xls</v>
          </cell>
          <cell r="B2">
            <v>2917.071428571428</v>
          </cell>
          <cell r="C2">
            <v>3338.2857142857142</v>
          </cell>
        </row>
        <row r="3">
          <cell r="A3" t="str">
            <v>乌什塔拉连续观测站交通量月度统计报表.xls</v>
          </cell>
          <cell r="B3">
            <v>2517.5</v>
          </cell>
          <cell r="C3">
            <v>1964.75</v>
          </cell>
        </row>
        <row r="4">
          <cell r="A4" t="str">
            <v>乌图布拉克连续观测站交通量月度统计报表.xls</v>
          </cell>
          <cell r="B4">
            <v>1872.8</v>
          </cell>
          <cell r="C4">
            <v>1079.5999999999999</v>
          </cell>
        </row>
        <row r="5">
          <cell r="A5" t="str">
            <v>乌尔禾连续观测站交通量月度统计报表.xls</v>
          </cell>
          <cell r="B5">
            <v>1431.322580645161</v>
          </cell>
          <cell r="C5">
            <v>982.12903225806451</v>
          </cell>
        </row>
        <row r="6">
          <cell r="A6" t="str">
            <v>乌恰连续观测站交通量月度统计报表.xls</v>
          </cell>
          <cell r="B6">
            <v>2392.0322580645161</v>
          </cell>
          <cell r="C6">
            <v>1393.2903225806449</v>
          </cell>
        </row>
        <row r="7">
          <cell r="A7" t="str">
            <v>五台连续观测站交通量月度统计报表.xls</v>
          </cell>
          <cell r="B7">
            <v>4070.5806451612898</v>
          </cell>
          <cell r="C7">
            <v>2395.9032258064522</v>
          </cell>
        </row>
        <row r="8">
          <cell r="A8" t="str">
            <v>五彩湾连续观测站交通量月度统计报表.xls</v>
          </cell>
          <cell r="B8">
            <v>2320.0967741935478</v>
          </cell>
          <cell r="C8">
            <v>2267.7096774193551</v>
          </cell>
        </row>
        <row r="9">
          <cell r="A9" t="str">
            <v>佳木连续观测站交通量月度统计报表.xls</v>
          </cell>
          <cell r="B9">
            <v>7594.9677419354839</v>
          </cell>
          <cell r="C9">
            <v>1958.2903225806449</v>
          </cell>
        </row>
        <row r="10">
          <cell r="A10" t="str">
            <v>克南连续观测站交通量月度统计报表.xls</v>
          </cell>
          <cell r="B10">
            <v>1288.161290322581</v>
          </cell>
          <cell r="C10">
            <v>1334.935483870968</v>
          </cell>
        </row>
        <row r="11">
          <cell r="A11" t="str">
            <v>北屯连续观测站交通量月度统计报表.xls</v>
          </cell>
          <cell r="B11">
            <v>1152.1935483870971</v>
          </cell>
          <cell r="C11">
            <v>150.41935483870969</v>
          </cell>
        </row>
        <row r="12">
          <cell r="A12" t="str">
            <v>南湖连续观测站交通量月度统计报表.xls</v>
          </cell>
          <cell r="B12">
            <v>5246.6129032258068</v>
          </cell>
          <cell r="C12">
            <v>4109.1290322580644</v>
          </cell>
        </row>
        <row r="13">
          <cell r="A13" t="str">
            <v>吉木萨尔连续观测站交通量月度统计报表.xls</v>
          </cell>
          <cell r="B13">
            <v>5770</v>
          </cell>
          <cell r="C13">
            <v>4806.7419354838712</v>
          </cell>
        </row>
        <row r="14">
          <cell r="A14" t="str">
            <v>吐鲁番连续观测站交通量月度统计报表.xls</v>
          </cell>
          <cell r="B14">
            <v>4970.6451612903229</v>
          </cell>
          <cell r="C14">
            <v>1796.2258064516129</v>
          </cell>
        </row>
        <row r="15">
          <cell r="A15" t="str">
            <v>库勒连续观测站交通量月度统计报表.xls</v>
          </cell>
          <cell r="B15">
            <v>9683.1935483870966</v>
          </cell>
          <cell r="C15">
            <v>5276.9032258064517</v>
          </cell>
        </row>
        <row r="16">
          <cell r="A16" t="str">
            <v>库车连续观测站交通量月度统计报表.xls</v>
          </cell>
          <cell r="B16">
            <v>2220</v>
          </cell>
          <cell r="C16">
            <v>5843</v>
          </cell>
        </row>
        <row r="17">
          <cell r="A17" t="str">
            <v>愉群翁连续观测站交通量月度统计报表.xls</v>
          </cell>
          <cell r="B17">
            <v>12946.16129032258</v>
          </cell>
          <cell r="C17">
            <v>3159.7096774193551</v>
          </cell>
        </row>
        <row r="18">
          <cell r="A18" t="str">
            <v>托托连续观测站交通量月度统计报表.xls</v>
          </cell>
          <cell r="B18">
            <v>2712.9032258064522</v>
          </cell>
          <cell r="C18">
            <v>98.41935483870968</v>
          </cell>
        </row>
        <row r="19">
          <cell r="A19" t="str">
            <v>新和、羊塔连续观测站交通量月度统计报表.xls</v>
          </cell>
          <cell r="B19">
            <v>3242.238095238095</v>
          </cell>
          <cell r="C19">
            <v>1218.8095238095241</v>
          </cell>
        </row>
        <row r="20">
          <cell r="A20" t="str">
            <v>木垒连续观测站交通量月度统计报表.xls</v>
          </cell>
          <cell r="B20">
            <v>510.48387096774201</v>
          </cell>
          <cell r="C20">
            <v>3926.0967741935478</v>
          </cell>
        </row>
        <row r="21">
          <cell r="A21" t="str">
            <v>果子沟连续观测站交通量月度统计报表.xls</v>
          </cell>
          <cell r="B21">
            <v>4702.2903225806449</v>
          </cell>
          <cell r="C21">
            <v>1924.6451612903229</v>
          </cell>
        </row>
        <row r="22">
          <cell r="A22" t="str">
            <v>沙尔湖连续观测站交通量月度统计报表.xls</v>
          </cell>
          <cell r="B22">
            <v>2311.0322580645161</v>
          </cell>
          <cell r="C22">
            <v>3791.4193548387102</v>
          </cell>
        </row>
        <row r="23">
          <cell r="A23" t="str">
            <v>焉耆连续观测站交通量月度统计报表.xls</v>
          </cell>
          <cell r="B23">
            <v>15530.555555555549</v>
          </cell>
          <cell r="C23">
            <v>6368.7407407407409</v>
          </cell>
        </row>
        <row r="24">
          <cell r="A24" t="str">
            <v>米东连续观测站交通量月度统计报表.xls</v>
          </cell>
          <cell r="B24">
            <v>726.93548387096769</v>
          </cell>
          <cell r="C24">
            <v>936.61290322580646</v>
          </cell>
        </row>
        <row r="25">
          <cell r="A25" t="str">
            <v>精河连续观测站交通量月度统计报表.xls</v>
          </cell>
          <cell r="B25">
            <v>1363.8421052631579</v>
          </cell>
          <cell r="C25">
            <v>183.68421052631581</v>
          </cell>
        </row>
        <row r="26">
          <cell r="A26" t="str">
            <v>赛里木湖连续观测站交通量月度统计报表.xls</v>
          </cell>
          <cell r="B26">
            <v>4825.0645161290322</v>
          </cell>
          <cell r="C26">
            <v>2013</v>
          </cell>
        </row>
        <row r="27">
          <cell r="A27" t="str">
            <v>铁厂沟连续观测站交通量月度统计报表.xls</v>
          </cell>
          <cell r="B27">
            <v>111.0967741935484</v>
          </cell>
          <cell r="C27">
            <v>2607.2580645161288</v>
          </cell>
        </row>
        <row r="28">
          <cell r="A28" t="str">
            <v>阳霞连续观测站交通量月度统计报表.xls</v>
          </cell>
          <cell r="B28">
            <v>5169.5806451612907</v>
          </cell>
          <cell r="C28">
            <v>5750.4516129032254</v>
          </cell>
        </row>
        <row r="29">
          <cell r="A29" t="str">
            <v>阿图什连续观测站交通量月度统计报表.xls</v>
          </cell>
          <cell r="B29">
            <v>2533.354838709678</v>
          </cell>
          <cell r="C29">
            <v>699.29032258064512</v>
          </cell>
        </row>
        <row r="30">
          <cell r="A30" t="str">
            <v>阿恰连续观测站交通量月度统计报表.xls</v>
          </cell>
          <cell r="B30">
            <v>4171.6129032258068</v>
          </cell>
          <cell r="C30">
            <v>953.35483870967744</v>
          </cell>
        </row>
        <row r="31">
          <cell r="A31" t="str">
            <v>额敏连续观测站交通量月度统计报表.xls</v>
          </cell>
          <cell r="B31">
            <v>749.13793103448279</v>
          </cell>
          <cell r="C31">
            <v>473.82758620689663</v>
          </cell>
        </row>
        <row r="32">
          <cell r="A32" t="str">
            <v>骆驼圈子连续观测站交通量月度统计报表.xls</v>
          </cell>
          <cell r="B32">
            <v>2611.1290322580639</v>
          </cell>
          <cell r="C32">
            <v>5893.322580645161</v>
          </cell>
        </row>
        <row r="1048576">
          <cell r="B1048576">
            <v>119664.59672856593</v>
          </cell>
          <cell r="C1048576">
            <v>78695.955840085342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标签</v>
          </cell>
          <cell r="B1" t="str">
            <v>客车</v>
          </cell>
          <cell r="C1" t="str">
            <v>货车</v>
          </cell>
        </row>
        <row r="2">
          <cell r="A2" t="str">
            <v>三个庄子连续观测站交通量月度统计报表.xls</v>
          </cell>
          <cell r="B2">
            <v>3391.3870967741941</v>
          </cell>
          <cell r="C2">
            <v>3469.8064516129029</v>
          </cell>
        </row>
        <row r="3">
          <cell r="A3" t="str">
            <v>三岔口连续观测站交通量月度统计报表.xls</v>
          </cell>
          <cell r="B3">
            <v>4615.4444444444443</v>
          </cell>
          <cell r="C3">
            <v>1497.8888888888889</v>
          </cell>
        </row>
        <row r="4">
          <cell r="A4" t="str">
            <v>乌什塔拉连续观测站交通量月度统计报表.xls</v>
          </cell>
          <cell r="B4">
            <v>3501.083333333333</v>
          </cell>
          <cell r="C4">
            <v>2117</v>
          </cell>
        </row>
        <row r="5">
          <cell r="A5" t="str">
            <v>乌图布拉克连续观测站交通量月度统计报表.xls</v>
          </cell>
          <cell r="B5">
            <v>3436.9032258064522</v>
          </cell>
          <cell r="C5">
            <v>1720.483870967742</v>
          </cell>
        </row>
        <row r="6">
          <cell r="A6" t="str">
            <v>乌尔禾连续观测站交通量月度统计报表.xls</v>
          </cell>
          <cell r="B6">
            <v>2598.0967741935478</v>
          </cell>
          <cell r="C6">
            <v>1570.2903225806449</v>
          </cell>
        </row>
        <row r="7">
          <cell r="A7" t="str">
            <v>乌恰连续观测站交通量月度统计报表.xls</v>
          </cell>
          <cell r="B7">
            <v>2788.1290322580639</v>
          </cell>
          <cell r="C7">
            <v>1269.3870967741941</v>
          </cell>
        </row>
        <row r="8">
          <cell r="A8" t="str">
            <v>五五新镇连续观测站交通量月度统计报表.xls</v>
          </cell>
          <cell r="B8">
            <v>7330.6875</v>
          </cell>
          <cell r="C8">
            <v>791.875</v>
          </cell>
        </row>
        <row r="9">
          <cell r="A9" t="str">
            <v>五台连续观测站交通量月度统计报表.xls</v>
          </cell>
          <cell r="B9">
            <v>7575.5483870967746</v>
          </cell>
          <cell r="C9">
            <v>3097.8064516129029</v>
          </cell>
        </row>
        <row r="10">
          <cell r="A10" t="str">
            <v>五彩湾连续观测站交通量月度统计报表.xls</v>
          </cell>
          <cell r="B10">
            <v>3015.4516129032259</v>
          </cell>
          <cell r="C10">
            <v>2612.9032258064522</v>
          </cell>
        </row>
        <row r="11">
          <cell r="A11" t="str">
            <v>佳木连续观测站交通量月度统计报表.xls</v>
          </cell>
          <cell r="B11">
            <v>6940.1290322580644</v>
          </cell>
          <cell r="C11">
            <v>1033.0967741935481</v>
          </cell>
        </row>
        <row r="12">
          <cell r="A12" t="str">
            <v>克南连续观测站交通量月度统计报表.xls</v>
          </cell>
          <cell r="B12">
            <v>691.9677419354839</v>
          </cell>
          <cell r="C12">
            <v>8126.5483870967746</v>
          </cell>
        </row>
        <row r="13">
          <cell r="A13" t="str">
            <v>北屯连续观测站交通量月度统计报表.xls</v>
          </cell>
          <cell r="B13">
            <v>1345.0967741935481</v>
          </cell>
          <cell r="C13">
            <v>175.8064516129032</v>
          </cell>
        </row>
        <row r="14">
          <cell r="A14" t="str">
            <v>南湖连续观测站交通量月度统计报表.xls</v>
          </cell>
          <cell r="B14">
            <v>6350.739130434783</v>
          </cell>
          <cell r="C14">
            <v>4426.347826086957</v>
          </cell>
        </row>
        <row r="15">
          <cell r="A15" t="str">
            <v>吉木萨尔连续观测站交通量月度统计报表.xls</v>
          </cell>
          <cell r="B15">
            <v>8248.1290322580644</v>
          </cell>
          <cell r="C15">
            <v>4821.322580645161</v>
          </cell>
        </row>
        <row r="16">
          <cell r="A16" t="str">
            <v>喀什连续观测站交通量月度统计报表.xls</v>
          </cell>
          <cell r="B16">
            <v>9916.0416666666661</v>
          </cell>
          <cell r="C16">
            <v>853.95833333333337</v>
          </cell>
        </row>
        <row r="17">
          <cell r="A17" t="str">
            <v>岳普湖连续观测站交通量月度统计报表.xls</v>
          </cell>
          <cell r="B17">
            <v>2576.9354838709678</v>
          </cell>
          <cell r="C17">
            <v>329.09677419354841</v>
          </cell>
        </row>
        <row r="18">
          <cell r="A18" t="str">
            <v>巴楚连续观测站交通量月度统计报表.xls</v>
          </cell>
          <cell r="B18">
            <v>3511.3125</v>
          </cell>
          <cell r="C18">
            <v>528.0625</v>
          </cell>
        </row>
        <row r="19">
          <cell r="A19" t="str">
            <v>库勒连续观测站交通量月度统计报表.xls</v>
          </cell>
          <cell r="B19">
            <v>11353.548387096769</v>
          </cell>
          <cell r="C19">
            <v>5493.0967741935483</v>
          </cell>
        </row>
        <row r="20">
          <cell r="A20" t="str">
            <v>库车连续观测站交通量月度统计报表.xls</v>
          </cell>
          <cell r="B20">
            <v>4058.4642857142858</v>
          </cell>
          <cell r="C20">
            <v>1762.6071428571429</v>
          </cell>
        </row>
        <row r="21">
          <cell r="A21" t="str">
            <v>愉群翁连续观测站交通量月度统计报表.xls</v>
          </cell>
          <cell r="B21">
            <v>17937.032258064519</v>
          </cell>
          <cell r="C21">
            <v>4124.1290322580644</v>
          </cell>
        </row>
        <row r="22">
          <cell r="A22" t="str">
            <v>托克逊连续观测站交通量月度统计报表.xls</v>
          </cell>
          <cell r="B22">
            <v>1660.2105263157889</v>
          </cell>
          <cell r="C22">
            <v>2151.5789473684208</v>
          </cell>
        </row>
        <row r="23">
          <cell r="A23" t="str">
            <v>托托连续观测站交通量月度统计报表.xls</v>
          </cell>
          <cell r="B23">
            <v>4762.2258064516127</v>
          </cell>
          <cell r="C23">
            <v>142</v>
          </cell>
        </row>
        <row r="24">
          <cell r="A24" t="str">
            <v>新和连续观测站交通量月度统计报表.xls</v>
          </cell>
          <cell r="B24">
            <v>5572.9629629629626</v>
          </cell>
          <cell r="C24">
            <v>3922.4444444444439</v>
          </cell>
        </row>
        <row r="25">
          <cell r="A25" t="str">
            <v>木垒连续观测站交通量月度统计报表.xls</v>
          </cell>
          <cell r="B25">
            <v>798.70967741935488</v>
          </cell>
          <cell r="C25">
            <v>4451.322580645161</v>
          </cell>
        </row>
        <row r="26">
          <cell r="A26" t="str">
            <v>果子沟连续观测站交通量月度统计报表.xls</v>
          </cell>
          <cell r="B26">
            <v>11673.9</v>
          </cell>
          <cell r="C26">
            <v>2629.1</v>
          </cell>
        </row>
        <row r="27">
          <cell r="A27" t="str">
            <v>沙尔湖连续观测站交通量月度统计报表.xls</v>
          </cell>
          <cell r="B27">
            <v>3414.3870967741941</v>
          </cell>
          <cell r="C27">
            <v>4067.2258064516132</v>
          </cell>
        </row>
        <row r="28">
          <cell r="A28" t="str">
            <v>焉耆连续观测站交通量月度统计报表.xls</v>
          </cell>
          <cell r="B28">
            <v>21027.571428571431</v>
          </cell>
          <cell r="C28">
            <v>6839.1428571428569</v>
          </cell>
        </row>
        <row r="29">
          <cell r="A29" t="str">
            <v>白山泉连续观测站交通量月度统计报表.xls</v>
          </cell>
          <cell r="B29">
            <v>3077.3870967741941</v>
          </cell>
          <cell r="C29">
            <v>2439.0322580645161</v>
          </cell>
        </row>
        <row r="30">
          <cell r="A30" t="str">
            <v>米东连续观测站交通量月度统计报表.xls</v>
          </cell>
          <cell r="B30">
            <v>872.29032258064512</v>
          </cell>
          <cell r="C30">
            <v>959.35483870967744</v>
          </cell>
        </row>
        <row r="31">
          <cell r="A31" t="str">
            <v>精河连续观测站交通量月度统计报表.xls</v>
          </cell>
          <cell r="B31">
            <v>2467</v>
          </cell>
          <cell r="C31">
            <v>400.95238095238102</v>
          </cell>
        </row>
        <row r="32">
          <cell r="A32" t="str">
            <v>红星连续观测站交通量月度统计报表.xls</v>
          </cell>
          <cell r="B32">
            <v>6787.818181818182</v>
          </cell>
          <cell r="C32">
            <v>2277.318181818182</v>
          </cell>
        </row>
        <row r="33">
          <cell r="A33" t="str">
            <v>羊塔克库都克、新和连续观测站交通量月度统计报表.xls</v>
          </cell>
          <cell r="B33">
            <v>5572.9629629629626</v>
          </cell>
          <cell r="C33">
            <v>3922.4444444444439</v>
          </cell>
        </row>
        <row r="34">
          <cell r="A34" t="str">
            <v>英吾斯塘、莎车连续观测站交通量月度统计报表.xls</v>
          </cell>
          <cell r="B34">
            <v>2265.6129032258059</v>
          </cell>
          <cell r="C34">
            <v>625.35483870967744</v>
          </cell>
        </row>
        <row r="35">
          <cell r="A35" t="str">
            <v>西克尔连续观测站交通量月度统计报表.xls</v>
          </cell>
          <cell r="B35">
            <v>3857</v>
          </cell>
          <cell r="C35">
            <v>330.51851851851848</v>
          </cell>
        </row>
        <row r="36">
          <cell r="A36" t="str">
            <v>赛里木湖连续观测站交通量月度统计报表.xls</v>
          </cell>
          <cell r="B36">
            <v>9080.7096774193542</v>
          </cell>
          <cell r="C36">
            <v>2243.8709677419361</v>
          </cell>
        </row>
        <row r="37">
          <cell r="A37" t="str">
            <v>铁厂沟连续观测站交通量月度统计报表.xls</v>
          </cell>
          <cell r="B37">
            <v>1418.838709677419</v>
          </cell>
          <cell r="C37">
            <v>1613.1290322580651</v>
          </cell>
        </row>
        <row r="38">
          <cell r="A38" t="str">
            <v>阳霞连续观测站交通量月度统计报表.xls</v>
          </cell>
          <cell r="B38">
            <v>6936.6451612903229</v>
          </cell>
          <cell r="C38">
            <v>5206.7096774193551</v>
          </cell>
        </row>
        <row r="39">
          <cell r="A39" t="str">
            <v>阿图什连续观测站交通量月度统计报表.xls</v>
          </cell>
          <cell r="B39">
            <v>3457.483870967742</v>
          </cell>
          <cell r="C39">
            <v>1481.935483870968</v>
          </cell>
        </row>
        <row r="40">
          <cell r="A40" t="str">
            <v>阿恰连续观测站交通量月度统计报表.xls</v>
          </cell>
          <cell r="B40">
            <v>4791.677419354839</v>
          </cell>
          <cell r="C40">
            <v>2510.4193548387102</v>
          </cell>
        </row>
        <row r="41">
          <cell r="A41" t="str">
            <v>骆驼圈子连续观测站交通量月度统计报表.xls</v>
          </cell>
          <cell r="B41">
            <v>3673.0322580645161</v>
          </cell>
          <cell r="C41">
            <v>5464.5806451612907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CE16F-A916-4910-A629-D5E88580163C}">
  <dimension ref="A1:K52"/>
  <sheetViews>
    <sheetView tabSelected="1" topLeftCell="A10" workbookViewId="0">
      <selection activeCell="H50" sqref="H50"/>
    </sheetView>
  </sheetViews>
  <sheetFormatPr defaultRowHeight="14.25" x14ac:dyDescent="0.2"/>
  <cols>
    <col min="1" max="1" width="51.25" style="3" customWidth="1"/>
    <col min="2" max="9" width="15.375" style="3" bestFit="1" customWidth="1"/>
    <col min="10" max="10" width="9" style="3"/>
    <col min="11" max="11" width="37.5" style="3" customWidth="1"/>
    <col min="12" max="16384" width="9" style="3"/>
  </cols>
  <sheetData>
    <row r="1" spans="1:11" x14ac:dyDescent="0.2">
      <c r="A1" s="2" t="s">
        <v>111</v>
      </c>
      <c r="B1" s="2" t="s">
        <v>52</v>
      </c>
      <c r="C1" s="2" t="s">
        <v>53</v>
      </c>
      <c r="D1" s="2" t="s">
        <v>55</v>
      </c>
      <c r="E1" s="2" t="s">
        <v>54</v>
      </c>
      <c r="F1" s="2" t="s">
        <v>56</v>
      </c>
      <c r="G1" s="2" t="s">
        <v>57</v>
      </c>
      <c r="H1" s="2" t="s">
        <v>59</v>
      </c>
      <c r="I1" s="2" t="s">
        <v>58</v>
      </c>
    </row>
    <row r="2" spans="1:11" x14ac:dyDescent="0.2">
      <c r="A2" s="2" t="s">
        <v>60</v>
      </c>
      <c r="B2" s="5">
        <v>1972.8709677419349</v>
      </c>
      <c r="C2" s="5">
        <v>2449.6129032258059</v>
      </c>
      <c r="D2" s="5">
        <v>1342.0322580645161</v>
      </c>
      <c r="E2" s="5">
        <v>1459.1935483870971</v>
      </c>
      <c r="F2" s="5">
        <v>2917.071428571428</v>
      </c>
      <c r="G2" s="5">
        <v>3338.2857142857142</v>
      </c>
      <c r="H2" s="5">
        <v>3391.3870967741941</v>
      </c>
      <c r="I2" s="5">
        <v>3469.8064516129029</v>
      </c>
      <c r="K2" s="4" t="s">
        <v>112</v>
      </c>
    </row>
    <row r="3" spans="1:11" x14ac:dyDescent="0.2">
      <c r="A3" s="2" t="s">
        <v>61</v>
      </c>
      <c r="B3" s="5">
        <v>1942.6</v>
      </c>
      <c r="C3" s="5">
        <v>1776.68</v>
      </c>
      <c r="D3" s="5">
        <v>1918.090909090909</v>
      </c>
      <c r="E3" s="5">
        <v>1839.545454545455</v>
      </c>
      <c r="F3" s="5">
        <v>2517.5</v>
      </c>
      <c r="G3" s="5">
        <v>1964.75</v>
      </c>
      <c r="H3" s="5">
        <v>3501.083333333333</v>
      </c>
      <c r="I3" s="5">
        <v>2117</v>
      </c>
    </row>
    <row r="4" spans="1:11" x14ac:dyDescent="0.2">
      <c r="A4" s="2" t="s">
        <v>62</v>
      </c>
      <c r="B4" s="5">
        <v>1260.0322580645161</v>
      </c>
      <c r="C4" s="5">
        <v>990.90322580645159</v>
      </c>
      <c r="D4" s="5">
        <v>962.29032258064512</v>
      </c>
      <c r="E4" s="5">
        <v>921.19354838709683</v>
      </c>
      <c r="F4" s="5">
        <v>1872.8</v>
      </c>
      <c r="G4" s="5">
        <v>1079.5999999999999</v>
      </c>
      <c r="H4" s="5">
        <v>3436.9032258064522</v>
      </c>
      <c r="I4" s="5">
        <v>1720.483870967742</v>
      </c>
    </row>
    <row r="5" spans="1:11" x14ac:dyDescent="0.2">
      <c r="A5" s="2" t="s">
        <v>63</v>
      </c>
      <c r="B5" s="5">
        <v>1009.032258064516</v>
      </c>
      <c r="C5" s="5">
        <v>901.677419354839</v>
      </c>
      <c r="D5" s="5"/>
      <c r="E5" s="5"/>
      <c r="F5" s="5">
        <v>1431.322580645161</v>
      </c>
      <c r="G5" s="5">
        <v>982.12903225806451</v>
      </c>
      <c r="H5" s="5">
        <v>2598.0967741935478</v>
      </c>
      <c r="I5" s="5">
        <v>1570.2903225806449</v>
      </c>
    </row>
    <row r="6" spans="1:11" x14ac:dyDescent="0.2">
      <c r="A6" s="2" t="s">
        <v>64</v>
      </c>
      <c r="B6" s="5">
        <v>2722.2580645161288</v>
      </c>
      <c r="C6" s="5">
        <v>564.54838709677415</v>
      </c>
      <c r="D6" s="5">
        <v>1814.166666666667</v>
      </c>
      <c r="E6" s="5">
        <v>558</v>
      </c>
      <c r="F6" s="5">
        <v>2392.0322580645161</v>
      </c>
      <c r="G6" s="5">
        <v>1393.2903225806449</v>
      </c>
      <c r="H6" s="5">
        <v>2788.1290322580639</v>
      </c>
      <c r="I6" s="5">
        <v>1269.3870967741941</v>
      </c>
    </row>
    <row r="7" spans="1:11" x14ac:dyDescent="0.2">
      <c r="A7" s="2" t="s">
        <v>65</v>
      </c>
      <c r="B7" s="5">
        <v>4892.4516129032254</v>
      </c>
      <c r="C7" s="5">
        <v>879.67741935483866</v>
      </c>
      <c r="D7" s="5"/>
      <c r="E7" s="5"/>
      <c r="F7" s="5"/>
      <c r="G7" s="5"/>
      <c r="H7" s="5">
        <v>7330.6875</v>
      </c>
      <c r="I7" s="5">
        <v>791.875</v>
      </c>
    </row>
    <row r="8" spans="1:11" x14ac:dyDescent="0.2">
      <c r="A8" s="2" t="s">
        <v>66</v>
      </c>
      <c r="B8" s="5">
        <v>2688.483870967742</v>
      </c>
      <c r="C8" s="5">
        <v>2354.0645161290322</v>
      </c>
      <c r="D8" s="5">
        <v>1638.4516129032261</v>
      </c>
      <c r="E8" s="5">
        <v>1718.8709677419349</v>
      </c>
      <c r="F8" s="5">
        <v>4070.5806451612898</v>
      </c>
      <c r="G8" s="5">
        <v>2395.9032258064522</v>
      </c>
      <c r="H8" s="5">
        <v>7575.5483870967746</v>
      </c>
      <c r="I8" s="5">
        <v>3097.8064516129029</v>
      </c>
    </row>
    <row r="9" spans="1:11" x14ac:dyDescent="0.2">
      <c r="A9" s="2" t="s">
        <v>67</v>
      </c>
      <c r="B9" s="5">
        <v>6569.9677419354839</v>
      </c>
      <c r="C9" s="5">
        <v>2400.516129032258</v>
      </c>
      <c r="D9" s="5">
        <v>6020.6451612903229</v>
      </c>
      <c r="E9" s="5">
        <v>1818.7096774193551</v>
      </c>
      <c r="F9" s="5">
        <v>7594.9677419354839</v>
      </c>
      <c r="G9" s="5">
        <v>1958.2903225806449</v>
      </c>
      <c r="H9" s="5">
        <v>6940.1290322580644</v>
      </c>
      <c r="I9" s="5">
        <v>1033.0967741935481</v>
      </c>
    </row>
    <row r="10" spans="1:11" x14ac:dyDescent="0.2">
      <c r="A10" s="2" t="s">
        <v>68</v>
      </c>
      <c r="B10" s="5">
        <v>1071</v>
      </c>
      <c r="C10" s="5">
        <v>166.16129032258061</v>
      </c>
      <c r="D10" s="5">
        <v>746.16129032258061</v>
      </c>
      <c r="E10" s="5">
        <v>168.7741935483871</v>
      </c>
      <c r="F10" s="5">
        <v>1152.1935483870971</v>
      </c>
      <c r="G10" s="5">
        <v>150.41935483870969</v>
      </c>
      <c r="H10" s="5">
        <v>1345.0967741935481</v>
      </c>
      <c r="I10" s="5">
        <v>175.8064516129032</v>
      </c>
    </row>
    <row r="11" spans="1:11" x14ac:dyDescent="0.2">
      <c r="A11" s="2" t="s">
        <v>69</v>
      </c>
      <c r="B11" s="5">
        <v>4522.5161290322594</v>
      </c>
      <c r="C11" s="5">
        <v>3379.483870967742</v>
      </c>
      <c r="D11" s="5">
        <v>3590.5806451612898</v>
      </c>
      <c r="E11" s="5">
        <v>2506</v>
      </c>
      <c r="F11" s="5">
        <v>5246.6129032258068</v>
      </c>
      <c r="G11" s="5">
        <v>4109.1290322580644</v>
      </c>
      <c r="H11" s="5">
        <v>6350.739130434783</v>
      </c>
      <c r="I11" s="5">
        <v>4426.347826086957</v>
      </c>
    </row>
    <row r="12" spans="1:11" x14ac:dyDescent="0.2">
      <c r="A12" s="2" t="s">
        <v>70</v>
      </c>
      <c r="B12" s="5">
        <v>4167.6129032258068</v>
      </c>
      <c r="C12" s="5">
        <v>1161.3870967741941</v>
      </c>
      <c r="D12" s="5">
        <v>2405.516129032258</v>
      </c>
      <c r="E12" s="5">
        <v>758.45161290322585</v>
      </c>
      <c r="F12" s="5">
        <v>5770</v>
      </c>
      <c r="G12" s="5">
        <v>4806.7419354838712</v>
      </c>
      <c r="H12" s="5">
        <v>8248.1290322580644</v>
      </c>
      <c r="I12" s="5">
        <v>4821.322580645161</v>
      </c>
    </row>
    <row r="13" spans="1:11" x14ac:dyDescent="0.2">
      <c r="A13" s="2" t="s">
        <v>71</v>
      </c>
      <c r="B13" s="5">
        <v>5099.4333333333334</v>
      </c>
      <c r="C13" s="5">
        <v>4107.5</v>
      </c>
      <c r="D13" s="5"/>
      <c r="E13" s="5"/>
      <c r="F13" s="5"/>
      <c r="G13" s="5"/>
      <c r="H13" s="5"/>
      <c r="I13" s="5"/>
    </row>
    <row r="14" spans="1:11" x14ac:dyDescent="0.2">
      <c r="A14" s="2" t="s">
        <v>72</v>
      </c>
      <c r="B14" s="5">
        <v>12162.677419354841</v>
      </c>
      <c r="C14" s="5">
        <v>5168.9354838709678</v>
      </c>
      <c r="D14" s="5">
        <v>9448.2903225806458</v>
      </c>
      <c r="E14" s="5">
        <v>4374.7741935483873</v>
      </c>
      <c r="F14" s="5">
        <v>9683.1935483870966</v>
      </c>
      <c r="G14" s="5">
        <v>5276.9032258064517</v>
      </c>
      <c r="H14" s="5">
        <v>11353.548387096769</v>
      </c>
      <c r="I14" s="5">
        <v>5493.0967741935483</v>
      </c>
    </row>
    <row r="15" spans="1:11" x14ac:dyDescent="0.2">
      <c r="A15" s="2" t="s">
        <v>73</v>
      </c>
      <c r="B15" s="5">
        <v>2706.333333333333</v>
      </c>
      <c r="C15" s="5">
        <v>7948.833333333333</v>
      </c>
      <c r="D15" s="5">
        <v>1517.8709677419349</v>
      </c>
      <c r="E15" s="5">
        <v>5215.1612903225796</v>
      </c>
      <c r="F15" s="5">
        <v>2220</v>
      </c>
      <c r="G15" s="5">
        <v>5843</v>
      </c>
      <c r="H15" s="5">
        <v>4058.4642857142858</v>
      </c>
      <c r="I15" s="5">
        <v>1762.6071428571429</v>
      </c>
    </row>
    <row r="16" spans="1:11" x14ac:dyDescent="0.2">
      <c r="A16" s="2" t="s">
        <v>74</v>
      </c>
      <c r="B16" s="5">
        <v>2101.9677419354839</v>
      </c>
      <c r="C16" s="5">
        <v>2018.3870967741941</v>
      </c>
      <c r="D16" s="5">
        <v>1146.58064516129</v>
      </c>
      <c r="E16" s="5">
        <v>1148.741935483871</v>
      </c>
      <c r="F16" s="5"/>
      <c r="G16" s="5"/>
      <c r="H16" s="5"/>
      <c r="I16" s="5"/>
    </row>
    <row r="17" spans="1:9" x14ac:dyDescent="0.2">
      <c r="A17" s="2" t="s">
        <v>75</v>
      </c>
      <c r="B17" s="5">
        <v>10132.83870967742</v>
      </c>
      <c r="C17" s="5">
        <v>3006.6129032258059</v>
      </c>
      <c r="D17" s="5">
        <v>8685.967741935483</v>
      </c>
      <c r="E17" s="5">
        <v>2530.83870967742</v>
      </c>
      <c r="F17" s="5">
        <v>12946.16129032258</v>
      </c>
      <c r="G17" s="5">
        <v>3159.7096774193551</v>
      </c>
      <c r="H17" s="5">
        <v>17937.032258064519</v>
      </c>
      <c r="I17" s="5">
        <v>4124.1290322580644</v>
      </c>
    </row>
    <row r="18" spans="1:9" x14ac:dyDescent="0.2">
      <c r="A18" s="2" t="s">
        <v>76</v>
      </c>
      <c r="B18" s="5">
        <v>5073.1333333333332</v>
      </c>
      <c r="C18" s="5">
        <v>3261.333333333333</v>
      </c>
      <c r="D18" s="5">
        <v>4275.333333333333</v>
      </c>
      <c r="E18" s="5">
        <v>2788.666666666667</v>
      </c>
      <c r="F18" s="5"/>
      <c r="G18" s="5"/>
      <c r="H18" s="5">
        <v>1660.2105263157889</v>
      </c>
      <c r="I18" s="5">
        <v>2151.5789473684208</v>
      </c>
    </row>
    <row r="19" spans="1:9" x14ac:dyDescent="0.2">
      <c r="A19" s="2" t="s">
        <v>77</v>
      </c>
      <c r="B19" s="5">
        <v>2266.322580645161</v>
      </c>
      <c r="C19" s="5">
        <v>3521.2903225806449</v>
      </c>
      <c r="D19" s="5"/>
      <c r="E19" s="5"/>
      <c r="F19" s="5">
        <v>3242.238095238095</v>
      </c>
      <c r="G19" s="5">
        <v>1218.8095238095241</v>
      </c>
      <c r="H19" s="5"/>
      <c r="I19" s="5"/>
    </row>
    <row r="20" spans="1:9" x14ac:dyDescent="0.2">
      <c r="A20" s="2" t="s">
        <v>78</v>
      </c>
      <c r="B20" s="5">
        <v>2151.833333333333</v>
      </c>
      <c r="C20" s="5">
        <v>7371.833333333333</v>
      </c>
      <c r="D20" s="5"/>
      <c r="E20" s="5"/>
      <c r="F20" s="5"/>
      <c r="G20" s="5"/>
      <c r="H20" s="5"/>
      <c r="I20" s="5"/>
    </row>
    <row r="21" spans="1:9" x14ac:dyDescent="0.2">
      <c r="A21" s="2" t="s">
        <v>79</v>
      </c>
      <c r="B21" s="5">
        <v>734</v>
      </c>
      <c r="C21" s="5">
        <v>2143.6129032258059</v>
      </c>
      <c r="D21" s="5">
        <v>568.06451612903231</v>
      </c>
      <c r="E21" s="5">
        <v>1609.935483870968</v>
      </c>
      <c r="F21" s="5">
        <v>510.48387096774201</v>
      </c>
      <c r="G21" s="5">
        <v>3926.0967741935478</v>
      </c>
      <c r="H21" s="5">
        <v>798.70967741935488</v>
      </c>
      <c r="I21" s="5">
        <v>4451.322580645161</v>
      </c>
    </row>
    <row r="22" spans="1:9" x14ac:dyDescent="0.2">
      <c r="A22" s="2" t="s">
        <v>80</v>
      </c>
      <c r="B22" s="5">
        <v>2486.4516129032259</v>
      </c>
      <c r="C22" s="5">
        <v>1709.0967741935481</v>
      </c>
      <c r="D22" s="5">
        <v>1770.9032258064519</v>
      </c>
      <c r="E22" s="5">
        <v>1362.9677419354839</v>
      </c>
      <c r="F22" s="5">
        <v>4702.2903225806449</v>
      </c>
      <c r="G22" s="5">
        <v>1924.6451612903229</v>
      </c>
      <c r="H22" s="5">
        <v>11673.9</v>
      </c>
      <c r="I22" s="5">
        <v>2629.1</v>
      </c>
    </row>
    <row r="23" spans="1:9" x14ac:dyDescent="0.2">
      <c r="A23" s="2" t="s">
        <v>81</v>
      </c>
      <c r="B23" s="5">
        <v>1803.2258064516129</v>
      </c>
      <c r="C23" s="5">
        <v>3012.8064516129029</v>
      </c>
      <c r="D23" s="5">
        <v>1328.8709677419349</v>
      </c>
      <c r="E23" s="5">
        <v>2850.2580645161288</v>
      </c>
      <c r="F23" s="5">
        <v>2311.0322580645161</v>
      </c>
      <c r="G23" s="5">
        <v>3791.4193548387102</v>
      </c>
      <c r="H23" s="5">
        <v>3414.3870967741941</v>
      </c>
      <c r="I23" s="5">
        <v>4067.2258064516132</v>
      </c>
    </row>
    <row r="24" spans="1:9" x14ac:dyDescent="0.2">
      <c r="A24" s="2" t="s">
        <v>82</v>
      </c>
      <c r="B24" s="5">
        <v>13389.677419354841</v>
      </c>
      <c r="C24" s="5">
        <v>7826</v>
      </c>
      <c r="D24" s="5">
        <v>9509.8387096774186</v>
      </c>
      <c r="E24" s="5">
        <v>5720.9354838709678</v>
      </c>
      <c r="F24" s="5">
        <v>15530.555555555549</v>
      </c>
      <c r="G24" s="5">
        <v>6368.7407407407409</v>
      </c>
      <c r="H24" s="5">
        <v>21027.571428571431</v>
      </c>
      <c r="I24" s="5">
        <v>6839.1428571428569</v>
      </c>
    </row>
    <row r="25" spans="1:9" x14ac:dyDescent="0.2">
      <c r="A25" s="2" t="s">
        <v>83</v>
      </c>
      <c r="B25" s="5">
        <v>1081.5483870967739</v>
      </c>
      <c r="C25" s="5">
        <v>1546.516129032258</v>
      </c>
      <c r="D25" s="5"/>
      <c r="E25" s="5"/>
      <c r="F25" s="5"/>
      <c r="G25" s="5"/>
      <c r="H25" s="5"/>
      <c r="I25" s="5"/>
    </row>
    <row r="26" spans="1:9" x14ac:dyDescent="0.2">
      <c r="A26" s="2" t="s">
        <v>84</v>
      </c>
      <c r="B26" s="5">
        <v>3291.5</v>
      </c>
      <c r="C26" s="5">
        <v>3205.5</v>
      </c>
      <c r="D26" s="5"/>
      <c r="E26" s="5"/>
      <c r="F26" s="5"/>
      <c r="G26" s="5"/>
      <c r="H26" s="5"/>
      <c r="I26" s="5"/>
    </row>
    <row r="27" spans="1:9" x14ac:dyDescent="0.2">
      <c r="A27" s="2" t="s">
        <v>85</v>
      </c>
      <c r="B27" s="5">
        <v>248.54838709677421</v>
      </c>
      <c r="C27" s="5">
        <v>422.41935483870969</v>
      </c>
      <c r="D27" s="5">
        <v>155.58064516129031</v>
      </c>
      <c r="E27" s="5">
        <v>331.61290322580652</v>
      </c>
      <c r="F27" s="5"/>
      <c r="G27" s="5"/>
      <c r="H27" s="5"/>
      <c r="I27" s="5"/>
    </row>
    <row r="28" spans="1:9" x14ac:dyDescent="0.2">
      <c r="A28" s="2" t="s">
        <v>86</v>
      </c>
      <c r="B28" s="5">
        <v>1753.3888888888889</v>
      </c>
      <c r="C28" s="5">
        <v>56.111111111111107</v>
      </c>
      <c r="D28" s="5"/>
      <c r="E28" s="5"/>
      <c r="F28" s="5">
        <v>1363.8421052631579</v>
      </c>
      <c r="G28" s="5">
        <v>183.68421052631581</v>
      </c>
      <c r="H28" s="5">
        <v>2467</v>
      </c>
      <c r="I28" s="5">
        <v>400.95238095238102</v>
      </c>
    </row>
    <row r="29" spans="1:9" x14ac:dyDescent="0.2">
      <c r="A29" s="2" t="s">
        <v>87</v>
      </c>
      <c r="B29" s="5">
        <v>3935.8064516129029</v>
      </c>
      <c r="C29" s="5">
        <v>1585.258064516129</v>
      </c>
      <c r="D29" s="5">
        <v>1550.935483870968</v>
      </c>
      <c r="E29" s="5">
        <v>1103.064516129032</v>
      </c>
      <c r="F29" s="5"/>
      <c r="G29" s="5"/>
      <c r="H29" s="5">
        <v>6787.818181818182</v>
      </c>
      <c r="I29" s="5">
        <v>2277.318181818182</v>
      </c>
    </row>
    <row r="30" spans="1:9" x14ac:dyDescent="0.2">
      <c r="A30" s="2" t="s">
        <v>88</v>
      </c>
      <c r="B30" s="5">
        <v>3037.1578947368421</v>
      </c>
      <c r="C30" s="5">
        <v>2049.5789473684208</v>
      </c>
      <c r="D30" s="5">
        <v>2311.0645161290322</v>
      </c>
      <c r="E30" s="5">
        <v>2258.3870967741941</v>
      </c>
      <c r="F30" s="5">
        <v>4825.0645161290322</v>
      </c>
      <c r="G30" s="5">
        <v>2013</v>
      </c>
      <c r="H30" s="5">
        <v>9080.7096774193542</v>
      </c>
      <c r="I30" s="5">
        <v>2243.8709677419361</v>
      </c>
    </row>
    <row r="31" spans="1:9" x14ac:dyDescent="0.2">
      <c r="A31" s="2" t="s">
        <v>89</v>
      </c>
      <c r="B31" s="5">
        <v>867.16666666666663</v>
      </c>
      <c r="C31" s="5">
        <v>1026.166666666667</v>
      </c>
      <c r="D31" s="5">
        <v>831.05882352941171</v>
      </c>
      <c r="E31" s="5">
        <v>934.41176470588232</v>
      </c>
      <c r="F31" s="5">
        <v>111.0967741935484</v>
      </c>
      <c r="G31" s="5">
        <v>2607.2580645161288</v>
      </c>
      <c r="H31" s="5">
        <v>1418.838709677419</v>
      </c>
      <c r="I31" s="5">
        <v>1613.1290322580651</v>
      </c>
    </row>
    <row r="32" spans="1:9" x14ac:dyDescent="0.2">
      <c r="A32" s="2" t="s">
        <v>90</v>
      </c>
      <c r="B32" s="5">
        <v>4341.6129032258068</v>
      </c>
      <c r="C32" s="5">
        <v>5648.322580645161</v>
      </c>
      <c r="D32" s="5">
        <v>3045.0967741935478</v>
      </c>
      <c r="E32" s="5">
        <v>4394.322580645161</v>
      </c>
      <c r="F32" s="5">
        <v>5169.5806451612907</v>
      </c>
      <c r="G32" s="5">
        <v>5750.4516129032254</v>
      </c>
      <c r="H32" s="5">
        <v>6936.6451612903229</v>
      </c>
      <c r="I32" s="5">
        <v>5206.7096774193551</v>
      </c>
    </row>
    <row r="33" spans="1:9" x14ac:dyDescent="0.2">
      <c r="A33" s="2" t="s">
        <v>91</v>
      </c>
      <c r="B33" s="5">
        <v>2279.5483870967741</v>
      </c>
      <c r="C33" s="5">
        <v>617.51612903225805</v>
      </c>
      <c r="D33" s="5">
        <v>2258</v>
      </c>
      <c r="E33" s="5">
        <v>921.5</v>
      </c>
      <c r="F33" s="5">
        <v>2533.354838709678</v>
      </c>
      <c r="G33" s="5">
        <v>699.29032258064512</v>
      </c>
      <c r="H33" s="5">
        <v>3457.483870967742</v>
      </c>
      <c r="I33" s="5">
        <v>1481.935483870968</v>
      </c>
    </row>
    <row r="34" spans="1:9" x14ac:dyDescent="0.2">
      <c r="A34" s="2" t="s">
        <v>92</v>
      </c>
      <c r="B34" s="5">
        <v>561.0344827586207</v>
      </c>
      <c r="C34" s="5">
        <v>1060.3793103448279</v>
      </c>
      <c r="D34" s="5">
        <v>351.66666666666669</v>
      </c>
      <c r="E34" s="5">
        <v>790.88888888888891</v>
      </c>
      <c r="F34" s="5">
        <v>749.13793103448279</v>
      </c>
      <c r="G34" s="5">
        <v>473.82758620689663</v>
      </c>
      <c r="H34" s="5"/>
      <c r="I34" s="5"/>
    </row>
    <row r="35" spans="1:9" x14ac:dyDescent="0.2">
      <c r="A35" s="2" t="s">
        <v>93</v>
      </c>
      <c r="B35" s="5">
        <v>2808.8064516129029</v>
      </c>
      <c r="C35" s="5">
        <v>4247.2258064516127</v>
      </c>
      <c r="D35" s="5">
        <v>2096.0645161290322</v>
      </c>
      <c r="E35" s="5">
        <v>3350.83870967742</v>
      </c>
      <c r="F35" s="5">
        <v>2611.1290322580639</v>
      </c>
      <c r="G35" s="5">
        <v>5893.322580645161</v>
      </c>
      <c r="H35" s="5">
        <v>3673.0322580645161</v>
      </c>
      <c r="I35" s="5">
        <v>5464.5806451612907</v>
      </c>
    </row>
    <row r="36" spans="1:9" x14ac:dyDescent="0.2">
      <c r="A36" s="2" t="s">
        <v>94</v>
      </c>
      <c r="B36" s="5"/>
      <c r="C36" s="5"/>
      <c r="D36" s="5">
        <v>3002.9677419354839</v>
      </c>
      <c r="E36" s="5">
        <v>816.74193548387098</v>
      </c>
      <c r="F36" s="5"/>
      <c r="G36" s="5"/>
      <c r="H36" s="5"/>
      <c r="I36" s="5"/>
    </row>
    <row r="37" spans="1:9" x14ac:dyDescent="0.2">
      <c r="A37" s="2" t="s">
        <v>95</v>
      </c>
      <c r="B37" s="5"/>
      <c r="C37" s="5"/>
      <c r="D37" s="5">
        <v>1001.555555555556</v>
      </c>
      <c r="E37" s="5">
        <v>1996.8888888888889</v>
      </c>
      <c r="F37" s="5">
        <v>2320.0967741935478</v>
      </c>
      <c r="G37" s="5">
        <v>2267.7096774193551</v>
      </c>
      <c r="H37" s="5">
        <v>3015.4516129032259</v>
      </c>
      <c r="I37" s="5">
        <v>2612.9032258064522</v>
      </c>
    </row>
    <row r="38" spans="1:9" x14ac:dyDescent="0.2">
      <c r="A38" s="2" t="s">
        <v>96</v>
      </c>
      <c r="B38" s="5"/>
      <c r="C38" s="5"/>
      <c r="D38" s="5">
        <v>1119</v>
      </c>
      <c r="E38" s="5">
        <v>39.41935483870968</v>
      </c>
      <c r="F38" s="5">
        <v>2712.9032258064522</v>
      </c>
      <c r="G38" s="5">
        <v>98.41935483870968</v>
      </c>
      <c r="H38" s="5">
        <v>4762.2258064516127</v>
      </c>
      <c r="I38" s="5">
        <v>142</v>
      </c>
    </row>
    <row r="39" spans="1:9" x14ac:dyDescent="0.2">
      <c r="A39" s="2" t="s">
        <v>97</v>
      </c>
      <c r="B39" s="5"/>
      <c r="C39" s="5"/>
      <c r="D39" s="5">
        <v>1882.0322580645161</v>
      </c>
      <c r="E39" s="5">
        <v>2644</v>
      </c>
      <c r="F39" s="5"/>
      <c r="G39" s="5"/>
      <c r="H39" s="5"/>
      <c r="I39" s="5"/>
    </row>
    <row r="40" spans="1:9" x14ac:dyDescent="0.2">
      <c r="A40" s="2" t="s">
        <v>98</v>
      </c>
      <c r="B40" s="5"/>
      <c r="C40" s="5"/>
      <c r="D40" s="5"/>
      <c r="E40" s="5"/>
      <c r="F40" s="5">
        <v>1288.161290322581</v>
      </c>
      <c r="G40" s="5">
        <v>1334.935483870968</v>
      </c>
      <c r="H40" s="5">
        <v>691.9677419354839</v>
      </c>
      <c r="I40" s="5">
        <v>8126.5483870967746</v>
      </c>
    </row>
    <row r="41" spans="1:9" x14ac:dyDescent="0.2">
      <c r="A41" s="2" t="s">
        <v>99</v>
      </c>
      <c r="B41" s="5"/>
      <c r="C41" s="5"/>
      <c r="D41" s="5"/>
      <c r="E41" s="5"/>
      <c r="F41" s="5">
        <v>4970.6451612903229</v>
      </c>
      <c r="G41" s="5">
        <v>1796.2258064516129</v>
      </c>
      <c r="H41" s="5"/>
      <c r="I41" s="5"/>
    </row>
    <row r="42" spans="1:9" x14ac:dyDescent="0.2">
      <c r="A42" s="2" t="s">
        <v>100</v>
      </c>
      <c r="B42" s="5"/>
      <c r="C42" s="5"/>
      <c r="D42" s="5"/>
      <c r="E42" s="5"/>
      <c r="F42" s="5">
        <v>726.93548387096769</v>
      </c>
      <c r="G42" s="5">
        <v>936.61290322580646</v>
      </c>
      <c r="H42" s="5">
        <v>872.29032258064512</v>
      </c>
      <c r="I42" s="5">
        <v>959.35483870967744</v>
      </c>
    </row>
    <row r="43" spans="1:9" x14ac:dyDescent="0.2">
      <c r="A43" s="2" t="s">
        <v>101</v>
      </c>
      <c r="B43" s="5"/>
      <c r="C43" s="5"/>
      <c r="D43" s="5"/>
      <c r="E43" s="5"/>
      <c r="F43" s="5">
        <v>4171.6129032258068</v>
      </c>
      <c r="G43" s="5">
        <v>953.35483870967744</v>
      </c>
      <c r="H43" s="5">
        <v>4791.677419354839</v>
      </c>
      <c r="I43" s="5">
        <v>2510.4193548387102</v>
      </c>
    </row>
    <row r="44" spans="1:9" x14ac:dyDescent="0.2">
      <c r="A44" s="2" t="s">
        <v>102</v>
      </c>
      <c r="B44" s="5"/>
      <c r="C44" s="5"/>
      <c r="D44" s="5"/>
      <c r="E44" s="5"/>
      <c r="F44" s="5"/>
      <c r="G44" s="5"/>
      <c r="H44" s="5">
        <v>4615.4444444444443</v>
      </c>
      <c r="I44" s="5">
        <v>1497.8888888888889</v>
      </c>
    </row>
    <row r="45" spans="1:9" x14ac:dyDescent="0.2">
      <c r="A45" s="2" t="s">
        <v>103</v>
      </c>
      <c r="B45" s="5"/>
      <c r="C45" s="5"/>
      <c r="D45" s="5"/>
      <c r="E45" s="5"/>
      <c r="F45" s="5"/>
      <c r="G45" s="5"/>
      <c r="H45" s="5">
        <v>9916.0416666666661</v>
      </c>
      <c r="I45" s="5">
        <v>853.95833333333337</v>
      </c>
    </row>
    <row r="46" spans="1:9" x14ac:dyDescent="0.2">
      <c r="A46" s="2" t="s">
        <v>104</v>
      </c>
      <c r="B46" s="5"/>
      <c r="C46" s="5"/>
      <c r="D46" s="5"/>
      <c r="E46" s="5"/>
      <c r="F46" s="5"/>
      <c r="G46" s="5"/>
      <c r="H46" s="5">
        <v>2576.9354838709678</v>
      </c>
      <c r="I46" s="5">
        <v>329.09677419354841</v>
      </c>
    </row>
    <row r="47" spans="1:9" x14ac:dyDescent="0.2">
      <c r="A47" s="2" t="s">
        <v>105</v>
      </c>
      <c r="B47" s="5"/>
      <c r="C47" s="5"/>
      <c r="D47" s="5"/>
      <c r="E47" s="5"/>
      <c r="F47" s="5"/>
      <c r="G47" s="5"/>
      <c r="H47" s="5">
        <v>3511.3125</v>
      </c>
      <c r="I47" s="5">
        <v>528.0625</v>
      </c>
    </row>
    <row r="48" spans="1:9" x14ac:dyDescent="0.2">
      <c r="A48" s="2" t="s">
        <v>106</v>
      </c>
      <c r="B48" s="5"/>
      <c r="C48" s="5"/>
      <c r="D48" s="5"/>
      <c r="E48" s="5"/>
      <c r="F48" s="5"/>
      <c r="G48" s="5"/>
      <c r="H48" s="5">
        <v>5572.9629629629626</v>
      </c>
      <c r="I48" s="5">
        <v>3922.4444444444439</v>
      </c>
    </row>
    <row r="49" spans="1:9" x14ac:dyDescent="0.2">
      <c r="A49" s="2" t="s">
        <v>107</v>
      </c>
      <c r="B49" s="5"/>
      <c r="C49" s="5"/>
      <c r="D49" s="5"/>
      <c r="E49" s="5"/>
      <c r="F49" s="5"/>
      <c r="G49" s="5"/>
      <c r="H49" s="5">
        <v>3077.3870967741941</v>
      </c>
      <c r="I49" s="5">
        <v>2439.0322580645161</v>
      </c>
    </row>
    <row r="50" spans="1:9" x14ac:dyDescent="0.2">
      <c r="A50" s="2" t="s">
        <v>108</v>
      </c>
      <c r="B50" s="5"/>
      <c r="C50" s="5"/>
      <c r="D50" s="5"/>
      <c r="E50" s="5"/>
      <c r="F50" s="5"/>
      <c r="G50" s="5"/>
      <c r="H50" s="5">
        <v>5572.9629629629626</v>
      </c>
      <c r="I50" s="5">
        <v>3922.4444444444439</v>
      </c>
    </row>
    <row r="51" spans="1:9" x14ac:dyDescent="0.2">
      <c r="A51" s="2" t="s">
        <v>109</v>
      </c>
      <c r="B51" s="5"/>
      <c r="C51" s="5"/>
      <c r="D51" s="5"/>
      <c r="E51" s="5"/>
      <c r="F51" s="5"/>
      <c r="G51" s="5"/>
      <c r="H51" s="5">
        <v>2265.6129032258059</v>
      </c>
      <c r="I51" s="5">
        <v>625.35483870967744</v>
      </c>
    </row>
    <row r="52" spans="1:9" x14ac:dyDescent="0.2">
      <c r="A52" s="2" t="s">
        <v>110</v>
      </c>
      <c r="B52" s="5"/>
      <c r="C52" s="5"/>
      <c r="D52" s="5"/>
      <c r="E52" s="5"/>
      <c r="F52" s="5"/>
      <c r="G52" s="5"/>
      <c r="H52" s="5">
        <v>3857</v>
      </c>
      <c r="I52" s="5">
        <v>330.51851851851848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B1" workbookViewId="0">
      <selection activeCell="B1" sqref="A1:XFD1048576"/>
    </sheetView>
  </sheetViews>
  <sheetFormatPr defaultRowHeight="14.25" x14ac:dyDescent="0.2"/>
  <cols>
    <col min="1" max="1" width="59.125" customWidth="1"/>
    <col min="2" max="2" width="23.125" customWidth="1"/>
    <col min="3" max="3" width="25.125" customWidth="1"/>
    <col min="4" max="4" width="24.75" customWidth="1"/>
    <col min="5" max="5" width="30.625" customWidth="1"/>
    <col min="6" max="6" width="24.25" customWidth="1"/>
    <col min="7" max="7" width="24.875" customWidth="1"/>
    <col min="8" max="8" width="26" customWidth="1"/>
    <col min="9" max="9" width="27.875" customWidth="1"/>
  </cols>
  <sheetData>
    <row r="1" spans="1:9" x14ac:dyDescent="0.2">
      <c r="A1" s="1" t="s">
        <v>0</v>
      </c>
      <c r="B1" t="s">
        <v>52</v>
      </c>
      <c r="C1" t="s">
        <v>53</v>
      </c>
      <c r="D1" t="s">
        <v>55</v>
      </c>
      <c r="E1" t="s">
        <v>54</v>
      </c>
      <c r="F1" t="s">
        <v>56</v>
      </c>
      <c r="G1" t="s">
        <v>57</v>
      </c>
      <c r="H1" t="s">
        <v>59</v>
      </c>
      <c r="I1" t="s">
        <v>58</v>
      </c>
    </row>
    <row r="2" spans="1:9" x14ac:dyDescent="0.2">
      <c r="A2" s="1" t="s">
        <v>1</v>
      </c>
      <c r="B2">
        <f>VLOOKUP(A2,[1]Sheet1!$1:$1048576,2,FALSE)</f>
        <v>1972.8709677419349</v>
      </c>
      <c r="C2">
        <f>VLOOKUP(A2,[1]Sheet1!$1:$1048576,3,FALSE)</f>
        <v>2449.6129032258059</v>
      </c>
      <c r="D2">
        <f>VLOOKUP(A2,[2]Sheet1!$1:$1048576,2,FALSE)</f>
        <v>1342.0322580645161</v>
      </c>
      <c r="E2">
        <f>VLOOKUP(A2,[2]Sheet1!$1:$1048576,3,FALSE)</f>
        <v>1459.1935483870971</v>
      </c>
      <c r="F2">
        <f>VLOOKUP(A2,[3]Sheet1!$1:$1048576,2,FALSE)</f>
        <v>2917.071428571428</v>
      </c>
      <c r="G2">
        <f>VLOOKUP(A2,[3]Sheet1!$1:$1048576,3,FALSE)</f>
        <v>3338.2857142857142</v>
      </c>
      <c r="H2">
        <f>VLOOKUP(A2,[4]Sheet1!$1:$1048576,2,FALSE)</f>
        <v>3391.3870967741941</v>
      </c>
      <c r="I2">
        <f>VLOOKUP(A2,[4]Sheet1!$1:$1048576,3,FALSE)</f>
        <v>3469.8064516129029</v>
      </c>
    </row>
    <row r="3" spans="1:9" x14ac:dyDescent="0.2">
      <c r="A3" s="1" t="s">
        <v>2</v>
      </c>
      <c r="B3">
        <f>VLOOKUP(A3,[1]Sheet1!$1:$1048576,2,FALSE)</f>
        <v>1942.6</v>
      </c>
      <c r="C3">
        <f>VLOOKUP(A3,[1]Sheet1!$1:$1048576,3,FALSE)</f>
        <v>1776.68</v>
      </c>
      <c r="D3">
        <f>VLOOKUP(A3,[2]Sheet1!$1:$1048576,2,FALSE)</f>
        <v>1918.090909090909</v>
      </c>
      <c r="E3">
        <f>VLOOKUP(A3,[2]Sheet1!$1:$1048576,3,FALSE)</f>
        <v>1839.545454545455</v>
      </c>
      <c r="F3">
        <f>VLOOKUP(A3,[3]Sheet1!$1:$1048576,2,FALSE)</f>
        <v>2517.5</v>
      </c>
      <c r="G3">
        <f>VLOOKUP(A3,[3]Sheet1!$1:$1048576,3,FALSE)</f>
        <v>1964.75</v>
      </c>
      <c r="H3">
        <f>VLOOKUP(A3,[4]Sheet1!$1:$1048576,2,FALSE)</f>
        <v>3501.083333333333</v>
      </c>
      <c r="I3">
        <f>VLOOKUP(A3,[4]Sheet1!$1:$1048576,3,FALSE)</f>
        <v>2117</v>
      </c>
    </row>
    <row r="4" spans="1:9" x14ac:dyDescent="0.2">
      <c r="A4" s="1" t="s">
        <v>3</v>
      </c>
      <c r="B4">
        <f>VLOOKUP(A4,[1]Sheet1!$1:$1048576,2,FALSE)</f>
        <v>1260.0322580645161</v>
      </c>
      <c r="C4">
        <f>VLOOKUP(A4,[1]Sheet1!$1:$1048576,3,FALSE)</f>
        <v>990.90322580645159</v>
      </c>
      <c r="D4">
        <f>VLOOKUP(A4,[2]Sheet1!$1:$1048576,2,FALSE)</f>
        <v>962.29032258064512</v>
      </c>
      <c r="E4">
        <f>VLOOKUP(A4,[2]Sheet1!$1:$1048576,3,FALSE)</f>
        <v>921.19354838709683</v>
      </c>
      <c r="F4">
        <f>VLOOKUP(A4,[3]Sheet1!$1:$1048576,2,FALSE)</f>
        <v>1872.8</v>
      </c>
      <c r="G4">
        <f>VLOOKUP(A4,[3]Sheet1!$1:$1048576,3,FALSE)</f>
        <v>1079.5999999999999</v>
      </c>
      <c r="H4">
        <f>VLOOKUP(A4,[4]Sheet1!$1:$1048576,2,FALSE)</f>
        <v>3436.9032258064522</v>
      </c>
      <c r="I4">
        <f>VLOOKUP(A4,[4]Sheet1!$1:$1048576,3,FALSE)</f>
        <v>1720.483870967742</v>
      </c>
    </row>
    <row r="5" spans="1:9" x14ac:dyDescent="0.2">
      <c r="A5" s="1" t="s">
        <v>4</v>
      </c>
      <c r="B5">
        <f>VLOOKUP(A5,[1]Sheet1!$1:$1048576,2,FALSE)</f>
        <v>1009.032258064516</v>
      </c>
      <c r="C5">
        <f>VLOOKUP(A5,[1]Sheet1!$1:$1048576,3,FALSE)</f>
        <v>901.67741935483866</v>
      </c>
      <c r="D5" t="e">
        <f>VLOOKUP(A5,[2]Sheet1!$1:$1048576,2,FALSE)</f>
        <v>#N/A</v>
      </c>
      <c r="E5" t="e">
        <f>VLOOKUP(A5,[2]Sheet1!$1:$1048576,3,FALSE)</f>
        <v>#N/A</v>
      </c>
      <c r="F5">
        <f>VLOOKUP(A5,[3]Sheet1!$1:$1048576,2,FALSE)</f>
        <v>1431.322580645161</v>
      </c>
      <c r="G5">
        <f>VLOOKUP(A5,[3]Sheet1!$1:$1048576,3,FALSE)</f>
        <v>982.12903225806451</v>
      </c>
      <c r="H5">
        <f>VLOOKUP(A5,[4]Sheet1!$1:$1048576,2,FALSE)</f>
        <v>2598.0967741935478</v>
      </c>
      <c r="I5">
        <f>VLOOKUP(A5,[4]Sheet1!$1:$1048576,3,FALSE)</f>
        <v>1570.2903225806449</v>
      </c>
    </row>
    <row r="6" spans="1:9" x14ac:dyDescent="0.2">
      <c r="A6" s="1" t="s">
        <v>5</v>
      </c>
      <c r="B6">
        <f>VLOOKUP(A6,[1]Sheet1!$1:$1048576,2,FALSE)</f>
        <v>2722.2580645161288</v>
      </c>
      <c r="C6">
        <f>VLOOKUP(A6,[1]Sheet1!$1:$1048576,3,FALSE)</f>
        <v>564.54838709677415</v>
      </c>
      <c r="D6">
        <f>VLOOKUP(A6,[2]Sheet1!$1:$1048576,2,FALSE)</f>
        <v>1814.166666666667</v>
      </c>
      <c r="E6">
        <f>VLOOKUP(A6,[2]Sheet1!$1:$1048576,3,FALSE)</f>
        <v>558</v>
      </c>
      <c r="F6">
        <f>VLOOKUP(A6,[3]Sheet1!$1:$1048576,2,FALSE)</f>
        <v>2392.0322580645161</v>
      </c>
      <c r="G6">
        <f>VLOOKUP(A6,[3]Sheet1!$1:$1048576,3,FALSE)</f>
        <v>1393.2903225806449</v>
      </c>
      <c r="H6">
        <f>VLOOKUP(A6,[4]Sheet1!$1:$1048576,2,FALSE)</f>
        <v>2788.1290322580639</v>
      </c>
      <c r="I6">
        <f>VLOOKUP(A6,[4]Sheet1!$1:$1048576,3,FALSE)</f>
        <v>1269.3870967741941</v>
      </c>
    </row>
    <row r="7" spans="1:9" x14ac:dyDescent="0.2">
      <c r="A7" s="1" t="s">
        <v>6</v>
      </c>
      <c r="B7">
        <f>VLOOKUP(A7,[1]Sheet1!$1:$1048576,2,FALSE)</f>
        <v>4892.4516129032254</v>
      </c>
      <c r="C7">
        <f>VLOOKUP(A7,[1]Sheet1!$1:$1048576,3,FALSE)</f>
        <v>879.67741935483866</v>
      </c>
      <c r="D7" t="e">
        <f>VLOOKUP(A7,[2]Sheet1!$1:$1048576,2,FALSE)</f>
        <v>#N/A</v>
      </c>
      <c r="E7" t="e">
        <f>VLOOKUP(A7,[2]Sheet1!$1:$1048576,3,FALSE)</f>
        <v>#N/A</v>
      </c>
      <c r="F7" t="e">
        <f>VLOOKUP(A7,[3]Sheet1!$1:$1048576,2,FALSE)</f>
        <v>#N/A</v>
      </c>
      <c r="G7" t="e">
        <f>VLOOKUP(A7,[3]Sheet1!$1:$1048576,3,FALSE)</f>
        <v>#N/A</v>
      </c>
      <c r="H7">
        <f>VLOOKUP(A7,[4]Sheet1!$1:$1048576,2,FALSE)</f>
        <v>7330.6875</v>
      </c>
      <c r="I7">
        <f>VLOOKUP(A7,[4]Sheet1!$1:$1048576,3,FALSE)</f>
        <v>791.875</v>
      </c>
    </row>
    <row r="8" spans="1:9" x14ac:dyDescent="0.2">
      <c r="A8" s="1" t="s">
        <v>7</v>
      </c>
      <c r="B8">
        <f>VLOOKUP(A8,[1]Sheet1!$1:$1048576,2,FALSE)</f>
        <v>2688.483870967742</v>
      </c>
      <c r="C8">
        <f>VLOOKUP(A8,[1]Sheet1!$1:$1048576,3,FALSE)</f>
        <v>2354.0645161290322</v>
      </c>
      <c r="D8">
        <f>VLOOKUP(A8,[2]Sheet1!$1:$1048576,2,FALSE)</f>
        <v>1638.4516129032261</v>
      </c>
      <c r="E8">
        <f>VLOOKUP(A8,[2]Sheet1!$1:$1048576,3,FALSE)</f>
        <v>1718.8709677419349</v>
      </c>
      <c r="F8">
        <f>VLOOKUP(A8,[3]Sheet1!$1:$1048576,2,FALSE)</f>
        <v>4070.5806451612898</v>
      </c>
      <c r="G8">
        <f>VLOOKUP(A8,[3]Sheet1!$1:$1048576,3,FALSE)</f>
        <v>2395.9032258064522</v>
      </c>
      <c r="H8">
        <f>VLOOKUP(A8,[4]Sheet1!$1:$1048576,2,FALSE)</f>
        <v>7575.5483870967746</v>
      </c>
      <c r="I8">
        <f>VLOOKUP(A8,[4]Sheet1!$1:$1048576,3,FALSE)</f>
        <v>3097.8064516129029</v>
      </c>
    </row>
    <row r="9" spans="1:9" x14ac:dyDescent="0.2">
      <c r="A9" s="1" t="s">
        <v>8</v>
      </c>
      <c r="B9">
        <f>VLOOKUP(A9,[1]Sheet1!$1:$1048576,2,FALSE)</f>
        <v>6569.9677419354839</v>
      </c>
      <c r="C9">
        <f>VLOOKUP(A9,[1]Sheet1!$1:$1048576,3,FALSE)</f>
        <v>2400.516129032258</v>
      </c>
      <c r="D9">
        <f>VLOOKUP(A9,[2]Sheet1!$1:$1048576,2,FALSE)</f>
        <v>6020.6451612903229</v>
      </c>
      <c r="E9">
        <f>VLOOKUP(A9,[2]Sheet1!$1:$1048576,3,FALSE)</f>
        <v>1818.7096774193551</v>
      </c>
      <c r="F9">
        <f>VLOOKUP(A9,[3]Sheet1!$1:$1048576,2,FALSE)</f>
        <v>7594.9677419354839</v>
      </c>
      <c r="G9">
        <f>VLOOKUP(A9,[3]Sheet1!$1:$1048576,3,FALSE)</f>
        <v>1958.2903225806449</v>
      </c>
      <c r="H9">
        <f>VLOOKUP(A9,[4]Sheet1!$1:$1048576,2,FALSE)</f>
        <v>6940.1290322580644</v>
      </c>
      <c r="I9">
        <f>VLOOKUP(A9,[4]Sheet1!$1:$1048576,3,FALSE)</f>
        <v>1033.0967741935481</v>
      </c>
    </row>
    <row r="10" spans="1:9" x14ac:dyDescent="0.2">
      <c r="A10" s="1" t="s">
        <v>9</v>
      </c>
      <c r="B10">
        <f>VLOOKUP(A10,[1]Sheet1!$1:$1048576,2,FALSE)</f>
        <v>1071</v>
      </c>
      <c r="C10">
        <f>VLOOKUP(A10,[1]Sheet1!$1:$1048576,3,FALSE)</f>
        <v>166.16129032258061</v>
      </c>
      <c r="D10">
        <f>VLOOKUP(A10,[2]Sheet1!$1:$1048576,2,FALSE)</f>
        <v>746.16129032258061</v>
      </c>
      <c r="E10">
        <f>VLOOKUP(A10,[2]Sheet1!$1:$1048576,3,FALSE)</f>
        <v>168.7741935483871</v>
      </c>
      <c r="F10">
        <f>VLOOKUP(A10,[3]Sheet1!$1:$1048576,2,FALSE)</f>
        <v>1152.1935483870971</v>
      </c>
      <c r="G10">
        <f>VLOOKUP(A10,[3]Sheet1!$1:$1048576,3,FALSE)</f>
        <v>150.41935483870969</v>
      </c>
      <c r="H10">
        <f>VLOOKUP(A10,[4]Sheet1!$1:$1048576,2,FALSE)</f>
        <v>1345.0967741935481</v>
      </c>
      <c r="I10">
        <f>VLOOKUP(A10,[4]Sheet1!$1:$1048576,3,FALSE)</f>
        <v>175.8064516129032</v>
      </c>
    </row>
    <row r="11" spans="1:9" x14ac:dyDescent="0.2">
      <c r="A11" s="1" t="s">
        <v>10</v>
      </c>
      <c r="B11">
        <f>VLOOKUP(A11,[1]Sheet1!$1:$1048576,2,FALSE)</f>
        <v>4522.5161290322594</v>
      </c>
      <c r="C11">
        <f>VLOOKUP(A11,[1]Sheet1!$1:$1048576,3,FALSE)</f>
        <v>3379.483870967742</v>
      </c>
      <c r="D11">
        <f>VLOOKUP(A11,[2]Sheet1!$1:$1048576,2,FALSE)</f>
        <v>3590.5806451612898</v>
      </c>
      <c r="E11">
        <f>VLOOKUP(A11,[2]Sheet1!$1:$1048576,3,FALSE)</f>
        <v>2506</v>
      </c>
      <c r="F11">
        <f>VLOOKUP(A11,[3]Sheet1!$1:$1048576,2,FALSE)</f>
        <v>5246.6129032258068</v>
      </c>
      <c r="G11">
        <f>VLOOKUP(A11,[3]Sheet1!$1:$1048576,3,FALSE)</f>
        <v>4109.1290322580644</v>
      </c>
      <c r="H11">
        <f>VLOOKUP(A11,[4]Sheet1!$1:$1048576,2,FALSE)</f>
        <v>6350.739130434783</v>
      </c>
      <c r="I11">
        <f>VLOOKUP(A11,[4]Sheet1!$1:$1048576,3,FALSE)</f>
        <v>4426.347826086957</v>
      </c>
    </row>
    <row r="12" spans="1:9" x14ac:dyDescent="0.2">
      <c r="A12" s="1" t="s">
        <v>11</v>
      </c>
      <c r="B12">
        <f>VLOOKUP(A12,[1]Sheet1!$1:$1048576,2,FALSE)</f>
        <v>4167.6129032258068</v>
      </c>
      <c r="C12">
        <f>VLOOKUP(A12,[1]Sheet1!$1:$1048576,3,FALSE)</f>
        <v>1161.3870967741941</v>
      </c>
      <c r="D12">
        <f>VLOOKUP(A12,[2]Sheet1!$1:$1048576,2,FALSE)</f>
        <v>2405.516129032258</v>
      </c>
      <c r="E12">
        <f>VLOOKUP(A12,[2]Sheet1!$1:$1048576,3,FALSE)</f>
        <v>758.45161290322585</v>
      </c>
      <c r="F12">
        <f>VLOOKUP(A12,[3]Sheet1!$1:$1048576,2,FALSE)</f>
        <v>5770</v>
      </c>
      <c r="G12">
        <f>VLOOKUP(A12,[3]Sheet1!$1:$1048576,3,FALSE)</f>
        <v>4806.7419354838712</v>
      </c>
      <c r="H12">
        <f>VLOOKUP(A12,[4]Sheet1!$1:$1048576,2,FALSE)</f>
        <v>8248.1290322580644</v>
      </c>
      <c r="I12">
        <f>VLOOKUP(A12,[4]Sheet1!$1:$1048576,3,FALSE)</f>
        <v>4821.322580645161</v>
      </c>
    </row>
    <row r="13" spans="1:9" x14ac:dyDescent="0.2">
      <c r="A13" s="1" t="s">
        <v>12</v>
      </c>
      <c r="B13">
        <f>VLOOKUP(A13,[1]Sheet1!$1:$1048576,2,FALSE)</f>
        <v>5099.4333333333334</v>
      </c>
      <c r="C13">
        <f>VLOOKUP(A13,[1]Sheet1!$1:$1048576,3,FALSE)</f>
        <v>4107.5</v>
      </c>
      <c r="D13" t="e">
        <f>VLOOKUP(A13,[2]Sheet1!$1:$1048576,2,FALSE)</f>
        <v>#N/A</v>
      </c>
      <c r="E13" t="e">
        <f>VLOOKUP(A13,[2]Sheet1!$1:$1048576,3,FALSE)</f>
        <v>#N/A</v>
      </c>
      <c r="F13" t="e">
        <f>VLOOKUP(A13,[3]Sheet1!$1:$1048576,2,FALSE)</f>
        <v>#N/A</v>
      </c>
      <c r="G13" t="e">
        <f>VLOOKUP(A13,[3]Sheet1!$1:$1048576,3,FALSE)</f>
        <v>#N/A</v>
      </c>
      <c r="H13" t="e">
        <f>VLOOKUP(A13,[4]Sheet1!$1:$1048576,2,FALSE)</f>
        <v>#N/A</v>
      </c>
      <c r="I13" t="e">
        <f>VLOOKUP(A13,[4]Sheet1!$1:$1048576,3,FALSE)</f>
        <v>#N/A</v>
      </c>
    </row>
    <row r="14" spans="1:9" x14ac:dyDescent="0.2">
      <c r="A14" s="1" t="s">
        <v>13</v>
      </c>
      <c r="B14">
        <f>VLOOKUP(A14,[1]Sheet1!$1:$1048576,2,FALSE)</f>
        <v>12162.677419354841</v>
      </c>
      <c r="C14">
        <f>VLOOKUP(A14,[1]Sheet1!$1:$1048576,3,FALSE)</f>
        <v>5168.9354838709678</v>
      </c>
      <c r="D14">
        <f>VLOOKUP(A14,[2]Sheet1!$1:$1048576,2,FALSE)</f>
        <v>9448.2903225806458</v>
      </c>
      <c r="E14">
        <f>VLOOKUP(A14,[2]Sheet1!$1:$1048576,3,FALSE)</f>
        <v>4374.7741935483873</v>
      </c>
      <c r="F14">
        <f>VLOOKUP(A14,[3]Sheet1!$1:$1048576,2,FALSE)</f>
        <v>9683.1935483870966</v>
      </c>
      <c r="G14">
        <f>VLOOKUP(A14,[3]Sheet1!$1:$1048576,3,FALSE)</f>
        <v>5276.9032258064517</v>
      </c>
      <c r="H14">
        <f>VLOOKUP(A14,[4]Sheet1!$1:$1048576,2,FALSE)</f>
        <v>11353.548387096769</v>
      </c>
      <c r="I14">
        <f>VLOOKUP(A14,[4]Sheet1!$1:$1048576,3,FALSE)</f>
        <v>5493.0967741935483</v>
      </c>
    </row>
    <row r="15" spans="1:9" x14ac:dyDescent="0.2">
      <c r="A15" s="1" t="s">
        <v>14</v>
      </c>
      <c r="B15">
        <f>VLOOKUP(A15,[1]Sheet1!$1:$1048576,2,FALSE)</f>
        <v>2706.333333333333</v>
      </c>
      <c r="C15">
        <f>VLOOKUP(A15,[1]Sheet1!$1:$1048576,3,FALSE)</f>
        <v>7948.833333333333</v>
      </c>
      <c r="D15">
        <f>VLOOKUP(A15,[2]Sheet1!$1:$1048576,2,FALSE)</f>
        <v>1517.8709677419349</v>
      </c>
      <c r="E15">
        <f>VLOOKUP(A15,[2]Sheet1!$1:$1048576,3,FALSE)</f>
        <v>5215.1612903225796</v>
      </c>
      <c r="F15">
        <f>VLOOKUP(A15,[3]Sheet1!$1:$1048576,2,FALSE)</f>
        <v>2220</v>
      </c>
      <c r="G15">
        <f>VLOOKUP(A15,[3]Sheet1!$1:$1048576,3,FALSE)</f>
        <v>5843</v>
      </c>
      <c r="H15">
        <f>VLOOKUP(A15,[4]Sheet1!$1:$1048576,2,FALSE)</f>
        <v>4058.4642857142858</v>
      </c>
      <c r="I15">
        <f>VLOOKUP(A15,[4]Sheet1!$1:$1048576,3,FALSE)</f>
        <v>1762.6071428571429</v>
      </c>
    </row>
    <row r="16" spans="1:9" x14ac:dyDescent="0.2">
      <c r="A16" s="1" t="s">
        <v>15</v>
      </c>
      <c r="B16">
        <f>VLOOKUP(A16,[1]Sheet1!$1:$1048576,2,FALSE)</f>
        <v>2101.9677419354839</v>
      </c>
      <c r="C16">
        <f>VLOOKUP(A16,[1]Sheet1!$1:$1048576,3,FALSE)</f>
        <v>2018.3870967741941</v>
      </c>
      <c r="D16">
        <f>VLOOKUP(A16,[2]Sheet1!$1:$1048576,2,FALSE)</f>
        <v>1146.58064516129</v>
      </c>
      <c r="E16">
        <f>VLOOKUP(A16,[2]Sheet1!$1:$1048576,3,FALSE)</f>
        <v>1148.741935483871</v>
      </c>
      <c r="F16" t="e">
        <f>VLOOKUP(A16,[3]Sheet1!$1:$1048576,2,FALSE)</f>
        <v>#N/A</v>
      </c>
      <c r="G16" t="e">
        <f>VLOOKUP(A16,[3]Sheet1!$1:$1048576,3,FALSE)</f>
        <v>#N/A</v>
      </c>
      <c r="H16" t="e">
        <f>VLOOKUP(A16,[4]Sheet1!$1:$1048576,2,FALSE)</f>
        <v>#N/A</v>
      </c>
      <c r="I16" t="e">
        <f>VLOOKUP(A16,[4]Sheet1!$1:$1048576,3,FALSE)</f>
        <v>#N/A</v>
      </c>
    </row>
    <row r="17" spans="1:9" x14ac:dyDescent="0.2">
      <c r="A17" s="1" t="s">
        <v>16</v>
      </c>
      <c r="B17">
        <f>VLOOKUP(A17,[1]Sheet1!$1:$1048576,2,FALSE)</f>
        <v>10132.83870967742</v>
      </c>
      <c r="C17">
        <f>VLOOKUP(A17,[1]Sheet1!$1:$1048576,3,FALSE)</f>
        <v>3006.6129032258059</v>
      </c>
      <c r="D17">
        <f>VLOOKUP(A17,[2]Sheet1!$1:$1048576,2,FALSE)</f>
        <v>8685.967741935483</v>
      </c>
      <c r="E17">
        <f>VLOOKUP(A17,[2]Sheet1!$1:$1048576,3,FALSE)</f>
        <v>2530.83870967742</v>
      </c>
      <c r="F17">
        <f>VLOOKUP(A17,[3]Sheet1!$1:$1048576,2,FALSE)</f>
        <v>12946.16129032258</v>
      </c>
      <c r="G17">
        <f>VLOOKUP(A17,[3]Sheet1!$1:$1048576,3,FALSE)</f>
        <v>3159.7096774193551</v>
      </c>
      <c r="H17">
        <f>VLOOKUP(A17,[4]Sheet1!$1:$1048576,2,FALSE)</f>
        <v>17937.032258064519</v>
      </c>
      <c r="I17">
        <f>VLOOKUP(A17,[4]Sheet1!$1:$1048576,3,FALSE)</f>
        <v>4124.1290322580644</v>
      </c>
    </row>
    <row r="18" spans="1:9" x14ac:dyDescent="0.2">
      <c r="A18" s="1" t="s">
        <v>17</v>
      </c>
      <c r="B18">
        <f>VLOOKUP(A18,[1]Sheet1!$1:$1048576,2,FALSE)</f>
        <v>5073.1333333333332</v>
      </c>
      <c r="C18">
        <f>VLOOKUP(A18,[1]Sheet1!$1:$1048576,3,FALSE)</f>
        <v>3261.333333333333</v>
      </c>
      <c r="D18">
        <f>VLOOKUP(A18,[2]Sheet1!$1:$1048576,2,FALSE)</f>
        <v>4275.333333333333</v>
      </c>
      <c r="E18">
        <f>VLOOKUP(A18,[2]Sheet1!$1:$1048576,3,FALSE)</f>
        <v>2788.666666666667</v>
      </c>
      <c r="F18" t="e">
        <f>VLOOKUP(A18,[3]Sheet1!$1:$1048576,2,FALSE)</f>
        <v>#N/A</v>
      </c>
      <c r="G18" t="e">
        <f>VLOOKUP(A18,[3]Sheet1!$1:$1048576,3,FALSE)</f>
        <v>#N/A</v>
      </c>
      <c r="H18">
        <f>VLOOKUP(A18,[4]Sheet1!$1:$1048576,2,FALSE)</f>
        <v>1660.2105263157889</v>
      </c>
      <c r="I18">
        <f>VLOOKUP(A18,[4]Sheet1!$1:$1048576,3,FALSE)</f>
        <v>2151.5789473684208</v>
      </c>
    </row>
    <row r="19" spans="1:9" x14ac:dyDescent="0.2">
      <c r="A19" s="1" t="s">
        <v>18</v>
      </c>
      <c r="B19">
        <f>VLOOKUP(A19,[1]Sheet1!$1:$1048576,2,FALSE)</f>
        <v>2266.322580645161</v>
      </c>
      <c r="C19">
        <f>VLOOKUP(A19,[1]Sheet1!$1:$1048576,3,FALSE)</f>
        <v>3521.2903225806449</v>
      </c>
      <c r="D19" t="e">
        <f>VLOOKUP(A19,[2]Sheet1!$1:$1048576,2,FALSE)</f>
        <v>#N/A</v>
      </c>
      <c r="E19" t="e">
        <f>VLOOKUP(A19,[2]Sheet1!$1:$1048576,3,FALSE)</f>
        <v>#N/A</v>
      </c>
      <c r="F19">
        <f>VLOOKUP(A19,[3]Sheet1!$1:$1048576,2,FALSE)</f>
        <v>3242.238095238095</v>
      </c>
      <c r="G19">
        <f>VLOOKUP(A19,[3]Sheet1!$1:$1048576,3,FALSE)</f>
        <v>1218.8095238095241</v>
      </c>
      <c r="H19" t="e">
        <f>VLOOKUP(A19,[4]Sheet1!$1:$1048576,2,FALSE)</f>
        <v>#N/A</v>
      </c>
      <c r="I19" t="e">
        <f>VLOOKUP(A19,[4]Sheet1!$1:$1048576,3,FALSE)</f>
        <v>#N/A</v>
      </c>
    </row>
    <row r="20" spans="1:9" x14ac:dyDescent="0.2">
      <c r="A20" s="1" t="s">
        <v>19</v>
      </c>
      <c r="B20">
        <f>VLOOKUP(A20,[1]Sheet1!$1:$1048576,2,FALSE)</f>
        <v>2151.833333333333</v>
      </c>
      <c r="C20">
        <f>VLOOKUP(A20,[1]Sheet1!$1:$1048576,3,FALSE)</f>
        <v>7371.833333333333</v>
      </c>
      <c r="D20" t="e">
        <f>VLOOKUP(A20,[2]Sheet1!$1:$1048576,2,FALSE)</f>
        <v>#N/A</v>
      </c>
      <c r="E20" t="e">
        <f>VLOOKUP(A20,[2]Sheet1!$1:$1048576,3,FALSE)</f>
        <v>#N/A</v>
      </c>
      <c r="F20" t="e">
        <f>VLOOKUP(A20,[3]Sheet1!$1:$1048576,2,FALSE)</f>
        <v>#N/A</v>
      </c>
      <c r="G20" t="e">
        <f>VLOOKUP(A20,[3]Sheet1!$1:$1048576,3,FALSE)</f>
        <v>#N/A</v>
      </c>
      <c r="H20" t="e">
        <f>VLOOKUP(A20,[4]Sheet1!$1:$1048576,2,FALSE)</f>
        <v>#N/A</v>
      </c>
      <c r="I20" t="e">
        <f>VLOOKUP(A20,[4]Sheet1!$1:$1048576,3,FALSE)</f>
        <v>#N/A</v>
      </c>
    </row>
    <row r="21" spans="1:9" x14ac:dyDescent="0.2">
      <c r="A21" s="1" t="s">
        <v>20</v>
      </c>
      <c r="B21">
        <f>VLOOKUP(A21,[1]Sheet1!$1:$1048576,2,FALSE)</f>
        <v>734</v>
      </c>
      <c r="C21">
        <f>VLOOKUP(A21,[1]Sheet1!$1:$1048576,3,FALSE)</f>
        <v>2143.6129032258059</v>
      </c>
      <c r="D21">
        <f>VLOOKUP(A21,[2]Sheet1!$1:$1048576,2,FALSE)</f>
        <v>568.06451612903231</v>
      </c>
      <c r="E21">
        <f>VLOOKUP(A21,[2]Sheet1!$1:$1048576,3,FALSE)</f>
        <v>1609.935483870968</v>
      </c>
      <c r="F21">
        <f>VLOOKUP(A21,[3]Sheet1!$1:$1048576,2,FALSE)</f>
        <v>510.48387096774201</v>
      </c>
      <c r="G21">
        <f>VLOOKUP(A21,[3]Sheet1!$1:$1048576,3,FALSE)</f>
        <v>3926.0967741935478</v>
      </c>
      <c r="H21">
        <f>VLOOKUP(A21,[4]Sheet1!$1:$1048576,2,FALSE)</f>
        <v>798.70967741935488</v>
      </c>
      <c r="I21">
        <f>VLOOKUP(A21,[4]Sheet1!$1:$1048576,3,FALSE)</f>
        <v>4451.322580645161</v>
      </c>
    </row>
    <row r="22" spans="1:9" x14ac:dyDescent="0.2">
      <c r="A22" s="1" t="s">
        <v>21</v>
      </c>
      <c r="B22">
        <f>VLOOKUP(A22,[1]Sheet1!$1:$1048576,2,FALSE)</f>
        <v>2486.4516129032259</v>
      </c>
      <c r="C22">
        <f>VLOOKUP(A22,[1]Sheet1!$1:$1048576,3,FALSE)</f>
        <v>1709.0967741935481</v>
      </c>
      <c r="D22">
        <f>VLOOKUP(A22,[2]Sheet1!$1:$1048576,2,FALSE)</f>
        <v>1770.9032258064519</v>
      </c>
      <c r="E22">
        <f>VLOOKUP(A22,[2]Sheet1!$1:$1048576,3,FALSE)</f>
        <v>1362.9677419354839</v>
      </c>
      <c r="F22">
        <f>VLOOKUP(A22,[3]Sheet1!$1:$1048576,2,FALSE)</f>
        <v>4702.2903225806449</v>
      </c>
      <c r="G22">
        <f>VLOOKUP(A22,[3]Sheet1!$1:$1048576,3,FALSE)</f>
        <v>1924.6451612903229</v>
      </c>
      <c r="H22">
        <f>VLOOKUP(A22,[4]Sheet1!$1:$1048576,2,FALSE)</f>
        <v>11673.9</v>
      </c>
      <c r="I22">
        <f>VLOOKUP(A22,[4]Sheet1!$1:$1048576,3,FALSE)</f>
        <v>2629.1</v>
      </c>
    </row>
    <row r="23" spans="1:9" x14ac:dyDescent="0.2">
      <c r="A23" s="1" t="s">
        <v>22</v>
      </c>
      <c r="B23">
        <f>VLOOKUP(A23,[1]Sheet1!$1:$1048576,2,FALSE)</f>
        <v>1803.2258064516129</v>
      </c>
      <c r="C23">
        <f>VLOOKUP(A23,[1]Sheet1!$1:$1048576,3,FALSE)</f>
        <v>3012.8064516129029</v>
      </c>
      <c r="D23">
        <f>VLOOKUP(A23,[2]Sheet1!$1:$1048576,2,FALSE)</f>
        <v>1328.8709677419349</v>
      </c>
      <c r="E23">
        <f>VLOOKUP(A23,[2]Sheet1!$1:$1048576,3,FALSE)</f>
        <v>2850.2580645161288</v>
      </c>
      <c r="F23">
        <f>VLOOKUP(A23,[3]Sheet1!$1:$1048576,2,FALSE)</f>
        <v>2311.0322580645161</v>
      </c>
      <c r="G23">
        <f>VLOOKUP(A23,[3]Sheet1!$1:$1048576,3,FALSE)</f>
        <v>3791.4193548387102</v>
      </c>
      <c r="H23">
        <f>VLOOKUP(A23,[4]Sheet1!$1:$1048576,2,FALSE)</f>
        <v>3414.3870967741941</v>
      </c>
      <c r="I23">
        <f>VLOOKUP(A23,[4]Sheet1!$1:$1048576,3,FALSE)</f>
        <v>4067.2258064516132</v>
      </c>
    </row>
    <row r="24" spans="1:9" x14ac:dyDescent="0.2">
      <c r="A24" s="1" t="s">
        <v>23</v>
      </c>
      <c r="B24">
        <f>VLOOKUP(A24,[1]Sheet1!$1:$1048576,2,FALSE)</f>
        <v>13389.677419354841</v>
      </c>
      <c r="C24">
        <f>VLOOKUP(A24,[1]Sheet1!$1:$1048576,3,FALSE)</f>
        <v>7826</v>
      </c>
      <c r="D24">
        <f>VLOOKUP(A24,[2]Sheet1!$1:$1048576,2,FALSE)</f>
        <v>9509.8387096774186</v>
      </c>
      <c r="E24">
        <f>VLOOKUP(A24,[2]Sheet1!$1:$1048576,3,FALSE)</f>
        <v>5720.9354838709678</v>
      </c>
      <c r="F24">
        <f>VLOOKUP(A24,[3]Sheet1!$1:$1048576,2,FALSE)</f>
        <v>15530.555555555549</v>
      </c>
      <c r="G24">
        <f>VLOOKUP(A24,[3]Sheet1!$1:$1048576,3,FALSE)</f>
        <v>6368.7407407407409</v>
      </c>
      <c r="H24">
        <f>VLOOKUP(A24,[4]Sheet1!$1:$1048576,2,FALSE)</f>
        <v>21027.571428571431</v>
      </c>
      <c r="I24">
        <f>VLOOKUP(A24,[4]Sheet1!$1:$1048576,3,FALSE)</f>
        <v>6839.1428571428569</v>
      </c>
    </row>
    <row r="25" spans="1:9" x14ac:dyDescent="0.2">
      <c r="A25" s="1" t="s">
        <v>24</v>
      </c>
      <c r="B25">
        <f>VLOOKUP(A25,[1]Sheet1!$1:$1048576,2,FALSE)</f>
        <v>1081.5483870967739</v>
      </c>
      <c r="C25">
        <f>VLOOKUP(A25,[1]Sheet1!$1:$1048576,3,FALSE)</f>
        <v>1546.516129032258</v>
      </c>
      <c r="D25" t="e">
        <f>VLOOKUP(A25,[2]Sheet1!$1:$1048576,2,FALSE)</f>
        <v>#N/A</v>
      </c>
      <c r="E25" t="e">
        <f>VLOOKUP(A25,[2]Sheet1!$1:$1048576,3,FALSE)</f>
        <v>#N/A</v>
      </c>
      <c r="F25" t="e">
        <f>VLOOKUP(A25,[3]Sheet1!$1:$1048576,2,FALSE)</f>
        <v>#N/A</v>
      </c>
      <c r="G25" t="e">
        <f>VLOOKUP(A25,[3]Sheet1!$1:$1048576,3,FALSE)</f>
        <v>#N/A</v>
      </c>
      <c r="H25" t="e">
        <f>VLOOKUP(A25,[4]Sheet1!$1:$1048576,2,FALSE)</f>
        <v>#N/A</v>
      </c>
      <c r="I25" t="e">
        <f>VLOOKUP(A25,[4]Sheet1!$1:$1048576,3,FALSE)</f>
        <v>#N/A</v>
      </c>
    </row>
    <row r="26" spans="1:9" x14ac:dyDescent="0.2">
      <c r="A26" s="1" t="s">
        <v>25</v>
      </c>
      <c r="B26">
        <f>VLOOKUP(A26,[1]Sheet1!$1:$1048576,2,FALSE)</f>
        <v>3291.5</v>
      </c>
      <c r="C26">
        <f>VLOOKUP(A26,[1]Sheet1!$1:$1048576,3,FALSE)</f>
        <v>3205.5</v>
      </c>
      <c r="D26" t="e">
        <f>VLOOKUP(A26,[2]Sheet1!$1:$1048576,2,FALSE)</f>
        <v>#N/A</v>
      </c>
      <c r="E26" t="e">
        <f>VLOOKUP(A26,[2]Sheet1!$1:$1048576,3,FALSE)</f>
        <v>#N/A</v>
      </c>
      <c r="F26" t="e">
        <f>VLOOKUP(A26,[3]Sheet1!$1:$1048576,2,FALSE)</f>
        <v>#N/A</v>
      </c>
      <c r="G26" t="e">
        <f>VLOOKUP(A26,[3]Sheet1!$1:$1048576,3,FALSE)</f>
        <v>#N/A</v>
      </c>
      <c r="H26" t="e">
        <f>VLOOKUP(A26,[4]Sheet1!$1:$1048576,2,FALSE)</f>
        <v>#N/A</v>
      </c>
      <c r="I26" t="e">
        <f>VLOOKUP(A26,[4]Sheet1!$1:$1048576,3,FALSE)</f>
        <v>#N/A</v>
      </c>
    </row>
    <row r="27" spans="1:9" x14ac:dyDescent="0.2">
      <c r="A27" s="1" t="s">
        <v>26</v>
      </c>
      <c r="B27">
        <f>VLOOKUP(A27,[1]Sheet1!$1:$1048576,2,FALSE)</f>
        <v>248.54838709677421</v>
      </c>
      <c r="C27">
        <f>VLOOKUP(A27,[1]Sheet1!$1:$1048576,3,FALSE)</f>
        <v>422.41935483870969</v>
      </c>
      <c r="D27">
        <f>VLOOKUP(A27,[2]Sheet1!$1:$1048576,2,FALSE)</f>
        <v>155.58064516129031</v>
      </c>
      <c r="E27">
        <f>VLOOKUP(A27,[2]Sheet1!$1:$1048576,3,FALSE)</f>
        <v>331.61290322580652</v>
      </c>
      <c r="F27" t="e">
        <f>VLOOKUP(A27,[3]Sheet1!$1:$1048576,2,FALSE)</f>
        <v>#N/A</v>
      </c>
      <c r="G27" t="e">
        <f>VLOOKUP(A27,[3]Sheet1!$1:$1048576,3,FALSE)</f>
        <v>#N/A</v>
      </c>
      <c r="H27" t="e">
        <f>VLOOKUP(A27,[4]Sheet1!$1:$1048576,2,FALSE)</f>
        <v>#N/A</v>
      </c>
      <c r="I27" t="e">
        <f>VLOOKUP(A27,[4]Sheet1!$1:$1048576,3,FALSE)</f>
        <v>#N/A</v>
      </c>
    </row>
    <row r="28" spans="1:9" x14ac:dyDescent="0.2">
      <c r="A28" s="1" t="s">
        <v>27</v>
      </c>
      <c r="B28">
        <f>VLOOKUP(A28,[1]Sheet1!$1:$1048576,2,FALSE)</f>
        <v>1753.3888888888889</v>
      </c>
      <c r="C28">
        <f>VLOOKUP(A28,[1]Sheet1!$1:$1048576,3,FALSE)</f>
        <v>56.111111111111107</v>
      </c>
      <c r="D28" t="e">
        <f>VLOOKUP(A28,[2]Sheet1!$1:$1048576,2,FALSE)</f>
        <v>#N/A</v>
      </c>
      <c r="E28" t="e">
        <f>VLOOKUP(A28,[2]Sheet1!$1:$1048576,3,FALSE)</f>
        <v>#N/A</v>
      </c>
      <c r="F28">
        <f>VLOOKUP(A28,[3]Sheet1!$1:$1048576,2,FALSE)</f>
        <v>1363.8421052631579</v>
      </c>
      <c r="G28">
        <f>VLOOKUP(A28,[3]Sheet1!$1:$1048576,3,FALSE)</f>
        <v>183.68421052631581</v>
      </c>
      <c r="H28">
        <f>VLOOKUP(A28,[4]Sheet1!$1:$1048576,2,FALSE)</f>
        <v>2467</v>
      </c>
      <c r="I28">
        <f>VLOOKUP(A28,[4]Sheet1!$1:$1048576,3,FALSE)</f>
        <v>400.95238095238102</v>
      </c>
    </row>
    <row r="29" spans="1:9" x14ac:dyDescent="0.2">
      <c r="A29" s="1" t="s">
        <v>28</v>
      </c>
      <c r="B29">
        <f>VLOOKUP(A29,[1]Sheet1!$1:$1048576,2,FALSE)</f>
        <v>3935.8064516129029</v>
      </c>
      <c r="C29">
        <f>VLOOKUP(A29,[1]Sheet1!$1:$1048576,3,FALSE)</f>
        <v>1585.258064516129</v>
      </c>
      <c r="D29">
        <f>VLOOKUP(A29,[2]Sheet1!$1:$1048576,2,FALSE)</f>
        <v>1550.935483870968</v>
      </c>
      <c r="E29">
        <f>VLOOKUP(A29,[2]Sheet1!$1:$1048576,3,FALSE)</f>
        <v>1103.064516129032</v>
      </c>
      <c r="F29" t="e">
        <f>VLOOKUP(A29,[3]Sheet1!$1:$1048576,2,FALSE)</f>
        <v>#N/A</v>
      </c>
      <c r="G29" t="e">
        <f>VLOOKUP(A29,[3]Sheet1!$1:$1048576,3,FALSE)</f>
        <v>#N/A</v>
      </c>
      <c r="H29">
        <f>VLOOKUP(A29,[4]Sheet1!$1:$1048576,2,FALSE)</f>
        <v>6787.818181818182</v>
      </c>
      <c r="I29">
        <f>VLOOKUP(A29,[4]Sheet1!$1:$1048576,3,FALSE)</f>
        <v>2277.318181818182</v>
      </c>
    </row>
    <row r="30" spans="1:9" x14ac:dyDescent="0.2">
      <c r="A30" s="1" t="s">
        <v>29</v>
      </c>
      <c r="B30">
        <f>VLOOKUP(A30,[1]Sheet1!$1:$1048576,2,FALSE)</f>
        <v>3037.1578947368421</v>
      </c>
      <c r="C30">
        <f>VLOOKUP(A30,[1]Sheet1!$1:$1048576,3,FALSE)</f>
        <v>2049.5789473684208</v>
      </c>
      <c r="D30">
        <f>VLOOKUP(A30,[2]Sheet1!$1:$1048576,2,FALSE)</f>
        <v>2311.0645161290322</v>
      </c>
      <c r="E30">
        <f>VLOOKUP(A30,[2]Sheet1!$1:$1048576,3,FALSE)</f>
        <v>2258.3870967741941</v>
      </c>
      <c r="F30">
        <f>VLOOKUP(A30,[3]Sheet1!$1:$1048576,2,FALSE)</f>
        <v>4825.0645161290322</v>
      </c>
      <c r="G30">
        <f>VLOOKUP(A30,[3]Sheet1!$1:$1048576,3,FALSE)</f>
        <v>2013</v>
      </c>
      <c r="H30">
        <f>VLOOKUP(A30,[4]Sheet1!$1:$1048576,2,FALSE)</f>
        <v>9080.7096774193542</v>
      </c>
      <c r="I30">
        <f>VLOOKUP(A30,[4]Sheet1!$1:$1048576,3,FALSE)</f>
        <v>2243.8709677419361</v>
      </c>
    </row>
    <row r="31" spans="1:9" x14ac:dyDescent="0.2">
      <c r="A31" s="1" t="s">
        <v>30</v>
      </c>
      <c r="B31">
        <f>VLOOKUP(A31,[1]Sheet1!$1:$1048576,2,FALSE)</f>
        <v>867.16666666666663</v>
      </c>
      <c r="C31">
        <f>VLOOKUP(A31,[1]Sheet1!$1:$1048576,3,FALSE)</f>
        <v>1026.166666666667</v>
      </c>
      <c r="D31">
        <f>VLOOKUP(A31,[2]Sheet1!$1:$1048576,2,FALSE)</f>
        <v>831.05882352941171</v>
      </c>
      <c r="E31">
        <f>VLOOKUP(A31,[2]Sheet1!$1:$1048576,3,FALSE)</f>
        <v>934.41176470588232</v>
      </c>
      <c r="F31">
        <f>VLOOKUP(A31,[3]Sheet1!$1:$1048576,2,FALSE)</f>
        <v>111.0967741935484</v>
      </c>
      <c r="G31">
        <f>VLOOKUP(A31,[3]Sheet1!$1:$1048576,3,FALSE)</f>
        <v>2607.2580645161288</v>
      </c>
      <c r="H31">
        <f>VLOOKUP(A31,[4]Sheet1!$1:$1048576,2,FALSE)</f>
        <v>1418.838709677419</v>
      </c>
      <c r="I31">
        <f>VLOOKUP(A31,[4]Sheet1!$1:$1048576,3,FALSE)</f>
        <v>1613.1290322580651</v>
      </c>
    </row>
    <row r="32" spans="1:9" x14ac:dyDescent="0.2">
      <c r="A32" s="1" t="s">
        <v>31</v>
      </c>
      <c r="B32">
        <f>VLOOKUP(A32,[1]Sheet1!$1:$1048576,2,FALSE)</f>
        <v>4341.6129032258068</v>
      </c>
      <c r="C32">
        <f>VLOOKUP(A32,[1]Sheet1!$1:$1048576,3,FALSE)</f>
        <v>5648.322580645161</v>
      </c>
      <c r="D32">
        <f>VLOOKUP(A32,[2]Sheet1!$1:$1048576,2,FALSE)</f>
        <v>3045.0967741935478</v>
      </c>
      <c r="E32">
        <f>VLOOKUP(A32,[2]Sheet1!$1:$1048576,3,FALSE)</f>
        <v>4394.322580645161</v>
      </c>
      <c r="F32">
        <f>VLOOKUP(A32,[3]Sheet1!$1:$1048576,2,FALSE)</f>
        <v>5169.5806451612907</v>
      </c>
      <c r="G32">
        <f>VLOOKUP(A32,[3]Sheet1!$1:$1048576,3,FALSE)</f>
        <v>5750.4516129032254</v>
      </c>
      <c r="H32">
        <f>VLOOKUP(A32,[4]Sheet1!$1:$1048576,2,FALSE)</f>
        <v>6936.6451612903229</v>
      </c>
      <c r="I32">
        <f>VLOOKUP(A32,[4]Sheet1!$1:$1048576,3,FALSE)</f>
        <v>5206.7096774193551</v>
      </c>
    </row>
    <row r="33" spans="1:9" x14ac:dyDescent="0.2">
      <c r="A33" s="1" t="s">
        <v>32</v>
      </c>
      <c r="B33">
        <f>VLOOKUP(A33,[1]Sheet1!$1:$1048576,2,FALSE)</f>
        <v>2279.5483870967741</v>
      </c>
      <c r="C33">
        <f>VLOOKUP(A33,[1]Sheet1!$1:$1048576,3,FALSE)</f>
        <v>617.51612903225805</v>
      </c>
      <c r="D33">
        <f>VLOOKUP(A33,[2]Sheet1!$1:$1048576,2,FALSE)</f>
        <v>2258</v>
      </c>
      <c r="E33">
        <f>VLOOKUP(A33,[2]Sheet1!$1:$1048576,3,FALSE)</f>
        <v>921.5</v>
      </c>
      <c r="F33">
        <f>VLOOKUP(A33,[3]Sheet1!$1:$1048576,2,FALSE)</f>
        <v>2533.354838709678</v>
      </c>
      <c r="G33">
        <f>VLOOKUP(A33,[3]Sheet1!$1:$1048576,3,FALSE)</f>
        <v>699.29032258064512</v>
      </c>
      <c r="H33">
        <f>VLOOKUP(A33,[4]Sheet1!$1:$1048576,2,FALSE)</f>
        <v>3457.483870967742</v>
      </c>
      <c r="I33">
        <f>VLOOKUP(A33,[4]Sheet1!$1:$1048576,3,FALSE)</f>
        <v>1481.935483870968</v>
      </c>
    </row>
    <row r="34" spans="1:9" x14ac:dyDescent="0.2">
      <c r="A34" s="1" t="s">
        <v>33</v>
      </c>
      <c r="B34">
        <f>VLOOKUP(A34,[1]Sheet1!$1:$1048576,2,FALSE)</f>
        <v>561.0344827586207</v>
      </c>
      <c r="C34">
        <f>VLOOKUP(A34,[1]Sheet1!$1:$1048576,3,FALSE)</f>
        <v>1060.3793103448279</v>
      </c>
      <c r="D34">
        <f>VLOOKUP(A34,[2]Sheet1!$1:$1048576,2,FALSE)</f>
        <v>351.66666666666669</v>
      </c>
      <c r="E34">
        <f>VLOOKUP(A34,[2]Sheet1!$1:$1048576,3,FALSE)</f>
        <v>790.88888888888891</v>
      </c>
      <c r="F34">
        <f>VLOOKUP(A34,[3]Sheet1!$1:$1048576,2,FALSE)</f>
        <v>749.13793103448279</v>
      </c>
      <c r="G34">
        <f>VLOOKUP(A34,[3]Sheet1!$1:$1048576,3,FALSE)</f>
        <v>473.82758620689663</v>
      </c>
      <c r="H34" t="e">
        <f>VLOOKUP(A34,[4]Sheet1!$1:$1048576,2,FALSE)</f>
        <v>#N/A</v>
      </c>
      <c r="I34" t="e">
        <f>VLOOKUP(A34,[4]Sheet1!$1:$1048576,3,FALSE)</f>
        <v>#N/A</v>
      </c>
    </row>
    <row r="35" spans="1:9" x14ac:dyDescent="0.2">
      <c r="A35" s="1" t="s">
        <v>34</v>
      </c>
      <c r="B35">
        <f>VLOOKUP(A35,[1]Sheet1!$1:$1048576,2,FALSE)</f>
        <v>2808.8064516129029</v>
      </c>
      <c r="C35">
        <f>VLOOKUP(A35,[1]Sheet1!$1:$1048576,3,FALSE)</f>
        <v>4247.2258064516127</v>
      </c>
      <c r="D35">
        <f>VLOOKUP(A35,[2]Sheet1!$1:$1048576,2,FALSE)</f>
        <v>2096.0645161290322</v>
      </c>
      <c r="E35">
        <f>VLOOKUP(A35,[2]Sheet1!$1:$1048576,3,FALSE)</f>
        <v>3350.83870967742</v>
      </c>
      <c r="F35">
        <f>VLOOKUP(A35,[3]Sheet1!$1:$1048576,2,FALSE)</f>
        <v>2611.1290322580639</v>
      </c>
      <c r="G35">
        <f>VLOOKUP(A35,[3]Sheet1!$1:$1048576,3,FALSE)</f>
        <v>5893.322580645161</v>
      </c>
      <c r="H35">
        <f>VLOOKUP(A35,[4]Sheet1!$1:$1048576,2,FALSE)</f>
        <v>3673.0322580645161</v>
      </c>
      <c r="I35">
        <f>VLOOKUP(A35,[4]Sheet1!$1:$1048576,3,FALSE)</f>
        <v>5464.5806451612907</v>
      </c>
    </row>
    <row r="36" spans="1:9" x14ac:dyDescent="0.2">
      <c r="A36" s="1" t="s">
        <v>35</v>
      </c>
      <c r="B36" t="e">
        <f>VLOOKUP(A36,[1]Sheet1!$1:$1048576,2,FALSE)</f>
        <v>#N/A</v>
      </c>
      <c r="C36" t="e">
        <f>VLOOKUP(A36,[1]Sheet1!$1:$1048576,3,FALSE)</f>
        <v>#N/A</v>
      </c>
      <c r="D36">
        <f>VLOOKUP(A36,[2]Sheet1!$1:$1048576,2,FALSE)</f>
        <v>3002.9677419354839</v>
      </c>
      <c r="E36">
        <f>VLOOKUP(A36,[2]Sheet1!$1:$1048576,3,FALSE)</f>
        <v>816.74193548387098</v>
      </c>
      <c r="F36" t="e">
        <f>VLOOKUP(A36,[3]Sheet1!$1:$1048576,2,FALSE)</f>
        <v>#N/A</v>
      </c>
      <c r="G36" t="e">
        <f>VLOOKUP(A36,[3]Sheet1!$1:$1048576,3,FALSE)</f>
        <v>#N/A</v>
      </c>
      <c r="H36" t="e">
        <f>VLOOKUP(A36,[4]Sheet1!$1:$1048576,2,FALSE)</f>
        <v>#N/A</v>
      </c>
      <c r="I36" t="e">
        <f>VLOOKUP(A36,[4]Sheet1!$1:$1048576,3,FALSE)</f>
        <v>#N/A</v>
      </c>
    </row>
    <row r="37" spans="1:9" x14ac:dyDescent="0.2">
      <c r="A37" s="1" t="s">
        <v>36</v>
      </c>
      <c r="B37" t="e">
        <f>VLOOKUP(A37,[1]Sheet1!$1:$1048576,2,FALSE)</f>
        <v>#N/A</v>
      </c>
      <c r="C37" t="e">
        <f>VLOOKUP(A37,[1]Sheet1!$1:$1048576,3,FALSE)</f>
        <v>#N/A</v>
      </c>
      <c r="D37">
        <f>VLOOKUP(A37,[2]Sheet1!$1:$1048576,2,FALSE)</f>
        <v>1001.555555555556</v>
      </c>
      <c r="E37">
        <f>VLOOKUP(A37,[2]Sheet1!$1:$1048576,3,FALSE)</f>
        <v>1996.8888888888889</v>
      </c>
      <c r="F37">
        <f>VLOOKUP(A37,[3]Sheet1!$1:$1048576,2,FALSE)</f>
        <v>2320.0967741935478</v>
      </c>
      <c r="G37">
        <f>VLOOKUP(A37,[3]Sheet1!$1:$1048576,3,FALSE)</f>
        <v>2267.7096774193551</v>
      </c>
      <c r="H37">
        <f>VLOOKUP(A37,[4]Sheet1!$1:$1048576,2,FALSE)</f>
        <v>3015.4516129032259</v>
      </c>
      <c r="I37">
        <f>VLOOKUP(A37,[4]Sheet1!$1:$1048576,3,FALSE)</f>
        <v>2612.9032258064522</v>
      </c>
    </row>
    <row r="38" spans="1:9" x14ac:dyDescent="0.2">
      <c r="A38" s="1" t="s">
        <v>37</v>
      </c>
      <c r="B38" t="e">
        <f>VLOOKUP(A38,[1]Sheet1!$1:$1048576,2,FALSE)</f>
        <v>#N/A</v>
      </c>
      <c r="C38" t="e">
        <f>VLOOKUP(A38,[1]Sheet1!$1:$1048576,3,FALSE)</f>
        <v>#N/A</v>
      </c>
      <c r="D38">
        <f>VLOOKUP(A38,[2]Sheet1!$1:$1048576,2,FALSE)</f>
        <v>1119</v>
      </c>
      <c r="E38">
        <f>VLOOKUP(A38,[2]Sheet1!$1:$1048576,3,FALSE)</f>
        <v>39.41935483870968</v>
      </c>
      <c r="F38">
        <f>VLOOKUP(A38,[3]Sheet1!$1:$1048576,2,FALSE)</f>
        <v>2712.9032258064522</v>
      </c>
      <c r="G38">
        <f>VLOOKUP(A38,[3]Sheet1!$1:$1048576,3,FALSE)</f>
        <v>98.41935483870968</v>
      </c>
      <c r="H38">
        <f>VLOOKUP(A38,[4]Sheet1!$1:$1048576,2,FALSE)</f>
        <v>4762.2258064516127</v>
      </c>
      <c r="I38">
        <f>VLOOKUP(A38,[4]Sheet1!$1:$1048576,3,FALSE)</f>
        <v>142</v>
      </c>
    </row>
    <row r="39" spans="1:9" x14ac:dyDescent="0.2">
      <c r="A39" s="1" t="s">
        <v>38</v>
      </c>
      <c r="B39" t="e">
        <f>VLOOKUP(A39,[1]Sheet1!$1:$1048576,2,FALSE)</f>
        <v>#N/A</v>
      </c>
      <c r="C39" t="e">
        <f>VLOOKUP(A39,[1]Sheet1!$1:$1048576,3,FALSE)</f>
        <v>#N/A</v>
      </c>
      <c r="D39">
        <f>VLOOKUP(A39,[2]Sheet1!$1:$1048576,2,FALSE)</f>
        <v>1882.0322580645161</v>
      </c>
      <c r="E39">
        <f>VLOOKUP(A39,[2]Sheet1!$1:$1048576,3,FALSE)</f>
        <v>2644</v>
      </c>
      <c r="F39" t="e">
        <f>VLOOKUP(A39,[3]Sheet1!$1:$1048576,2,FALSE)</f>
        <v>#N/A</v>
      </c>
      <c r="G39" t="e">
        <f>VLOOKUP(A39,[3]Sheet1!$1:$1048576,3,FALSE)</f>
        <v>#N/A</v>
      </c>
      <c r="H39" t="e">
        <f>VLOOKUP(A39,[4]Sheet1!$1:$1048576,2,FALSE)</f>
        <v>#N/A</v>
      </c>
      <c r="I39" t="e">
        <f>VLOOKUP(A39,[4]Sheet1!$1:$1048576,3,FALSE)</f>
        <v>#N/A</v>
      </c>
    </row>
    <row r="40" spans="1:9" x14ac:dyDescent="0.2">
      <c r="A40" s="1" t="s">
        <v>39</v>
      </c>
      <c r="B40" t="e">
        <f>VLOOKUP(A40,[1]Sheet1!$1:$1048576,2,FALSE)</f>
        <v>#N/A</v>
      </c>
      <c r="C40" t="e">
        <f>VLOOKUP(A40,[1]Sheet1!$1:$1048576,3,FALSE)</f>
        <v>#N/A</v>
      </c>
      <c r="D40" t="e">
        <f>VLOOKUP(A40,[2]Sheet1!$1:$1048576,2,FALSE)</f>
        <v>#N/A</v>
      </c>
      <c r="E40" t="e">
        <f>VLOOKUP(A40,[2]Sheet1!$1:$1048576,3,FALSE)</f>
        <v>#N/A</v>
      </c>
      <c r="F40">
        <f>VLOOKUP(A40,[3]Sheet1!$1:$1048576,2,FALSE)</f>
        <v>1288.161290322581</v>
      </c>
      <c r="G40">
        <f>VLOOKUP(A40,[3]Sheet1!$1:$1048576,3,FALSE)</f>
        <v>1334.935483870968</v>
      </c>
      <c r="H40">
        <f>VLOOKUP(A40,[4]Sheet1!$1:$1048576,2,FALSE)</f>
        <v>691.9677419354839</v>
      </c>
      <c r="I40">
        <f>VLOOKUP(A40,[4]Sheet1!$1:$1048576,3,FALSE)</f>
        <v>8126.5483870967746</v>
      </c>
    </row>
    <row r="41" spans="1:9" x14ac:dyDescent="0.2">
      <c r="A41" s="1" t="s">
        <v>40</v>
      </c>
      <c r="B41" t="e">
        <f>VLOOKUP(A41,[1]Sheet1!$1:$1048576,2,FALSE)</f>
        <v>#N/A</v>
      </c>
      <c r="C41" t="e">
        <f>VLOOKUP(A41,[1]Sheet1!$1:$1048576,3,FALSE)</f>
        <v>#N/A</v>
      </c>
      <c r="D41" t="e">
        <f>VLOOKUP(A41,[2]Sheet1!$1:$1048576,2,FALSE)</f>
        <v>#N/A</v>
      </c>
      <c r="E41" t="e">
        <f>VLOOKUP(A41,[2]Sheet1!$1:$1048576,3,FALSE)</f>
        <v>#N/A</v>
      </c>
      <c r="F41">
        <f>VLOOKUP(A41,[3]Sheet1!$1:$1048576,2,FALSE)</f>
        <v>4970.6451612903229</v>
      </c>
      <c r="G41">
        <f>VLOOKUP(A41,[3]Sheet1!$1:$1048576,3,FALSE)</f>
        <v>1796.2258064516129</v>
      </c>
      <c r="H41" t="e">
        <f>VLOOKUP(A41,[4]Sheet1!$1:$1048576,2,FALSE)</f>
        <v>#N/A</v>
      </c>
      <c r="I41" t="e">
        <f>VLOOKUP(A41,[4]Sheet1!$1:$1048576,3,FALSE)</f>
        <v>#N/A</v>
      </c>
    </row>
    <row r="42" spans="1:9" x14ac:dyDescent="0.2">
      <c r="A42" s="1" t="s">
        <v>41</v>
      </c>
      <c r="B42" t="e">
        <f>VLOOKUP(A42,[1]Sheet1!$1:$1048576,2,FALSE)</f>
        <v>#N/A</v>
      </c>
      <c r="C42" t="e">
        <f>VLOOKUP(A42,[1]Sheet1!$1:$1048576,3,FALSE)</f>
        <v>#N/A</v>
      </c>
      <c r="D42" t="e">
        <f>VLOOKUP(A42,[2]Sheet1!$1:$1048576,2,FALSE)</f>
        <v>#N/A</v>
      </c>
      <c r="E42" t="e">
        <f>VLOOKUP(A42,[2]Sheet1!$1:$1048576,3,FALSE)</f>
        <v>#N/A</v>
      </c>
      <c r="F42">
        <f>VLOOKUP(A42,[3]Sheet1!$1:$1048576,2,FALSE)</f>
        <v>726.93548387096769</v>
      </c>
      <c r="G42">
        <f>VLOOKUP(A42,[3]Sheet1!$1:$1048576,3,FALSE)</f>
        <v>936.61290322580646</v>
      </c>
      <c r="H42">
        <f>VLOOKUP(A42,[4]Sheet1!$1:$1048576,2,FALSE)</f>
        <v>872.29032258064512</v>
      </c>
      <c r="I42">
        <f>VLOOKUP(A42,[4]Sheet1!$1:$1048576,3,FALSE)</f>
        <v>959.35483870967744</v>
      </c>
    </row>
    <row r="43" spans="1:9" x14ac:dyDescent="0.2">
      <c r="A43" s="1" t="s">
        <v>42</v>
      </c>
      <c r="B43" t="e">
        <f>VLOOKUP(A43,[1]Sheet1!$1:$1048576,2,FALSE)</f>
        <v>#N/A</v>
      </c>
      <c r="C43" t="e">
        <f>VLOOKUP(A43,[1]Sheet1!$1:$1048576,3,FALSE)</f>
        <v>#N/A</v>
      </c>
      <c r="D43" t="e">
        <f>VLOOKUP(A43,[2]Sheet1!$1:$1048576,2,FALSE)</f>
        <v>#N/A</v>
      </c>
      <c r="E43" t="e">
        <f>VLOOKUP(A43,[2]Sheet1!$1:$1048576,3,FALSE)</f>
        <v>#N/A</v>
      </c>
      <c r="F43">
        <f>VLOOKUP(A43,[3]Sheet1!$1:$1048576,2,FALSE)</f>
        <v>4171.6129032258068</v>
      </c>
      <c r="G43">
        <f>VLOOKUP(A43,[3]Sheet1!$1:$1048576,3,FALSE)</f>
        <v>953.35483870967744</v>
      </c>
      <c r="H43">
        <f>VLOOKUP(A43,[4]Sheet1!$1:$1048576,2,FALSE)</f>
        <v>4791.677419354839</v>
      </c>
      <c r="I43">
        <f>VLOOKUP(A43,[4]Sheet1!$1:$1048576,3,FALSE)</f>
        <v>2510.4193548387102</v>
      </c>
    </row>
    <row r="44" spans="1:9" x14ac:dyDescent="0.2">
      <c r="A44" s="1" t="s">
        <v>43</v>
      </c>
      <c r="B44" t="e">
        <f>VLOOKUP(A44,[1]Sheet1!$1:$1048576,2,FALSE)</f>
        <v>#N/A</v>
      </c>
      <c r="C44" t="e">
        <f>VLOOKUP(A44,[1]Sheet1!$1:$1048576,3,FALSE)</f>
        <v>#N/A</v>
      </c>
      <c r="D44" t="e">
        <f>VLOOKUP(A44,[2]Sheet1!$1:$1048576,2,FALSE)</f>
        <v>#N/A</v>
      </c>
      <c r="E44" t="e">
        <f>VLOOKUP(A44,[2]Sheet1!$1:$1048576,3,FALSE)</f>
        <v>#N/A</v>
      </c>
      <c r="F44" t="e">
        <f>VLOOKUP(A44,[3]Sheet1!$1:$1048576,2,FALSE)</f>
        <v>#N/A</v>
      </c>
      <c r="G44" t="e">
        <f>VLOOKUP(A44,[3]Sheet1!$1:$1048576,3,FALSE)</f>
        <v>#N/A</v>
      </c>
      <c r="H44">
        <f>VLOOKUP(A44,[4]Sheet1!$1:$1048576,2,FALSE)</f>
        <v>4615.4444444444443</v>
      </c>
      <c r="I44">
        <f>VLOOKUP(A44,[4]Sheet1!$1:$1048576,3,FALSE)</f>
        <v>1497.8888888888889</v>
      </c>
    </row>
    <row r="45" spans="1:9" x14ac:dyDescent="0.2">
      <c r="A45" s="1" t="s">
        <v>44</v>
      </c>
      <c r="B45" t="e">
        <f>VLOOKUP(A45,[1]Sheet1!$1:$1048576,2,FALSE)</f>
        <v>#N/A</v>
      </c>
      <c r="C45" t="e">
        <f>VLOOKUP(A45,[1]Sheet1!$1:$1048576,3,FALSE)</f>
        <v>#N/A</v>
      </c>
      <c r="D45" t="e">
        <f>VLOOKUP(A45,[2]Sheet1!$1:$1048576,2,FALSE)</f>
        <v>#N/A</v>
      </c>
      <c r="E45" t="e">
        <f>VLOOKUP(A45,[2]Sheet1!$1:$1048576,3,FALSE)</f>
        <v>#N/A</v>
      </c>
      <c r="F45" t="e">
        <f>VLOOKUP(A45,[3]Sheet1!$1:$1048576,2,FALSE)</f>
        <v>#N/A</v>
      </c>
      <c r="G45" t="e">
        <f>VLOOKUP(A45,[3]Sheet1!$1:$1048576,3,FALSE)</f>
        <v>#N/A</v>
      </c>
      <c r="H45">
        <f>VLOOKUP(A45,[4]Sheet1!$1:$1048576,2,FALSE)</f>
        <v>9916.0416666666661</v>
      </c>
      <c r="I45">
        <f>VLOOKUP(A45,[4]Sheet1!$1:$1048576,3,FALSE)</f>
        <v>853.95833333333337</v>
      </c>
    </row>
    <row r="46" spans="1:9" x14ac:dyDescent="0.2">
      <c r="A46" s="1" t="s">
        <v>45</v>
      </c>
      <c r="B46" t="e">
        <f>VLOOKUP(A46,[1]Sheet1!$1:$1048576,2,FALSE)</f>
        <v>#N/A</v>
      </c>
      <c r="C46" t="e">
        <f>VLOOKUP(A46,[1]Sheet1!$1:$1048576,3,FALSE)</f>
        <v>#N/A</v>
      </c>
      <c r="D46" t="e">
        <f>VLOOKUP(A46,[2]Sheet1!$1:$1048576,2,FALSE)</f>
        <v>#N/A</v>
      </c>
      <c r="E46" t="e">
        <f>VLOOKUP(A46,[2]Sheet1!$1:$1048576,3,FALSE)</f>
        <v>#N/A</v>
      </c>
      <c r="F46" t="e">
        <f>VLOOKUP(A46,[3]Sheet1!$1:$1048576,2,FALSE)</f>
        <v>#N/A</v>
      </c>
      <c r="G46" t="e">
        <f>VLOOKUP(A46,[3]Sheet1!$1:$1048576,3,FALSE)</f>
        <v>#N/A</v>
      </c>
      <c r="H46">
        <f>VLOOKUP(A46,[4]Sheet1!$1:$1048576,2,FALSE)</f>
        <v>2576.9354838709678</v>
      </c>
      <c r="I46">
        <f>VLOOKUP(A46,[4]Sheet1!$1:$1048576,3,FALSE)</f>
        <v>329.09677419354841</v>
      </c>
    </row>
    <row r="47" spans="1:9" x14ac:dyDescent="0.2">
      <c r="A47" s="1" t="s">
        <v>46</v>
      </c>
      <c r="B47" t="e">
        <f>VLOOKUP(A47,[1]Sheet1!$1:$1048576,2,FALSE)</f>
        <v>#N/A</v>
      </c>
      <c r="C47" t="e">
        <f>VLOOKUP(A47,[1]Sheet1!$1:$1048576,3,FALSE)</f>
        <v>#N/A</v>
      </c>
      <c r="D47" t="e">
        <f>VLOOKUP(A47,[2]Sheet1!$1:$1048576,2,FALSE)</f>
        <v>#N/A</v>
      </c>
      <c r="E47" t="e">
        <f>VLOOKUP(A47,[2]Sheet1!$1:$1048576,3,FALSE)</f>
        <v>#N/A</v>
      </c>
      <c r="F47" t="e">
        <f>VLOOKUP(A47,[3]Sheet1!$1:$1048576,2,FALSE)</f>
        <v>#N/A</v>
      </c>
      <c r="G47" t="e">
        <f>VLOOKUP(A47,[3]Sheet1!$1:$1048576,3,FALSE)</f>
        <v>#N/A</v>
      </c>
      <c r="H47">
        <f>VLOOKUP(A47,[4]Sheet1!$1:$1048576,2,FALSE)</f>
        <v>3511.3125</v>
      </c>
      <c r="I47">
        <f>VLOOKUP(A47,[4]Sheet1!$1:$1048576,3,FALSE)</f>
        <v>528.0625</v>
      </c>
    </row>
    <row r="48" spans="1:9" x14ac:dyDescent="0.2">
      <c r="A48" s="1" t="s">
        <v>47</v>
      </c>
      <c r="B48" t="e">
        <f>VLOOKUP(A48,[1]Sheet1!$1:$1048576,2,FALSE)</f>
        <v>#N/A</v>
      </c>
      <c r="C48" t="e">
        <f>VLOOKUP(A48,[1]Sheet1!$1:$1048576,3,FALSE)</f>
        <v>#N/A</v>
      </c>
      <c r="D48" t="e">
        <f>VLOOKUP(A48,[2]Sheet1!$1:$1048576,2,FALSE)</f>
        <v>#N/A</v>
      </c>
      <c r="E48" t="e">
        <f>VLOOKUP(A48,[2]Sheet1!$1:$1048576,3,FALSE)</f>
        <v>#N/A</v>
      </c>
      <c r="F48" t="e">
        <f>VLOOKUP(A48,[3]Sheet1!$1:$1048576,2,FALSE)</f>
        <v>#N/A</v>
      </c>
      <c r="G48" t="e">
        <f>VLOOKUP(A48,[3]Sheet1!$1:$1048576,3,FALSE)</f>
        <v>#N/A</v>
      </c>
      <c r="H48">
        <f>VLOOKUP(A48,[4]Sheet1!$1:$1048576,2,FALSE)</f>
        <v>5572.9629629629626</v>
      </c>
      <c r="I48">
        <f>VLOOKUP(A48,[4]Sheet1!$1:$1048576,3,FALSE)</f>
        <v>3922.4444444444439</v>
      </c>
    </row>
    <row r="49" spans="1:9" x14ac:dyDescent="0.2">
      <c r="A49" s="1" t="s">
        <v>48</v>
      </c>
      <c r="B49" t="e">
        <f>VLOOKUP(A49,[1]Sheet1!$1:$1048576,2,FALSE)</f>
        <v>#N/A</v>
      </c>
      <c r="C49" t="e">
        <f>VLOOKUP(A49,[1]Sheet1!$1:$1048576,3,FALSE)</f>
        <v>#N/A</v>
      </c>
      <c r="D49" t="e">
        <f>VLOOKUP(A49,[2]Sheet1!$1:$1048576,2,FALSE)</f>
        <v>#N/A</v>
      </c>
      <c r="E49" t="e">
        <f>VLOOKUP(A49,[2]Sheet1!$1:$1048576,3,FALSE)</f>
        <v>#N/A</v>
      </c>
      <c r="F49" t="e">
        <f>VLOOKUP(A49,[3]Sheet1!$1:$1048576,2,FALSE)</f>
        <v>#N/A</v>
      </c>
      <c r="G49" t="e">
        <f>VLOOKUP(A49,[3]Sheet1!$1:$1048576,3,FALSE)</f>
        <v>#N/A</v>
      </c>
      <c r="H49">
        <f>VLOOKUP(A49,[4]Sheet1!$1:$1048576,2,FALSE)</f>
        <v>3077.3870967741941</v>
      </c>
      <c r="I49">
        <f>VLOOKUP(A49,[4]Sheet1!$1:$1048576,3,FALSE)</f>
        <v>2439.0322580645161</v>
      </c>
    </row>
    <row r="50" spans="1:9" x14ac:dyDescent="0.2">
      <c r="A50" s="1" t="s">
        <v>49</v>
      </c>
      <c r="B50" t="e">
        <f>VLOOKUP(A50,[1]Sheet1!$1:$1048576,2,FALSE)</f>
        <v>#N/A</v>
      </c>
      <c r="C50" t="e">
        <f>VLOOKUP(A50,[1]Sheet1!$1:$1048576,3,FALSE)</f>
        <v>#N/A</v>
      </c>
      <c r="D50" t="e">
        <f>VLOOKUP(A50,[2]Sheet1!$1:$1048576,2,FALSE)</f>
        <v>#N/A</v>
      </c>
      <c r="E50" t="e">
        <f>VLOOKUP(A50,[2]Sheet1!$1:$1048576,3,FALSE)</f>
        <v>#N/A</v>
      </c>
      <c r="F50" t="e">
        <f>VLOOKUP(A50,[3]Sheet1!$1:$1048576,2,FALSE)</f>
        <v>#N/A</v>
      </c>
      <c r="G50" t="e">
        <f>VLOOKUP(A50,[3]Sheet1!$1:$1048576,3,FALSE)</f>
        <v>#N/A</v>
      </c>
      <c r="H50">
        <f>VLOOKUP(A50,[4]Sheet1!$1:$1048576,2,FALSE)</f>
        <v>5572.9629629629626</v>
      </c>
      <c r="I50">
        <f>VLOOKUP(A50,[4]Sheet1!$1:$1048576,3,FALSE)</f>
        <v>3922.4444444444439</v>
      </c>
    </row>
    <row r="51" spans="1:9" x14ac:dyDescent="0.2">
      <c r="A51" s="1" t="s">
        <v>50</v>
      </c>
      <c r="B51" t="e">
        <f>VLOOKUP(A51,[1]Sheet1!$1:$1048576,2,FALSE)</f>
        <v>#N/A</v>
      </c>
      <c r="C51" t="e">
        <f>VLOOKUP(A51,[1]Sheet1!$1:$1048576,3,FALSE)</f>
        <v>#N/A</v>
      </c>
      <c r="D51" t="e">
        <f>VLOOKUP(A51,[2]Sheet1!$1:$1048576,2,FALSE)</f>
        <v>#N/A</v>
      </c>
      <c r="E51" t="e">
        <f>VLOOKUP(A51,[2]Sheet1!$1:$1048576,3,FALSE)</f>
        <v>#N/A</v>
      </c>
      <c r="F51" t="e">
        <f>VLOOKUP(A51,[3]Sheet1!$1:$1048576,2,FALSE)</f>
        <v>#N/A</v>
      </c>
      <c r="G51" t="e">
        <f>VLOOKUP(A51,[3]Sheet1!$1:$1048576,3,FALSE)</f>
        <v>#N/A</v>
      </c>
      <c r="H51">
        <f>VLOOKUP(A51,[4]Sheet1!$1:$1048576,2,FALSE)</f>
        <v>2265.6129032258059</v>
      </c>
      <c r="I51">
        <f>VLOOKUP(A51,[4]Sheet1!$1:$1048576,3,FALSE)</f>
        <v>625.35483870967744</v>
      </c>
    </row>
    <row r="52" spans="1:9" x14ac:dyDescent="0.2">
      <c r="A52" s="1" t="s">
        <v>51</v>
      </c>
      <c r="B52" t="e">
        <f>VLOOKUP(A52,[1]Sheet1!$1:$1048576,2,FALSE)</f>
        <v>#N/A</v>
      </c>
      <c r="C52" t="e">
        <f>VLOOKUP(A52,[1]Sheet1!$1:$1048576,3,FALSE)</f>
        <v>#N/A</v>
      </c>
      <c r="D52" t="e">
        <f>VLOOKUP(A52,[2]Sheet1!$1:$1048576,2,FALSE)</f>
        <v>#N/A</v>
      </c>
      <c r="E52" t="e">
        <f>VLOOKUP(A52,[2]Sheet1!$1:$1048576,3,FALSE)</f>
        <v>#N/A</v>
      </c>
      <c r="F52" t="e">
        <f>VLOOKUP(A52,[3]Sheet1!$1:$1048576,2,FALSE)</f>
        <v>#N/A</v>
      </c>
      <c r="G52" t="e">
        <f>VLOOKUP(A52,[3]Sheet1!$1:$1048576,3,FALSE)</f>
        <v>#N/A</v>
      </c>
      <c r="H52">
        <f>VLOOKUP(A52,[4]Sheet1!$1:$1048576,2,FALSE)</f>
        <v>3857</v>
      </c>
      <c r="I52">
        <f>VLOOKUP(A52,[4]Sheet1!$1:$1048576,3,FALSE)</f>
        <v>330.51851851851848</v>
      </c>
    </row>
  </sheetData>
  <autoFilter ref="A1:A52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data_Table</vt:lpstr>
      <vt:lpstr>function_table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yq555</dc:creator>
  <cp:lastModifiedBy>yq555</cp:lastModifiedBy>
  <dcterms:created xsi:type="dcterms:W3CDTF">2015-06-05T18:19:34Z</dcterms:created>
  <dcterms:modified xsi:type="dcterms:W3CDTF">2021-11-03T09:30:30Z</dcterms:modified>
</cp:coreProperties>
</file>