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onathanwang/Desktop/Workspace/Macroeconomics_data_analysis/"/>
    </mc:Choice>
  </mc:AlternateContent>
  <xr:revisionPtr revIDLastSave="0" documentId="13_ncr:1_{B8741CC4-40EA-F344-B61A-1E3876522E0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aiwan Export Import" sheetId="1" r:id="rId1"/>
  </sheets>
  <definedNames>
    <definedName name="_xlnm.Print_Titles" localSheetId="0">'Taiwan Export Import'!$1:$4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9" i="1" l="1"/>
  <c r="G220" i="1"/>
  <c r="G221" i="1"/>
  <c r="G222" i="1"/>
  <c r="G223" i="1"/>
  <c r="F219" i="1"/>
  <c r="F220" i="1"/>
  <c r="F221" i="1"/>
  <c r="F222" i="1"/>
  <c r="F22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G218" i="1" s="1"/>
  <c r="F2" i="1"/>
</calcChain>
</file>

<file path=xl/sharedStrings.xml><?xml version="1.0" encoding="utf-8"?>
<sst xmlns="http://schemas.openxmlformats.org/spreadsheetml/2006/main" count="10" uniqueCount="10">
  <si>
    <t>註解：</t>
  </si>
  <si>
    <t>由於限於各電腦系統之浮點數（floating point）的表達方式與計算確度差異，部分透過計算所得的統計量（如年增率）容或有計算誤差，或與他系統所計算之結果有尾差情形。</t>
  </si>
  <si>
    <t>Date</t>
    <phoneticPr fontId="3" type="noConversion"/>
  </si>
  <si>
    <t>Export (Million USD)</t>
    <phoneticPr fontId="3" type="noConversion"/>
  </si>
  <si>
    <t>Import (Millon USD)</t>
    <phoneticPr fontId="3" type="noConversion"/>
  </si>
  <si>
    <t>Export YoY (%)</t>
    <phoneticPr fontId="3" type="noConversion"/>
  </si>
  <si>
    <t>Import YoY (%)</t>
    <phoneticPr fontId="3" type="noConversion"/>
  </si>
  <si>
    <t xml:space="preserve">Trade Balance </t>
    <phoneticPr fontId="3" type="noConversion"/>
  </si>
  <si>
    <t>Trade Balance YoY (%)</t>
    <phoneticPr fontId="3" type="noConversion"/>
  </si>
  <si>
    <t>Source: ROC (Taiwan) Statistics https://nstatdb.dgbas.gov.tw/dgbasall/webMain.aspx?k=dgmain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</si>
</sst>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0.000"/>
    <numFmt numFmtId="177" formatCode="###,###,##0.00"/>
    <numFmt numFmtId="178" formatCode="#,##0.000_ "/>
  </numFmts>
  <fonts count="5">
    <font>
      <sz val="10"/>
      <name val="Tahoma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Wawati TC"/>
      <family val="3"/>
      <charset val="136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2F6F7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9">
    <xf numFmtId="0" fontId="0" fillId="2" borderId="0" xfId="0"/>
    <xf numFmtId="0" fontId="1" fillId="2" borderId="0" xfId="0" applyFont="1"/>
    <xf numFmtId="0" fontId="1" fillId="3" borderId="2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176" fontId="1" fillId="2" borderId="1" xfId="0" applyNumberFormat="1" applyFont="1" applyBorder="1" applyAlignment="1">
      <alignment vertical="top"/>
    </xf>
    <xf numFmtId="177" fontId="1" fillId="2" borderId="1" xfId="0" applyNumberFormat="1" applyFont="1" applyBorder="1" applyAlignment="1">
      <alignment vertical="top"/>
    </xf>
    <xf numFmtId="14" fontId="1" fillId="2" borderId="3" xfId="0" applyNumberFormat="1" applyFont="1" applyBorder="1" applyAlignment="1">
      <alignment vertical="top"/>
    </xf>
    <xf numFmtId="178" fontId="0" fillId="2" borderId="0" xfId="0" applyNumberFormat="1"/>
    <xf numFmtId="0" fontId="4" fillId="2" borderId="0" xfId="0" applyFont="1"/>
  </cellXfs>
  <cellStyles count="1">
    <cellStyle name="一般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1"/>
  <sheetViews>
    <sheetView tabSelected="1" topLeftCell="A217" workbookViewId="0">
      <selection activeCell="C230" sqref="C230"/>
    </sheetView>
  </sheetViews>
  <sheetFormatPr baseColWidth="10" defaultColWidth="11" defaultRowHeight="12.75" customHeight="1"/>
  <cols>
    <col min="1" max="1" width="13.19921875" customWidth="1"/>
    <col min="2" max="2" width="16.796875" customWidth="1"/>
    <col min="3" max="3" width="12.796875" customWidth="1"/>
    <col min="4" max="4" width="17.796875" customWidth="1"/>
    <col min="5" max="5" width="12.796875" customWidth="1"/>
  </cols>
  <sheetData>
    <row r="1" spans="1:7" ht="25" customHeight="1">
      <c r="A1" s="2" t="s">
        <v>2</v>
      </c>
      <c r="B1" s="3" t="s">
        <v>3</v>
      </c>
      <c r="C1" s="3" t="s">
        <v>5</v>
      </c>
      <c r="D1" s="3" t="s">
        <v>4</v>
      </c>
      <c r="E1" s="3" t="s">
        <v>6</v>
      </c>
      <c r="F1" s="3" t="s">
        <v>7</v>
      </c>
      <c r="G1" s="3" t="s">
        <v>8</v>
      </c>
    </row>
    <row r="2" spans="1:7" ht="25" customHeight="1">
      <c r="A2" s="6">
        <v>38718</v>
      </c>
      <c r="B2" s="4">
        <v>16970.895</v>
      </c>
      <c r="C2" s="5">
        <v>4.6900000000000004</v>
      </c>
      <c r="D2" s="4">
        <v>14795.111999999999</v>
      </c>
      <c r="E2" s="5">
        <v>-6.5</v>
      </c>
      <c r="F2" s="7">
        <f>B2-D2</f>
        <v>2175.7830000000013</v>
      </c>
    </row>
    <row r="3" spans="1:7" ht="14.75" customHeight="1">
      <c r="A3" s="6">
        <v>38749</v>
      </c>
      <c r="B3" s="4">
        <v>15552.209000000001</v>
      </c>
      <c r="C3" s="5">
        <v>26.43</v>
      </c>
      <c r="D3" s="4">
        <v>16399.649000000001</v>
      </c>
      <c r="E3" s="5">
        <v>47.11</v>
      </c>
      <c r="F3" s="7">
        <f t="shared" ref="F3:F66" si="0">B3-D3</f>
        <v>-847.44000000000051</v>
      </c>
    </row>
    <row r="4" spans="1:7" ht="14.25" customHeight="1">
      <c r="A4" s="6">
        <v>38777</v>
      </c>
      <c r="B4" s="4">
        <v>18055.403999999999</v>
      </c>
      <c r="C4" s="5">
        <v>8.67</v>
      </c>
      <c r="D4" s="4">
        <v>16610.253000000001</v>
      </c>
      <c r="E4" s="5">
        <v>0.62</v>
      </c>
      <c r="F4" s="7">
        <f t="shared" si="0"/>
        <v>1445.150999999998</v>
      </c>
    </row>
    <row r="5" spans="1:7" ht="16">
      <c r="A5" s="6">
        <v>38808</v>
      </c>
      <c r="B5" s="4">
        <v>18963.73</v>
      </c>
      <c r="C5" s="5">
        <v>15.11</v>
      </c>
      <c r="D5" s="4">
        <v>16786.748</v>
      </c>
      <c r="E5" s="5">
        <v>5.73</v>
      </c>
      <c r="F5" s="7">
        <f t="shared" si="0"/>
        <v>2176.982</v>
      </c>
    </row>
    <row r="6" spans="1:7" ht="16">
      <c r="A6" s="6">
        <v>38838</v>
      </c>
      <c r="B6" s="4">
        <v>19077.425999999999</v>
      </c>
      <c r="C6" s="5">
        <v>10.69</v>
      </c>
      <c r="D6" s="4">
        <v>18476.646000000001</v>
      </c>
      <c r="E6" s="5">
        <v>12.22</v>
      </c>
      <c r="F6" s="7">
        <f t="shared" si="0"/>
        <v>600.77999999999884</v>
      </c>
    </row>
    <row r="7" spans="1:7" ht="16">
      <c r="A7" s="6">
        <v>38869</v>
      </c>
      <c r="B7" s="4">
        <v>18262.544000000002</v>
      </c>
      <c r="C7" s="5">
        <v>16.68</v>
      </c>
      <c r="D7" s="4">
        <v>17157.28</v>
      </c>
      <c r="E7" s="5">
        <v>12.1</v>
      </c>
      <c r="F7" s="7">
        <f t="shared" si="0"/>
        <v>1105.2640000000029</v>
      </c>
    </row>
    <row r="8" spans="1:7" ht="16">
      <c r="A8" s="6">
        <v>38899</v>
      </c>
      <c r="B8" s="4">
        <v>19736.565999999999</v>
      </c>
      <c r="C8" s="5">
        <v>21.25</v>
      </c>
      <c r="D8" s="4">
        <v>18234.339</v>
      </c>
      <c r="E8" s="5">
        <v>18.68</v>
      </c>
      <c r="F8" s="7">
        <f t="shared" si="0"/>
        <v>1502.226999999999</v>
      </c>
    </row>
    <row r="9" spans="1:7" ht="16">
      <c r="A9" s="6">
        <v>38930</v>
      </c>
      <c r="B9" s="4">
        <v>19502.036</v>
      </c>
      <c r="C9" s="5">
        <v>16.77</v>
      </c>
      <c r="D9" s="4">
        <v>18387.927</v>
      </c>
      <c r="E9" s="5">
        <v>16.87</v>
      </c>
      <c r="F9" s="7">
        <f t="shared" si="0"/>
        <v>1114.1090000000004</v>
      </c>
    </row>
    <row r="10" spans="1:7" ht="16">
      <c r="A10" s="6">
        <v>38961</v>
      </c>
      <c r="B10" s="4">
        <v>20266.444</v>
      </c>
      <c r="C10" s="5">
        <v>18.309999999999999</v>
      </c>
      <c r="D10" s="4">
        <v>17425.746999999999</v>
      </c>
      <c r="E10" s="5">
        <v>10.32</v>
      </c>
      <c r="F10" s="7">
        <f t="shared" si="0"/>
        <v>2840.6970000000001</v>
      </c>
    </row>
    <row r="11" spans="1:7" ht="16">
      <c r="A11" s="6">
        <v>38991</v>
      </c>
      <c r="B11" s="4">
        <v>20002.072</v>
      </c>
      <c r="C11" s="5">
        <v>5.82</v>
      </c>
      <c r="D11" s="4">
        <v>17804.800999999999</v>
      </c>
      <c r="E11" s="5">
        <v>6.53</v>
      </c>
      <c r="F11" s="7">
        <f t="shared" si="0"/>
        <v>2197.2710000000006</v>
      </c>
    </row>
    <row r="12" spans="1:7" ht="16">
      <c r="A12" s="6">
        <v>39022</v>
      </c>
      <c r="B12" s="4">
        <v>19696.990000000002</v>
      </c>
      <c r="C12" s="5">
        <v>8.48</v>
      </c>
      <c r="D12" s="4">
        <v>17431.723000000002</v>
      </c>
      <c r="E12" s="5">
        <v>8.08</v>
      </c>
      <c r="F12" s="7">
        <f t="shared" si="0"/>
        <v>2265.2669999999998</v>
      </c>
    </row>
    <row r="13" spans="1:7" ht="16">
      <c r="A13" s="6">
        <v>39052</v>
      </c>
      <c r="B13" s="4">
        <v>19817.882000000001</v>
      </c>
      <c r="C13" s="5">
        <v>9.51</v>
      </c>
      <c r="D13" s="4">
        <v>16932.044000000002</v>
      </c>
      <c r="E13" s="5">
        <v>16.23</v>
      </c>
      <c r="F13" s="7">
        <f t="shared" si="0"/>
        <v>2885.8379999999997</v>
      </c>
    </row>
    <row r="14" spans="1:7" ht="16">
      <c r="A14" s="6">
        <v>39083</v>
      </c>
      <c r="B14" s="4">
        <v>20007.771000000001</v>
      </c>
      <c r="C14" s="5">
        <v>17.89</v>
      </c>
      <c r="D14" s="4">
        <v>18328.949000000001</v>
      </c>
      <c r="E14" s="5">
        <v>23.89</v>
      </c>
      <c r="F14" s="7">
        <f t="shared" si="0"/>
        <v>1678.8220000000001</v>
      </c>
      <c r="G14">
        <f>(F14/F2 -1)</f>
        <v>-0.22840559007952577</v>
      </c>
    </row>
    <row r="15" spans="1:7" ht="16">
      <c r="A15" s="6">
        <v>39114</v>
      </c>
      <c r="B15" s="4">
        <v>15029.08</v>
      </c>
      <c r="C15" s="5">
        <v>-3.36</v>
      </c>
      <c r="D15" s="4">
        <v>12979.822</v>
      </c>
      <c r="E15" s="5">
        <v>-20.85</v>
      </c>
      <c r="F15" s="7">
        <f t="shared" si="0"/>
        <v>2049.2579999999998</v>
      </c>
      <c r="G15">
        <f t="shared" ref="G15:G78" si="1">(F15/F3 -1)</f>
        <v>-3.4181747380345495</v>
      </c>
    </row>
    <row r="16" spans="1:7" ht="16">
      <c r="A16" s="6">
        <v>39142</v>
      </c>
      <c r="B16" s="4">
        <v>19927.904999999999</v>
      </c>
      <c r="C16" s="5">
        <v>10.37</v>
      </c>
      <c r="D16" s="4">
        <v>17992.455999999998</v>
      </c>
      <c r="E16" s="5">
        <v>8.32</v>
      </c>
      <c r="F16" s="7">
        <f t="shared" si="0"/>
        <v>1935.4490000000005</v>
      </c>
      <c r="G16">
        <f t="shared" si="1"/>
        <v>0.33927112114928004</v>
      </c>
    </row>
    <row r="17" spans="1:7" ht="16">
      <c r="A17" s="6">
        <v>39173</v>
      </c>
      <c r="B17" s="4">
        <v>19986.481</v>
      </c>
      <c r="C17" s="5">
        <v>5.39</v>
      </c>
      <c r="D17" s="4">
        <v>18663.518</v>
      </c>
      <c r="E17" s="5">
        <v>11.18</v>
      </c>
      <c r="F17" s="7">
        <f t="shared" si="0"/>
        <v>1322.9629999999997</v>
      </c>
      <c r="G17">
        <f t="shared" si="1"/>
        <v>-0.3922949294022644</v>
      </c>
    </row>
    <row r="18" spans="1:7" ht="16">
      <c r="A18" s="6">
        <v>39203</v>
      </c>
      <c r="B18" s="4">
        <v>19726.076000000001</v>
      </c>
      <c r="C18" s="5">
        <v>3.4</v>
      </c>
      <c r="D18" s="4">
        <v>18473.556</v>
      </c>
      <c r="E18" s="5">
        <v>-0.02</v>
      </c>
      <c r="F18" s="7">
        <f t="shared" si="0"/>
        <v>1252.5200000000004</v>
      </c>
      <c r="G18">
        <f t="shared" si="1"/>
        <v>1.0848230633509819</v>
      </c>
    </row>
    <row r="19" spans="1:7" ht="16">
      <c r="A19" s="6">
        <v>39234</v>
      </c>
      <c r="B19" s="4">
        <v>20262.366000000002</v>
      </c>
      <c r="C19" s="5">
        <v>10.95</v>
      </c>
      <c r="D19" s="4">
        <v>18963.603999999999</v>
      </c>
      <c r="E19" s="5">
        <v>10.53</v>
      </c>
      <c r="F19" s="7">
        <f t="shared" si="0"/>
        <v>1298.7620000000024</v>
      </c>
      <c r="G19">
        <f t="shared" si="1"/>
        <v>0.1750694856613435</v>
      </c>
    </row>
    <row r="20" spans="1:7" ht="16">
      <c r="A20" s="6">
        <v>39264</v>
      </c>
      <c r="B20" s="4">
        <v>21407.195</v>
      </c>
      <c r="C20" s="5">
        <v>8.4600000000000009</v>
      </c>
      <c r="D20" s="4">
        <v>21159.991999999998</v>
      </c>
      <c r="E20" s="5">
        <v>16.04</v>
      </c>
      <c r="F20" s="7">
        <f t="shared" si="0"/>
        <v>247.20300000000134</v>
      </c>
      <c r="G20">
        <f t="shared" si="1"/>
        <v>-0.83544231331216823</v>
      </c>
    </row>
    <row r="21" spans="1:7" ht="16">
      <c r="A21" s="6">
        <v>39295</v>
      </c>
      <c r="B21" s="4">
        <v>21428.156999999999</v>
      </c>
      <c r="C21" s="5">
        <v>9.8800000000000008</v>
      </c>
      <c r="D21" s="4">
        <v>18302.996999999999</v>
      </c>
      <c r="E21" s="5">
        <v>-0.46</v>
      </c>
      <c r="F21" s="7">
        <f t="shared" si="0"/>
        <v>3125.16</v>
      </c>
      <c r="G21">
        <f t="shared" si="1"/>
        <v>1.8050756254549589</v>
      </c>
    </row>
    <row r="22" spans="1:7" ht="16">
      <c r="A22" s="6">
        <v>39326</v>
      </c>
      <c r="B22" s="4">
        <v>22342.66</v>
      </c>
      <c r="C22" s="5">
        <v>10.24</v>
      </c>
      <c r="D22" s="4">
        <v>19271.146000000001</v>
      </c>
      <c r="E22" s="5">
        <v>10.59</v>
      </c>
      <c r="F22" s="7">
        <f t="shared" si="0"/>
        <v>3071.5139999999992</v>
      </c>
      <c r="G22">
        <f t="shared" si="1"/>
        <v>8.1253650072499406E-2</v>
      </c>
    </row>
    <row r="23" spans="1:7" ht="16">
      <c r="A23" s="6">
        <v>39356</v>
      </c>
      <c r="B23" s="4">
        <v>22876.554</v>
      </c>
      <c r="C23" s="5">
        <v>14.37</v>
      </c>
      <c r="D23" s="4">
        <v>19513.473000000002</v>
      </c>
      <c r="E23" s="5">
        <v>9.6</v>
      </c>
      <c r="F23" s="7">
        <f t="shared" si="0"/>
        <v>3363.0809999999983</v>
      </c>
      <c r="G23">
        <f t="shared" si="1"/>
        <v>0.53057178654794845</v>
      </c>
    </row>
    <row r="24" spans="1:7" ht="16">
      <c r="A24" s="6">
        <v>39387</v>
      </c>
      <c r="B24" s="4">
        <v>22035.976999999999</v>
      </c>
      <c r="C24" s="5">
        <v>11.87</v>
      </c>
      <c r="D24" s="4">
        <v>17852.465</v>
      </c>
      <c r="E24" s="5">
        <v>2.41</v>
      </c>
      <c r="F24" s="7">
        <f t="shared" si="0"/>
        <v>4183.5119999999988</v>
      </c>
      <c r="G24">
        <f t="shared" si="1"/>
        <v>0.84680746243158045</v>
      </c>
    </row>
    <row r="25" spans="1:7" ht="16">
      <c r="A25" s="6">
        <v>39417</v>
      </c>
      <c r="B25" s="4">
        <v>23639.75</v>
      </c>
      <c r="C25" s="5">
        <v>19.28</v>
      </c>
      <c r="D25" s="4">
        <v>21479.687999999998</v>
      </c>
      <c r="E25" s="5">
        <v>26.86</v>
      </c>
      <c r="F25" s="7">
        <f t="shared" si="0"/>
        <v>2160.0620000000017</v>
      </c>
      <c r="G25">
        <f t="shared" si="1"/>
        <v>-0.25149575270683877</v>
      </c>
    </row>
    <row r="26" spans="1:7" ht="16">
      <c r="A26" s="6">
        <v>39448</v>
      </c>
      <c r="B26" s="4">
        <v>22292.685000000001</v>
      </c>
      <c r="C26" s="5">
        <v>11.42</v>
      </c>
      <c r="D26" s="4">
        <v>20943.192999999999</v>
      </c>
      <c r="E26" s="5">
        <v>14.26</v>
      </c>
      <c r="F26" s="7">
        <f t="shared" si="0"/>
        <v>1349.492000000002</v>
      </c>
      <c r="G26">
        <f t="shared" si="1"/>
        <v>-0.19616731255606501</v>
      </c>
    </row>
    <row r="27" spans="1:7" ht="16">
      <c r="A27" s="6">
        <v>39479</v>
      </c>
      <c r="B27" s="4">
        <v>17784.442999999999</v>
      </c>
      <c r="C27" s="5">
        <v>18.329999999999998</v>
      </c>
      <c r="D27" s="4">
        <v>16313.032999999999</v>
      </c>
      <c r="E27" s="5">
        <v>25.68</v>
      </c>
      <c r="F27" s="7">
        <f t="shared" si="0"/>
        <v>1471.4099999999999</v>
      </c>
      <c r="G27">
        <f t="shared" si="1"/>
        <v>-0.2819791358628343</v>
      </c>
    </row>
    <row r="28" spans="1:7" ht="16">
      <c r="A28" s="6">
        <v>39508</v>
      </c>
      <c r="B28" s="4">
        <v>24441.809000000001</v>
      </c>
      <c r="C28" s="5">
        <v>22.65</v>
      </c>
      <c r="D28" s="4">
        <v>24618.206999999999</v>
      </c>
      <c r="E28" s="5">
        <v>36.83</v>
      </c>
      <c r="F28" s="7">
        <f t="shared" si="0"/>
        <v>-176.39799999999741</v>
      </c>
      <c r="G28">
        <f t="shared" si="1"/>
        <v>-1.0911406087166324</v>
      </c>
    </row>
    <row r="29" spans="1:7" ht="16">
      <c r="A29" s="6">
        <v>39539</v>
      </c>
      <c r="B29" s="4">
        <v>22796.364000000001</v>
      </c>
      <c r="C29" s="5">
        <v>14.06</v>
      </c>
      <c r="D29" s="4">
        <v>21981.165000000001</v>
      </c>
      <c r="E29" s="5">
        <v>17.78</v>
      </c>
      <c r="F29" s="7">
        <f t="shared" si="0"/>
        <v>815.19900000000052</v>
      </c>
      <c r="G29">
        <f t="shared" si="1"/>
        <v>-0.38380816394713935</v>
      </c>
    </row>
    <row r="30" spans="1:7" ht="16">
      <c r="A30" s="6">
        <v>39569</v>
      </c>
      <c r="B30" s="4">
        <v>23765.866000000002</v>
      </c>
      <c r="C30" s="5">
        <v>20.48</v>
      </c>
      <c r="D30" s="4">
        <v>21638.106</v>
      </c>
      <c r="E30" s="5">
        <v>17.13</v>
      </c>
      <c r="F30" s="7">
        <f t="shared" si="0"/>
        <v>2127.760000000002</v>
      </c>
      <c r="G30">
        <f t="shared" si="1"/>
        <v>0.69878325296202948</v>
      </c>
    </row>
    <row r="31" spans="1:7" ht="16">
      <c r="A31" s="6">
        <v>39600</v>
      </c>
      <c r="B31" s="4">
        <v>24523.636999999999</v>
      </c>
      <c r="C31" s="5">
        <v>21.03</v>
      </c>
      <c r="D31" s="4">
        <v>23131.564999999999</v>
      </c>
      <c r="E31" s="5">
        <v>21.98</v>
      </c>
      <c r="F31" s="7">
        <f t="shared" si="0"/>
        <v>1392.0720000000001</v>
      </c>
      <c r="G31">
        <f t="shared" si="1"/>
        <v>7.184534194871528E-2</v>
      </c>
    </row>
    <row r="32" spans="1:7" ht="16">
      <c r="A32" s="6">
        <v>39630</v>
      </c>
      <c r="B32" s="4">
        <v>23081.493999999999</v>
      </c>
      <c r="C32" s="5">
        <v>7.82</v>
      </c>
      <c r="D32" s="4">
        <v>23631.522000000001</v>
      </c>
      <c r="E32" s="5">
        <v>11.68</v>
      </c>
      <c r="F32" s="7">
        <f t="shared" si="0"/>
        <v>-550.02800000000207</v>
      </c>
      <c r="G32">
        <f t="shared" si="1"/>
        <v>-3.2250053599673105</v>
      </c>
    </row>
    <row r="33" spans="1:7" ht="16">
      <c r="A33" s="6">
        <v>39661</v>
      </c>
      <c r="B33" s="4">
        <v>25412.537</v>
      </c>
      <c r="C33" s="5">
        <v>18.59</v>
      </c>
      <c r="D33" s="4">
        <v>25451.77</v>
      </c>
      <c r="E33" s="5">
        <v>39.06</v>
      </c>
      <c r="F33" s="7">
        <f t="shared" si="0"/>
        <v>-39.233000000000175</v>
      </c>
      <c r="G33">
        <f t="shared" si="1"/>
        <v>-1.0125539172394373</v>
      </c>
    </row>
    <row r="34" spans="1:7" ht="16">
      <c r="A34" s="6">
        <v>39692</v>
      </c>
      <c r="B34" s="4">
        <v>22036.357</v>
      </c>
      <c r="C34" s="5">
        <v>-1.37</v>
      </c>
      <c r="D34" s="4">
        <v>21159.534</v>
      </c>
      <c r="E34" s="5">
        <v>9.8000000000000007</v>
      </c>
      <c r="F34" s="7">
        <f t="shared" si="0"/>
        <v>876.82300000000032</v>
      </c>
      <c r="G34">
        <f t="shared" si="1"/>
        <v>-0.71453068421631794</v>
      </c>
    </row>
    <row r="35" spans="1:7" ht="16">
      <c r="A35" s="6">
        <v>39722</v>
      </c>
      <c r="B35" s="4">
        <v>20963.642</v>
      </c>
      <c r="C35" s="5">
        <v>-8.36</v>
      </c>
      <c r="D35" s="4">
        <v>17989.371999999999</v>
      </c>
      <c r="E35" s="5">
        <v>-7.81</v>
      </c>
      <c r="F35" s="7">
        <f t="shared" si="0"/>
        <v>2974.2700000000004</v>
      </c>
      <c r="G35">
        <f t="shared" si="1"/>
        <v>-0.11561154786340211</v>
      </c>
    </row>
    <row r="36" spans="1:7" ht="16">
      <c r="A36" s="6">
        <v>39753</v>
      </c>
      <c r="B36" s="4">
        <v>16911.856</v>
      </c>
      <c r="C36" s="5">
        <v>-23.25</v>
      </c>
      <c r="D36" s="4">
        <v>15399.237999999999</v>
      </c>
      <c r="E36" s="5">
        <v>-13.74</v>
      </c>
      <c r="F36" s="7">
        <f t="shared" si="0"/>
        <v>1512.6180000000004</v>
      </c>
      <c r="G36">
        <f t="shared" si="1"/>
        <v>-0.63843345017296449</v>
      </c>
    </row>
    <row r="37" spans="1:7" ht="16">
      <c r="A37" s="6">
        <v>39783</v>
      </c>
      <c r="B37" s="4">
        <v>13744.14</v>
      </c>
      <c r="C37" s="5">
        <v>-41.86</v>
      </c>
      <c r="D37" s="4">
        <v>11940.493</v>
      </c>
      <c r="E37" s="5">
        <v>-44.41</v>
      </c>
      <c r="F37" s="7">
        <f t="shared" si="0"/>
        <v>1803.646999999999</v>
      </c>
      <c r="G37">
        <f t="shared" si="1"/>
        <v>-0.16500220826994894</v>
      </c>
    </row>
    <row r="38" spans="1:7" ht="16">
      <c r="A38" s="6">
        <v>39814</v>
      </c>
      <c r="B38" s="4">
        <v>12475.207</v>
      </c>
      <c r="C38" s="5">
        <v>-44.04</v>
      </c>
      <c r="D38" s="4">
        <v>9099.3340000000007</v>
      </c>
      <c r="E38" s="5">
        <v>-56.55</v>
      </c>
      <c r="F38" s="7">
        <f t="shared" si="0"/>
        <v>3375.8729999999996</v>
      </c>
      <c r="G38">
        <f t="shared" si="1"/>
        <v>1.5015880049677914</v>
      </c>
    </row>
    <row r="39" spans="1:7" ht="16">
      <c r="A39" s="6">
        <v>39845</v>
      </c>
      <c r="B39" s="4">
        <v>12728.107</v>
      </c>
      <c r="C39" s="5">
        <v>-28.43</v>
      </c>
      <c r="D39" s="4">
        <v>11028.611999999999</v>
      </c>
      <c r="E39" s="5">
        <v>-32.39</v>
      </c>
      <c r="F39" s="7">
        <f t="shared" si="0"/>
        <v>1699.4950000000008</v>
      </c>
      <c r="G39">
        <f t="shared" si="1"/>
        <v>0.15501117975275491</v>
      </c>
    </row>
    <row r="40" spans="1:7" ht="16">
      <c r="A40" s="6">
        <v>39873</v>
      </c>
      <c r="B40" s="4">
        <v>15677.209000000001</v>
      </c>
      <c r="C40" s="5">
        <v>-35.86</v>
      </c>
      <c r="D40" s="4">
        <v>12422.040999999999</v>
      </c>
      <c r="E40" s="5">
        <v>-49.54</v>
      </c>
      <c r="F40" s="7">
        <f t="shared" si="0"/>
        <v>3255.1680000000015</v>
      </c>
      <c r="G40">
        <f t="shared" si="1"/>
        <v>-19.453542557172128</v>
      </c>
    </row>
    <row r="41" spans="1:7" ht="16">
      <c r="A41" s="6">
        <v>39904</v>
      </c>
      <c r="B41" s="4">
        <v>14952.218000000001</v>
      </c>
      <c r="C41" s="5">
        <v>-34.409999999999997</v>
      </c>
      <c r="D41" s="4">
        <v>12927.919</v>
      </c>
      <c r="E41" s="5">
        <v>-41.19</v>
      </c>
      <c r="F41" s="7">
        <f t="shared" si="0"/>
        <v>2024.2990000000009</v>
      </c>
      <c r="G41">
        <f t="shared" si="1"/>
        <v>1.4831961275713041</v>
      </c>
    </row>
    <row r="42" spans="1:7" ht="16">
      <c r="A42" s="6">
        <v>39934</v>
      </c>
      <c r="B42" s="4">
        <v>16300.37</v>
      </c>
      <c r="C42" s="5">
        <v>-31.41</v>
      </c>
      <c r="D42" s="4">
        <v>13194.46</v>
      </c>
      <c r="E42" s="5">
        <v>-39.020000000000003</v>
      </c>
      <c r="F42" s="7">
        <f t="shared" si="0"/>
        <v>3105.9100000000017</v>
      </c>
      <c r="G42">
        <f t="shared" si="1"/>
        <v>0.45970880174455697</v>
      </c>
    </row>
    <row r="43" spans="1:7" ht="16">
      <c r="A43" s="6">
        <v>39965</v>
      </c>
      <c r="B43" s="4">
        <v>17063.82</v>
      </c>
      <c r="C43" s="5">
        <v>-30.42</v>
      </c>
      <c r="D43" s="4">
        <v>15406.18</v>
      </c>
      <c r="E43" s="5">
        <v>-33.4</v>
      </c>
      <c r="F43" s="7">
        <f t="shared" si="0"/>
        <v>1657.6399999999994</v>
      </c>
      <c r="G43">
        <f t="shared" si="1"/>
        <v>0.19077174169152111</v>
      </c>
    </row>
    <row r="44" spans="1:7" ht="16">
      <c r="A44" s="6">
        <v>39995</v>
      </c>
      <c r="B44" s="4">
        <v>17372.172999999999</v>
      </c>
      <c r="C44" s="5">
        <v>-24.74</v>
      </c>
      <c r="D44" s="4">
        <v>15555.089</v>
      </c>
      <c r="E44" s="5">
        <v>-34.18</v>
      </c>
      <c r="F44" s="7">
        <f t="shared" si="0"/>
        <v>1817.0839999999989</v>
      </c>
      <c r="G44">
        <f t="shared" si="1"/>
        <v>-4.3036209065720143</v>
      </c>
    </row>
    <row r="45" spans="1:7" ht="16">
      <c r="A45" s="6">
        <v>40026</v>
      </c>
      <c r="B45" s="4">
        <v>19127.883000000002</v>
      </c>
      <c r="C45" s="5">
        <v>-24.73</v>
      </c>
      <c r="D45" s="4">
        <v>17255.41</v>
      </c>
      <c r="E45" s="5">
        <v>-32.200000000000003</v>
      </c>
      <c r="F45" s="7">
        <f t="shared" si="0"/>
        <v>1872.4730000000018</v>
      </c>
      <c r="G45">
        <f t="shared" si="1"/>
        <v>-48.726990033899867</v>
      </c>
    </row>
    <row r="46" spans="1:7" ht="16">
      <c r="A46" s="6">
        <v>40057</v>
      </c>
      <c r="B46" s="4">
        <v>19219.312000000002</v>
      </c>
      <c r="C46" s="5">
        <v>-12.78</v>
      </c>
      <c r="D46" s="4">
        <v>16692.412</v>
      </c>
      <c r="E46" s="5">
        <v>-21.11</v>
      </c>
      <c r="F46" s="7">
        <f t="shared" si="0"/>
        <v>2526.9000000000015</v>
      </c>
      <c r="G46">
        <f t="shared" si="1"/>
        <v>1.881881519987501</v>
      </c>
    </row>
    <row r="47" spans="1:7" ht="16">
      <c r="A47" s="6">
        <v>40087</v>
      </c>
      <c r="B47" s="4">
        <v>19975.726999999999</v>
      </c>
      <c r="C47" s="5">
        <v>-4.71</v>
      </c>
      <c r="D47" s="4">
        <v>16836.409</v>
      </c>
      <c r="E47" s="5">
        <v>-6.41</v>
      </c>
      <c r="F47" s="7">
        <f t="shared" si="0"/>
        <v>3139.3179999999993</v>
      </c>
      <c r="G47">
        <f t="shared" si="1"/>
        <v>5.5491935836356143E-2</v>
      </c>
    </row>
    <row r="48" spans="1:7" ht="16">
      <c r="A48" s="6">
        <v>40118</v>
      </c>
      <c r="B48" s="4">
        <v>20153.381000000001</v>
      </c>
      <c r="C48" s="5">
        <v>19.170000000000002</v>
      </c>
      <c r="D48" s="4">
        <v>18154.404999999999</v>
      </c>
      <c r="E48" s="5">
        <v>17.89</v>
      </c>
      <c r="F48" s="7">
        <f t="shared" si="0"/>
        <v>1998.9760000000024</v>
      </c>
      <c r="G48">
        <f t="shared" si="1"/>
        <v>0.32153392330383612</v>
      </c>
    </row>
    <row r="49" spans="1:7" ht="16">
      <c r="A49" s="6">
        <v>40148</v>
      </c>
      <c r="B49" s="4">
        <v>20156.345000000001</v>
      </c>
      <c r="C49" s="5">
        <v>46.65</v>
      </c>
      <c r="D49" s="4">
        <v>18560.266</v>
      </c>
      <c r="E49" s="5">
        <v>55.44</v>
      </c>
      <c r="F49" s="7">
        <f t="shared" si="0"/>
        <v>1596.0790000000015</v>
      </c>
      <c r="G49">
        <f t="shared" si="1"/>
        <v>-0.11508238585488051</v>
      </c>
    </row>
    <row r="50" spans="1:7" ht="16">
      <c r="A50" s="6">
        <v>40179</v>
      </c>
      <c r="B50" s="4">
        <v>21895.904999999999</v>
      </c>
      <c r="C50" s="5">
        <v>75.52</v>
      </c>
      <c r="D50" s="4">
        <v>19539.178</v>
      </c>
      <c r="E50" s="5">
        <v>114.73</v>
      </c>
      <c r="F50" s="7">
        <f t="shared" si="0"/>
        <v>2356.726999999999</v>
      </c>
      <c r="G50">
        <f t="shared" si="1"/>
        <v>-0.30189109602168118</v>
      </c>
    </row>
    <row r="51" spans="1:7" ht="16">
      <c r="A51" s="6">
        <v>40210</v>
      </c>
      <c r="B51" s="4">
        <v>16805.587</v>
      </c>
      <c r="C51" s="5">
        <v>32.04</v>
      </c>
      <c r="D51" s="4">
        <v>16024.692999999999</v>
      </c>
      <c r="E51" s="5">
        <v>45.3</v>
      </c>
      <c r="F51" s="7">
        <f t="shared" si="0"/>
        <v>780.89400000000023</v>
      </c>
      <c r="G51">
        <f t="shared" si="1"/>
        <v>-0.54051409389259764</v>
      </c>
    </row>
    <row r="52" spans="1:7" ht="16">
      <c r="A52" s="6">
        <v>40238</v>
      </c>
      <c r="B52" s="4">
        <v>23567.397000000001</v>
      </c>
      <c r="C52" s="5">
        <v>50.33</v>
      </c>
      <c r="D52" s="4">
        <v>22399.136999999999</v>
      </c>
      <c r="E52" s="5">
        <v>80.319999999999993</v>
      </c>
      <c r="F52" s="7">
        <f t="shared" si="0"/>
        <v>1168.260000000002</v>
      </c>
      <c r="G52">
        <f t="shared" si="1"/>
        <v>-0.6411060811607876</v>
      </c>
    </row>
    <row r="53" spans="1:7" ht="16">
      <c r="A53" s="6">
        <v>40269</v>
      </c>
      <c r="B53" s="4">
        <v>22093.561000000002</v>
      </c>
      <c r="C53" s="5">
        <v>47.76</v>
      </c>
      <c r="D53" s="4">
        <v>19983.087</v>
      </c>
      <c r="E53" s="5">
        <v>54.57</v>
      </c>
      <c r="F53" s="7">
        <f t="shared" si="0"/>
        <v>2110.474000000002</v>
      </c>
      <c r="G53">
        <f t="shared" si="1"/>
        <v>4.2570292234497487E-2</v>
      </c>
    </row>
    <row r="54" spans="1:7" ht="16">
      <c r="A54" s="6">
        <v>40299</v>
      </c>
      <c r="B54" s="4">
        <v>25708.454000000002</v>
      </c>
      <c r="C54" s="5">
        <v>57.72</v>
      </c>
      <c r="D54" s="4">
        <v>22699.332999999999</v>
      </c>
      <c r="E54" s="5">
        <v>72.040000000000006</v>
      </c>
      <c r="F54" s="7">
        <f t="shared" si="0"/>
        <v>3009.1210000000028</v>
      </c>
      <c r="G54">
        <f t="shared" si="1"/>
        <v>-3.1162847603439459E-2</v>
      </c>
    </row>
    <row r="55" spans="1:7" ht="16">
      <c r="A55" s="6">
        <v>40330</v>
      </c>
      <c r="B55" s="4">
        <v>22981.616000000002</v>
      </c>
      <c r="C55" s="5">
        <v>34.68</v>
      </c>
      <c r="D55" s="4">
        <v>21580.885999999999</v>
      </c>
      <c r="E55" s="5">
        <v>40.08</v>
      </c>
      <c r="F55" s="7">
        <f t="shared" si="0"/>
        <v>1400.7300000000032</v>
      </c>
      <c r="G55">
        <f t="shared" si="1"/>
        <v>-0.15498540093144253</v>
      </c>
    </row>
    <row r="56" spans="1:7" ht="16">
      <c r="A56" s="6">
        <v>40360</v>
      </c>
      <c r="B56" s="4">
        <v>24140.117999999999</v>
      </c>
      <c r="C56" s="5">
        <v>38.96</v>
      </c>
      <c r="D56" s="4">
        <v>22172.763999999999</v>
      </c>
      <c r="E56" s="5">
        <v>42.54</v>
      </c>
      <c r="F56" s="7">
        <f t="shared" si="0"/>
        <v>1967.3539999999994</v>
      </c>
      <c r="G56">
        <f t="shared" si="1"/>
        <v>8.2698433314035258E-2</v>
      </c>
    </row>
    <row r="57" spans="1:7" ht="16">
      <c r="A57" s="6">
        <v>40391</v>
      </c>
      <c r="B57" s="4">
        <v>24321.275000000001</v>
      </c>
      <c r="C57" s="5">
        <v>27.15</v>
      </c>
      <c r="D57" s="4">
        <v>22117.341</v>
      </c>
      <c r="E57" s="5">
        <v>28.18</v>
      </c>
      <c r="F57" s="7">
        <f t="shared" si="0"/>
        <v>2203.9340000000011</v>
      </c>
      <c r="G57">
        <f t="shared" si="1"/>
        <v>0.17701777275293096</v>
      </c>
    </row>
    <row r="58" spans="1:7" ht="16">
      <c r="A58" s="6">
        <v>40422</v>
      </c>
      <c r="B58" s="4">
        <v>22671.114000000001</v>
      </c>
      <c r="C58" s="5">
        <v>17.96</v>
      </c>
      <c r="D58" s="4">
        <v>20885.612000000001</v>
      </c>
      <c r="E58" s="5">
        <v>25.12</v>
      </c>
      <c r="F58" s="7">
        <f t="shared" si="0"/>
        <v>1785.5020000000004</v>
      </c>
      <c r="G58">
        <f t="shared" si="1"/>
        <v>-0.29340219240967214</v>
      </c>
    </row>
    <row r="59" spans="1:7" ht="16">
      <c r="A59" s="6">
        <v>40452</v>
      </c>
      <c r="B59" s="4">
        <v>24468.76</v>
      </c>
      <c r="C59" s="5">
        <v>22.49</v>
      </c>
      <c r="D59" s="4">
        <v>21520.988000000001</v>
      </c>
      <c r="E59" s="5">
        <v>27.82</v>
      </c>
      <c r="F59" s="7">
        <f t="shared" si="0"/>
        <v>2947.7719999999972</v>
      </c>
      <c r="G59">
        <f t="shared" si="1"/>
        <v>-6.1015163166013187E-2</v>
      </c>
    </row>
    <row r="60" spans="1:7" ht="16">
      <c r="A60" s="6">
        <v>40483</v>
      </c>
      <c r="B60" s="4">
        <v>24645.272000000001</v>
      </c>
      <c r="C60" s="5">
        <v>22.29</v>
      </c>
      <c r="D60" s="4">
        <v>24232.616999999998</v>
      </c>
      <c r="E60" s="5">
        <v>33.479999999999997</v>
      </c>
      <c r="F60" s="7">
        <f t="shared" si="0"/>
        <v>412.65500000000247</v>
      </c>
      <c r="G60">
        <f t="shared" si="1"/>
        <v>-0.79356680620477582</v>
      </c>
    </row>
    <row r="61" spans="1:7" ht="16">
      <c r="A61" s="6">
        <v>40513</v>
      </c>
      <c r="B61" s="4">
        <v>24053.011999999999</v>
      </c>
      <c r="C61" s="5">
        <v>19.329999999999998</v>
      </c>
      <c r="D61" s="4">
        <v>22590.128000000001</v>
      </c>
      <c r="E61" s="5">
        <v>21.71</v>
      </c>
      <c r="F61" s="7">
        <f t="shared" si="0"/>
        <v>1462.8839999999982</v>
      </c>
      <c r="G61">
        <f t="shared" si="1"/>
        <v>-8.3451383045578087E-2</v>
      </c>
    </row>
    <row r="62" spans="1:7" ht="16">
      <c r="A62" s="6">
        <v>40544</v>
      </c>
      <c r="B62" s="4">
        <v>25608.802</v>
      </c>
      <c r="C62" s="5">
        <v>16.96</v>
      </c>
      <c r="D62" s="4">
        <v>24092.37</v>
      </c>
      <c r="E62" s="5">
        <v>23.3</v>
      </c>
      <c r="F62" s="7">
        <f t="shared" si="0"/>
        <v>1516.4320000000007</v>
      </c>
      <c r="G62">
        <f t="shared" si="1"/>
        <v>-0.35655169224097594</v>
      </c>
    </row>
    <row r="63" spans="1:7" ht="16">
      <c r="A63" s="6">
        <v>40575</v>
      </c>
      <c r="B63" s="4">
        <v>21496.231</v>
      </c>
      <c r="C63" s="5">
        <v>27.91</v>
      </c>
      <c r="D63" s="4">
        <v>20853.208999999999</v>
      </c>
      <c r="E63" s="5">
        <v>30.13</v>
      </c>
      <c r="F63" s="7">
        <f t="shared" si="0"/>
        <v>643.02200000000084</v>
      </c>
      <c r="G63">
        <f t="shared" si="1"/>
        <v>-0.17655661331755568</v>
      </c>
    </row>
    <row r="64" spans="1:7" ht="16">
      <c r="A64" s="6">
        <v>40603</v>
      </c>
      <c r="B64" s="4">
        <v>27550.79</v>
      </c>
      <c r="C64" s="5">
        <v>16.899999999999999</v>
      </c>
      <c r="D64" s="4">
        <v>26197.998</v>
      </c>
      <c r="E64" s="5">
        <v>16.96</v>
      </c>
      <c r="F64" s="7">
        <f t="shared" si="0"/>
        <v>1352.7920000000013</v>
      </c>
      <c r="G64">
        <f t="shared" si="1"/>
        <v>0.15795456490849547</v>
      </c>
    </row>
    <row r="65" spans="1:7" ht="16">
      <c r="A65" s="6">
        <v>40634</v>
      </c>
      <c r="B65" s="4">
        <v>27610.138999999999</v>
      </c>
      <c r="C65" s="5">
        <v>24.97</v>
      </c>
      <c r="D65" s="4">
        <v>24926.393</v>
      </c>
      <c r="E65" s="5">
        <v>24.74</v>
      </c>
      <c r="F65" s="7">
        <f t="shared" si="0"/>
        <v>2683.7459999999992</v>
      </c>
      <c r="G65">
        <f t="shared" si="1"/>
        <v>0.2716318703760372</v>
      </c>
    </row>
    <row r="66" spans="1:7" ht="16">
      <c r="A66" s="6">
        <v>40664</v>
      </c>
      <c r="B66" s="4">
        <v>28178.985000000001</v>
      </c>
      <c r="C66" s="5">
        <v>9.61</v>
      </c>
      <c r="D66" s="4">
        <v>27075.886999999999</v>
      </c>
      <c r="E66" s="5">
        <v>19.28</v>
      </c>
      <c r="F66" s="7">
        <f t="shared" si="0"/>
        <v>1103.0980000000018</v>
      </c>
      <c r="G66">
        <f t="shared" si="1"/>
        <v>-0.63341520663343198</v>
      </c>
    </row>
    <row r="67" spans="1:7" ht="16">
      <c r="A67" s="6">
        <v>40695</v>
      </c>
      <c r="B67" s="4">
        <v>25453.531999999999</v>
      </c>
      <c r="C67" s="5">
        <v>10.76</v>
      </c>
      <c r="D67" s="4">
        <v>24215.758000000002</v>
      </c>
      <c r="E67" s="5">
        <v>12.21</v>
      </c>
      <c r="F67" s="7">
        <f t="shared" ref="F67:F130" si="2">B67-D67</f>
        <v>1237.7739999999976</v>
      </c>
      <c r="G67">
        <f t="shared" si="1"/>
        <v>-0.11633648169169308</v>
      </c>
    </row>
    <row r="68" spans="1:7" ht="16">
      <c r="A68" s="6">
        <v>40725</v>
      </c>
      <c r="B68" s="4">
        <v>28476.917000000001</v>
      </c>
      <c r="C68" s="5">
        <v>17.97</v>
      </c>
      <c r="D68" s="4">
        <v>25399.981</v>
      </c>
      <c r="E68" s="5">
        <v>14.55</v>
      </c>
      <c r="F68" s="7">
        <f t="shared" si="2"/>
        <v>3076.9360000000015</v>
      </c>
      <c r="G68">
        <f t="shared" si="1"/>
        <v>0.56399712507256061</v>
      </c>
    </row>
    <row r="69" spans="1:7" ht="16">
      <c r="A69" s="6">
        <v>40756</v>
      </c>
      <c r="B69" s="4">
        <v>26149.33</v>
      </c>
      <c r="C69" s="5">
        <v>7.52</v>
      </c>
      <c r="D69" s="4">
        <v>23542.313999999998</v>
      </c>
      <c r="E69" s="5">
        <v>6.44</v>
      </c>
      <c r="F69" s="7">
        <f t="shared" si="2"/>
        <v>2607.0160000000033</v>
      </c>
      <c r="G69">
        <f t="shared" si="1"/>
        <v>0.18289204667653469</v>
      </c>
    </row>
    <row r="70" spans="1:7" ht="16">
      <c r="A70" s="6">
        <v>40787</v>
      </c>
      <c r="B70" s="4">
        <v>24982.937999999998</v>
      </c>
      <c r="C70" s="5">
        <v>10.199999999999999</v>
      </c>
      <c r="D70" s="4">
        <v>23142.911</v>
      </c>
      <c r="E70" s="5">
        <v>10.81</v>
      </c>
      <c r="F70" s="7">
        <f t="shared" si="2"/>
        <v>1840.0269999999982</v>
      </c>
      <c r="G70">
        <f t="shared" si="1"/>
        <v>3.0537630313490549E-2</v>
      </c>
    </row>
    <row r="71" spans="1:7" ht="16">
      <c r="A71" s="6">
        <v>40817</v>
      </c>
      <c r="B71" s="4">
        <v>27437.274000000001</v>
      </c>
      <c r="C71" s="5">
        <v>12.13</v>
      </c>
      <c r="D71" s="4">
        <v>24091.998</v>
      </c>
      <c r="E71" s="5">
        <v>11.95</v>
      </c>
      <c r="F71" s="7">
        <f t="shared" si="2"/>
        <v>3345.2760000000017</v>
      </c>
      <c r="G71">
        <f t="shared" si="1"/>
        <v>0.13484896389544532</v>
      </c>
    </row>
    <row r="72" spans="1:7" ht="16">
      <c r="A72" s="6">
        <v>40848</v>
      </c>
      <c r="B72" s="4">
        <v>24943.842000000001</v>
      </c>
      <c r="C72" s="5">
        <v>1.21</v>
      </c>
      <c r="D72" s="4">
        <v>21817.035</v>
      </c>
      <c r="E72" s="5">
        <v>-9.9700000000000006</v>
      </c>
      <c r="F72" s="7">
        <f t="shared" si="2"/>
        <v>3126.8070000000007</v>
      </c>
      <c r="G72">
        <f t="shared" si="1"/>
        <v>6.5772909573371994</v>
      </c>
    </row>
    <row r="73" spans="1:7" ht="16">
      <c r="A73" s="6">
        <v>40878</v>
      </c>
      <c r="B73" s="4">
        <v>24293.618999999999</v>
      </c>
      <c r="C73" s="5">
        <v>1</v>
      </c>
      <c r="D73" s="4">
        <v>21960.048999999999</v>
      </c>
      <c r="E73" s="5">
        <v>-2.79</v>
      </c>
      <c r="F73" s="7">
        <f t="shared" si="2"/>
        <v>2333.5699999999997</v>
      </c>
      <c r="G73">
        <f t="shared" si="1"/>
        <v>0.59518458059559243</v>
      </c>
    </row>
    <row r="74" spans="1:7" ht="16">
      <c r="A74" s="6">
        <v>40909</v>
      </c>
      <c r="B74" s="4">
        <v>21372.578000000001</v>
      </c>
      <c r="C74" s="5">
        <v>-16.54</v>
      </c>
      <c r="D74" s="4">
        <v>21107.824000000001</v>
      </c>
      <c r="E74" s="5">
        <v>-12.39</v>
      </c>
      <c r="F74" s="7">
        <f t="shared" si="2"/>
        <v>264.75400000000081</v>
      </c>
      <c r="G74">
        <f t="shared" si="1"/>
        <v>-0.8254099095772176</v>
      </c>
    </row>
    <row r="75" spans="1:7" ht="16">
      <c r="A75" s="6">
        <v>40940</v>
      </c>
      <c r="B75" s="4">
        <v>23768.101999999999</v>
      </c>
      <c r="C75" s="5">
        <v>10.57</v>
      </c>
      <c r="D75" s="4">
        <v>21040.68</v>
      </c>
      <c r="E75" s="5">
        <v>0.9</v>
      </c>
      <c r="F75" s="7">
        <f t="shared" si="2"/>
        <v>2727.4219999999987</v>
      </c>
      <c r="G75">
        <f t="shared" si="1"/>
        <v>3.2415687177110506</v>
      </c>
    </row>
    <row r="76" spans="1:7" ht="16">
      <c r="A76" s="6">
        <v>40969</v>
      </c>
      <c r="B76" s="4">
        <v>26738.112000000001</v>
      </c>
      <c r="C76" s="5">
        <v>-2.95</v>
      </c>
      <c r="D76" s="4">
        <v>24704.7</v>
      </c>
      <c r="E76" s="5">
        <v>-5.7</v>
      </c>
      <c r="F76" s="7">
        <f t="shared" si="2"/>
        <v>2033.4120000000003</v>
      </c>
      <c r="G76">
        <f t="shared" si="1"/>
        <v>0.50312243123850409</v>
      </c>
    </row>
    <row r="77" spans="1:7" ht="16">
      <c r="A77" s="6">
        <v>41000</v>
      </c>
      <c r="B77" s="4">
        <v>25877.141</v>
      </c>
      <c r="C77" s="5">
        <v>-6.28</v>
      </c>
      <c r="D77" s="4">
        <v>25311.179</v>
      </c>
      <c r="E77" s="5">
        <v>1.54</v>
      </c>
      <c r="F77" s="7">
        <f t="shared" si="2"/>
        <v>565.96199999999953</v>
      </c>
      <c r="G77">
        <f t="shared" si="1"/>
        <v>-0.78911491624021068</v>
      </c>
    </row>
    <row r="78" spans="1:7" ht="16">
      <c r="A78" s="6">
        <v>41030</v>
      </c>
      <c r="B78" s="4">
        <v>26439.607</v>
      </c>
      <c r="C78" s="5">
        <v>-6.17</v>
      </c>
      <c r="D78" s="4">
        <v>24188.697</v>
      </c>
      <c r="E78" s="5">
        <v>-10.66</v>
      </c>
      <c r="F78" s="7">
        <f t="shared" si="2"/>
        <v>2250.91</v>
      </c>
      <c r="G78">
        <f t="shared" si="1"/>
        <v>1.040534929806777</v>
      </c>
    </row>
    <row r="79" spans="1:7" ht="16">
      <c r="A79" s="6">
        <v>41061</v>
      </c>
      <c r="B79" s="4">
        <v>24749.636999999999</v>
      </c>
      <c r="C79" s="5">
        <v>-2.77</v>
      </c>
      <c r="D79" s="4">
        <v>22217.781999999999</v>
      </c>
      <c r="E79" s="5">
        <v>-8.25</v>
      </c>
      <c r="F79" s="7">
        <f t="shared" si="2"/>
        <v>2531.8549999999996</v>
      </c>
      <c r="G79">
        <f t="shared" ref="G79:G142" si="3">(F79/F67 -1)</f>
        <v>1.0454905338131231</v>
      </c>
    </row>
    <row r="80" spans="1:7" ht="16">
      <c r="A80" s="6">
        <v>41091</v>
      </c>
      <c r="B80" s="4">
        <v>25223.405999999999</v>
      </c>
      <c r="C80" s="5">
        <v>-11.43</v>
      </c>
      <c r="D80" s="4">
        <v>24752.830999999998</v>
      </c>
      <c r="E80" s="5">
        <v>-2.5499999999999998</v>
      </c>
      <c r="F80" s="7">
        <f t="shared" si="2"/>
        <v>470.57500000000073</v>
      </c>
      <c r="G80">
        <f t="shared" si="3"/>
        <v>-0.84706376733217703</v>
      </c>
    </row>
    <row r="81" spans="1:7" ht="16">
      <c r="A81" s="6">
        <v>41122</v>
      </c>
      <c r="B81" s="4">
        <v>25045.063999999998</v>
      </c>
      <c r="C81" s="5">
        <v>-4.22</v>
      </c>
      <c r="D81" s="4">
        <v>21704.355</v>
      </c>
      <c r="E81" s="5">
        <v>-7.81</v>
      </c>
      <c r="F81" s="7">
        <f t="shared" si="2"/>
        <v>3340.7089999999989</v>
      </c>
      <c r="G81">
        <f t="shared" si="3"/>
        <v>0.28143018684963761</v>
      </c>
    </row>
    <row r="82" spans="1:7" ht="16">
      <c r="A82" s="6">
        <v>41153</v>
      </c>
      <c r="B82" s="4">
        <v>27511.423999999999</v>
      </c>
      <c r="C82" s="5">
        <v>10.119999999999999</v>
      </c>
      <c r="D82" s="4">
        <v>23433.663</v>
      </c>
      <c r="E82" s="5">
        <v>1.26</v>
      </c>
      <c r="F82" s="7">
        <f t="shared" si="2"/>
        <v>4077.7609999999986</v>
      </c>
      <c r="G82">
        <f t="shared" si="3"/>
        <v>1.2161419370476643</v>
      </c>
    </row>
    <row r="83" spans="1:7" ht="16">
      <c r="A83" s="6">
        <v>41183</v>
      </c>
      <c r="B83" s="4">
        <v>26883.812999999998</v>
      </c>
      <c r="C83" s="5">
        <v>-2.02</v>
      </c>
      <c r="D83" s="4">
        <v>23838.912</v>
      </c>
      <c r="E83" s="5">
        <v>-1.05</v>
      </c>
      <c r="F83" s="7">
        <f t="shared" si="2"/>
        <v>3044.900999999998</v>
      </c>
      <c r="G83">
        <f t="shared" si="3"/>
        <v>-8.9790797530608368E-2</v>
      </c>
    </row>
    <row r="84" spans="1:7" ht="16">
      <c r="A84" s="6">
        <v>41214</v>
      </c>
      <c r="B84" s="4">
        <v>25234.233</v>
      </c>
      <c r="C84" s="5">
        <v>1.1599999999999999</v>
      </c>
      <c r="D84" s="4">
        <v>21890.059000000001</v>
      </c>
      <c r="E84" s="5">
        <v>0.33</v>
      </c>
      <c r="F84" s="7">
        <f t="shared" si="2"/>
        <v>3344.1739999999991</v>
      </c>
      <c r="G84">
        <f t="shared" si="3"/>
        <v>6.9517242349783182E-2</v>
      </c>
    </row>
    <row r="85" spans="1:7" ht="16">
      <c r="A85" s="6">
        <v>41244</v>
      </c>
      <c r="B85" s="4">
        <v>26471.544999999998</v>
      </c>
      <c r="C85" s="5">
        <v>8.9700000000000006</v>
      </c>
      <c r="D85" s="4">
        <v>22275.762999999999</v>
      </c>
      <c r="E85" s="5">
        <v>1.44</v>
      </c>
      <c r="F85" s="7">
        <f t="shared" si="2"/>
        <v>4195.7819999999992</v>
      </c>
      <c r="G85">
        <f t="shared" si="3"/>
        <v>0.7980099161370775</v>
      </c>
    </row>
    <row r="86" spans="1:7" ht="16">
      <c r="A86" s="6">
        <v>41275</v>
      </c>
      <c r="B86" s="4">
        <v>26025.286</v>
      </c>
      <c r="C86" s="5">
        <v>21.77</v>
      </c>
      <c r="D86" s="4">
        <v>25733.163</v>
      </c>
      <c r="E86" s="5">
        <v>21.91</v>
      </c>
      <c r="F86" s="7">
        <f t="shared" si="2"/>
        <v>292.12299999999959</v>
      </c>
      <c r="G86">
        <f t="shared" si="3"/>
        <v>0.10337520868428318</v>
      </c>
    </row>
    <row r="87" spans="1:7" ht="16">
      <c r="A87" s="6">
        <v>41306</v>
      </c>
      <c r="B87" s="4">
        <v>19930.797999999999</v>
      </c>
      <c r="C87" s="5">
        <v>-16.14</v>
      </c>
      <c r="D87" s="4">
        <v>19239.677</v>
      </c>
      <c r="E87" s="5">
        <v>-8.56</v>
      </c>
      <c r="F87" s="7">
        <f t="shared" si="2"/>
        <v>691.12099999999919</v>
      </c>
      <c r="G87">
        <f t="shared" si="3"/>
        <v>-0.74660283593811316</v>
      </c>
    </row>
    <row r="88" spans="1:7" ht="16">
      <c r="A88" s="6">
        <v>41334</v>
      </c>
      <c r="B88" s="4">
        <v>27723.476999999999</v>
      </c>
      <c r="C88" s="5">
        <v>3.69</v>
      </c>
      <c r="D88" s="4">
        <v>24851.593000000001</v>
      </c>
      <c r="E88" s="5">
        <v>0.59</v>
      </c>
      <c r="F88" s="7">
        <f t="shared" si="2"/>
        <v>2871.8839999999982</v>
      </c>
      <c r="G88">
        <f t="shared" si="3"/>
        <v>0.4123473255788781</v>
      </c>
    </row>
    <row r="89" spans="1:7" ht="16">
      <c r="A89" s="6">
        <v>41365</v>
      </c>
      <c r="B89" s="4">
        <v>25491.563999999998</v>
      </c>
      <c r="C89" s="5">
        <v>-1.49</v>
      </c>
      <c r="D89" s="4">
        <v>23553.065999999999</v>
      </c>
      <c r="E89" s="5">
        <v>-6.95</v>
      </c>
      <c r="F89" s="7">
        <f t="shared" si="2"/>
        <v>1938.4979999999996</v>
      </c>
      <c r="G89">
        <f t="shared" si="3"/>
        <v>2.4251380834755709</v>
      </c>
    </row>
    <row r="90" spans="1:7" ht="16">
      <c r="A90" s="6">
        <v>41395</v>
      </c>
      <c r="B90" s="4">
        <v>27104.463</v>
      </c>
      <c r="C90" s="5">
        <v>2.5099999999999998</v>
      </c>
      <c r="D90" s="4">
        <v>22664.587</v>
      </c>
      <c r="E90" s="5">
        <v>-6.3</v>
      </c>
      <c r="F90" s="7">
        <f t="shared" si="2"/>
        <v>4439.8760000000002</v>
      </c>
      <c r="G90">
        <f t="shared" si="3"/>
        <v>0.97248046345700212</v>
      </c>
    </row>
    <row r="91" spans="1:7" ht="16">
      <c r="A91" s="6">
        <v>41426</v>
      </c>
      <c r="B91" s="4">
        <v>26958.428</v>
      </c>
      <c r="C91" s="5">
        <v>8.92</v>
      </c>
      <c r="D91" s="4">
        <v>23821.200000000001</v>
      </c>
      <c r="E91" s="5">
        <v>7.22</v>
      </c>
      <c r="F91" s="7">
        <f t="shared" si="2"/>
        <v>3137.2279999999992</v>
      </c>
      <c r="G91">
        <f t="shared" si="3"/>
        <v>0.23910255524111745</v>
      </c>
    </row>
    <row r="92" spans="1:7" ht="16">
      <c r="A92" s="6">
        <v>41456</v>
      </c>
      <c r="B92" s="4">
        <v>25802.957999999999</v>
      </c>
      <c r="C92" s="5">
        <v>2.2999999999999998</v>
      </c>
      <c r="D92" s="4">
        <v>22932.026999999998</v>
      </c>
      <c r="E92" s="5">
        <v>-7.36</v>
      </c>
      <c r="F92" s="7">
        <f t="shared" si="2"/>
        <v>2870.9310000000005</v>
      </c>
      <c r="G92">
        <f t="shared" si="3"/>
        <v>5.1008999628114458</v>
      </c>
    </row>
    <row r="93" spans="1:7" ht="16">
      <c r="A93" s="6">
        <v>41487</v>
      </c>
      <c r="B93" s="4">
        <v>25997.276000000002</v>
      </c>
      <c r="C93" s="5">
        <v>3.8</v>
      </c>
      <c r="D93" s="4">
        <v>21483.957999999999</v>
      </c>
      <c r="E93" s="5">
        <v>-1.02</v>
      </c>
      <c r="F93" s="7">
        <f t="shared" si="2"/>
        <v>4513.3180000000029</v>
      </c>
      <c r="G93">
        <f t="shared" si="3"/>
        <v>0.35100602895972211</v>
      </c>
    </row>
    <row r="94" spans="1:7" ht="16">
      <c r="A94" s="6">
        <v>41518</v>
      </c>
      <c r="B94" s="4">
        <v>25673.985000000001</v>
      </c>
      <c r="C94" s="5">
        <v>-6.68</v>
      </c>
      <c r="D94" s="4">
        <v>23366.938999999998</v>
      </c>
      <c r="E94" s="5">
        <v>-0.28000000000000003</v>
      </c>
      <c r="F94" s="7">
        <f t="shared" si="2"/>
        <v>2307.0460000000021</v>
      </c>
      <c r="G94">
        <f t="shared" si="3"/>
        <v>-0.43423707274653833</v>
      </c>
    </row>
    <row r="95" spans="1:7" ht="16">
      <c r="A95" s="6">
        <v>41548</v>
      </c>
      <c r="B95" s="4">
        <v>27141.510999999999</v>
      </c>
      <c r="C95" s="5">
        <v>0.96</v>
      </c>
      <c r="D95" s="4">
        <v>23206.576000000001</v>
      </c>
      <c r="E95" s="5">
        <v>-2.65</v>
      </c>
      <c r="F95" s="7">
        <f t="shared" si="2"/>
        <v>3934.9349999999977</v>
      </c>
      <c r="G95">
        <f t="shared" si="3"/>
        <v>0.2923030995096394</v>
      </c>
    </row>
    <row r="96" spans="1:7" ht="16">
      <c r="A96" s="6">
        <v>41579</v>
      </c>
      <c r="B96" s="4">
        <v>26237.905999999999</v>
      </c>
      <c r="C96" s="5">
        <v>3.98</v>
      </c>
      <c r="D96" s="4">
        <v>21839.825000000001</v>
      </c>
      <c r="E96" s="5">
        <v>-0.23</v>
      </c>
      <c r="F96" s="7">
        <f t="shared" si="2"/>
        <v>4398.0809999999983</v>
      </c>
      <c r="G96">
        <f t="shared" si="3"/>
        <v>0.31514717834658112</v>
      </c>
    </row>
    <row r="97" spans="1:7" ht="16">
      <c r="A97" s="6">
        <v>41609</v>
      </c>
      <c r="B97" s="4">
        <v>26777.982</v>
      </c>
      <c r="C97" s="5">
        <v>1.1599999999999999</v>
      </c>
      <c r="D97" s="4">
        <v>24691.678</v>
      </c>
      <c r="E97" s="5">
        <v>10.85</v>
      </c>
      <c r="F97" s="7">
        <f t="shared" si="2"/>
        <v>2086.3040000000001</v>
      </c>
      <c r="G97">
        <f t="shared" si="3"/>
        <v>-0.50276158294210704</v>
      </c>
    </row>
    <row r="98" spans="1:7" ht="16">
      <c r="A98" s="6">
        <v>41640</v>
      </c>
      <c r="B98" s="4">
        <v>24745.870999999999</v>
      </c>
      <c r="C98" s="5">
        <v>-4.92</v>
      </c>
      <c r="D98" s="4">
        <v>21812.816999999999</v>
      </c>
      <c r="E98" s="5">
        <v>-15.23</v>
      </c>
      <c r="F98" s="7">
        <f t="shared" si="2"/>
        <v>2933.0540000000001</v>
      </c>
      <c r="G98">
        <f t="shared" si="3"/>
        <v>9.040476100820559</v>
      </c>
    </row>
    <row r="99" spans="1:7" ht="16">
      <c r="A99" s="6">
        <v>41671</v>
      </c>
      <c r="B99" s="4">
        <v>21591.877</v>
      </c>
      <c r="C99" s="5">
        <v>8.33</v>
      </c>
      <c r="D99" s="4">
        <v>20268.636999999999</v>
      </c>
      <c r="E99" s="5">
        <v>5.35</v>
      </c>
      <c r="F99" s="7">
        <f t="shared" si="2"/>
        <v>1323.2400000000016</v>
      </c>
      <c r="G99">
        <f t="shared" si="3"/>
        <v>0.91462855274257793</v>
      </c>
    </row>
    <row r="100" spans="1:7" ht="16">
      <c r="A100" s="6">
        <v>41699</v>
      </c>
      <c r="B100" s="4">
        <v>28255.041000000001</v>
      </c>
      <c r="C100" s="5">
        <v>1.92</v>
      </c>
      <c r="D100" s="4">
        <v>26570.86</v>
      </c>
      <c r="E100" s="5">
        <v>6.92</v>
      </c>
      <c r="F100" s="7">
        <f t="shared" si="2"/>
        <v>1684.1810000000005</v>
      </c>
      <c r="G100">
        <f t="shared" si="3"/>
        <v>-0.41356231658381692</v>
      </c>
    </row>
    <row r="101" spans="1:7" ht="16">
      <c r="A101" s="6">
        <v>41730</v>
      </c>
      <c r="B101" s="4">
        <v>27105.699000000001</v>
      </c>
      <c r="C101" s="5">
        <v>6.33</v>
      </c>
      <c r="D101" s="4">
        <v>24736.181</v>
      </c>
      <c r="E101" s="5">
        <v>5.0199999999999996</v>
      </c>
      <c r="F101" s="7">
        <f t="shared" si="2"/>
        <v>2369.518</v>
      </c>
      <c r="G101">
        <f t="shared" si="3"/>
        <v>0.22234740505277828</v>
      </c>
    </row>
    <row r="102" spans="1:7" ht="16">
      <c r="A102" s="6">
        <v>41760</v>
      </c>
      <c r="B102" s="4">
        <v>27151.225999999999</v>
      </c>
      <c r="C102" s="5">
        <v>0.17</v>
      </c>
      <c r="D102" s="4">
        <v>21938.258999999998</v>
      </c>
      <c r="E102" s="5">
        <v>-3.2</v>
      </c>
      <c r="F102" s="7">
        <f t="shared" si="2"/>
        <v>5212.9670000000006</v>
      </c>
      <c r="G102">
        <f t="shared" si="3"/>
        <v>0.17412445752989503</v>
      </c>
    </row>
    <row r="103" spans="1:7" ht="16">
      <c r="A103" s="6">
        <v>41791</v>
      </c>
      <c r="B103" s="4">
        <v>27335.947</v>
      </c>
      <c r="C103" s="5">
        <v>1.4</v>
      </c>
      <c r="D103" s="4">
        <v>25548.969000000001</v>
      </c>
      <c r="E103" s="5">
        <v>7.25</v>
      </c>
      <c r="F103" s="7">
        <f t="shared" si="2"/>
        <v>1786.9779999999992</v>
      </c>
      <c r="G103">
        <f t="shared" si="3"/>
        <v>-0.43039587814465519</v>
      </c>
    </row>
    <row r="104" spans="1:7" ht="16">
      <c r="A104" s="6">
        <v>41821</v>
      </c>
      <c r="B104" s="4">
        <v>27269.258000000002</v>
      </c>
      <c r="C104" s="5">
        <v>5.68</v>
      </c>
      <c r="D104" s="4">
        <v>24893.535</v>
      </c>
      <c r="E104" s="5">
        <v>8.5500000000000007</v>
      </c>
      <c r="F104" s="7">
        <f t="shared" si="2"/>
        <v>2375.7230000000018</v>
      </c>
      <c r="G104">
        <f t="shared" si="3"/>
        <v>-0.17249038726461852</v>
      </c>
    </row>
    <row r="105" spans="1:7" ht="16">
      <c r="A105" s="6">
        <v>41852</v>
      </c>
      <c r="B105" s="4">
        <v>28551.577000000001</v>
      </c>
      <c r="C105" s="5">
        <v>9.83</v>
      </c>
      <c r="D105" s="4">
        <v>24467.859</v>
      </c>
      <c r="E105" s="5">
        <v>13.89</v>
      </c>
      <c r="F105" s="7">
        <f t="shared" si="2"/>
        <v>4083.7180000000008</v>
      </c>
      <c r="G105">
        <f t="shared" si="3"/>
        <v>-9.5184961485098474E-2</v>
      </c>
    </row>
    <row r="106" spans="1:7" ht="16">
      <c r="A106" s="6">
        <v>41883</v>
      </c>
      <c r="B106" s="4">
        <v>26833.365000000002</v>
      </c>
      <c r="C106" s="5">
        <v>4.5199999999999996</v>
      </c>
      <c r="D106" s="4">
        <v>23330.367999999999</v>
      </c>
      <c r="E106" s="5">
        <v>-0.16</v>
      </c>
      <c r="F106" s="7">
        <f t="shared" si="2"/>
        <v>3502.997000000003</v>
      </c>
      <c r="G106">
        <f t="shared" si="3"/>
        <v>0.51839061726554214</v>
      </c>
    </row>
    <row r="107" spans="1:7" ht="16">
      <c r="A107" s="6">
        <v>41913</v>
      </c>
      <c r="B107" s="4">
        <v>27303.835999999999</v>
      </c>
      <c r="C107" s="5">
        <v>0.6</v>
      </c>
      <c r="D107" s="4">
        <v>22971.446</v>
      </c>
      <c r="E107" s="5">
        <v>-1.01</v>
      </c>
      <c r="F107" s="7">
        <f t="shared" si="2"/>
        <v>4332.3899999999994</v>
      </c>
      <c r="G107">
        <f t="shared" si="3"/>
        <v>0.10100675106450341</v>
      </c>
    </row>
    <row r="108" spans="1:7" ht="16">
      <c r="A108" s="6">
        <v>41944</v>
      </c>
      <c r="B108" s="4">
        <v>27205.131000000001</v>
      </c>
      <c r="C108" s="5">
        <v>3.69</v>
      </c>
      <c r="D108" s="4">
        <v>22998.817999999999</v>
      </c>
      <c r="E108" s="5">
        <v>5.31</v>
      </c>
      <c r="F108" s="7">
        <f t="shared" si="2"/>
        <v>4206.3130000000019</v>
      </c>
      <c r="G108">
        <f t="shared" si="3"/>
        <v>-4.3602653066188712E-2</v>
      </c>
    </row>
    <row r="109" spans="1:7" ht="16">
      <c r="A109" s="6">
        <v>41974</v>
      </c>
      <c r="B109" s="4">
        <v>26064.446</v>
      </c>
      <c r="C109" s="5">
        <v>-2.66</v>
      </c>
      <c r="D109" s="4">
        <v>21557.866000000002</v>
      </c>
      <c r="E109" s="5">
        <v>-12.69</v>
      </c>
      <c r="F109" s="7">
        <f t="shared" si="2"/>
        <v>4506.5799999999981</v>
      </c>
      <c r="G109">
        <f t="shared" si="3"/>
        <v>1.1600783011488249</v>
      </c>
    </row>
    <row r="110" spans="1:7" ht="16">
      <c r="A110" s="6">
        <v>42005</v>
      </c>
      <c r="B110" s="4">
        <v>25433.463</v>
      </c>
      <c r="C110" s="5">
        <v>2.78</v>
      </c>
      <c r="D110" s="4">
        <v>21044.82</v>
      </c>
      <c r="E110" s="5">
        <v>-3.52</v>
      </c>
      <c r="F110" s="7">
        <f t="shared" si="2"/>
        <v>4388.643</v>
      </c>
      <c r="G110">
        <f t="shared" si="3"/>
        <v>0.49627078124030444</v>
      </c>
    </row>
    <row r="111" spans="1:7" ht="16">
      <c r="A111" s="6">
        <v>42036</v>
      </c>
      <c r="B111" s="4">
        <v>20091.715</v>
      </c>
      <c r="C111" s="5">
        <v>-6.95</v>
      </c>
      <c r="D111" s="4">
        <v>15665.496999999999</v>
      </c>
      <c r="E111" s="5">
        <v>-22.71</v>
      </c>
      <c r="F111" s="7">
        <f t="shared" si="2"/>
        <v>4426.2180000000008</v>
      </c>
      <c r="G111">
        <f t="shared" si="3"/>
        <v>2.3449850367280276</v>
      </c>
    </row>
    <row r="112" spans="1:7" ht="16">
      <c r="A112" s="6">
        <v>42064</v>
      </c>
      <c r="B112" s="4">
        <v>25559.210999999999</v>
      </c>
      <c r="C112" s="5">
        <v>-9.5399999999999991</v>
      </c>
      <c r="D112" s="4">
        <v>21885.23</v>
      </c>
      <c r="E112" s="5">
        <v>-17.63</v>
      </c>
      <c r="F112" s="7">
        <f t="shared" si="2"/>
        <v>3673.9809999999998</v>
      </c>
      <c r="G112">
        <f t="shared" si="3"/>
        <v>1.1814644625488584</v>
      </c>
    </row>
    <row r="113" spans="1:7" ht="16">
      <c r="A113" s="6">
        <v>42095</v>
      </c>
      <c r="B113" s="4">
        <v>23786.263999999999</v>
      </c>
      <c r="C113" s="5">
        <v>-12.25</v>
      </c>
      <c r="D113" s="4">
        <v>19282.039000000001</v>
      </c>
      <c r="E113" s="5">
        <v>-22.05</v>
      </c>
      <c r="F113" s="7">
        <f t="shared" si="2"/>
        <v>4504.2249999999985</v>
      </c>
      <c r="G113">
        <f t="shared" si="3"/>
        <v>0.90090347488392086</v>
      </c>
    </row>
    <row r="114" spans="1:7" ht="16">
      <c r="A114" s="6">
        <v>42125</v>
      </c>
      <c r="B114" s="4">
        <v>25931.328000000001</v>
      </c>
      <c r="C114" s="5">
        <v>-4.49</v>
      </c>
      <c r="D114" s="4">
        <v>20654.032999999999</v>
      </c>
      <c r="E114" s="5">
        <v>-5.85</v>
      </c>
      <c r="F114" s="7">
        <f t="shared" si="2"/>
        <v>5277.2950000000019</v>
      </c>
      <c r="G114">
        <f t="shared" si="3"/>
        <v>1.23399975484213E-2</v>
      </c>
    </row>
    <row r="115" spans="1:7" ht="16">
      <c r="A115" s="6">
        <v>42156</v>
      </c>
      <c r="B115" s="4">
        <v>23382.857</v>
      </c>
      <c r="C115" s="5">
        <v>-14.46</v>
      </c>
      <c r="D115" s="4">
        <v>21360.436000000002</v>
      </c>
      <c r="E115" s="5">
        <v>-16.39</v>
      </c>
      <c r="F115" s="7">
        <f t="shared" si="2"/>
        <v>2022.4209999999985</v>
      </c>
      <c r="G115">
        <f t="shared" si="3"/>
        <v>0.13175483973501589</v>
      </c>
    </row>
    <row r="116" spans="1:7" ht="16">
      <c r="A116" s="6">
        <v>42186</v>
      </c>
      <c r="B116" s="4">
        <v>23802.534</v>
      </c>
      <c r="C116" s="5">
        <v>-12.71</v>
      </c>
      <c r="D116" s="4">
        <v>20476.366000000002</v>
      </c>
      <c r="E116" s="5">
        <v>-17.739999999999998</v>
      </c>
      <c r="F116" s="7">
        <f t="shared" si="2"/>
        <v>3326.1679999999978</v>
      </c>
      <c r="G116">
        <f t="shared" si="3"/>
        <v>0.40006558003605441</v>
      </c>
    </row>
    <row r="117" spans="1:7" ht="16">
      <c r="A117" s="6">
        <v>42217</v>
      </c>
      <c r="B117" s="4">
        <v>24234.476999999999</v>
      </c>
      <c r="C117" s="5">
        <v>-15.12</v>
      </c>
      <c r="D117" s="4">
        <v>20749.705000000002</v>
      </c>
      <c r="E117" s="5">
        <v>-15.2</v>
      </c>
      <c r="F117" s="7">
        <f t="shared" si="2"/>
        <v>3484.7719999999972</v>
      </c>
      <c r="G117">
        <f t="shared" si="3"/>
        <v>-0.14666683644659195</v>
      </c>
    </row>
    <row r="118" spans="1:7" ht="16">
      <c r="A118" s="6">
        <v>42248</v>
      </c>
      <c r="B118" s="4">
        <v>22910.031999999999</v>
      </c>
      <c r="C118" s="5">
        <v>-14.62</v>
      </c>
      <c r="D118" s="4">
        <v>17986.907999999999</v>
      </c>
      <c r="E118" s="5">
        <v>-22.9</v>
      </c>
      <c r="F118" s="7">
        <f t="shared" si="2"/>
        <v>4923.1239999999998</v>
      </c>
      <c r="G118">
        <f t="shared" si="3"/>
        <v>0.40540343026271386</v>
      </c>
    </row>
    <row r="119" spans="1:7" ht="16">
      <c r="A119" s="6">
        <v>42278</v>
      </c>
      <c r="B119" s="4">
        <v>24342.207999999999</v>
      </c>
      <c r="C119" s="5">
        <v>-10.85</v>
      </c>
      <c r="D119" s="4">
        <v>18606.647000000001</v>
      </c>
      <c r="E119" s="5">
        <v>-19</v>
      </c>
      <c r="F119" s="7">
        <f t="shared" si="2"/>
        <v>5735.5609999999979</v>
      </c>
      <c r="G119">
        <f t="shared" si="3"/>
        <v>0.32387919831778733</v>
      </c>
    </row>
    <row r="120" spans="1:7" ht="16">
      <c r="A120" s="6">
        <v>42309</v>
      </c>
      <c r="B120" s="4">
        <v>22524.853999999999</v>
      </c>
      <c r="C120" s="5">
        <v>-17.2</v>
      </c>
      <c r="D120" s="4">
        <v>20375.875</v>
      </c>
      <c r="E120" s="5">
        <v>-11.4</v>
      </c>
      <c r="F120" s="7">
        <f t="shared" si="2"/>
        <v>2148.9789999999994</v>
      </c>
      <c r="G120">
        <f t="shared" si="3"/>
        <v>-0.48910625528818275</v>
      </c>
    </row>
    <row r="121" spans="1:7" ht="16">
      <c r="A121" s="6">
        <v>42339</v>
      </c>
      <c r="B121" s="4">
        <v>22435.035</v>
      </c>
      <c r="C121" s="5">
        <v>-13.92</v>
      </c>
      <c r="D121" s="4">
        <v>18292.927</v>
      </c>
      <c r="E121" s="5">
        <v>-15.15</v>
      </c>
      <c r="F121" s="7">
        <f t="shared" si="2"/>
        <v>4142.1080000000002</v>
      </c>
      <c r="G121">
        <f t="shared" si="3"/>
        <v>-8.0875519795498563E-2</v>
      </c>
    </row>
    <row r="122" spans="1:7" ht="16">
      <c r="A122" s="6">
        <v>42370</v>
      </c>
      <c r="B122" s="4">
        <v>22073.597000000002</v>
      </c>
      <c r="C122" s="5">
        <v>-13.21</v>
      </c>
      <c r="D122" s="4">
        <v>18568.189999999999</v>
      </c>
      <c r="E122" s="5">
        <v>-11.77</v>
      </c>
      <c r="F122" s="7">
        <f t="shared" si="2"/>
        <v>3505.4070000000029</v>
      </c>
      <c r="G122">
        <f t="shared" si="3"/>
        <v>-0.20125492094025355</v>
      </c>
    </row>
    <row r="123" spans="1:7" ht="16">
      <c r="A123" s="6">
        <v>42401</v>
      </c>
      <c r="B123" s="4">
        <v>17631.046999999999</v>
      </c>
      <c r="C123" s="5">
        <v>-12.25</v>
      </c>
      <c r="D123" s="4">
        <v>13463.58</v>
      </c>
      <c r="E123" s="5">
        <v>-14.06</v>
      </c>
      <c r="F123" s="7">
        <f t="shared" si="2"/>
        <v>4167.4669999999987</v>
      </c>
      <c r="G123">
        <f t="shared" si="3"/>
        <v>-5.8458711251908935E-2</v>
      </c>
    </row>
    <row r="124" spans="1:7" ht="16">
      <c r="A124" s="6">
        <v>42430</v>
      </c>
      <c r="B124" s="4">
        <v>22632.039000000001</v>
      </c>
      <c r="C124" s="5">
        <v>-11.45</v>
      </c>
      <c r="D124" s="4">
        <v>18118.105</v>
      </c>
      <c r="E124" s="5">
        <v>-17.21</v>
      </c>
      <c r="F124" s="7">
        <f t="shared" si="2"/>
        <v>4513.9340000000011</v>
      </c>
      <c r="G124">
        <f t="shared" si="3"/>
        <v>0.22862203152384342</v>
      </c>
    </row>
    <row r="125" spans="1:7" ht="16">
      <c r="A125" s="6">
        <v>42461</v>
      </c>
      <c r="B125" s="4">
        <v>22048.734</v>
      </c>
      <c r="C125" s="5">
        <v>-7.3</v>
      </c>
      <c r="D125" s="4">
        <v>17298.918000000001</v>
      </c>
      <c r="E125" s="5">
        <v>-10.28</v>
      </c>
      <c r="F125" s="7">
        <f t="shared" si="2"/>
        <v>4749.8159999999989</v>
      </c>
      <c r="G125">
        <f t="shared" si="3"/>
        <v>5.4524585250514956E-2</v>
      </c>
    </row>
    <row r="126" spans="1:7" ht="16">
      <c r="A126" s="6">
        <v>42491</v>
      </c>
      <c r="B126" s="4">
        <v>23509.809000000001</v>
      </c>
      <c r="C126" s="5">
        <v>-9.34</v>
      </c>
      <c r="D126" s="4">
        <v>19977.365000000002</v>
      </c>
      <c r="E126" s="5">
        <v>-3.28</v>
      </c>
      <c r="F126" s="7">
        <f t="shared" si="2"/>
        <v>3532.4439999999995</v>
      </c>
      <c r="G126">
        <f t="shared" si="3"/>
        <v>-0.33063359164117256</v>
      </c>
    </row>
    <row r="127" spans="1:7" ht="16">
      <c r="A127" s="6">
        <v>42522</v>
      </c>
      <c r="B127" s="4">
        <v>22812.394</v>
      </c>
      <c r="C127" s="5">
        <v>-2.44</v>
      </c>
      <c r="D127" s="4">
        <v>19178.241999999998</v>
      </c>
      <c r="E127" s="5">
        <v>-10.220000000000001</v>
      </c>
      <c r="F127" s="7">
        <f t="shared" si="2"/>
        <v>3634.1520000000019</v>
      </c>
      <c r="G127">
        <f t="shared" si="3"/>
        <v>0.79693149942569064</v>
      </c>
    </row>
    <row r="128" spans="1:7" ht="16">
      <c r="A128" s="6">
        <v>42552</v>
      </c>
      <c r="B128" s="4">
        <v>24044.579000000002</v>
      </c>
      <c r="C128" s="5">
        <v>1.02</v>
      </c>
      <c r="D128" s="4">
        <v>20289.347000000002</v>
      </c>
      <c r="E128" s="5">
        <v>-0.91</v>
      </c>
      <c r="F128" s="7">
        <f t="shared" si="2"/>
        <v>3755.232</v>
      </c>
      <c r="G128">
        <f t="shared" si="3"/>
        <v>0.12899649085674647</v>
      </c>
    </row>
    <row r="129" spans="1:7" ht="16">
      <c r="A129" s="6">
        <v>42583</v>
      </c>
      <c r="B129" s="4">
        <v>24536.823</v>
      </c>
      <c r="C129" s="5">
        <v>1.25</v>
      </c>
      <c r="D129" s="4">
        <v>20467.463</v>
      </c>
      <c r="E129" s="5">
        <v>-1.36</v>
      </c>
      <c r="F129" s="7">
        <f t="shared" si="2"/>
        <v>4069.3600000000006</v>
      </c>
      <c r="G129">
        <f t="shared" si="3"/>
        <v>0.16775502098846173</v>
      </c>
    </row>
    <row r="130" spans="1:7" ht="16">
      <c r="A130" s="6">
        <v>42614</v>
      </c>
      <c r="B130" s="4">
        <v>22491.208999999999</v>
      </c>
      <c r="C130" s="5">
        <v>-1.83</v>
      </c>
      <c r="D130" s="4">
        <v>18062.613000000001</v>
      </c>
      <c r="E130" s="5">
        <v>0.42</v>
      </c>
      <c r="F130" s="7">
        <f t="shared" si="2"/>
        <v>4428.5959999999977</v>
      </c>
      <c r="G130">
        <f t="shared" si="3"/>
        <v>-0.10045003944649822</v>
      </c>
    </row>
    <row r="131" spans="1:7" ht="16">
      <c r="A131" s="6">
        <v>42644</v>
      </c>
      <c r="B131" s="4">
        <v>26652.649000000001</v>
      </c>
      <c r="C131" s="5">
        <v>9.49</v>
      </c>
      <c r="D131" s="4">
        <v>22189.396000000001</v>
      </c>
      <c r="E131" s="5">
        <v>19.260000000000002</v>
      </c>
      <c r="F131" s="7">
        <f t="shared" ref="F131:F194" si="4">B131-D131</f>
        <v>4463.2530000000006</v>
      </c>
      <c r="G131">
        <f t="shared" si="3"/>
        <v>-0.22182799555265786</v>
      </c>
    </row>
    <row r="132" spans="1:7" ht="16">
      <c r="A132" s="6">
        <v>42675</v>
      </c>
      <c r="B132" s="4">
        <v>25075.618999999999</v>
      </c>
      <c r="C132" s="5">
        <v>11.32</v>
      </c>
      <c r="D132" s="4">
        <v>20851.66</v>
      </c>
      <c r="E132" s="5">
        <v>2.34</v>
      </c>
      <c r="F132" s="7">
        <f t="shared" si="4"/>
        <v>4223.9589999999989</v>
      </c>
      <c r="G132">
        <f t="shared" si="3"/>
        <v>0.96556550808546771</v>
      </c>
    </row>
    <row r="133" spans="1:7" ht="16">
      <c r="A133" s="6">
        <v>42705</v>
      </c>
      <c r="B133" s="4">
        <v>25666.156999999999</v>
      </c>
      <c r="C133" s="5">
        <v>14.4</v>
      </c>
      <c r="D133" s="4">
        <v>20734.580000000002</v>
      </c>
      <c r="E133" s="5">
        <v>13.35</v>
      </c>
      <c r="F133" s="7">
        <f t="shared" si="4"/>
        <v>4931.5769999999975</v>
      </c>
      <c r="G133">
        <f t="shared" si="3"/>
        <v>0.19059594776379507</v>
      </c>
    </row>
    <row r="134" spans="1:7" ht="16">
      <c r="A134" s="6">
        <v>42736</v>
      </c>
      <c r="B134" s="4">
        <v>23652.348000000002</v>
      </c>
      <c r="C134" s="5">
        <v>7.15</v>
      </c>
      <c r="D134" s="4">
        <v>20038.778999999999</v>
      </c>
      <c r="E134" s="5">
        <v>7.92</v>
      </c>
      <c r="F134" s="7">
        <f t="shared" si="4"/>
        <v>3613.5690000000031</v>
      </c>
      <c r="G134">
        <f t="shared" si="3"/>
        <v>3.0855760828913725E-2</v>
      </c>
    </row>
    <row r="135" spans="1:7" ht="16">
      <c r="A135" s="6">
        <v>42767</v>
      </c>
      <c r="B135" s="4">
        <v>22541.448</v>
      </c>
      <c r="C135" s="5">
        <v>27.85</v>
      </c>
      <c r="D135" s="4">
        <v>19091.921999999999</v>
      </c>
      <c r="E135" s="5">
        <v>41.8</v>
      </c>
      <c r="F135" s="7">
        <f t="shared" si="4"/>
        <v>3449.5260000000017</v>
      </c>
      <c r="G135">
        <f t="shared" si="3"/>
        <v>-0.17227274985020813</v>
      </c>
    </row>
    <row r="136" spans="1:7" ht="16">
      <c r="A136" s="6">
        <v>42795</v>
      </c>
      <c r="B136" s="4">
        <v>25531.473999999998</v>
      </c>
      <c r="C136" s="5">
        <v>12.81</v>
      </c>
      <c r="D136" s="4">
        <v>21565.949000000001</v>
      </c>
      <c r="E136" s="5">
        <v>19.03</v>
      </c>
      <c r="F136" s="7">
        <f t="shared" si="4"/>
        <v>3965.5249999999978</v>
      </c>
      <c r="G136">
        <f t="shared" si="3"/>
        <v>-0.12149247197677304</v>
      </c>
    </row>
    <row r="137" spans="1:7" ht="16">
      <c r="A137" s="6">
        <v>42826</v>
      </c>
      <c r="B137" s="4">
        <v>24125.455999999998</v>
      </c>
      <c r="C137" s="5">
        <v>9.42</v>
      </c>
      <c r="D137" s="4">
        <v>21370.987000000001</v>
      </c>
      <c r="E137" s="5">
        <v>23.54</v>
      </c>
      <c r="F137" s="7">
        <f t="shared" si="4"/>
        <v>2754.4689999999973</v>
      </c>
      <c r="G137">
        <f t="shared" si="3"/>
        <v>-0.42008932556545386</v>
      </c>
    </row>
    <row r="138" spans="1:7" ht="16">
      <c r="A138" s="6">
        <v>42856</v>
      </c>
      <c r="B138" s="4">
        <v>25322.280999999999</v>
      </c>
      <c r="C138" s="5">
        <v>7.71</v>
      </c>
      <c r="D138" s="4">
        <v>21914.974999999999</v>
      </c>
      <c r="E138" s="5">
        <v>9.6999999999999993</v>
      </c>
      <c r="F138" s="7">
        <f t="shared" si="4"/>
        <v>3407.3060000000005</v>
      </c>
      <c r="G138">
        <f t="shared" si="3"/>
        <v>-3.5425331583458619E-2</v>
      </c>
    </row>
    <row r="139" spans="1:7" ht="16">
      <c r="A139" s="6">
        <v>42887</v>
      </c>
      <c r="B139" s="4">
        <v>25679.974999999999</v>
      </c>
      <c r="C139" s="5">
        <v>12.57</v>
      </c>
      <c r="D139" s="4">
        <v>19784.297999999999</v>
      </c>
      <c r="E139" s="5">
        <v>3.16</v>
      </c>
      <c r="F139" s="7">
        <f t="shared" si="4"/>
        <v>5895.6769999999997</v>
      </c>
      <c r="G139">
        <f t="shared" si="3"/>
        <v>0.62229785655635661</v>
      </c>
    </row>
    <row r="140" spans="1:7" ht="16">
      <c r="A140" s="6">
        <v>42917</v>
      </c>
      <c r="B140" s="4">
        <v>26939.170999999998</v>
      </c>
      <c r="C140" s="5">
        <v>12.04</v>
      </c>
      <c r="D140" s="4">
        <v>21508.985000000001</v>
      </c>
      <c r="E140" s="5">
        <v>6.01</v>
      </c>
      <c r="F140" s="7">
        <f t="shared" si="4"/>
        <v>5430.1859999999979</v>
      </c>
      <c r="G140">
        <f t="shared" si="3"/>
        <v>0.4460320960196329</v>
      </c>
    </row>
    <row r="141" spans="1:7" ht="16">
      <c r="A141" s="6">
        <v>42948</v>
      </c>
      <c r="B141" s="4">
        <v>27616.651000000002</v>
      </c>
      <c r="C141" s="5">
        <v>12.55</v>
      </c>
      <c r="D141" s="4">
        <v>21845.077000000001</v>
      </c>
      <c r="E141" s="5">
        <v>6.73</v>
      </c>
      <c r="F141" s="7">
        <f t="shared" si="4"/>
        <v>5771.5740000000005</v>
      </c>
      <c r="G141">
        <f t="shared" si="3"/>
        <v>0.41830017496608796</v>
      </c>
    </row>
    <row r="142" spans="1:7" ht="16">
      <c r="A142" s="6">
        <v>42979</v>
      </c>
      <c r="B142" s="4">
        <v>28714.835999999999</v>
      </c>
      <c r="C142" s="5">
        <v>27.67</v>
      </c>
      <c r="D142" s="4">
        <v>22110.385999999999</v>
      </c>
      <c r="E142" s="5">
        <v>22.41</v>
      </c>
      <c r="F142" s="7">
        <f t="shared" si="4"/>
        <v>6604.4500000000007</v>
      </c>
      <c r="G142">
        <f t="shared" si="3"/>
        <v>0.49131914493893869</v>
      </c>
    </row>
    <row r="143" spans="1:7" ht="16">
      <c r="A143" s="6">
        <v>43009</v>
      </c>
      <c r="B143" s="4">
        <v>27396.197</v>
      </c>
      <c r="C143" s="5">
        <v>2.79</v>
      </c>
      <c r="D143" s="4">
        <v>22087.419000000002</v>
      </c>
      <c r="E143" s="5">
        <v>-0.46</v>
      </c>
      <c r="F143" s="7">
        <f t="shared" si="4"/>
        <v>5308.7779999999984</v>
      </c>
      <c r="G143">
        <f t="shared" ref="G143:G206" si="5">(F143/F131 -1)</f>
        <v>0.1894414231055237</v>
      </c>
    </row>
    <row r="144" spans="1:7" ht="16">
      <c r="A144" s="6">
        <v>43040</v>
      </c>
      <c r="B144" s="4">
        <v>28589.473999999998</v>
      </c>
      <c r="C144" s="5">
        <v>14.01</v>
      </c>
      <c r="D144" s="4">
        <v>22654.77</v>
      </c>
      <c r="E144" s="5">
        <v>8.65</v>
      </c>
      <c r="F144" s="7">
        <f t="shared" si="4"/>
        <v>5934.7039999999979</v>
      </c>
      <c r="G144">
        <f t="shared" si="5"/>
        <v>0.40500984976416654</v>
      </c>
    </row>
    <row r="145" spans="1:7" ht="16">
      <c r="A145" s="6">
        <v>43070</v>
      </c>
      <c r="B145" s="4">
        <v>29377.347000000002</v>
      </c>
      <c r="C145" s="5">
        <v>14.46</v>
      </c>
      <c r="D145" s="4">
        <v>23226.043000000001</v>
      </c>
      <c r="E145" s="5">
        <v>12.02</v>
      </c>
      <c r="F145" s="7">
        <f t="shared" si="4"/>
        <v>6151.3040000000001</v>
      </c>
      <c r="G145">
        <f t="shared" si="5"/>
        <v>0.2473300122861315</v>
      </c>
    </row>
    <row r="146" spans="1:7" ht="16">
      <c r="A146" s="6">
        <v>43101</v>
      </c>
      <c r="B146" s="4">
        <v>27261.431</v>
      </c>
      <c r="C146" s="5">
        <v>15.26</v>
      </c>
      <c r="D146" s="4">
        <v>24562.216</v>
      </c>
      <c r="E146" s="5">
        <v>22.57</v>
      </c>
      <c r="F146" s="7">
        <f t="shared" si="4"/>
        <v>2699.2150000000001</v>
      </c>
      <c r="G146">
        <f t="shared" si="5"/>
        <v>-0.25303349680053211</v>
      </c>
    </row>
    <row r="147" spans="1:7" ht="16">
      <c r="A147" s="6">
        <v>43132</v>
      </c>
      <c r="B147" s="4">
        <v>22169.527999999998</v>
      </c>
      <c r="C147" s="5">
        <v>-1.65</v>
      </c>
      <c r="D147" s="4">
        <v>19185.262999999999</v>
      </c>
      <c r="E147" s="5">
        <v>0.49</v>
      </c>
      <c r="F147" s="7">
        <f t="shared" si="4"/>
        <v>2984.2649999999994</v>
      </c>
      <c r="G147">
        <f t="shared" si="5"/>
        <v>-0.13487679176791301</v>
      </c>
    </row>
    <row r="148" spans="1:7" ht="16">
      <c r="A148" s="6">
        <v>43160</v>
      </c>
      <c r="B148" s="4">
        <v>29792.852999999999</v>
      </c>
      <c r="C148" s="5">
        <v>16.690000000000001</v>
      </c>
      <c r="D148" s="4">
        <v>23845.592000000001</v>
      </c>
      <c r="E148" s="5">
        <v>10.57</v>
      </c>
      <c r="F148" s="7">
        <f t="shared" si="4"/>
        <v>5947.2609999999986</v>
      </c>
      <c r="G148">
        <f t="shared" si="5"/>
        <v>0.49974114398471881</v>
      </c>
    </row>
    <row r="149" spans="1:7" ht="16">
      <c r="A149" s="6">
        <v>43191</v>
      </c>
      <c r="B149" s="4">
        <v>26549.309000000001</v>
      </c>
      <c r="C149" s="5">
        <v>10.050000000000001</v>
      </c>
      <c r="D149" s="4">
        <v>22430.720000000001</v>
      </c>
      <c r="E149" s="5">
        <v>4.96</v>
      </c>
      <c r="F149" s="7">
        <f t="shared" si="4"/>
        <v>4118.5889999999999</v>
      </c>
      <c r="G149">
        <f t="shared" si="5"/>
        <v>0.49523882824602627</v>
      </c>
    </row>
    <row r="150" spans="1:7" ht="16">
      <c r="A150" s="6">
        <v>43221</v>
      </c>
      <c r="B150" s="4">
        <v>28944.221000000001</v>
      </c>
      <c r="C150" s="5">
        <v>14.3</v>
      </c>
      <c r="D150" s="4">
        <v>24505.691999999999</v>
      </c>
      <c r="E150" s="5">
        <v>11.82</v>
      </c>
      <c r="F150" s="7">
        <f t="shared" si="4"/>
        <v>4438.5290000000023</v>
      </c>
      <c r="G150">
        <f t="shared" si="5"/>
        <v>0.30265053975193346</v>
      </c>
    </row>
    <row r="151" spans="1:7" ht="16">
      <c r="A151" s="6">
        <v>43252</v>
      </c>
      <c r="B151" s="4">
        <v>28110.115000000002</v>
      </c>
      <c r="C151" s="5">
        <v>9.4600000000000009</v>
      </c>
      <c r="D151" s="4">
        <v>22881.814999999999</v>
      </c>
      <c r="E151" s="5">
        <v>15.66</v>
      </c>
      <c r="F151" s="7">
        <f t="shared" si="4"/>
        <v>5228.3000000000029</v>
      </c>
      <c r="G151">
        <f t="shared" si="5"/>
        <v>-0.11319768705103705</v>
      </c>
    </row>
    <row r="152" spans="1:7" ht="16">
      <c r="A152" s="6">
        <v>43282</v>
      </c>
      <c r="B152" s="4">
        <v>28217.572</v>
      </c>
      <c r="C152" s="5">
        <v>4.75</v>
      </c>
      <c r="D152" s="4">
        <v>25939.812000000002</v>
      </c>
      <c r="E152" s="5">
        <v>20.6</v>
      </c>
      <c r="F152" s="7">
        <f t="shared" si="4"/>
        <v>2277.7599999999984</v>
      </c>
      <c r="G152">
        <f t="shared" si="5"/>
        <v>-0.58053738859037252</v>
      </c>
    </row>
    <row r="153" spans="1:7" ht="16">
      <c r="A153" s="6">
        <v>43313</v>
      </c>
      <c r="B153" s="4">
        <v>28021.800999999999</v>
      </c>
      <c r="C153" s="5">
        <v>1.47</v>
      </c>
      <c r="D153" s="4">
        <v>23554.321</v>
      </c>
      <c r="E153" s="5">
        <v>7.82</v>
      </c>
      <c r="F153" s="7">
        <f t="shared" si="4"/>
        <v>4467.4799999999996</v>
      </c>
      <c r="G153">
        <f t="shared" si="5"/>
        <v>-0.22595118766561784</v>
      </c>
    </row>
    <row r="154" spans="1:7" ht="16">
      <c r="A154" s="6">
        <v>43344</v>
      </c>
      <c r="B154" s="4">
        <v>29467.165000000001</v>
      </c>
      <c r="C154" s="5">
        <v>2.62</v>
      </c>
      <c r="D154" s="4">
        <v>25114.097000000002</v>
      </c>
      <c r="E154" s="5">
        <v>13.59</v>
      </c>
      <c r="F154" s="7">
        <f t="shared" si="4"/>
        <v>4353.0679999999993</v>
      </c>
      <c r="G154">
        <f t="shared" si="5"/>
        <v>-0.34088864326325452</v>
      </c>
    </row>
    <row r="155" spans="1:7" ht="16">
      <c r="A155" s="6">
        <v>43374</v>
      </c>
      <c r="B155" s="4">
        <v>29424.037</v>
      </c>
      <c r="C155" s="5">
        <v>7.4</v>
      </c>
      <c r="D155" s="4">
        <v>26098.232</v>
      </c>
      <c r="E155" s="5">
        <v>18.16</v>
      </c>
      <c r="F155" s="7">
        <f t="shared" si="4"/>
        <v>3325.8050000000003</v>
      </c>
      <c r="G155">
        <f t="shared" si="5"/>
        <v>-0.37352720343551726</v>
      </c>
    </row>
    <row r="156" spans="1:7" ht="16">
      <c r="A156" s="6">
        <v>43405</v>
      </c>
      <c r="B156" s="4">
        <v>27681.837</v>
      </c>
      <c r="C156" s="5">
        <v>-3.17</v>
      </c>
      <c r="D156" s="4">
        <v>22977.563999999998</v>
      </c>
      <c r="E156" s="5">
        <v>1.42</v>
      </c>
      <c r="F156" s="7">
        <f t="shared" si="4"/>
        <v>4704.273000000001</v>
      </c>
      <c r="G156">
        <f t="shared" si="5"/>
        <v>-0.2073281161116034</v>
      </c>
    </row>
    <row r="157" spans="1:7" ht="16">
      <c r="A157" s="6">
        <v>43435</v>
      </c>
      <c r="B157" s="4">
        <v>28367.469000000001</v>
      </c>
      <c r="C157" s="5">
        <v>-3.44</v>
      </c>
      <c r="D157" s="4">
        <v>23696.348999999998</v>
      </c>
      <c r="E157" s="5">
        <v>2.02</v>
      </c>
      <c r="F157" s="7">
        <f t="shared" si="4"/>
        <v>4671.1200000000026</v>
      </c>
      <c r="G157">
        <f t="shared" si="5"/>
        <v>-0.24062930396546767</v>
      </c>
    </row>
    <row r="158" spans="1:7" ht="16">
      <c r="A158" s="6">
        <v>43466</v>
      </c>
      <c r="B158" s="4">
        <v>27115.105</v>
      </c>
      <c r="C158" s="5">
        <v>-0.54</v>
      </c>
      <c r="D158" s="4">
        <v>26225.282999999999</v>
      </c>
      <c r="E158" s="5">
        <v>6.77</v>
      </c>
      <c r="F158" s="7">
        <f t="shared" si="4"/>
        <v>889.82200000000012</v>
      </c>
      <c r="G158">
        <f t="shared" si="5"/>
        <v>-0.67034045083477967</v>
      </c>
    </row>
    <row r="159" spans="1:7" ht="16">
      <c r="A159" s="6">
        <v>43497</v>
      </c>
      <c r="B159" s="4">
        <v>20317.384999999998</v>
      </c>
      <c r="C159" s="5">
        <v>-8.35</v>
      </c>
      <c r="D159" s="4">
        <v>15247.210999999999</v>
      </c>
      <c r="E159" s="5">
        <v>-20.53</v>
      </c>
      <c r="F159" s="7">
        <f t="shared" si="4"/>
        <v>5070.1739999999991</v>
      </c>
      <c r="G159">
        <f t="shared" si="5"/>
        <v>0.69896909289221965</v>
      </c>
    </row>
    <row r="160" spans="1:7" ht="16">
      <c r="A160" s="6">
        <v>43525</v>
      </c>
      <c r="B160" s="4">
        <v>28449.496999999999</v>
      </c>
      <c r="C160" s="5">
        <v>-4.51</v>
      </c>
      <c r="D160" s="4">
        <v>25364.698</v>
      </c>
      <c r="E160" s="5">
        <v>6.37</v>
      </c>
      <c r="F160" s="7">
        <f t="shared" si="4"/>
        <v>3084.7989999999991</v>
      </c>
      <c r="G160">
        <f t="shared" si="5"/>
        <v>-0.48130761370654496</v>
      </c>
    </row>
    <row r="161" spans="1:7" ht="16">
      <c r="A161" s="6">
        <v>43556</v>
      </c>
      <c r="B161" s="4">
        <v>25559.377</v>
      </c>
      <c r="C161" s="5">
        <v>-3.73</v>
      </c>
      <c r="D161" s="4">
        <v>22848.882000000001</v>
      </c>
      <c r="E161" s="5">
        <v>1.86</v>
      </c>
      <c r="F161" s="7">
        <f t="shared" si="4"/>
        <v>2710.494999999999</v>
      </c>
      <c r="G161">
        <f t="shared" si="5"/>
        <v>-0.34188747651198048</v>
      </c>
    </row>
    <row r="162" spans="1:7" ht="16">
      <c r="A162" s="6">
        <v>43586</v>
      </c>
      <c r="B162" s="4">
        <v>27548.92</v>
      </c>
      <c r="C162" s="5">
        <v>-4.82</v>
      </c>
      <c r="D162" s="4">
        <v>23080.977999999999</v>
      </c>
      <c r="E162" s="5">
        <v>-5.81</v>
      </c>
      <c r="F162" s="7">
        <f t="shared" si="4"/>
        <v>4467.9419999999991</v>
      </c>
      <c r="G162">
        <f t="shared" si="5"/>
        <v>6.6267450319681398E-3</v>
      </c>
    </row>
    <row r="163" spans="1:7" ht="16">
      <c r="A163" s="6">
        <v>43617</v>
      </c>
      <c r="B163" s="4">
        <v>28210.400000000001</v>
      </c>
      <c r="C163" s="5">
        <v>0.36</v>
      </c>
      <c r="D163" s="4">
        <v>24383.547999999999</v>
      </c>
      <c r="E163" s="5">
        <v>6.56</v>
      </c>
      <c r="F163" s="7">
        <f t="shared" si="4"/>
        <v>3826.8520000000026</v>
      </c>
      <c r="G163">
        <f t="shared" si="5"/>
        <v>-0.26805041791786999</v>
      </c>
    </row>
    <row r="164" spans="1:7" ht="16">
      <c r="A164" s="6">
        <v>43647</v>
      </c>
      <c r="B164" s="4">
        <v>28094.138999999999</v>
      </c>
      <c r="C164" s="5">
        <v>-0.44</v>
      </c>
      <c r="D164" s="4">
        <v>24502.991000000002</v>
      </c>
      <c r="E164" s="5">
        <v>-5.54</v>
      </c>
      <c r="F164" s="7">
        <f t="shared" si="4"/>
        <v>3591.1479999999974</v>
      </c>
      <c r="G164">
        <f t="shared" si="5"/>
        <v>0.5766138662545659</v>
      </c>
    </row>
    <row r="165" spans="1:7" ht="16">
      <c r="A165" s="6">
        <v>43678</v>
      </c>
      <c r="B165" s="4">
        <v>28776.413</v>
      </c>
      <c r="C165" s="5">
        <v>2.69</v>
      </c>
      <c r="D165" s="4">
        <v>22759.954000000002</v>
      </c>
      <c r="E165" s="5">
        <v>-3.37</v>
      </c>
      <c r="F165" s="7">
        <f t="shared" si="4"/>
        <v>6016.4589999999989</v>
      </c>
      <c r="G165">
        <f t="shared" si="5"/>
        <v>0.34672320860977535</v>
      </c>
    </row>
    <row r="166" spans="1:7" ht="16">
      <c r="A166" s="6">
        <v>43709</v>
      </c>
      <c r="B166" s="4">
        <v>28084.065999999999</v>
      </c>
      <c r="C166" s="5">
        <v>-4.6900000000000004</v>
      </c>
      <c r="D166" s="4">
        <v>24932.776999999998</v>
      </c>
      <c r="E166" s="5">
        <v>-0.72</v>
      </c>
      <c r="F166" s="7">
        <f t="shared" si="4"/>
        <v>3151.2890000000007</v>
      </c>
      <c r="G166">
        <f t="shared" si="5"/>
        <v>-0.27607632134393467</v>
      </c>
    </row>
    <row r="167" spans="1:7" ht="16">
      <c r="A167" s="6">
        <v>43739</v>
      </c>
      <c r="B167" s="4">
        <v>28973.651999999998</v>
      </c>
      <c r="C167" s="5">
        <v>-1.53</v>
      </c>
      <c r="D167" s="4">
        <v>25022.358</v>
      </c>
      <c r="E167" s="5">
        <v>-4.12</v>
      </c>
      <c r="F167" s="7">
        <f t="shared" si="4"/>
        <v>3951.2939999999981</v>
      </c>
      <c r="G167">
        <f t="shared" si="5"/>
        <v>0.18807145939103398</v>
      </c>
    </row>
    <row r="168" spans="1:7" ht="16">
      <c r="A168" s="6">
        <v>43770</v>
      </c>
      <c r="B168" s="4">
        <v>28554.232</v>
      </c>
      <c r="C168" s="5">
        <v>3.15</v>
      </c>
      <c r="D168" s="4">
        <v>24283.881000000001</v>
      </c>
      <c r="E168" s="5">
        <v>5.69</v>
      </c>
      <c r="F168" s="7">
        <f t="shared" si="4"/>
        <v>4270.3509999999987</v>
      </c>
      <c r="G168">
        <f t="shared" si="5"/>
        <v>-9.223996991671235E-2</v>
      </c>
    </row>
    <row r="169" spans="1:7" ht="16">
      <c r="A169" s="6">
        <v>43800</v>
      </c>
      <c r="B169" s="4">
        <v>29474.133999999998</v>
      </c>
      <c r="C169" s="5">
        <v>3.9</v>
      </c>
      <c r="D169" s="4">
        <v>26998.888999999999</v>
      </c>
      <c r="E169" s="5">
        <v>13.94</v>
      </c>
      <c r="F169" s="7">
        <f t="shared" si="4"/>
        <v>2475.244999999999</v>
      </c>
      <c r="G169">
        <f t="shared" si="5"/>
        <v>-0.47009603692476376</v>
      </c>
    </row>
    <row r="170" spans="1:7" ht="16">
      <c r="A170" s="6">
        <v>43831</v>
      </c>
      <c r="B170" s="4">
        <v>25045.851999999999</v>
      </c>
      <c r="C170" s="5">
        <v>-7.63</v>
      </c>
      <c r="D170" s="4">
        <v>21621.253000000001</v>
      </c>
      <c r="E170" s="5">
        <v>-17.559999999999999</v>
      </c>
      <c r="F170" s="7">
        <f t="shared" si="4"/>
        <v>3424.5989999999983</v>
      </c>
      <c r="G170">
        <f t="shared" si="5"/>
        <v>2.8486337716981573</v>
      </c>
    </row>
    <row r="171" spans="1:7" ht="16">
      <c r="A171" s="6">
        <v>43862</v>
      </c>
      <c r="B171" s="4">
        <v>25339.624</v>
      </c>
      <c r="C171" s="5">
        <v>24.72</v>
      </c>
      <c r="D171" s="4">
        <v>22040.469000000001</v>
      </c>
      <c r="E171" s="5">
        <v>44.55</v>
      </c>
      <c r="F171" s="7">
        <f t="shared" si="4"/>
        <v>3299.1549999999988</v>
      </c>
      <c r="G171">
        <f t="shared" si="5"/>
        <v>-0.34930142436926237</v>
      </c>
    </row>
    <row r="172" spans="1:7" ht="16">
      <c r="A172" s="6">
        <v>43891</v>
      </c>
      <c r="B172" s="4">
        <v>28237.554</v>
      </c>
      <c r="C172" s="5">
        <v>-0.74</v>
      </c>
      <c r="D172" s="4">
        <v>25402.823</v>
      </c>
      <c r="E172" s="5">
        <v>0.15</v>
      </c>
      <c r="F172" s="7">
        <f t="shared" si="4"/>
        <v>2834.7309999999998</v>
      </c>
      <c r="G172">
        <f t="shared" si="5"/>
        <v>-8.1064600967518219E-2</v>
      </c>
    </row>
    <row r="173" spans="1:7" ht="16">
      <c r="A173" s="6">
        <v>43922</v>
      </c>
      <c r="B173" s="4">
        <v>25217.32</v>
      </c>
      <c r="C173" s="5">
        <v>-1.34</v>
      </c>
      <c r="D173" s="4">
        <v>22780.431</v>
      </c>
      <c r="E173" s="5">
        <v>-0.3</v>
      </c>
      <c r="F173" s="7">
        <f t="shared" si="4"/>
        <v>2436.8889999999992</v>
      </c>
      <c r="G173">
        <f t="shared" si="5"/>
        <v>-0.10094318565428084</v>
      </c>
    </row>
    <row r="174" spans="1:7" ht="16">
      <c r="A174" s="6">
        <v>43952</v>
      </c>
      <c r="B174" s="4">
        <v>26998.41</v>
      </c>
      <c r="C174" s="5">
        <v>-2</v>
      </c>
      <c r="D174" s="4">
        <v>22198.61</v>
      </c>
      <c r="E174" s="5">
        <v>-3.82</v>
      </c>
      <c r="F174" s="7">
        <f t="shared" si="4"/>
        <v>4799.7999999999993</v>
      </c>
      <c r="G174">
        <f t="shared" si="5"/>
        <v>7.4275359886050607E-2</v>
      </c>
    </row>
    <row r="175" spans="1:7" ht="16">
      <c r="A175" s="6">
        <v>43983</v>
      </c>
      <c r="B175" s="4">
        <v>27121.758999999998</v>
      </c>
      <c r="C175" s="5">
        <v>-3.86</v>
      </c>
      <c r="D175" s="4">
        <v>22138.404999999999</v>
      </c>
      <c r="E175" s="5">
        <v>-9.2100000000000009</v>
      </c>
      <c r="F175" s="7">
        <f t="shared" si="4"/>
        <v>4983.3539999999994</v>
      </c>
      <c r="G175">
        <f t="shared" si="5"/>
        <v>0.3022071404904072</v>
      </c>
    </row>
    <row r="176" spans="1:7" ht="16">
      <c r="A176" s="6">
        <v>44013</v>
      </c>
      <c r="B176" s="4">
        <v>28163.017</v>
      </c>
      <c r="C176" s="5">
        <v>0.25</v>
      </c>
      <c r="D176" s="4">
        <v>22759.043000000001</v>
      </c>
      <c r="E176" s="5">
        <v>-7.12</v>
      </c>
      <c r="F176" s="7">
        <f t="shared" si="4"/>
        <v>5403.9739999999983</v>
      </c>
      <c r="G176">
        <f t="shared" si="5"/>
        <v>0.5048040348100391</v>
      </c>
    </row>
    <row r="177" spans="1:7" ht="16">
      <c r="A177" s="6">
        <v>44044</v>
      </c>
      <c r="B177" s="4">
        <v>31158.475999999999</v>
      </c>
      <c r="C177" s="5">
        <v>8.2799999999999994</v>
      </c>
      <c r="D177" s="4">
        <v>24684.137999999999</v>
      </c>
      <c r="E177" s="5">
        <v>8.4499999999999993</v>
      </c>
      <c r="F177" s="7">
        <f t="shared" si="4"/>
        <v>6474.3379999999997</v>
      </c>
      <c r="G177">
        <f t="shared" si="5"/>
        <v>7.6104399614457696E-2</v>
      </c>
    </row>
    <row r="178" spans="1:7" ht="16">
      <c r="A178" s="6">
        <v>44075</v>
      </c>
      <c r="B178" s="4">
        <v>30702.877</v>
      </c>
      <c r="C178" s="5">
        <v>9.32</v>
      </c>
      <c r="D178" s="4">
        <v>23650.312000000002</v>
      </c>
      <c r="E178" s="5">
        <v>-5.14</v>
      </c>
      <c r="F178" s="7">
        <f t="shared" si="4"/>
        <v>7052.5649999999987</v>
      </c>
      <c r="G178">
        <f t="shared" si="5"/>
        <v>1.2379937225687638</v>
      </c>
    </row>
    <row r="179" spans="1:7" ht="16">
      <c r="A179" s="6">
        <v>44105</v>
      </c>
      <c r="B179" s="4">
        <v>32215.149000000001</v>
      </c>
      <c r="C179" s="5">
        <v>11.19</v>
      </c>
      <c r="D179" s="4">
        <v>24790.254000000001</v>
      </c>
      <c r="E179" s="5">
        <v>-0.93</v>
      </c>
      <c r="F179" s="7">
        <f t="shared" si="4"/>
        <v>7424.8950000000004</v>
      </c>
      <c r="G179">
        <f t="shared" si="5"/>
        <v>0.87910466798977849</v>
      </c>
    </row>
    <row r="180" spans="1:7" ht="16">
      <c r="A180" s="6">
        <v>44136</v>
      </c>
      <c r="B180" s="4">
        <v>31935.759999999998</v>
      </c>
      <c r="C180" s="5">
        <v>11.84</v>
      </c>
      <c r="D180" s="4">
        <v>26795.624</v>
      </c>
      <c r="E180" s="5">
        <v>10.34</v>
      </c>
      <c r="F180" s="7">
        <f t="shared" si="4"/>
        <v>5140.1359999999986</v>
      </c>
      <c r="G180">
        <f t="shared" si="5"/>
        <v>0.20367997853103881</v>
      </c>
    </row>
    <row r="181" spans="1:7" ht="16">
      <c r="A181" s="6">
        <v>44166</v>
      </c>
      <c r="B181" s="4">
        <v>32990.146000000001</v>
      </c>
      <c r="C181" s="5">
        <v>11.93</v>
      </c>
      <c r="D181" s="4">
        <v>27286.280999999999</v>
      </c>
      <c r="E181" s="5">
        <v>1.06</v>
      </c>
      <c r="F181" s="7">
        <f t="shared" si="4"/>
        <v>5703.8650000000016</v>
      </c>
      <c r="G181">
        <f t="shared" si="5"/>
        <v>1.3043638104510884</v>
      </c>
    </row>
    <row r="182" spans="1:7" ht="16">
      <c r="A182" s="6">
        <v>44197</v>
      </c>
      <c r="B182" s="4">
        <v>34264.483</v>
      </c>
      <c r="C182" s="5">
        <v>36.81</v>
      </c>
      <c r="D182" s="4">
        <v>28170.023000000001</v>
      </c>
      <c r="E182" s="5">
        <v>30.29</v>
      </c>
      <c r="F182" s="7">
        <f t="shared" si="4"/>
        <v>6094.4599999999991</v>
      </c>
      <c r="G182">
        <f t="shared" si="5"/>
        <v>0.77961273714090384</v>
      </c>
    </row>
    <row r="183" spans="1:7" ht="16">
      <c r="A183" s="6">
        <v>44228</v>
      </c>
      <c r="B183" s="4">
        <v>27790.941999999999</v>
      </c>
      <c r="C183" s="5">
        <v>9.67</v>
      </c>
      <c r="D183" s="4">
        <v>23386.977999999999</v>
      </c>
      <c r="E183" s="5">
        <v>6.11</v>
      </c>
      <c r="F183" s="7">
        <f t="shared" si="4"/>
        <v>4403.9639999999999</v>
      </c>
      <c r="G183">
        <f t="shared" si="5"/>
        <v>0.33487635470294719</v>
      </c>
    </row>
    <row r="184" spans="1:7" ht="16">
      <c r="A184" s="6">
        <v>44256</v>
      </c>
      <c r="B184" s="4">
        <v>35872.428999999996</v>
      </c>
      <c r="C184" s="5">
        <v>27.04</v>
      </c>
      <c r="D184" s="4">
        <v>32304.112000000001</v>
      </c>
      <c r="E184" s="5">
        <v>27.17</v>
      </c>
      <c r="F184" s="7">
        <f t="shared" si="4"/>
        <v>3568.3169999999955</v>
      </c>
      <c r="G184">
        <f t="shared" si="5"/>
        <v>0.25878504874007291</v>
      </c>
    </row>
    <row r="185" spans="1:7" ht="16">
      <c r="A185" s="6">
        <v>44287</v>
      </c>
      <c r="B185" s="4">
        <v>34900.870999999999</v>
      </c>
      <c r="C185" s="5">
        <v>38.4</v>
      </c>
      <c r="D185" s="4">
        <v>28850.87</v>
      </c>
      <c r="E185" s="5">
        <v>26.65</v>
      </c>
      <c r="F185" s="7">
        <f t="shared" si="4"/>
        <v>6050.0010000000002</v>
      </c>
      <c r="G185">
        <f t="shared" si="5"/>
        <v>1.4826740159276857</v>
      </c>
    </row>
    <row r="186" spans="1:7" ht="16">
      <c r="A186" s="6">
        <v>44317</v>
      </c>
      <c r="B186" s="4">
        <v>37403.877999999997</v>
      </c>
      <c r="C186" s="5">
        <v>38.54</v>
      </c>
      <c r="D186" s="4">
        <v>31327.893</v>
      </c>
      <c r="E186" s="5">
        <v>41.13</v>
      </c>
      <c r="F186" s="7">
        <f t="shared" si="4"/>
        <v>6075.9849999999969</v>
      </c>
      <c r="G186">
        <f t="shared" si="5"/>
        <v>0.26588295345639357</v>
      </c>
    </row>
    <row r="187" spans="1:7" ht="16">
      <c r="A187" s="6">
        <v>44348</v>
      </c>
      <c r="B187" s="4">
        <v>36647.945</v>
      </c>
      <c r="C187" s="5">
        <v>35.119999999999997</v>
      </c>
      <c r="D187" s="4">
        <v>31554.748</v>
      </c>
      <c r="E187" s="5">
        <v>42.53</v>
      </c>
      <c r="F187" s="7">
        <f t="shared" si="4"/>
        <v>5093.1970000000001</v>
      </c>
      <c r="G187">
        <f t="shared" si="5"/>
        <v>2.2041982167030572E-2</v>
      </c>
    </row>
    <row r="188" spans="1:7" ht="16">
      <c r="A188" s="6">
        <v>44378</v>
      </c>
      <c r="B188" s="4">
        <v>37951.387000000002</v>
      </c>
      <c r="C188" s="5">
        <v>34.76</v>
      </c>
      <c r="D188" s="4">
        <v>32089.817999999999</v>
      </c>
      <c r="E188" s="5">
        <v>41</v>
      </c>
      <c r="F188" s="7">
        <f t="shared" si="4"/>
        <v>5861.5690000000031</v>
      </c>
      <c r="G188">
        <f t="shared" si="5"/>
        <v>8.4677498448364918E-2</v>
      </c>
    </row>
    <row r="189" spans="1:7" ht="16">
      <c r="A189" s="6">
        <v>44409</v>
      </c>
      <c r="B189" s="4">
        <v>39540.529000000002</v>
      </c>
      <c r="C189" s="5">
        <v>26.9</v>
      </c>
      <c r="D189" s="4">
        <v>36096.631999999998</v>
      </c>
      <c r="E189" s="5">
        <v>46.23</v>
      </c>
      <c r="F189" s="7">
        <f t="shared" si="4"/>
        <v>3443.8970000000045</v>
      </c>
      <c r="G189">
        <f t="shared" si="5"/>
        <v>-0.46806963121171541</v>
      </c>
    </row>
    <row r="190" spans="1:7" ht="16">
      <c r="A190" s="6">
        <v>44440</v>
      </c>
      <c r="B190" s="4">
        <v>39627.879999999997</v>
      </c>
      <c r="C190" s="5">
        <v>29.07</v>
      </c>
      <c r="D190" s="4">
        <v>33300.627</v>
      </c>
      <c r="E190" s="5">
        <v>40.799999999999997</v>
      </c>
      <c r="F190" s="7">
        <f t="shared" si="4"/>
        <v>6327.252999999997</v>
      </c>
      <c r="G190">
        <f t="shared" si="5"/>
        <v>-0.10284371714404639</v>
      </c>
    </row>
    <row r="191" spans="1:7" ht="16">
      <c r="A191" s="6">
        <v>44470</v>
      </c>
      <c r="B191" s="4">
        <v>40117.188000000002</v>
      </c>
      <c r="C191" s="5">
        <v>24.53</v>
      </c>
      <c r="D191" s="4">
        <v>34142.328999999998</v>
      </c>
      <c r="E191" s="5">
        <v>37.72</v>
      </c>
      <c r="F191" s="7">
        <f t="shared" si="4"/>
        <v>5974.859000000004</v>
      </c>
      <c r="G191">
        <f t="shared" si="5"/>
        <v>-0.19529380550162612</v>
      </c>
    </row>
    <row r="192" spans="1:7" ht="16">
      <c r="A192" s="6">
        <v>44501</v>
      </c>
      <c r="B192" s="4">
        <v>41569.120999999999</v>
      </c>
      <c r="C192" s="5">
        <v>30.16</v>
      </c>
      <c r="D192" s="4">
        <v>35797.910000000003</v>
      </c>
      <c r="E192" s="5">
        <v>33.6</v>
      </c>
      <c r="F192" s="7">
        <f t="shared" si="4"/>
        <v>5771.2109999999957</v>
      </c>
      <c r="G192">
        <f t="shared" si="5"/>
        <v>0.12277398885943813</v>
      </c>
    </row>
    <row r="193" spans="1:7" ht="16">
      <c r="A193" s="6">
        <v>44531</v>
      </c>
      <c r="B193" s="4">
        <v>40684.538</v>
      </c>
      <c r="C193" s="5">
        <v>23.32</v>
      </c>
      <c r="D193" s="4">
        <v>34935.599000000002</v>
      </c>
      <c r="E193" s="5">
        <v>28.03</v>
      </c>
      <c r="F193" s="7">
        <f t="shared" si="4"/>
        <v>5748.9389999999985</v>
      </c>
      <c r="G193">
        <f t="shared" si="5"/>
        <v>7.9023609429740294E-3</v>
      </c>
    </row>
    <row r="194" spans="1:7" ht="16">
      <c r="A194" s="6">
        <v>44562</v>
      </c>
      <c r="B194" s="4">
        <v>39981.067000000003</v>
      </c>
      <c r="C194" s="5">
        <v>16.68</v>
      </c>
      <c r="D194" s="4">
        <v>35037.919000000002</v>
      </c>
      <c r="E194" s="5">
        <v>24.38</v>
      </c>
      <c r="F194" s="7">
        <f t="shared" si="4"/>
        <v>4943.148000000001</v>
      </c>
      <c r="G194">
        <f t="shared" si="5"/>
        <v>-0.18891124070057042</v>
      </c>
    </row>
    <row r="195" spans="1:7" ht="16">
      <c r="A195" s="6">
        <v>44593</v>
      </c>
      <c r="B195" s="4">
        <v>37453.063000000002</v>
      </c>
      <c r="C195" s="5">
        <v>34.770000000000003</v>
      </c>
      <c r="D195" s="4">
        <v>31682.552</v>
      </c>
      <c r="E195" s="5">
        <v>35.47</v>
      </c>
      <c r="F195" s="7">
        <f t="shared" ref="F195:F223" si="6">B195-D195</f>
        <v>5770.5110000000022</v>
      </c>
      <c r="G195">
        <f t="shared" si="5"/>
        <v>0.31029931216513185</v>
      </c>
    </row>
    <row r="196" spans="1:7" ht="16">
      <c r="A196" s="6">
        <v>44621</v>
      </c>
      <c r="B196" s="4">
        <v>43494.156999999999</v>
      </c>
      <c r="C196" s="5">
        <v>21.25</v>
      </c>
      <c r="D196" s="4">
        <v>38773.101999999999</v>
      </c>
      <c r="E196" s="5">
        <v>20.03</v>
      </c>
      <c r="F196" s="7">
        <f t="shared" si="6"/>
        <v>4721.0550000000003</v>
      </c>
      <c r="G196">
        <f t="shared" si="5"/>
        <v>0.32304809242004184</v>
      </c>
    </row>
    <row r="197" spans="1:7" ht="16">
      <c r="A197" s="6">
        <v>44652</v>
      </c>
      <c r="B197" s="4">
        <v>41460.254999999997</v>
      </c>
      <c r="C197" s="5">
        <v>18.79</v>
      </c>
      <c r="D197" s="4">
        <v>36669.481</v>
      </c>
      <c r="E197" s="5">
        <v>27.1</v>
      </c>
      <c r="F197" s="7">
        <f t="shared" si="6"/>
        <v>4790.7739999999976</v>
      </c>
      <c r="G197">
        <f t="shared" si="5"/>
        <v>-0.20813665981212282</v>
      </c>
    </row>
    <row r="198" spans="1:7" ht="16">
      <c r="A198" s="6">
        <v>44682</v>
      </c>
      <c r="B198" s="4">
        <v>42043.453999999998</v>
      </c>
      <c r="C198" s="5">
        <v>12.4</v>
      </c>
      <c r="D198" s="4">
        <v>39936.231</v>
      </c>
      <c r="E198" s="5">
        <v>27.48</v>
      </c>
      <c r="F198" s="7">
        <f t="shared" si="6"/>
        <v>2107.2229999999981</v>
      </c>
      <c r="G198">
        <f t="shared" si="5"/>
        <v>-0.6531882484897511</v>
      </c>
    </row>
    <row r="199" spans="1:7" ht="16">
      <c r="A199" s="6">
        <v>44713</v>
      </c>
      <c r="B199" s="4">
        <v>42181.690999999999</v>
      </c>
      <c r="C199" s="5">
        <v>15.1</v>
      </c>
      <c r="D199" s="4">
        <v>37686.375999999997</v>
      </c>
      <c r="E199" s="5">
        <v>19.43</v>
      </c>
      <c r="F199" s="7">
        <f t="shared" si="6"/>
        <v>4495.3150000000023</v>
      </c>
      <c r="G199">
        <f t="shared" si="5"/>
        <v>-0.11738835155993332</v>
      </c>
    </row>
    <row r="200" spans="1:7" ht="16">
      <c r="A200" s="6">
        <v>44743</v>
      </c>
      <c r="B200" s="4">
        <v>43226.273999999998</v>
      </c>
      <c r="C200" s="5">
        <v>13.9</v>
      </c>
      <c r="D200" s="4">
        <v>38278.404999999999</v>
      </c>
      <c r="E200" s="5">
        <v>19.29</v>
      </c>
      <c r="F200" s="7">
        <f t="shared" si="6"/>
        <v>4947.8689999999988</v>
      </c>
      <c r="G200">
        <f t="shared" si="5"/>
        <v>-0.15587976529833636</v>
      </c>
    </row>
    <row r="201" spans="1:7" ht="16">
      <c r="A201" s="6">
        <v>44774</v>
      </c>
      <c r="B201" s="4">
        <v>40299.000999999997</v>
      </c>
      <c r="C201" s="5">
        <v>1.92</v>
      </c>
      <c r="D201" s="4">
        <v>37343.495999999999</v>
      </c>
      <c r="E201" s="5">
        <v>3.45</v>
      </c>
      <c r="F201" s="7">
        <f t="shared" si="6"/>
        <v>2955.5049999999974</v>
      </c>
      <c r="G201">
        <f t="shared" si="5"/>
        <v>-0.14181376504582066</v>
      </c>
    </row>
    <row r="202" spans="1:7" ht="16">
      <c r="A202" s="6">
        <v>44805</v>
      </c>
      <c r="B202" s="4">
        <v>37517.303</v>
      </c>
      <c r="C202" s="5">
        <v>-5.33</v>
      </c>
      <c r="D202" s="4">
        <v>32442.223999999998</v>
      </c>
      <c r="E202" s="5">
        <v>-2.58</v>
      </c>
      <c r="F202" s="7">
        <f t="shared" si="6"/>
        <v>5075.0790000000015</v>
      </c>
      <c r="G202">
        <f t="shared" si="5"/>
        <v>-0.19790168023943344</v>
      </c>
    </row>
    <row r="203" spans="1:7" ht="16">
      <c r="A203" s="6">
        <v>44835</v>
      </c>
      <c r="B203" s="4">
        <v>39913.497000000003</v>
      </c>
      <c r="C203" s="5">
        <v>-0.51</v>
      </c>
      <c r="D203" s="4">
        <v>36894.461000000003</v>
      </c>
      <c r="E203" s="5">
        <v>8.06</v>
      </c>
      <c r="F203" s="7">
        <f t="shared" si="6"/>
        <v>3019.0360000000001</v>
      </c>
      <c r="G203">
        <f t="shared" si="5"/>
        <v>-0.49471008437186581</v>
      </c>
    </row>
    <row r="204" spans="1:7" ht="16">
      <c r="A204" s="6">
        <v>44866</v>
      </c>
      <c r="B204" s="4">
        <v>36111.633999999998</v>
      </c>
      <c r="C204" s="5">
        <v>-13.13</v>
      </c>
      <c r="D204" s="4">
        <v>32494.204000000002</v>
      </c>
      <c r="E204" s="5">
        <v>-9.23</v>
      </c>
      <c r="F204" s="7">
        <f t="shared" si="6"/>
        <v>3617.4299999999967</v>
      </c>
      <c r="G204">
        <f t="shared" si="5"/>
        <v>-0.37319394491034907</v>
      </c>
    </row>
    <row r="205" spans="1:7" ht="16">
      <c r="A205" s="6">
        <v>44896</v>
      </c>
      <c r="B205" s="4">
        <v>35733.834000000003</v>
      </c>
      <c r="C205" s="5">
        <v>-12.17</v>
      </c>
      <c r="D205" s="4">
        <v>30844.071</v>
      </c>
      <c r="E205" s="5">
        <v>-11.71</v>
      </c>
      <c r="F205" s="7">
        <f t="shared" si="6"/>
        <v>4889.7630000000026</v>
      </c>
      <c r="G205">
        <f t="shared" si="5"/>
        <v>-0.14944948972323346</v>
      </c>
    </row>
    <row r="206" spans="1:7" ht="16">
      <c r="A206" s="6">
        <v>44927</v>
      </c>
      <c r="B206" s="4">
        <v>31499.317999999999</v>
      </c>
      <c r="C206" s="5">
        <v>-21.21</v>
      </c>
      <c r="D206" s="4">
        <v>29160.600999999999</v>
      </c>
      <c r="E206" s="5">
        <v>-16.77</v>
      </c>
      <c r="F206" s="7">
        <f t="shared" si="6"/>
        <v>2338.7170000000006</v>
      </c>
      <c r="G206">
        <f t="shared" si="5"/>
        <v>-0.52687700226657186</v>
      </c>
    </row>
    <row r="207" spans="1:7" ht="16">
      <c r="A207" s="6">
        <v>44958</v>
      </c>
      <c r="B207" s="4">
        <v>31039.342000000001</v>
      </c>
      <c r="C207" s="5">
        <v>-17.12</v>
      </c>
      <c r="D207" s="4">
        <v>28653.688999999998</v>
      </c>
      <c r="E207" s="5">
        <v>-9.56</v>
      </c>
      <c r="F207" s="7">
        <f t="shared" si="6"/>
        <v>2385.6530000000021</v>
      </c>
      <c r="G207">
        <f t="shared" ref="G207:G223" si="7">(F207/F195 -1)</f>
        <v>-0.5865785543082751</v>
      </c>
    </row>
    <row r="208" spans="1:7" ht="16">
      <c r="A208" s="6">
        <v>44986</v>
      </c>
      <c r="B208" s="4">
        <v>35175.110999999997</v>
      </c>
      <c r="C208" s="5">
        <v>-19.13</v>
      </c>
      <c r="D208" s="4">
        <v>30933.61</v>
      </c>
      <c r="E208" s="5">
        <v>-20.22</v>
      </c>
      <c r="F208" s="7">
        <f t="shared" si="6"/>
        <v>4241.5009999999966</v>
      </c>
      <c r="G208">
        <f t="shared" si="7"/>
        <v>-0.1015777193868751</v>
      </c>
    </row>
    <row r="209" spans="1:7" ht="16">
      <c r="A209" s="6">
        <v>45017</v>
      </c>
      <c r="B209" s="4">
        <v>35932.372000000003</v>
      </c>
      <c r="C209" s="5">
        <v>-13.33</v>
      </c>
      <c r="D209" s="4">
        <v>29107.208999999999</v>
      </c>
      <c r="E209" s="5">
        <v>-20.62</v>
      </c>
      <c r="F209" s="7">
        <f t="shared" si="6"/>
        <v>6825.1630000000041</v>
      </c>
      <c r="G209">
        <f t="shared" si="7"/>
        <v>0.42464724906664508</v>
      </c>
    </row>
    <row r="210" spans="1:7" ht="16">
      <c r="A210" s="6">
        <v>45047</v>
      </c>
      <c r="B210" s="4">
        <v>36108.512999999999</v>
      </c>
      <c r="C210" s="5">
        <v>-14.12</v>
      </c>
      <c r="D210" s="4">
        <v>31133.367999999999</v>
      </c>
      <c r="E210" s="5">
        <v>-22.04</v>
      </c>
      <c r="F210" s="7">
        <f t="shared" si="6"/>
        <v>4975.1450000000004</v>
      </c>
      <c r="G210">
        <f t="shared" si="7"/>
        <v>1.3609959648314418</v>
      </c>
    </row>
    <row r="211" spans="1:7" ht="16">
      <c r="A211" s="6">
        <v>45078</v>
      </c>
      <c r="B211" s="4">
        <v>32315.812999999998</v>
      </c>
      <c r="C211" s="5">
        <v>-23.39</v>
      </c>
      <c r="D211" s="4">
        <v>26299.581999999999</v>
      </c>
      <c r="E211" s="5">
        <v>-30.21</v>
      </c>
      <c r="F211" s="7">
        <f t="shared" si="6"/>
        <v>6016.2309999999998</v>
      </c>
      <c r="G211">
        <f t="shared" si="7"/>
        <v>0.33833357617875426</v>
      </c>
    </row>
    <row r="212" spans="1:7" ht="16">
      <c r="A212" s="6">
        <v>45108</v>
      </c>
      <c r="B212" s="4">
        <v>38722.822999999997</v>
      </c>
      <c r="C212" s="5">
        <v>-10.42</v>
      </c>
      <c r="D212" s="4">
        <v>30209.058000000001</v>
      </c>
      <c r="E212" s="5">
        <v>-21.08</v>
      </c>
      <c r="F212" s="7">
        <f t="shared" si="6"/>
        <v>8513.7649999999958</v>
      </c>
      <c r="G212">
        <f t="shared" si="7"/>
        <v>0.72069329240527535</v>
      </c>
    </row>
    <row r="213" spans="1:7" ht="16">
      <c r="A213" s="6">
        <v>45139</v>
      </c>
      <c r="B213" s="4">
        <v>37354.919000000002</v>
      </c>
      <c r="C213" s="5">
        <v>-7.31</v>
      </c>
      <c r="D213" s="4">
        <v>28752.460999999999</v>
      </c>
      <c r="E213" s="5">
        <v>-23.01</v>
      </c>
      <c r="F213" s="7">
        <f t="shared" si="6"/>
        <v>8602.4580000000024</v>
      </c>
      <c r="G213">
        <f t="shared" si="7"/>
        <v>1.9106558777603184</v>
      </c>
    </row>
    <row r="214" spans="1:7" ht="16">
      <c r="A214" s="6">
        <v>45170</v>
      </c>
      <c r="B214" s="4">
        <v>38803.811999999998</v>
      </c>
      <c r="C214" s="5">
        <v>3.43</v>
      </c>
      <c r="D214" s="4">
        <v>28482.594000000001</v>
      </c>
      <c r="E214" s="5">
        <v>-12.21</v>
      </c>
      <c r="F214" s="7">
        <f t="shared" si="6"/>
        <v>10321.217999999997</v>
      </c>
      <c r="G214">
        <f t="shared" si="7"/>
        <v>1.0337058792582332</v>
      </c>
    </row>
    <row r="215" spans="1:7" ht="16">
      <c r="A215" s="6">
        <v>45200</v>
      </c>
      <c r="B215" s="4">
        <v>38092.457999999999</v>
      </c>
      <c r="C215" s="5">
        <v>-4.5599999999999996</v>
      </c>
      <c r="D215" s="4">
        <v>32328.785</v>
      </c>
      <c r="E215" s="5">
        <v>-12.37</v>
      </c>
      <c r="F215" s="7">
        <f t="shared" si="6"/>
        <v>5763.6729999999989</v>
      </c>
      <c r="G215">
        <f t="shared" si="7"/>
        <v>0.90911039152895112</v>
      </c>
    </row>
    <row r="216" spans="1:7" ht="16">
      <c r="A216" s="6">
        <v>45231</v>
      </c>
      <c r="B216" s="4">
        <v>37458.991000000002</v>
      </c>
      <c r="C216" s="5">
        <v>3.73</v>
      </c>
      <c r="D216" s="4">
        <v>27634.080999999998</v>
      </c>
      <c r="E216" s="5">
        <v>-14.96</v>
      </c>
      <c r="F216" s="7">
        <f t="shared" si="6"/>
        <v>9824.9100000000035</v>
      </c>
      <c r="G216">
        <f t="shared" si="7"/>
        <v>1.7159917399922078</v>
      </c>
    </row>
    <row r="217" spans="1:7" ht="16">
      <c r="A217" s="6">
        <v>45261</v>
      </c>
      <c r="B217" s="4">
        <v>39928.79</v>
      </c>
      <c r="C217" s="5">
        <v>11.74</v>
      </c>
      <c r="D217" s="4">
        <v>28745.576000000001</v>
      </c>
      <c r="E217" s="5">
        <v>-6.8</v>
      </c>
      <c r="F217" s="7">
        <f t="shared" si="6"/>
        <v>11183.214</v>
      </c>
      <c r="G217">
        <f t="shared" si="7"/>
        <v>1.287066673783575</v>
      </c>
    </row>
    <row r="218" spans="1:7" ht="16">
      <c r="A218" s="6">
        <v>45292</v>
      </c>
      <c r="B218" s="4">
        <v>37080.197999999997</v>
      </c>
      <c r="C218" s="5">
        <v>17.72</v>
      </c>
      <c r="D218" s="4">
        <v>34693.826000000001</v>
      </c>
      <c r="E218" s="5">
        <v>18.98</v>
      </c>
      <c r="F218" s="7">
        <f t="shared" si="6"/>
        <v>2386.3719999999958</v>
      </c>
      <c r="G218">
        <f t="shared" si="7"/>
        <v>2.037655688995077E-2</v>
      </c>
    </row>
    <row r="219" spans="1:7" ht="16">
      <c r="A219" s="6">
        <v>45323</v>
      </c>
      <c r="B219" s="4">
        <v>31429.120999999999</v>
      </c>
      <c r="C219" s="5">
        <v>1.26</v>
      </c>
      <c r="D219" s="4">
        <v>23530.035</v>
      </c>
      <c r="E219" s="5">
        <v>-17.88</v>
      </c>
      <c r="F219" s="7">
        <f t="shared" si="6"/>
        <v>7899.0859999999993</v>
      </c>
      <c r="G219">
        <f t="shared" si="7"/>
        <v>2.3110791888007149</v>
      </c>
    </row>
    <row r="220" spans="1:7" ht="16">
      <c r="A220" s="6">
        <v>45352</v>
      </c>
      <c r="B220" s="4">
        <v>41797.686000000002</v>
      </c>
      <c r="C220" s="5">
        <v>18.829999999999998</v>
      </c>
      <c r="D220" s="4">
        <v>33135.620000000003</v>
      </c>
      <c r="E220" s="5">
        <v>7.12</v>
      </c>
      <c r="F220" s="7">
        <f t="shared" si="6"/>
        <v>8662.0659999999989</v>
      </c>
      <c r="G220">
        <f t="shared" si="7"/>
        <v>1.0422171302093304</v>
      </c>
    </row>
    <row r="221" spans="1:7" ht="16">
      <c r="A221" s="6">
        <v>45383</v>
      </c>
      <c r="B221" s="4">
        <v>37466.78</v>
      </c>
      <c r="C221" s="5">
        <v>4.2699999999999996</v>
      </c>
      <c r="D221" s="4">
        <v>31022.13</v>
      </c>
      <c r="E221" s="5">
        <v>6.58</v>
      </c>
      <c r="F221" s="7">
        <f t="shared" si="6"/>
        <v>6444.6499999999978</v>
      </c>
      <c r="G221">
        <f t="shared" si="7"/>
        <v>-5.5751489012058175E-2</v>
      </c>
    </row>
    <row r="222" spans="1:7" ht="16">
      <c r="A222" s="6">
        <v>45413</v>
      </c>
      <c r="B222" s="4">
        <v>37355.720999999998</v>
      </c>
      <c r="C222" s="5">
        <v>3.45</v>
      </c>
      <c r="D222" s="4">
        <v>31307.331999999999</v>
      </c>
      <c r="E222" s="5">
        <v>0.56000000000000005</v>
      </c>
      <c r="F222" s="7">
        <f t="shared" si="6"/>
        <v>6048.3889999999992</v>
      </c>
      <c r="G222">
        <f t="shared" si="7"/>
        <v>0.21572114983583357</v>
      </c>
    </row>
    <row r="223" spans="1:7" ht="16">
      <c r="A223" s="6">
        <v>45444</v>
      </c>
      <c r="B223" s="4">
        <v>39903.726999999999</v>
      </c>
      <c r="C223" s="5">
        <v>23.48</v>
      </c>
      <c r="D223" s="4">
        <v>35221.718999999997</v>
      </c>
      <c r="E223" s="5">
        <v>33.93</v>
      </c>
      <c r="F223" s="7">
        <f t="shared" si="6"/>
        <v>4682.0080000000016</v>
      </c>
      <c r="G223">
        <f t="shared" si="7"/>
        <v>-0.22177057363655051</v>
      </c>
    </row>
    <row r="224" spans="1:7" ht="16">
      <c r="B224" s="1"/>
      <c r="C224" s="1"/>
      <c r="D224" s="1"/>
      <c r="E224" s="1"/>
    </row>
    <row r="225" spans="1:5" ht="16">
      <c r="B225" s="1"/>
      <c r="C225" s="1"/>
      <c r="D225" s="1"/>
      <c r="E225" s="1"/>
    </row>
    <row r="229" spans="1:5" ht="12.75" customHeight="1">
      <c r="A229" s="1" t="s">
        <v>0</v>
      </c>
    </row>
    <row r="230" spans="1:5" ht="12.75" customHeight="1">
      <c r="A230" s="1" t="s">
        <v>1</v>
      </c>
    </row>
    <row r="231" spans="1:5" ht="12.75" customHeight="1">
      <c r="A231" s="8" t="s">
        <v>9</v>
      </c>
    </row>
  </sheetData>
  <phoneticPr fontId="3" type="noConversion"/>
  <pageMargins left="0.1" right="0.1" top="0.1" bottom="0.1" header="0.5" footer="0.5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Taiwan Export Import</vt:lpstr>
      <vt:lpstr>'Taiwan Export Import'!Print_Titles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.NET v4.5</dc:creator>
  <cp:lastModifiedBy>Wang, Jonathan</cp:lastModifiedBy>
  <dcterms:modified xsi:type="dcterms:W3CDTF">2024-07-13T10:30:08Z</dcterms:modified>
</cp:coreProperties>
</file>