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\BigPicture\BigPicture\Assets\Resources\DataSheets\Monster\"/>
    </mc:Choice>
  </mc:AlternateContent>
  <bookViews>
    <workbookView xWindow="0" yWindow="0" windowWidth="21570" windowHeight="7935"/>
  </bookViews>
  <sheets>
    <sheet name="스텟" sheetId="1" r:id="rId1"/>
    <sheet name="분류" sheetId="2" r:id="rId2"/>
    <sheet name="그룹조합" sheetId="3" r:id="rId3"/>
  </sheets>
  <calcPr calcId="171027"/>
</workbook>
</file>

<file path=xl/calcChain.xml><?xml version="1.0" encoding="utf-8"?>
<calcChain xmlns="http://schemas.openxmlformats.org/spreadsheetml/2006/main">
  <c r="D27" i="1" l="1"/>
  <c r="F27" i="1" s="1"/>
  <c r="D24" i="1"/>
  <c r="E24" i="1" s="1"/>
  <c r="D23" i="1"/>
  <c r="E23" i="1" s="1"/>
  <c r="D26" i="1"/>
  <c r="E26" i="1" s="1"/>
  <c r="D28" i="1"/>
  <c r="E28" i="1" s="1"/>
  <c r="D25" i="1"/>
  <c r="E25" i="1" s="1"/>
  <c r="E27" i="1" l="1"/>
  <c r="F23" i="1"/>
  <c r="F26" i="1"/>
  <c r="F24" i="1"/>
  <c r="F28" i="1"/>
  <c r="F25" i="1"/>
</calcChain>
</file>

<file path=xl/connections.xml><?xml version="1.0" encoding="utf-8"?>
<connections xmlns="http://schemas.openxmlformats.org/spreadsheetml/2006/main">
  <connection id="1" name="MonsterElementSchema" type="4" refreshedVersion="0" background="1">
    <webPr xml="1" sourceData="1" url="D:\Programming\Unity\BigPicture\BigPicture\Assets\Resources\MonsterElementSchema.xml" htmlTables="1" htmlFormat="all"/>
  </connection>
</connections>
</file>

<file path=xl/sharedStrings.xml><?xml version="1.0" encoding="utf-8"?>
<sst xmlns="http://schemas.openxmlformats.org/spreadsheetml/2006/main" count="75" uniqueCount="51">
  <si>
    <t>Tribe</t>
    <phoneticPr fontId="1" type="noConversion"/>
  </si>
  <si>
    <t>Job</t>
    <phoneticPr fontId="1" type="noConversion"/>
  </si>
  <si>
    <t>Strength</t>
    <phoneticPr fontId="1" type="noConversion"/>
  </si>
  <si>
    <t>Spell</t>
    <phoneticPr fontId="1" type="noConversion"/>
  </si>
  <si>
    <t>Agility</t>
    <phoneticPr fontId="1" type="noConversion"/>
  </si>
  <si>
    <t>Avoid</t>
    <phoneticPr fontId="1" type="noConversion"/>
  </si>
  <si>
    <t>Defense</t>
    <phoneticPr fontId="1" type="noConversion"/>
  </si>
  <si>
    <t>Recovery</t>
    <phoneticPr fontId="1" type="noConversion"/>
  </si>
  <si>
    <t>Luck</t>
    <phoneticPr fontId="1" type="noConversion"/>
  </si>
  <si>
    <t>EyeSight</t>
    <phoneticPr fontId="1" type="noConversion"/>
  </si>
  <si>
    <t>Tribe0</t>
    <phoneticPr fontId="1" type="noConversion"/>
  </si>
  <si>
    <t>Tribe1</t>
    <phoneticPr fontId="1" type="noConversion"/>
  </si>
  <si>
    <t>Job0</t>
    <phoneticPr fontId="1" type="noConversion"/>
  </si>
  <si>
    <t>Job1</t>
  </si>
  <si>
    <t>Job2</t>
  </si>
  <si>
    <t>Job3</t>
  </si>
  <si>
    <t>탱커</t>
    <phoneticPr fontId="1" type="noConversion"/>
  </si>
  <si>
    <t>딜러</t>
    <phoneticPr fontId="1" type="noConversion"/>
  </si>
  <si>
    <t>앞잡이</t>
    <phoneticPr fontId="1" type="noConversion"/>
  </si>
  <si>
    <t>Tribe3</t>
    <phoneticPr fontId="1" type="noConversion"/>
  </si>
  <si>
    <t>hoody</t>
    <phoneticPr fontId="1" type="noConversion"/>
  </si>
  <si>
    <t>teruteru</t>
    <phoneticPr fontId="1" type="noConversion"/>
  </si>
  <si>
    <t>pillbug</t>
    <phoneticPr fontId="1" type="noConversion"/>
  </si>
  <si>
    <t>Job4</t>
    <phoneticPr fontId="1" type="noConversion"/>
  </si>
  <si>
    <t>서포터(활)</t>
    <phoneticPr fontId="1" type="noConversion"/>
  </si>
  <si>
    <t>서포터(바법)</t>
    <phoneticPr fontId="1" type="noConversion"/>
  </si>
  <si>
    <t>Job4</t>
    <phoneticPr fontId="1" type="noConversion"/>
  </si>
  <si>
    <t>앞잡이</t>
    <phoneticPr fontId="1" type="noConversion"/>
  </si>
  <si>
    <t>서포터(마법)</t>
    <phoneticPr fontId="1" type="noConversion"/>
  </si>
  <si>
    <t>Tribe2</t>
    <phoneticPr fontId="1" type="noConversion"/>
  </si>
  <si>
    <t>힘이 쎔</t>
    <phoneticPr fontId="1" type="noConversion"/>
  </si>
  <si>
    <t>빠름</t>
    <phoneticPr fontId="1" type="noConversion"/>
  </si>
  <si>
    <t>체력이 많음</t>
    <phoneticPr fontId="1" type="noConversion"/>
  </si>
  <si>
    <t>Range</t>
    <phoneticPr fontId="1" type="noConversion"/>
  </si>
  <si>
    <t>힘이 약함</t>
    <phoneticPr fontId="1" type="noConversion"/>
  </si>
  <si>
    <t>체력이 적음</t>
    <phoneticPr fontId="1" type="noConversion"/>
  </si>
  <si>
    <t>느림</t>
    <phoneticPr fontId="1" type="noConversion"/>
  </si>
  <si>
    <t>데미지 + 디버프</t>
    <phoneticPr fontId="1" type="noConversion"/>
  </si>
  <si>
    <t xml:space="preserve">데미지 </t>
    <phoneticPr fontId="1" type="noConversion"/>
  </si>
  <si>
    <t>데미지</t>
    <phoneticPr fontId="1" type="noConversion"/>
  </si>
  <si>
    <t>데미지</t>
    <phoneticPr fontId="1" type="noConversion"/>
  </si>
  <si>
    <t>실제 민첩도</t>
    <phoneticPr fontId="1" type="noConversion"/>
  </si>
  <si>
    <t>회피율</t>
    <phoneticPr fontId="1" type="noConversion"/>
  </si>
  <si>
    <t>실제 방어력</t>
    <phoneticPr fontId="1" type="noConversion"/>
  </si>
  <si>
    <t>실제 물리 공격력</t>
    <phoneticPr fontId="1" type="noConversion"/>
  </si>
  <si>
    <t>실제 마법 공격력</t>
    <phoneticPr fontId="1" type="noConversion"/>
  </si>
  <si>
    <t>초당 실제 회복률</t>
    <phoneticPr fontId="1" type="noConversion"/>
  </si>
  <si>
    <t>패시브</t>
    <phoneticPr fontId="1" type="noConversion"/>
  </si>
  <si>
    <t>디버프</t>
    <phoneticPr fontId="1" type="noConversion"/>
  </si>
  <si>
    <t xml:space="preserve">상대의 spell을 받아옴 </t>
    <phoneticPr fontId="1" type="noConversion"/>
  </si>
  <si>
    <t>있다가 하겠슴다…ㅜㅜㅜㅜ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</si>
</sst>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5" xfId="0" quotePrefix="1" applyBorder="1">
      <alignment vertical="center"/>
    </xf>
    <xf numFmtId="0" fontId="0" fillId="0" borderId="5" xfId="0" applyBorder="1">
      <alignment vertical="center"/>
    </xf>
    <xf numFmtId="9" fontId="0" fillId="0" borderId="5" xfId="1" applyFont="1" applyBorder="1">
      <alignment vertical="center"/>
    </xf>
    <xf numFmtId="0" fontId="0" fillId="4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9" fontId="0" fillId="0" borderId="8" xfId="1" applyFont="1" applyBorder="1">
      <alignment vertical="center"/>
    </xf>
    <xf numFmtId="9" fontId="0" fillId="0" borderId="9" xfId="1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Tribe" form="unqualified"/>
                  <xsd:element minOccurs="0" nillable="true" type="xsd:integer" name="Job" form="unqualified"/>
                  <xsd:element minOccurs="0" nillable="true" type="xsd:integer" name="Strength" form="unqualified"/>
                  <xsd:element minOccurs="0" nillable="true" type="xsd:integer" name="Spell" form="unqualified"/>
                  <xsd:element minOccurs="0" nillable="true" type="xsd:integer" name="Agility" form="unqualified"/>
                  <xsd:element minOccurs="0" nillable="true" type="xsd:integer" name="Avoid" form="unqualified"/>
                  <xsd:element minOccurs="0" nillable="true" type="xsd:integer" name="Defense" form="unqualified"/>
                  <xsd:element minOccurs="0" nillable="true" type="xsd:integer" name="Recovery" form="unqualified"/>
                  <xsd:element minOccurs="0" nillable="true" type="xsd:integer" name="Luck" form="unqualified"/>
                  <xsd:element minOccurs="0" nillable="true" type="xsd:integer" name="Range" form="unqualified"/>
                  <xsd:element minOccurs="0" nillable="true" type="xsd:integer" name="EyeSight" form="unqualified"/>
                </xsd:sequence>
              </xsd:complexType>
            </xsd:element>
          </xsd:sequence>
        </xsd:complexType>
      </xsd:element>
    </xsd:schema>
  </Schema>
  <Map ID="1" Name="data-set_맵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표1" displayName="표1" ref="A1:K16" tableType="xml" totalsRowShown="0" connectionId="1">
  <autoFilter ref="A1:K16"/>
  <tableColumns count="11">
    <tableColumn id="1" uniqueName="Tribe" name="Tribe">
      <xmlColumnPr mapId="1" xpath="/data-set/record/Tribe" xmlDataType="integer"/>
    </tableColumn>
    <tableColumn id="2" uniqueName="Job" name="Job">
      <xmlColumnPr mapId="1" xpath="/data-set/record/Job" xmlDataType="integer"/>
    </tableColumn>
    <tableColumn id="3" uniqueName="Strength" name="Strength">
      <xmlColumnPr mapId="1" xpath="/data-set/record/Strength" xmlDataType="integer"/>
    </tableColumn>
    <tableColumn id="4" uniqueName="Spell" name="Spell">
      <xmlColumnPr mapId="1" xpath="/data-set/record/Spell" xmlDataType="integer"/>
    </tableColumn>
    <tableColumn id="5" uniqueName="Agility" name="Agility">
      <xmlColumnPr mapId="1" xpath="/data-set/record/Agility" xmlDataType="integer"/>
    </tableColumn>
    <tableColumn id="6" uniqueName="Avoid" name="Avoid">
      <xmlColumnPr mapId="1" xpath="/data-set/record/Avoid" xmlDataType="integer"/>
    </tableColumn>
    <tableColumn id="7" uniqueName="Defense" name="Defense">
      <xmlColumnPr mapId="1" xpath="/data-set/record/Defense" xmlDataType="integer"/>
    </tableColumn>
    <tableColumn id="8" uniqueName="Recovery" name="Recovery">
      <xmlColumnPr mapId="1" xpath="/data-set/record/Recovery" xmlDataType="integer"/>
    </tableColumn>
    <tableColumn id="9" uniqueName="Luck" name="Luck">
      <xmlColumnPr mapId="1" xpath="/data-set/record/Luck" xmlDataType="integer"/>
    </tableColumn>
    <tableColumn id="10" uniqueName="Range" name="Range">
      <xmlColumnPr mapId="1" xpath="/data-set/record/Range" xmlDataType="integer"/>
    </tableColumn>
    <tableColumn id="11" uniqueName="EyeSight" name="EyeSight">
      <xmlColumnPr mapId="1" xpath="/data-set/record/EyeSight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M17" sqref="M17"/>
    </sheetView>
  </sheetViews>
  <sheetFormatPr defaultRowHeight="16.5" x14ac:dyDescent="0.3"/>
  <cols>
    <col min="1" max="1" width="7.75" customWidth="1"/>
    <col min="2" max="2" width="6.75" bestFit="1" customWidth="1"/>
    <col min="3" max="3" width="16.125" customWidth="1"/>
    <col min="4" max="4" width="7.875" bestFit="1" customWidth="1"/>
    <col min="5" max="5" width="9.5" bestFit="1" customWidth="1"/>
    <col min="6" max="6" width="9.75" customWidth="1"/>
    <col min="7" max="7" width="10.875" bestFit="1" customWidth="1"/>
    <col min="8" max="8" width="11.75" bestFit="1" customWidth="1"/>
    <col min="9" max="9" width="7.75" bestFit="1" customWidth="1"/>
    <col min="10" max="10" width="9.25" bestFit="1" customWidth="1"/>
    <col min="11" max="11" width="11.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9</v>
      </c>
    </row>
    <row r="2" spans="1:11" x14ac:dyDescent="0.3">
      <c r="A2">
        <v>0</v>
      </c>
      <c r="B2">
        <v>0</v>
      </c>
      <c r="C2">
        <v>4</v>
      </c>
      <c r="D2">
        <v>0</v>
      </c>
      <c r="E2">
        <v>3</v>
      </c>
      <c r="F2">
        <v>2</v>
      </c>
      <c r="G2">
        <v>5</v>
      </c>
      <c r="H2">
        <v>0</v>
      </c>
      <c r="I2">
        <v>3</v>
      </c>
    </row>
    <row r="3" spans="1:11" x14ac:dyDescent="0.3">
      <c r="A3">
        <v>0</v>
      </c>
      <c r="B3">
        <v>1</v>
      </c>
      <c r="C3">
        <v>6</v>
      </c>
      <c r="D3">
        <v>0</v>
      </c>
      <c r="E3">
        <v>5</v>
      </c>
      <c r="F3">
        <v>4</v>
      </c>
      <c r="G3">
        <v>4</v>
      </c>
      <c r="H3">
        <v>0</v>
      </c>
      <c r="I3">
        <v>3</v>
      </c>
    </row>
    <row r="4" spans="1:11" x14ac:dyDescent="0.3">
      <c r="A4">
        <v>0</v>
      </c>
      <c r="B4">
        <v>2</v>
      </c>
      <c r="C4">
        <v>4</v>
      </c>
      <c r="D4">
        <v>0</v>
      </c>
      <c r="E4">
        <v>4</v>
      </c>
      <c r="F4">
        <v>3</v>
      </c>
      <c r="G4">
        <v>3</v>
      </c>
      <c r="H4">
        <v>0</v>
      </c>
      <c r="I4">
        <v>3</v>
      </c>
    </row>
    <row r="5" spans="1:11" x14ac:dyDescent="0.3">
      <c r="A5">
        <v>0</v>
      </c>
      <c r="B5">
        <v>3</v>
      </c>
      <c r="C5">
        <v>1</v>
      </c>
      <c r="D5">
        <v>6</v>
      </c>
      <c r="E5">
        <v>4</v>
      </c>
      <c r="F5">
        <v>3</v>
      </c>
      <c r="G5">
        <v>3</v>
      </c>
      <c r="H5">
        <v>0</v>
      </c>
      <c r="I5">
        <v>3</v>
      </c>
    </row>
    <row r="6" spans="1:11" x14ac:dyDescent="0.3">
      <c r="A6">
        <v>0</v>
      </c>
      <c r="B6">
        <v>4</v>
      </c>
      <c r="C6">
        <v>3</v>
      </c>
      <c r="D6">
        <v>1</v>
      </c>
      <c r="E6">
        <v>5</v>
      </c>
      <c r="F6">
        <v>4</v>
      </c>
      <c r="G6">
        <v>2</v>
      </c>
      <c r="H6">
        <v>0</v>
      </c>
      <c r="I6">
        <v>3</v>
      </c>
    </row>
    <row r="7" spans="1:11" x14ac:dyDescent="0.3">
      <c r="A7">
        <v>1</v>
      </c>
      <c r="B7">
        <v>0</v>
      </c>
      <c r="C7">
        <v>3</v>
      </c>
      <c r="D7">
        <v>0</v>
      </c>
      <c r="E7">
        <v>5</v>
      </c>
      <c r="F7">
        <v>3</v>
      </c>
      <c r="G7">
        <v>4</v>
      </c>
      <c r="H7">
        <v>0</v>
      </c>
      <c r="I7">
        <v>2</v>
      </c>
    </row>
    <row r="8" spans="1:11" x14ac:dyDescent="0.3">
      <c r="A8">
        <v>1</v>
      </c>
      <c r="B8">
        <v>1</v>
      </c>
      <c r="C8">
        <v>4</v>
      </c>
      <c r="D8">
        <v>0</v>
      </c>
      <c r="E8">
        <v>6</v>
      </c>
      <c r="F8">
        <v>5</v>
      </c>
      <c r="G8">
        <v>4</v>
      </c>
      <c r="H8">
        <v>0</v>
      </c>
      <c r="I8">
        <v>2</v>
      </c>
    </row>
    <row r="9" spans="1:11" x14ac:dyDescent="0.3">
      <c r="A9">
        <v>1</v>
      </c>
      <c r="B9">
        <v>2</v>
      </c>
      <c r="C9">
        <v>3</v>
      </c>
      <c r="D9">
        <v>0</v>
      </c>
      <c r="E9">
        <v>4</v>
      </c>
      <c r="F9">
        <v>4</v>
      </c>
      <c r="G9">
        <v>3</v>
      </c>
      <c r="H9">
        <v>0</v>
      </c>
      <c r="I9">
        <v>2</v>
      </c>
    </row>
    <row r="10" spans="1:11" x14ac:dyDescent="0.3">
      <c r="A10">
        <v>1</v>
      </c>
      <c r="B10">
        <v>3</v>
      </c>
      <c r="C10">
        <v>2</v>
      </c>
      <c r="D10">
        <v>4</v>
      </c>
      <c r="E10">
        <v>4</v>
      </c>
      <c r="F10">
        <v>4</v>
      </c>
      <c r="G10">
        <v>3</v>
      </c>
      <c r="H10">
        <v>0</v>
      </c>
      <c r="I10">
        <v>2</v>
      </c>
    </row>
    <row r="11" spans="1:11" x14ac:dyDescent="0.3">
      <c r="A11">
        <v>1</v>
      </c>
      <c r="B11">
        <v>4</v>
      </c>
      <c r="C11">
        <v>2</v>
      </c>
      <c r="D11">
        <v>2</v>
      </c>
      <c r="E11">
        <v>7</v>
      </c>
      <c r="F11">
        <v>5</v>
      </c>
      <c r="G11">
        <v>2</v>
      </c>
      <c r="H11">
        <v>0</v>
      </c>
      <c r="I11">
        <v>2</v>
      </c>
    </row>
    <row r="12" spans="1:11" x14ac:dyDescent="0.3">
      <c r="A12">
        <v>2</v>
      </c>
      <c r="B12">
        <v>0</v>
      </c>
      <c r="C12">
        <v>4</v>
      </c>
      <c r="D12">
        <v>0</v>
      </c>
      <c r="E12">
        <v>2</v>
      </c>
      <c r="F12">
        <v>4</v>
      </c>
      <c r="G12">
        <v>7</v>
      </c>
      <c r="H12">
        <v>0</v>
      </c>
      <c r="I12">
        <v>4</v>
      </c>
    </row>
    <row r="13" spans="1:11" x14ac:dyDescent="0.3">
      <c r="A13">
        <v>2</v>
      </c>
      <c r="B13">
        <v>1</v>
      </c>
      <c r="C13">
        <v>5</v>
      </c>
      <c r="D13">
        <v>0</v>
      </c>
      <c r="E13">
        <v>4</v>
      </c>
      <c r="F13">
        <v>5</v>
      </c>
      <c r="G13">
        <v>5</v>
      </c>
      <c r="H13">
        <v>0</v>
      </c>
      <c r="I13">
        <v>4</v>
      </c>
    </row>
    <row r="14" spans="1:11" x14ac:dyDescent="0.3">
      <c r="A14">
        <v>2</v>
      </c>
      <c r="B14">
        <v>2</v>
      </c>
      <c r="C14">
        <v>4</v>
      </c>
      <c r="D14">
        <v>0</v>
      </c>
      <c r="E14">
        <v>3</v>
      </c>
      <c r="F14">
        <v>4</v>
      </c>
      <c r="G14">
        <v>5</v>
      </c>
      <c r="H14">
        <v>0</v>
      </c>
      <c r="I14">
        <v>4</v>
      </c>
    </row>
    <row r="15" spans="1:11" x14ac:dyDescent="0.3">
      <c r="A15">
        <v>2</v>
      </c>
      <c r="B15">
        <v>3</v>
      </c>
      <c r="C15">
        <v>3</v>
      </c>
      <c r="D15">
        <v>5</v>
      </c>
      <c r="E15">
        <v>3</v>
      </c>
      <c r="F15">
        <v>4</v>
      </c>
      <c r="G15">
        <v>4</v>
      </c>
      <c r="H15">
        <v>0</v>
      </c>
      <c r="I15">
        <v>4</v>
      </c>
    </row>
    <row r="16" spans="1:11" x14ac:dyDescent="0.3">
      <c r="A16">
        <v>2</v>
      </c>
      <c r="B16">
        <v>4</v>
      </c>
      <c r="C16">
        <v>3</v>
      </c>
      <c r="D16">
        <v>3</v>
      </c>
      <c r="E16">
        <v>4</v>
      </c>
      <c r="F16">
        <v>5</v>
      </c>
      <c r="G16">
        <v>3</v>
      </c>
      <c r="H16">
        <v>0</v>
      </c>
      <c r="I16">
        <v>4</v>
      </c>
    </row>
    <row r="19" spans="1:11" x14ac:dyDescent="0.3">
      <c r="A19" s="3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33</v>
      </c>
      <c r="K19" s="3" t="s">
        <v>9</v>
      </c>
    </row>
    <row r="20" spans="1:11" x14ac:dyDescent="0.3">
      <c r="A20" s="4"/>
      <c r="B20" s="4"/>
      <c r="C20" s="4">
        <v>3</v>
      </c>
      <c r="D20" s="4">
        <v>1</v>
      </c>
      <c r="E20" s="4">
        <v>5</v>
      </c>
      <c r="F20" s="4">
        <v>4</v>
      </c>
      <c r="G20" s="4">
        <v>4</v>
      </c>
      <c r="H20" s="4">
        <v>0</v>
      </c>
      <c r="I20" s="4">
        <v>3</v>
      </c>
      <c r="J20" s="4"/>
      <c r="K20" s="4"/>
    </row>
    <row r="21" spans="1:11" ht="17.25" thickBot="1" x14ac:dyDescent="0.35"/>
    <row r="22" spans="1:11" ht="17.25" thickBot="1" x14ac:dyDescent="0.35">
      <c r="E22" s="6" t="s">
        <v>47</v>
      </c>
      <c r="F22" s="10" t="s">
        <v>48</v>
      </c>
      <c r="G22" s="19" t="s">
        <v>49</v>
      </c>
      <c r="H22" s="20"/>
    </row>
    <row r="23" spans="1:11" x14ac:dyDescent="0.3">
      <c r="C23" s="5" t="s">
        <v>44</v>
      </c>
      <c r="D23" s="7">
        <f>C20+(I20+D20)/10*I20/10</f>
        <v>3.12</v>
      </c>
      <c r="E23" s="11">
        <f>D23+(I20+D20)/100</f>
        <v>3.16</v>
      </c>
      <c r="F23" s="12">
        <f>D23-(I20+D20)/100</f>
        <v>3.08</v>
      </c>
    </row>
    <row r="24" spans="1:11" x14ac:dyDescent="0.3">
      <c r="C24" s="5" t="s">
        <v>45</v>
      </c>
      <c r="D24" s="8">
        <f>D20+(I20+D20)/10*I20/10</f>
        <v>1.1200000000000001</v>
      </c>
      <c r="E24" s="13">
        <f>D24+(I20+D20)/100</f>
        <v>1.1600000000000001</v>
      </c>
      <c r="F24" s="14">
        <f>D24-(I20+D20)/100</f>
        <v>1.08</v>
      </c>
    </row>
    <row r="25" spans="1:11" x14ac:dyDescent="0.3">
      <c r="C25" s="5" t="s">
        <v>41</v>
      </c>
      <c r="D25" s="8">
        <f>E20+(D20+I20)/10</f>
        <v>5.4</v>
      </c>
      <c r="E25" s="13">
        <f>D25+(I20+D20)/100</f>
        <v>5.44</v>
      </c>
      <c r="F25" s="14">
        <f>D25-(I20+D20)/100</f>
        <v>5.36</v>
      </c>
    </row>
    <row r="26" spans="1:11" x14ac:dyDescent="0.3">
      <c r="C26" s="5" t="s">
        <v>42</v>
      </c>
      <c r="D26" s="9">
        <f>F20*(E20+I20)/100</f>
        <v>0.32</v>
      </c>
      <c r="E26" s="15">
        <f>D26+(I20+D20)/100</f>
        <v>0.36</v>
      </c>
      <c r="F26" s="16">
        <f>D26-(I20+D20)/100</f>
        <v>0.28000000000000003</v>
      </c>
    </row>
    <row r="27" spans="1:11" x14ac:dyDescent="0.3">
      <c r="C27" s="5" t="s">
        <v>43</v>
      </c>
      <c r="D27" s="8">
        <f>(C20/100)*E20+F20*(G20+I20)/10</f>
        <v>2.9499999999999997</v>
      </c>
      <c r="E27" s="13">
        <f>D27+(I20+D20)/100</f>
        <v>2.9899999999999998</v>
      </c>
      <c r="F27" s="14">
        <f>D27-(I20+D20)/100</f>
        <v>2.9099999999999997</v>
      </c>
    </row>
    <row r="28" spans="1:11" ht="17.25" thickBot="1" x14ac:dyDescent="0.35">
      <c r="C28" s="5" t="s">
        <v>46</v>
      </c>
      <c r="D28" s="8">
        <f>H20+D20+I20/10</f>
        <v>1.3</v>
      </c>
      <c r="E28" s="17">
        <f>D28+(I20+D20)/100</f>
        <v>1.34</v>
      </c>
      <c r="F28" s="18">
        <f>D28-(I20+D20)/100</f>
        <v>1.26</v>
      </c>
    </row>
    <row r="36" spans="3:7" x14ac:dyDescent="0.3">
      <c r="C36" t="s">
        <v>10</v>
      </c>
      <c r="D36" t="s">
        <v>20</v>
      </c>
      <c r="E36" t="s">
        <v>30</v>
      </c>
      <c r="G36" t="s">
        <v>35</v>
      </c>
    </row>
    <row r="37" spans="3:7" x14ac:dyDescent="0.3">
      <c r="C37" t="s">
        <v>11</v>
      </c>
      <c r="D37" t="s">
        <v>21</v>
      </c>
      <c r="E37" t="s">
        <v>31</v>
      </c>
      <c r="G37" t="s">
        <v>34</v>
      </c>
    </row>
    <row r="38" spans="3:7" x14ac:dyDescent="0.3">
      <c r="C38" t="s">
        <v>19</v>
      </c>
      <c r="D38" t="s">
        <v>22</v>
      </c>
      <c r="E38" t="s">
        <v>32</v>
      </c>
      <c r="G38" t="s">
        <v>36</v>
      </c>
    </row>
    <row r="40" spans="3:7" x14ac:dyDescent="0.3">
      <c r="C40" t="s">
        <v>12</v>
      </c>
      <c r="D40" t="s">
        <v>16</v>
      </c>
      <c r="E40" t="s">
        <v>40</v>
      </c>
    </row>
    <row r="41" spans="3:7" x14ac:dyDescent="0.3">
      <c r="C41" t="s">
        <v>13</v>
      </c>
      <c r="D41" t="s">
        <v>17</v>
      </c>
      <c r="E41" t="s">
        <v>39</v>
      </c>
    </row>
    <row r="42" spans="3:7" x14ac:dyDescent="0.3">
      <c r="C42" t="s">
        <v>14</v>
      </c>
      <c r="D42" t="s">
        <v>24</v>
      </c>
      <c r="E42" t="s">
        <v>38</v>
      </c>
    </row>
    <row r="43" spans="3:7" x14ac:dyDescent="0.3">
      <c r="C43" t="s">
        <v>15</v>
      </c>
      <c r="D43" t="s">
        <v>28</v>
      </c>
      <c r="E43" t="s">
        <v>37</v>
      </c>
    </row>
    <row r="44" spans="3:7" x14ac:dyDescent="0.3">
      <c r="C44" t="s">
        <v>26</v>
      </c>
      <c r="D44" t="s">
        <v>27</v>
      </c>
      <c r="E44" t="s">
        <v>40</v>
      </c>
    </row>
  </sheetData>
  <mergeCells count="1">
    <mergeCell ref="G22:H22"/>
  </mergeCells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0" sqref="B20"/>
    </sheetView>
  </sheetViews>
  <sheetFormatPr defaultRowHeight="16.5" x14ac:dyDescent="0.3"/>
  <cols>
    <col min="2" max="2" width="18" customWidth="1"/>
  </cols>
  <sheetData>
    <row r="1" spans="1:2" x14ac:dyDescent="0.3">
      <c r="A1" s="2" t="s">
        <v>10</v>
      </c>
      <c r="B1" s="1" t="s">
        <v>20</v>
      </c>
    </row>
    <row r="2" spans="1:2" x14ac:dyDescent="0.3">
      <c r="A2" s="2" t="s">
        <v>11</v>
      </c>
      <c r="B2" s="1" t="s">
        <v>21</v>
      </c>
    </row>
    <row r="3" spans="1:2" x14ac:dyDescent="0.3">
      <c r="A3" s="2" t="s">
        <v>29</v>
      </c>
      <c r="B3" s="1" t="s">
        <v>22</v>
      </c>
    </row>
    <row r="5" spans="1:2" x14ac:dyDescent="0.3">
      <c r="A5" s="2" t="s">
        <v>12</v>
      </c>
      <c r="B5" s="1" t="s">
        <v>16</v>
      </c>
    </row>
    <row r="6" spans="1:2" x14ac:dyDescent="0.3">
      <c r="A6" s="2" t="s">
        <v>13</v>
      </c>
      <c r="B6" s="1" t="s">
        <v>17</v>
      </c>
    </row>
    <row r="7" spans="1:2" x14ac:dyDescent="0.3">
      <c r="A7" s="2" t="s">
        <v>14</v>
      </c>
      <c r="B7" s="1" t="s">
        <v>24</v>
      </c>
    </row>
    <row r="8" spans="1:2" x14ac:dyDescent="0.3">
      <c r="A8" s="2" t="s">
        <v>15</v>
      </c>
      <c r="B8" s="1" t="s">
        <v>25</v>
      </c>
    </row>
    <row r="9" spans="1:2" x14ac:dyDescent="0.3">
      <c r="A9" s="2" t="s">
        <v>23</v>
      </c>
      <c r="B9" s="1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 x14ac:dyDescent="0.3"/>
  <sheetData>
    <row r="1" spans="1:1" x14ac:dyDescent="0.3">
      <c r="A1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스텟</vt:lpstr>
      <vt:lpstr>분류</vt:lpstr>
      <vt:lpstr>그룹조합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이호서</dc:creator>
  <cp:lastModifiedBy>이호서</cp:lastModifiedBy>
  <dcterms:created xsi:type="dcterms:W3CDTF">2017-03-22T14:21:16Z</dcterms:created>
  <dcterms:modified xsi:type="dcterms:W3CDTF">2017-06-13T18:40:21Z</dcterms:modified>
</cp:coreProperties>
</file>