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1" i="1" l="1"/>
  <c r="Z30" i="1"/>
  <c r="Z29" i="1"/>
  <c r="Y31" i="1"/>
  <c r="Y30" i="1"/>
  <c r="Y29" i="1"/>
  <c r="P4" i="1" l="1"/>
  <c r="P3" i="1"/>
  <c r="P2" i="1"/>
  <c r="AA30" i="1"/>
  <c r="Z42" i="1"/>
  <c r="Y42" i="1"/>
  <c r="X42" i="1"/>
  <c r="Z41" i="1"/>
  <c r="Y41" i="1"/>
  <c r="X41" i="1"/>
  <c r="Z40" i="1"/>
  <c r="X40" i="1"/>
  <c r="X39" i="1"/>
  <c r="S39" i="1"/>
  <c r="U41" i="1"/>
  <c r="T42" i="1"/>
  <c r="S42" i="1"/>
  <c r="S41" i="1"/>
  <c r="S40" i="1"/>
  <c r="Z36" i="1"/>
  <c r="Y36" i="1"/>
  <c r="X36" i="1"/>
  <c r="Z35" i="1"/>
  <c r="Y35" i="1"/>
  <c r="X35" i="1"/>
  <c r="Z34" i="1"/>
  <c r="Y34" i="1"/>
  <c r="X34" i="1"/>
  <c r="AA31" i="1"/>
  <c r="X31" i="1"/>
  <c r="X30" i="1"/>
  <c r="X29" i="1"/>
  <c r="S36" i="1"/>
  <c r="S35" i="1"/>
  <c r="S34" i="1"/>
  <c r="S31" i="1"/>
  <c r="S30" i="1"/>
  <c r="S29" i="1"/>
  <c r="N36" i="1"/>
  <c r="N35" i="1"/>
  <c r="N34" i="1"/>
  <c r="N31" i="1"/>
  <c r="N30" i="1"/>
  <c r="N29" i="1"/>
  <c r="AA29" i="1"/>
  <c r="U36" i="1"/>
  <c r="T36" i="1"/>
  <c r="U35" i="1"/>
  <c r="T35" i="1"/>
  <c r="U34" i="1"/>
  <c r="T34" i="1"/>
  <c r="U29" i="1"/>
  <c r="U42" i="1" s="1"/>
  <c r="U30" i="1"/>
  <c r="U31" i="1"/>
  <c r="U40" i="1" s="1"/>
  <c r="T31" i="1"/>
  <c r="T40" i="1" s="1"/>
  <c r="T30" i="1"/>
  <c r="T41" i="1" s="1"/>
  <c r="T29" i="1"/>
  <c r="P34" i="1"/>
  <c r="P35" i="1"/>
  <c r="P36" i="1"/>
  <c r="O36" i="1"/>
  <c r="O35" i="1"/>
  <c r="O34" i="1"/>
  <c r="P31" i="1"/>
  <c r="P30" i="1"/>
  <c r="Q30" i="1" s="1"/>
  <c r="P29" i="1"/>
  <c r="O31" i="1"/>
  <c r="O30" i="1"/>
  <c r="O29" i="1"/>
  <c r="Y40" i="1" l="1"/>
  <c r="V31" i="1"/>
  <c r="V29" i="1"/>
  <c r="V30" i="1"/>
  <c r="Q31" i="1"/>
  <c r="Q29" i="1"/>
</calcChain>
</file>

<file path=xl/sharedStrings.xml><?xml version="1.0" encoding="utf-8"?>
<sst xmlns="http://schemas.openxmlformats.org/spreadsheetml/2006/main" count="41" uniqueCount="26">
  <si>
    <t>Fib</t>
    <phoneticPr fontId="1" type="noConversion"/>
  </si>
  <si>
    <t>Gcd</t>
    <phoneticPr fontId="1" type="noConversion"/>
  </si>
  <si>
    <t>Gcd_curry</t>
    <phoneticPr fontId="1" type="noConversion"/>
  </si>
  <si>
    <t>MeCaml time</t>
    <phoneticPr fontId="1" type="noConversion"/>
  </si>
  <si>
    <t>OCaml time</t>
    <phoneticPr fontId="1" type="noConversion"/>
  </si>
  <si>
    <t>Fib2</t>
    <phoneticPr fontId="1" type="noConversion"/>
  </si>
  <si>
    <t>MeCaml</t>
  </si>
  <si>
    <t>MeCaml</t>
    <phoneticPr fontId="1" type="noConversion"/>
  </si>
  <si>
    <t>Ocaml</t>
  </si>
  <si>
    <t>Ocaml</t>
    <phoneticPr fontId="1" type="noConversion"/>
  </si>
  <si>
    <t>MeCaml</t>
    <phoneticPr fontId="1" type="noConversion"/>
  </si>
  <si>
    <t>Ocaml</t>
    <phoneticPr fontId="1" type="noConversion"/>
  </si>
  <si>
    <t>RAM usage</t>
    <phoneticPr fontId="1" type="noConversion"/>
  </si>
  <si>
    <t>fib(40)</t>
    <phoneticPr fontId="1" type="noConversion"/>
  </si>
  <si>
    <t>MeCaml</t>
    <phoneticPr fontId="1" type="noConversion"/>
  </si>
  <si>
    <t>Ocaml</t>
    <phoneticPr fontId="1" type="noConversion"/>
  </si>
  <si>
    <t>fib2(200000)</t>
    <phoneticPr fontId="1" type="noConversion"/>
  </si>
  <si>
    <t>gcd(3000)</t>
    <phoneticPr fontId="1" type="noConversion"/>
  </si>
  <si>
    <t>gcd2(3000)</t>
    <phoneticPr fontId="1" type="noConversion"/>
  </si>
  <si>
    <t>Fib</t>
    <phoneticPr fontId="1" type="noConversion"/>
  </si>
  <si>
    <t>Ocaml</t>
    <phoneticPr fontId="1" type="noConversion"/>
  </si>
  <si>
    <t>Fib(Err)</t>
    <phoneticPr fontId="1" type="noConversion"/>
  </si>
  <si>
    <t>Fib2</t>
    <phoneticPr fontId="1" type="noConversion"/>
  </si>
  <si>
    <t>Fib2(Err)</t>
    <phoneticPr fontId="1" type="noConversion"/>
  </si>
  <si>
    <t>Gcd</t>
    <phoneticPr fontId="1" type="noConversion"/>
  </si>
  <si>
    <t>Gcd2(Err)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</si>
</sst>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Maximum Resident Set Size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MeCaml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Sheet1!$R$2:$R$5</c:f>
              <c:strCache>
                <c:ptCount val="4"/>
                <c:pt idx="0">
                  <c:v>fib(40)</c:v>
                </c:pt>
                <c:pt idx="1">
                  <c:v>fib2(200000)</c:v>
                </c:pt>
                <c:pt idx="2">
                  <c:v>gcd(3000)</c:v>
                </c:pt>
                <c:pt idx="3">
                  <c:v>gcd2(3000)</c:v>
                </c:pt>
              </c:strCache>
            </c:strRef>
          </c:cat>
          <c:val>
            <c:numRef>
              <c:f>Sheet1!$S$2:$S$5</c:f>
              <c:numCache>
                <c:formatCode>General</c:formatCode>
                <c:ptCount val="4"/>
                <c:pt idx="0">
                  <c:v>1296</c:v>
                </c:pt>
                <c:pt idx="1">
                  <c:v>3352</c:v>
                </c:pt>
                <c:pt idx="2">
                  <c:v>1296</c:v>
                </c:pt>
                <c:pt idx="3">
                  <c:v>3340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1-448E-8458-61219BE816EC}"/>
            </c:ext>
          </c:extLst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Ocaml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Sheet1!$R$2:$R$5</c:f>
              <c:strCache>
                <c:ptCount val="4"/>
                <c:pt idx="0">
                  <c:v>fib(40)</c:v>
                </c:pt>
                <c:pt idx="1">
                  <c:v>fib2(200000)</c:v>
                </c:pt>
                <c:pt idx="2">
                  <c:v>gcd(3000)</c:v>
                </c:pt>
                <c:pt idx="3">
                  <c:v>gcd2(3000)</c:v>
                </c:pt>
              </c:strCache>
            </c:strRef>
          </c:cat>
          <c:val>
            <c:numRef>
              <c:f>Sheet1!$T$2:$T$5</c:f>
              <c:numCache>
                <c:formatCode>General</c:formatCode>
                <c:ptCount val="4"/>
                <c:pt idx="0">
                  <c:v>1212</c:v>
                </c:pt>
                <c:pt idx="1">
                  <c:v>1208</c:v>
                </c:pt>
                <c:pt idx="2">
                  <c:v>3288</c:v>
                </c:pt>
                <c:pt idx="3">
                  <c:v>1208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1-448E-8458-61219BE81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477952"/>
        <c:axId val="363477536"/>
      </c:barChart>
      <c:catAx>
        <c:axId val="36347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Program(input size)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77536"/>
        <c:crosses val="autoZero"/>
        <c:auto val="1"/>
        <c:lblAlgn val="ctr"/>
        <c:lblOffset val="100"/>
        <c:noMultiLvlLbl val="0"/>
      </c:catAx>
      <c:valAx>
        <c:axId val="363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Max</a:t>
                </a:r>
                <a:r>
                  <a:rPr lang="en-US" altLang="zh-CN" baseline="0"/>
                  <a:t> RSS/KiB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7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Execution Time (fib)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Sheet1!$O$28</c:f>
              <c:strCache>
                <c:ptCount val="1"/>
                <c:pt idx="0">
                  <c:v>MeCaml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Sheet1!$N$29:$N$31</c:f>
              <c:numCache>
                <c:formatCode>General</c:formatCode>
                <c:ptCount val="3"/>
                <c:pt idx="0">
                  <c:v>35</c:v>
                </c:pt>
                <c:pt idx="1">
                  <c:v>40</c:v>
                </c:pt>
                <c:pt idx="2">
                  <c:v>45</c:v>
                </c:pt>
              </c:numCache>
            </c:numRef>
          </c:cat>
          <c:val>
            <c:numRef>
              <c:f>Sheet1!$O$29:$O$31</c:f>
              <c:numCache>
                <c:formatCode>General</c:formatCode>
                <c:ptCount val="3"/>
                <c:pt idx="0">
                  <c:v>5.5700000000000006E-2</c:v>
                </c:pt>
                <c:pt idx="1">
                  <c:v>0.63829999999999998</c:v>
                </c:pt>
                <c:pt idx="2">
                  <c:v>6.8500999999999994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D-4C51-9816-B45F57CC1A6E}"/>
            </c:ext>
          </c:extLst>
        </c:ser>
        <c:ser>
          <c:idx val="1"/>
          <c:order val="1"/>
          <c:tx>
            <c:strRef>
              <c:f>Sheet1!$P$28</c:f>
              <c:strCache>
                <c:ptCount val="1"/>
                <c:pt idx="0">
                  <c:v>Ocaml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Sheet1!$N$29:$N$31</c:f>
              <c:numCache>
                <c:formatCode>General</c:formatCode>
                <c:ptCount val="3"/>
                <c:pt idx="0">
                  <c:v>35</c:v>
                </c:pt>
                <c:pt idx="1">
                  <c:v>40</c:v>
                </c:pt>
                <c:pt idx="2">
                  <c:v>45</c:v>
                </c:pt>
              </c:numCache>
            </c:numRef>
          </c:cat>
          <c:val>
            <c:numRef>
              <c:f>Sheet1!$P$29:$P$31</c:f>
              <c:numCache>
                <c:formatCode>General</c:formatCode>
                <c:ptCount val="3"/>
                <c:pt idx="0">
                  <c:v>6.3549999999999982E-2</c:v>
                </c:pt>
                <c:pt idx="1">
                  <c:v>0.69540000000000002</c:v>
                </c:pt>
                <c:pt idx="2">
                  <c:v>7.5609999999999999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D-4C51-9816-B45F57CC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414000"/>
        <c:axId val="465387200"/>
      </c:barChart>
      <c:catAx>
        <c:axId val="46541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scale(n)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387200"/>
        <c:crossesAt val="1.0000000000000002E-2"/>
        <c:auto val="1"/>
        <c:lblAlgn val="ctr"/>
        <c:lblOffset val="100"/>
        <c:noMultiLvlLbl val="0"/>
      </c:catAx>
      <c:valAx>
        <c:axId val="465387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54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 Time (fib2)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Sheet1!$T$39</c:f>
              <c:strCache>
                <c:ptCount val="1"/>
                <c:pt idx="0">
                  <c:v>MeCaml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Sheet1!$S$40:$S$42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2000000</c:v>
                </c:pt>
              </c:numCache>
            </c:numRef>
          </c:cat>
          <c:val>
            <c:numRef>
              <c:f>Sheet1!$T$40:$T$42</c:f>
              <c:numCache>
                <c:formatCode>General</c:formatCode>
                <c:ptCount val="3"/>
                <c:pt idx="0">
                  <c:v>0.52195000000000003</c:v>
                </c:pt>
                <c:pt idx="1">
                  <c:v>0.93210000000000015</c:v>
                </c:pt>
                <c:pt idx="2">
                  <c:v>9.0906000000000002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7-4C0B-89B8-D0B4E6DAB6CA}"/>
            </c:ext>
          </c:extLst>
        </c:ser>
        <c:ser>
          <c:idx val="1"/>
          <c:order val="1"/>
          <c:tx>
            <c:strRef>
              <c:f>Sheet1!$U$39</c:f>
              <c:strCache>
                <c:ptCount val="1"/>
                <c:pt idx="0">
                  <c:v>Ocaml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Sheet1!$S$40:$S$42</c:f>
              <c:numCache>
                <c:formatCode>General</c:formatCode>
                <c:ptCount val="3"/>
                <c:pt idx="0">
                  <c:v>100000</c:v>
                </c:pt>
                <c:pt idx="1">
                  <c:v>200000</c:v>
                </c:pt>
                <c:pt idx="2">
                  <c:v>2000000</c:v>
                </c:pt>
              </c:numCache>
            </c:numRef>
          </c:cat>
          <c:val>
            <c:numRef>
              <c:f>Sheet1!$U$40:$U$42</c:f>
              <c:numCache>
                <c:formatCode>General</c:formatCode>
                <c:ptCount val="3"/>
                <c:pt idx="0">
                  <c:v>0.11865000000000001</c:v>
                </c:pt>
                <c:pt idx="1">
                  <c:v>0.23644999999999999</c:v>
                </c:pt>
                <c:pt idx="2">
                  <c:v>2.2734499999999995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7-4C0B-89B8-D0B4E6DA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018976"/>
        <c:axId val="517021056"/>
      </c:barChart>
      <c:catAx>
        <c:axId val="5170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scale(n)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21056"/>
        <c:crossesAt val="0.1"/>
        <c:auto val="1"/>
        <c:lblAlgn val="ctr"/>
        <c:lblOffset val="100"/>
        <c:noMultiLvlLbl val="0"/>
      </c:catAx>
      <c:valAx>
        <c:axId val="51702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</a:t>
            </a:r>
            <a:r>
              <a:rPr lang="en-US" altLang="zh-CN" baseline="0"/>
              <a:t> Time (gcd)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Sheet1!$Y$39</c:f>
              <c:strCache>
                <c:ptCount val="1"/>
                <c:pt idx="0">
                  <c:v>MeCaml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Sheet1!$X$40:$X$42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</c:numCache>
            </c:numRef>
          </c:cat>
          <c:val>
            <c:numRef>
              <c:f>Sheet1!$Y$40:$Y$42</c:f>
              <c:numCache>
                <c:formatCode>General</c:formatCode>
                <c:ptCount val="3"/>
                <c:pt idx="0">
                  <c:v>0.19149999999999995</c:v>
                </c:pt>
                <c:pt idx="1">
                  <c:v>1.8897499999999994</c:v>
                </c:pt>
                <c:pt idx="2">
                  <c:v>24.168049999999997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D2-4DD2-A479-DB59587BF6CF}"/>
            </c:ext>
          </c:extLst>
        </c:ser>
        <c:ser>
          <c:idx val="1"/>
          <c:order val="1"/>
          <c:tx>
            <c:strRef>
              <c:f>Sheet1!$Z$39</c:f>
              <c:strCache>
                <c:ptCount val="1"/>
                <c:pt idx="0">
                  <c:v>Ocaml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Sheet1!$X$40:$X$42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</c:numCache>
            </c:numRef>
          </c:cat>
          <c:val>
            <c:numRef>
              <c:f>Sheet1!$Z$40:$Z$42</c:f>
              <c:numCache>
                <c:formatCode>General</c:formatCode>
                <c:ptCount val="3"/>
                <c:pt idx="0">
                  <c:v>0.125</c:v>
                </c:pt>
                <c:pt idx="1">
                  <c:v>1.2781000000000005</c:v>
                </c:pt>
                <c:pt idx="2">
                  <c:v>15.638300000000001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2-4DD2-A479-DB59587BF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210320"/>
        <c:axId val="290211984"/>
      </c:barChart>
      <c:catAx>
        <c:axId val="29021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scale(n)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211984"/>
        <c:crossesAt val="0.1"/>
        <c:auto val="1"/>
        <c:lblAlgn val="ctr"/>
        <c:lblOffset val="100"/>
        <c:noMultiLvlLbl val="0"/>
      </c:catAx>
      <c:valAx>
        <c:axId val="29021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021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Execution</a:t>
            </a:r>
            <a:r>
              <a:rPr lang="en-US" altLang="zh-CN" baseline="0"/>
              <a:t> Time (gcd2)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MeCaml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Sheet1!$M$2:$M$4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</c:numCache>
            </c:numRef>
          </c:cat>
          <c:val>
            <c:numRef>
              <c:f>Sheet1!$N$2:$N$4</c:f>
              <c:numCache>
                <c:formatCode>General</c:formatCode>
                <c:ptCount val="3"/>
                <c:pt idx="0">
                  <c:v>0.14099999999999999</c:v>
                </c:pt>
                <c:pt idx="1">
                  <c:v>1.4219999999999999</c:v>
                </c:pt>
                <c:pt idx="2">
                  <c:v>17.859000000000002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E-45DE-9827-8CE9E4F83B87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OCaml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Sheet1!$M$2:$M$4</c:f>
              <c:numCache>
                <c:formatCode>General</c:formatCode>
                <c:ptCount val="3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</c:numCache>
            </c:numRef>
          </c:cat>
          <c:val>
            <c:numRef>
              <c:f>Sheet1!$O$2:$O$4</c:f>
              <c:numCache>
                <c:formatCode>General</c:formatCode>
                <c:ptCount val="3"/>
                <c:pt idx="0">
                  <c:v>0.125</c:v>
                </c:pt>
                <c:pt idx="1">
                  <c:v>1.234</c:v>
                </c:pt>
                <c:pt idx="2">
                  <c:v>15.968999999999999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E-45DE-9827-8CE9E4F83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038288"/>
        <c:axId val="517030800"/>
      </c:barChart>
      <c:catAx>
        <c:axId val="517038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scale(n)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30800"/>
        <c:crossesAt val="0.1"/>
        <c:auto val="1"/>
        <c:lblAlgn val="ctr"/>
        <c:lblOffset val="100"/>
        <c:noMultiLvlLbl val="0"/>
      </c:catAx>
      <c:valAx>
        <c:axId val="5170308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time/s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0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508621</xdr:colOff>
      <xdr:row>7</xdr:row>
      <xdr:rowOff>98068</xdr:rowOff>
    </xdr:from>
    <xdr:to>
      <xdr:col>20</xdr:col>
      <xdr:colOff>150033</xdr:colOff>
      <xdr:row>23</xdr:row>
      <xdr:rowOff>37109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55710</xdr:colOff>
      <xdr:row>44</xdr:row>
      <xdr:rowOff>91246</xdr:rowOff>
    </xdr:from>
    <xdr:to>
      <xdr:col>20</xdr:col>
      <xdr:colOff>306082</xdr:colOff>
      <xdr:row>60</xdr:row>
      <xdr:rowOff>42581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604478</xdr:colOff>
      <xdr:row>62</xdr:row>
      <xdr:rowOff>108216</xdr:rowOff>
    </xdr:from>
    <xdr:to>
      <xdr:col>20</xdr:col>
      <xdr:colOff>245890</xdr:colOff>
      <xdr:row>77</xdr:row>
      <xdr:rowOff>156882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245890</xdr:colOff>
      <xdr:row>44</xdr:row>
      <xdr:rowOff>117180</xdr:rowOff>
    </xdr:from>
    <xdr:to>
      <xdr:col>29</xdr:col>
      <xdr:colOff>550690</xdr:colOff>
      <xdr:row>59</xdr:row>
      <xdr:rowOff>165846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233980</xdr:colOff>
      <xdr:row>62</xdr:row>
      <xdr:rowOff>191</xdr:rowOff>
    </xdr:from>
    <xdr:to>
      <xdr:col>29</xdr:col>
      <xdr:colOff>545952</xdr:colOff>
      <xdr:row>77</xdr:row>
      <xdr:rowOff>52891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5"/>
  <sheetViews>
    <sheetView tabSelected="1" zoomScale="70" zoomScaleNormal="70" workbookViewId="0">
      <selection activeCell="AD41" sqref="AD41"/>
    </sheetView>
  </sheetViews>
  <sheetFormatPr defaultRowHeight="13.8" x14ac:dyDescent="0.25"/>
  <cols>
    <col min="2" max="2" width="9.6640625" bestFit="1" customWidth="1"/>
    <col min="15" max="15" width="9.6640625" bestFit="1" customWidth="1"/>
  </cols>
  <sheetData>
    <row r="1" spans="1:20" x14ac:dyDescent="0.25">
      <c r="A1" t="s">
        <v>0</v>
      </c>
      <c r="B1" t="s">
        <v>3</v>
      </c>
      <c r="C1" t="s">
        <v>4</v>
      </c>
      <c r="E1" t="s">
        <v>5</v>
      </c>
      <c r="F1" t="s">
        <v>7</v>
      </c>
      <c r="G1" t="s">
        <v>9</v>
      </c>
      <c r="I1" t="s">
        <v>1</v>
      </c>
      <c r="J1" t="s">
        <v>10</v>
      </c>
      <c r="K1" t="s">
        <v>11</v>
      </c>
      <c r="M1" t="s">
        <v>2</v>
      </c>
      <c r="N1" t="s">
        <v>3</v>
      </c>
      <c r="O1" t="s">
        <v>4</v>
      </c>
      <c r="R1" t="s">
        <v>12</v>
      </c>
      <c r="S1" t="s">
        <v>14</v>
      </c>
      <c r="T1" t="s">
        <v>15</v>
      </c>
    </row>
    <row r="2" spans="1:20" x14ac:dyDescent="0.25">
      <c r="A2">
        <v>35</v>
      </c>
      <c r="B2">
        <v>4.7E-2</v>
      </c>
      <c r="C2">
        <v>6.3E-2</v>
      </c>
      <c r="E2">
        <v>2000000</v>
      </c>
      <c r="F2">
        <v>9.01</v>
      </c>
      <c r="G2">
        <v>2.2970000000000002</v>
      </c>
      <c r="I2">
        <v>10000</v>
      </c>
      <c r="J2">
        <v>28.550999999999998</v>
      </c>
      <c r="K2">
        <v>15.906000000000001</v>
      </c>
      <c r="M2">
        <v>1000</v>
      </c>
      <c r="N2">
        <v>0.14099999999999999</v>
      </c>
      <c r="O2">
        <v>0.125</v>
      </c>
      <c r="P2">
        <f>O2/N2</f>
        <v>0.88652482269503552</v>
      </c>
      <c r="R2" t="s">
        <v>13</v>
      </c>
      <c r="S2">
        <v>1296</v>
      </c>
      <c r="T2">
        <v>1212</v>
      </c>
    </row>
    <row r="3" spans="1:20" x14ac:dyDescent="0.25">
      <c r="B3">
        <v>4.7E-2</v>
      </c>
      <c r="C3">
        <v>6.3E-2</v>
      </c>
      <c r="F3">
        <v>9.9830000000000005</v>
      </c>
      <c r="G3">
        <v>2.359</v>
      </c>
      <c r="J3">
        <v>23.901</v>
      </c>
      <c r="K3">
        <v>15.734</v>
      </c>
      <c r="M3">
        <v>3000</v>
      </c>
      <c r="N3">
        <v>1.4219999999999999</v>
      </c>
      <c r="O3">
        <v>1.234</v>
      </c>
      <c r="P3">
        <f t="shared" ref="P3:P4" si="0">O3/N3</f>
        <v>0.86779184247538677</v>
      </c>
      <c r="R3" t="s">
        <v>16</v>
      </c>
      <c r="S3">
        <v>3352</v>
      </c>
      <c r="T3">
        <v>1208</v>
      </c>
    </row>
    <row r="4" spans="1:20" x14ac:dyDescent="0.25">
      <c r="B4">
        <v>7.8E-2</v>
      </c>
      <c r="C4">
        <v>6.3E-2</v>
      </c>
      <c r="F4">
        <v>9.0009999999999994</v>
      </c>
      <c r="G4">
        <v>2.234</v>
      </c>
      <c r="J4">
        <v>24.756</v>
      </c>
      <c r="K4">
        <v>15.452999999999999</v>
      </c>
      <c r="M4">
        <v>10000</v>
      </c>
      <c r="N4">
        <v>17.859000000000002</v>
      </c>
      <c r="O4">
        <v>15.968999999999999</v>
      </c>
      <c r="P4">
        <f t="shared" si="0"/>
        <v>0.8941710062153535</v>
      </c>
      <c r="R4" t="s">
        <v>17</v>
      </c>
      <c r="S4">
        <v>1296</v>
      </c>
      <c r="T4">
        <v>3288</v>
      </c>
    </row>
    <row r="5" spans="1:20" x14ac:dyDescent="0.25">
      <c r="B5">
        <v>6.3E-2</v>
      </c>
      <c r="C5">
        <v>6.3E-2</v>
      </c>
      <c r="F5">
        <v>8.9909999999999997</v>
      </c>
      <c r="G5">
        <v>2.266</v>
      </c>
      <c r="J5">
        <v>24.14</v>
      </c>
      <c r="K5">
        <v>15.577999999999999</v>
      </c>
      <c r="R5" t="s">
        <v>18</v>
      </c>
      <c r="S5">
        <v>3340</v>
      </c>
      <c r="T5">
        <v>1208</v>
      </c>
    </row>
    <row r="6" spans="1:20" x14ac:dyDescent="0.25">
      <c r="B6">
        <v>6.3E-2</v>
      </c>
      <c r="C6">
        <v>4.7E-2</v>
      </c>
      <c r="F6">
        <v>9.0649999999999995</v>
      </c>
      <c r="G6">
        <v>2.234</v>
      </c>
      <c r="J6">
        <v>23.707000000000001</v>
      </c>
      <c r="K6">
        <v>15.827999999999999</v>
      </c>
    </row>
    <row r="7" spans="1:20" x14ac:dyDescent="0.25">
      <c r="B7">
        <v>6.3E-2</v>
      </c>
      <c r="C7">
        <v>4.7E-2</v>
      </c>
      <c r="F7">
        <v>9.14</v>
      </c>
      <c r="G7">
        <v>2.234</v>
      </c>
      <c r="J7">
        <v>23.68</v>
      </c>
      <c r="K7">
        <v>15.656000000000001</v>
      </c>
    </row>
    <row r="8" spans="1:20" x14ac:dyDescent="0.25">
      <c r="B8">
        <v>6.3E-2</v>
      </c>
      <c r="C8">
        <v>7.8E-2</v>
      </c>
      <c r="F8">
        <v>8.99</v>
      </c>
      <c r="G8">
        <v>2.25</v>
      </c>
      <c r="J8">
        <v>23.635999999999999</v>
      </c>
      <c r="K8">
        <v>15.563000000000001</v>
      </c>
    </row>
    <row r="9" spans="1:20" x14ac:dyDescent="0.25">
      <c r="B9">
        <v>4.7E-2</v>
      </c>
      <c r="C9">
        <v>7.8E-2</v>
      </c>
      <c r="F9">
        <v>9.1020000000000003</v>
      </c>
      <c r="G9">
        <v>2.234</v>
      </c>
      <c r="J9">
        <v>23.462</v>
      </c>
      <c r="K9">
        <v>15.468999999999999</v>
      </c>
    </row>
    <row r="10" spans="1:20" x14ac:dyDescent="0.25">
      <c r="B10">
        <v>7.8E-2</v>
      </c>
      <c r="C10">
        <v>6.3E-2</v>
      </c>
      <c r="F10">
        <v>9.0630000000000006</v>
      </c>
      <c r="G10">
        <v>2.25</v>
      </c>
      <c r="J10">
        <v>23.562000000000001</v>
      </c>
      <c r="K10">
        <v>15.813000000000001</v>
      </c>
    </row>
    <row r="11" spans="1:20" x14ac:dyDescent="0.25">
      <c r="B11">
        <v>4.7E-2</v>
      </c>
      <c r="C11">
        <v>7.8E-2</v>
      </c>
      <c r="F11">
        <v>9.0850000000000009</v>
      </c>
      <c r="G11">
        <v>2.234</v>
      </c>
      <c r="J11">
        <v>23.654</v>
      </c>
      <c r="K11">
        <v>15.547000000000001</v>
      </c>
    </row>
    <row r="12" spans="1:20" x14ac:dyDescent="0.25">
      <c r="B12">
        <v>4.7E-2</v>
      </c>
      <c r="C12">
        <v>6.3E-2</v>
      </c>
      <c r="F12">
        <v>9.2040000000000006</v>
      </c>
      <c r="G12">
        <v>2.266</v>
      </c>
      <c r="J12">
        <v>23.651</v>
      </c>
      <c r="K12">
        <v>15.5</v>
      </c>
    </row>
    <row r="13" spans="1:20" x14ac:dyDescent="0.25">
      <c r="B13">
        <v>6.3E-2</v>
      </c>
      <c r="C13">
        <v>6.3E-2</v>
      </c>
      <c r="F13">
        <v>9.1170000000000009</v>
      </c>
      <c r="G13">
        <v>2.3130000000000002</v>
      </c>
      <c r="J13">
        <v>23.672999999999998</v>
      </c>
      <c r="K13">
        <v>15.625</v>
      </c>
    </row>
    <row r="14" spans="1:20" x14ac:dyDescent="0.25">
      <c r="B14">
        <v>4.7E-2</v>
      </c>
      <c r="C14">
        <v>7.8E-2</v>
      </c>
      <c r="F14">
        <v>8.9700000000000006</v>
      </c>
      <c r="G14">
        <v>2.266</v>
      </c>
      <c r="J14">
        <v>23.609000000000002</v>
      </c>
      <c r="K14">
        <v>15.781000000000001</v>
      </c>
    </row>
    <row r="15" spans="1:20" x14ac:dyDescent="0.25">
      <c r="B15">
        <v>6.3E-2</v>
      </c>
      <c r="C15">
        <v>6.3E-2</v>
      </c>
      <c r="F15">
        <v>9.0030000000000001</v>
      </c>
      <c r="G15">
        <v>2.3130000000000002</v>
      </c>
      <c r="J15">
        <v>23.481999999999999</v>
      </c>
      <c r="K15">
        <v>15.452999999999999</v>
      </c>
    </row>
    <row r="16" spans="1:20" x14ac:dyDescent="0.25">
      <c r="B16">
        <v>3.1E-2</v>
      </c>
      <c r="C16">
        <v>4.7E-2</v>
      </c>
      <c r="F16">
        <v>9.0350000000000001</v>
      </c>
      <c r="G16">
        <v>2.3279999999999998</v>
      </c>
      <c r="J16">
        <v>24.26</v>
      </c>
      <c r="K16">
        <v>15.438000000000001</v>
      </c>
    </row>
    <row r="17" spans="1:27" x14ac:dyDescent="0.25">
      <c r="B17">
        <v>6.3E-2</v>
      </c>
      <c r="C17">
        <v>7.8E-2</v>
      </c>
      <c r="F17">
        <v>8.9760000000000009</v>
      </c>
      <c r="G17">
        <v>2.3439999999999999</v>
      </c>
      <c r="J17">
        <v>25.579000000000001</v>
      </c>
      <c r="K17">
        <v>15.875</v>
      </c>
    </row>
    <row r="18" spans="1:27" x14ac:dyDescent="0.25">
      <c r="B18">
        <v>4.7E-2</v>
      </c>
      <c r="C18">
        <v>6.3E-2</v>
      </c>
      <c r="F18">
        <v>9.0109999999999992</v>
      </c>
      <c r="G18">
        <v>2.2810000000000001</v>
      </c>
      <c r="J18">
        <v>23.853999999999999</v>
      </c>
      <c r="K18">
        <v>15.843999999999999</v>
      </c>
    </row>
    <row r="19" spans="1:27" x14ac:dyDescent="0.25">
      <c r="B19">
        <v>4.7E-2</v>
      </c>
      <c r="C19">
        <v>6.3E-2</v>
      </c>
      <c r="F19">
        <v>9.109</v>
      </c>
      <c r="G19">
        <v>2.266</v>
      </c>
      <c r="J19">
        <v>23.591000000000001</v>
      </c>
      <c r="K19">
        <v>15.5</v>
      </c>
    </row>
    <row r="20" spans="1:27" x14ac:dyDescent="0.25">
      <c r="B20">
        <v>4.7E-2</v>
      </c>
      <c r="C20">
        <v>4.7E-2</v>
      </c>
      <c r="F20">
        <v>8.9920000000000009</v>
      </c>
      <c r="G20">
        <v>2.25</v>
      </c>
      <c r="J20">
        <v>23.538</v>
      </c>
      <c r="K20">
        <v>15.406000000000001</v>
      </c>
    </row>
    <row r="21" spans="1:27" x14ac:dyDescent="0.25">
      <c r="B21">
        <v>6.3E-2</v>
      </c>
      <c r="C21">
        <v>6.3E-2</v>
      </c>
      <c r="F21">
        <v>8.9649999999999999</v>
      </c>
      <c r="G21">
        <v>2.25</v>
      </c>
      <c r="J21">
        <v>25.074999999999999</v>
      </c>
      <c r="K21">
        <v>15.797000000000001</v>
      </c>
    </row>
    <row r="24" spans="1:27" x14ac:dyDescent="0.25">
      <c r="A24">
        <v>40</v>
      </c>
      <c r="B24">
        <v>0.625</v>
      </c>
      <c r="C24">
        <v>0.70299999999999996</v>
      </c>
      <c r="E24">
        <v>200000</v>
      </c>
      <c r="F24">
        <v>0.92200000000000004</v>
      </c>
      <c r="G24">
        <v>0.23400000000000001</v>
      </c>
      <c r="I24">
        <v>3000</v>
      </c>
      <c r="J24">
        <v>1.891</v>
      </c>
      <c r="K24">
        <v>1.234</v>
      </c>
    </row>
    <row r="25" spans="1:27" x14ac:dyDescent="0.25">
      <c r="B25">
        <v>0.625</v>
      </c>
      <c r="C25">
        <v>0.68799999999999994</v>
      </c>
      <c r="F25">
        <v>0.92200000000000004</v>
      </c>
      <c r="G25">
        <v>0.25</v>
      </c>
      <c r="J25">
        <v>1.9059999999999999</v>
      </c>
      <c r="K25">
        <v>1.234</v>
      </c>
    </row>
    <row r="26" spans="1:27" x14ac:dyDescent="0.25">
      <c r="B26">
        <v>0.64100000000000001</v>
      </c>
      <c r="C26">
        <v>0.67200000000000004</v>
      </c>
      <c r="F26">
        <v>0.92200000000000004</v>
      </c>
      <c r="G26">
        <v>0.25</v>
      </c>
      <c r="J26">
        <v>1.859</v>
      </c>
      <c r="K26">
        <v>1.266</v>
      </c>
    </row>
    <row r="27" spans="1:27" x14ac:dyDescent="0.25">
      <c r="B27">
        <v>0.64100000000000001</v>
      </c>
      <c r="C27">
        <v>0.67200000000000004</v>
      </c>
      <c r="F27">
        <v>0.92200000000000004</v>
      </c>
      <c r="G27">
        <v>0.23400000000000001</v>
      </c>
      <c r="J27">
        <v>1.859</v>
      </c>
      <c r="K27">
        <v>1.25</v>
      </c>
    </row>
    <row r="28" spans="1:27" x14ac:dyDescent="0.25">
      <c r="B28">
        <v>0.64100000000000001</v>
      </c>
      <c r="C28">
        <v>0.73399999999999999</v>
      </c>
      <c r="F28">
        <v>0.90600000000000003</v>
      </c>
      <c r="G28">
        <v>0.23400000000000001</v>
      </c>
      <c r="J28">
        <v>1.859</v>
      </c>
      <c r="K28">
        <v>1.2190000000000001</v>
      </c>
      <c r="N28" t="s">
        <v>19</v>
      </c>
      <c r="O28" t="s">
        <v>14</v>
      </c>
      <c r="P28" t="s">
        <v>20</v>
      </c>
      <c r="S28" t="s">
        <v>22</v>
      </c>
      <c r="T28" t="s">
        <v>14</v>
      </c>
      <c r="U28" t="s">
        <v>20</v>
      </c>
      <c r="X28" t="s">
        <v>24</v>
      </c>
      <c r="Y28" t="s">
        <v>14</v>
      </c>
      <c r="Z28" t="s">
        <v>20</v>
      </c>
    </row>
    <row r="29" spans="1:27" x14ac:dyDescent="0.25">
      <c r="B29">
        <v>0.625</v>
      </c>
      <c r="C29">
        <v>0.65600000000000003</v>
      </c>
      <c r="F29">
        <v>0.92200000000000004</v>
      </c>
      <c r="G29">
        <v>0.219</v>
      </c>
      <c r="J29">
        <v>1.9530000000000001</v>
      </c>
      <c r="K29">
        <v>1.25</v>
      </c>
      <c r="N29">
        <f>A2</f>
        <v>35</v>
      </c>
      <c r="O29">
        <f>AVERAGE(B2:B21)</f>
        <v>5.5700000000000006E-2</v>
      </c>
      <c r="P29">
        <f>AVERAGE(C2:C21)</f>
        <v>6.3549999999999982E-2</v>
      </c>
      <c r="Q29">
        <f>P29/O29</f>
        <v>1.1409335727109511</v>
      </c>
      <c r="S29">
        <f>E2</f>
        <v>2000000</v>
      </c>
      <c r="T29">
        <f>AVERAGE(F2:F21)</f>
        <v>9.0906000000000002</v>
      </c>
      <c r="U29">
        <f>AVERAGE(G2:G21)</f>
        <v>2.2734499999999995</v>
      </c>
      <c r="V29">
        <f>U29/T29</f>
        <v>0.25008800299210165</v>
      </c>
      <c r="X29">
        <f>I2</f>
        <v>10000</v>
      </c>
      <c r="Y29">
        <f>AVERAGE(J2:J21)</f>
        <v>24.168049999999997</v>
      </c>
      <c r="Z29">
        <f>AVERAGE(K2:K21)</f>
        <v>15.638300000000001</v>
      </c>
      <c r="AA29">
        <f>Z29/Y29</f>
        <v>0.6470650300706926</v>
      </c>
    </row>
    <row r="30" spans="1:27" x14ac:dyDescent="0.25">
      <c r="B30">
        <v>0.71899999999999997</v>
      </c>
      <c r="C30">
        <v>0.67200000000000004</v>
      </c>
      <c r="F30">
        <v>0.95299999999999996</v>
      </c>
      <c r="G30">
        <v>0.23400000000000001</v>
      </c>
      <c r="J30">
        <v>1.9059999999999999</v>
      </c>
      <c r="K30">
        <v>1.234</v>
      </c>
      <c r="N30">
        <f>A24</f>
        <v>40</v>
      </c>
      <c r="O30">
        <f>AVERAGE(B24:B43)</f>
        <v>0.63829999999999998</v>
      </c>
      <c r="P30">
        <f>AVERAGE(C24:C43)</f>
        <v>0.69540000000000002</v>
      </c>
      <c r="Q30">
        <f t="shared" ref="Q30:Q31" si="1">P30/O30</f>
        <v>1.0894563684787717</v>
      </c>
      <c r="S30">
        <f>E24</f>
        <v>200000</v>
      </c>
      <c r="T30">
        <f>AVERAGE(F24:F43)</f>
        <v>0.93210000000000015</v>
      </c>
      <c r="U30">
        <f>AVERAGE(G24:G43)</f>
        <v>0.23644999999999999</v>
      </c>
      <c r="V30">
        <f t="shared" ref="V30:V31" si="2">U30/T30</f>
        <v>0.2536744984443729</v>
      </c>
      <c r="X30">
        <f>I24</f>
        <v>3000</v>
      </c>
      <c r="Y30">
        <f>AVERAGE(J24:J43)</f>
        <v>1.8897499999999994</v>
      </c>
      <c r="Z30">
        <f>AVERAGE(K24:K43)</f>
        <v>1.2781000000000005</v>
      </c>
      <c r="AA30">
        <f t="shared" ref="AA30:AA31" si="3">Z30/Y30</f>
        <v>0.67633284826035234</v>
      </c>
    </row>
    <row r="31" spans="1:27" x14ac:dyDescent="0.25">
      <c r="B31">
        <v>0.65600000000000003</v>
      </c>
      <c r="C31">
        <v>0.67200000000000004</v>
      </c>
      <c r="F31">
        <v>0.92200000000000004</v>
      </c>
      <c r="G31">
        <v>0.23400000000000001</v>
      </c>
      <c r="J31">
        <v>1.875</v>
      </c>
      <c r="K31">
        <v>1.3129999999999999</v>
      </c>
      <c r="N31">
        <f>A46</f>
        <v>45</v>
      </c>
      <c r="O31">
        <f>AVERAGE(B46:B55)</f>
        <v>6.8500999999999994</v>
      </c>
      <c r="P31">
        <f>AVERAGE(C46:C55)</f>
        <v>7.5609999999999999</v>
      </c>
      <c r="Q31">
        <f t="shared" si="1"/>
        <v>1.103779506868513</v>
      </c>
      <c r="S31">
        <f>E46</f>
        <v>100000</v>
      </c>
      <c r="T31">
        <f>AVERAGE(F46:F65)</f>
        <v>0.52195000000000003</v>
      </c>
      <c r="U31">
        <f>AVERAGE(G46:G65)</f>
        <v>0.11865000000000001</v>
      </c>
      <c r="V31">
        <f t="shared" si="2"/>
        <v>0.22732062458089855</v>
      </c>
      <c r="X31">
        <f>I46</f>
        <v>1000</v>
      </c>
      <c r="Y31">
        <f>AVERAGE(J46:J65)</f>
        <v>0.19149999999999995</v>
      </c>
      <c r="Z31">
        <f>AVERAGE(K46:K65)</f>
        <v>0.125</v>
      </c>
      <c r="AA31">
        <f t="shared" si="3"/>
        <v>0.65274151436031347</v>
      </c>
    </row>
    <row r="32" spans="1:27" x14ac:dyDescent="0.25">
      <c r="B32">
        <v>0.65600000000000003</v>
      </c>
      <c r="C32">
        <v>0.68799999999999994</v>
      </c>
      <c r="F32">
        <v>0.92200000000000004</v>
      </c>
      <c r="G32">
        <v>0.23400000000000001</v>
      </c>
      <c r="J32">
        <v>1.875</v>
      </c>
      <c r="K32">
        <v>1.359</v>
      </c>
    </row>
    <row r="33" spans="1:26" x14ac:dyDescent="0.25">
      <c r="B33">
        <v>0.625</v>
      </c>
      <c r="C33">
        <v>0.67200000000000004</v>
      </c>
      <c r="F33">
        <v>0.92200000000000004</v>
      </c>
      <c r="G33">
        <v>0.23400000000000001</v>
      </c>
      <c r="J33">
        <v>1.9059999999999999</v>
      </c>
      <c r="K33">
        <v>1.4059999999999999</v>
      </c>
      <c r="N33" t="s">
        <v>21</v>
      </c>
      <c r="O33" t="s">
        <v>14</v>
      </c>
      <c r="P33" t="s">
        <v>20</v>
      </c>
      <c r="S33" t="s">
        <v>23</v>
      </c>
      <c r="T33" t="s">
        <v>14</v>
      </c>
      <c r="U33" t="s">
        <v>20</v>
      </c>
      <c r="X33" t="s">
        <v>25</v>
      </c>
      <c r="Y33" t="s">
        <v>14</v>
      </c>
      <c r="Z33" t="s">
        <v>20</v>
      </c>
    </row>
    <row r="34" spans="1:26" x14ac:dyDescent="0.25">
      <c r="B34">
        <v>0.65600000000000003</v>
      </c>
      <c r="C34">
        <v>0.67200000000000004</v>
      </c>
      <c r="F34">
        <v>0.92200000000000004</v>
      </c>
      <c r="G34">
        <v>0.25</v>
      </c>
      <c r="J34">
        <v>1.9059999999999999</v>
      </c>
      <c r="K34">
        <v>1.2809999999999999</v>
      </c>
      <c r="N34">
        <f>A2</f>
        <v>35</v>
      </c>
      <c r="O34">
        <f>_xlfn.STDEV.P(B2:B21)</f>
        <v>1.1645170672858337E-2</v>
      </c>
      <c r="P34">
        <f>_xlfn.STDEV.P(C2:C21)</f>
        <v>1.0351207659012651E-2</v>
      </c>
      <c r="S34">
        <f>E2</f>
        <v>2000000</v>
      </c>
      <c r="T34">
        <f>_xlfn.STDEV.P(F2:F21)</f>
        <v>0.21437499854227415</v>
      </c>
      <c r="U34">
        <f>_xlfn.STDEV.P(G2:G21)</f>
        <v>3.8219726581962883E-2</v>
      </c>
      <c r="X34">
        <f>I2</f>
        <v>10000</v>
      </c>
      <c r="Y34">
        <f>_xlfn.STDEV.P(J2:J21)</f>
        <v>1.1497372080175536</v>
      </c>
      <c r="Z34">
        <f>_xlfn.STDEV.P(K2:K21)</f>
        <v>0.16416762774676386</v>
      </c>
    </row>
    <row r="35" spans="1:26" x14ac:dyDescent="0.25">
      <c r="B35">
        <v>0.60899999999999999</v>
      </c>
      <c r="C35">
        <v>0.67200000000000004</v>
      </c>
      <c r="F35">
        <v>0.92200000000000004</v>
      </c>
      <c r="G35">
        <v>0.23400000000000001</v>
      </c>
      <c r="J35">
        <v>1.9059999999999999</v>
      </c>
      <c r="K35">
        <v>1.3129999999999999</v>
      </c>
      <c r="N35">
        <f>A24</f>
        <v>40</v>
      </c>
      <c r="O35">
        <f>_xlfn.STDEV.P(B24:B43)</f>
        <v>2.3923001483927557E-2</v>
      </c>
      <c r="P35">
        <f>_xlfn.STDEV.P(C24:C43)</f>
        <v>3.5066223064367789E-2</v>
      </c>
      <c r="S35">
        <f>E24</f>
        <v>200000</v>
      </c>
      <c r="T35">
        <f>_xlfn.STDEV.P(F24:F43)</f>
        <v>3.5705601801398056E-2</v>
      </c>
      <c r="U35">
        <f>_xlfn.STDEV.P(G24:G43)</f>
        <v>7.5131551295045109E-3</v>
      </c>
      <c r="X35">
        <f>I24</f>
        <v>3000</v>
      </c>
      <c r="Y35">
        <f>_xlfn.STDEV.P(J24:J43)</f>
        <v>2.2921332858278545E-2</v>
      </c>
      <c r="Z35">
        <f>_xlfn.STDEV.P(K24:K43)</f>
        <v>4.759191107740892E-2</v>
      </c>
    </row>
    <row r="36" spans="1:26" x14ac:dyDescent="0.25">
      <c r="B36">
        <v>0.65600000000000003</v>
      </c>
      <c r="C36">
        <v>0.75</v>
      </c>
      <c r="F36">
        <v>0.90600000000000003</v>
      </c>
      <c r="G36">
        <v>0.23400000000000001</v>
      </c>
      <c r="J36">
        <v>1.891</v>
      </c>
      <c r="K36">
        <v>1.2809999999999999</v>
      </c>
      <c r="N36">
        <f>A46</f>
        <v>45</v>
      </c>
      <c r="O36">
        <f>_xlfn.STDEV.P(B46:B55)</f>
        <v>0.174557411758997</v>
      </c>
      <c r="P36">
        <f>_xlfn.STDEV.P(C46:C55)</f>
        <v>0.29772571269542702</v>
      </c>
      <c r="S36">
        <f>E46</f>
        <v>100000</v>
      </c>
      <c r="T36">
        <f>_xlfn.STDEV.P(F46:F65)</f>
        <v>1.7396766941015222E-2</v>
      </c>
      <c r="U36">
        <f>_xlfn.STDEV.P(G46:G65)</f>
        <v>1.3672143211654709E-2</v>
      </c>
      <c r="X36">
        <f>I46</f>
        <v>1000</v>
      </c>
      <c r="Y36">
        <f>_xlfn.STDEV.P(J46:J85)</f>
        <v>1.6910056179681963E-2</v>
      </c>
      <c r="Z36">
        <f>_xlfn.STDEV.P(K46:K85)</f>
        <v>1.1313708498984757E-2</v>
      </c>
    </row>
    <row r="37" spans="1:26" x14ac:dyDescent="0.25">
      <c r="B37">
        <v>0.64100000000000001</v>
      </c>
      <c r="C37">
        <v>0.79700000000000004</v>
      </c>
      <c r="F37">
        <v>0.93799999999999994</v>
      </c>
      <c r="G37">
        <v>0.23400000000000001</v>
      </c>
      <c r="J37">
        <v>1.859</v>
      </c>
      <c r="K37">
        <v>1.266</v>
      </c>
    </row>
    <row r="38" spans="1:26" x14ac:dyDescent="0.25">
      <c r="B38">
        <v>0.625</v>
      </c>
      <c r="C38">
        <v>0.70299999999999996</v>
      </c>
      <c r="F38">
        <v>0.90600000000000003</v>
      </c>
      <c r="G38">
        <v>0.23400000000000001</v>
      </c>
      <c r="J38">
        <v>1.9059999999999999</v>
      </c>
      <c r="K38">
        <v>1.234</v>
      </c>
    </row>
    <row r="39" spans="1:26" x14ac:dyDescent="0.25">
      <c r="B39">
        <v>0.60899999999999999</v>
      </c>
      <c r="C39">
        <v>0.67200000000000004</v>
      </c>
      <c r="F39">
        <v>0.92200000000000004</v>
      </c>
      <c r="G39">
        <v>0.23400000000000001</v>
      </c>
      <c r="J39">
        <v>1.891</v>
      </c>
      <c r="K39">
        <v>1.25</v>
      </c>
      <c r="S39" t="str">
        <f>S28</f>
        <v>Fib2</v>
      </c>
      <c r="T39" t="s">
        <v>6</v>
      </c>
      <c r="U39" t="s">
        <v>8</v>
      </c>
      <c r="X39" t="str">
        <f>X28</f>
        <v>Gcd</v>
      </c>
      <c r="Y39" t="s">
        <v>6</v>
      </c>
      <c r="Z39" t="s">
        <v>8</v>
      </c>
    </row>
    <row r="40" spans="1:26" x14ac:dyDescent="0.25">
      <c r="B40">
        <v>0.625</v>
      </c>
      <c r="C40">
        <v>0.70299999999999996</v>
      </c>
      <c r="F40">
        <v>0.95299999999999996</v>
      </c>
      <c r="G40">
        <v>0.23400000000000001</v>
      </c>
      <c r="J40">
        <v>1.9059999999999999</v>
      </c>
      <c r="K40">
        <v>1.234</v>
      </c>
      <c r="S40">
        <f>S31</f>
        <v>100000</v>
      </c>
      <c r="T40">
        <f>T31</f>
        <v>0.52195000000000003</v>
      </c>
      <c r="U40">
        <f>U31</f>
        <v>0.11865000000000001</v>
      </c>
      <c r="X40">
        <f>X31</f>
        <v>1000</v>
      </c>
      <c r="Y40">
        <f>Y31</f>
        <v>0.19149999999999995</v>
      </c>
      <c r="Z40">
        <f>Z31</f>
        <v>0.125</v>
      </c>
    </row>
    <row r="41" spans="1:26" x14ac:dyDescent="0.25">
      <c r="B41">
        <v>0.64100000000000001</v>
      </c>
      <c r="C41">
        <v>0.67200000000000004</v>
      </c>
      <c r="F41">
        <v>1.0780000000000001</v>
      </c>
      <c r="G41">
        <v>0.23400000000000001</v>
      </c>
      <c r="J41">
        <v>1.875</v>
      </c>
      <c r="K41">
        <v>1.3280000000000001</v>
      </c>
      <c r="S41">
        <f>S30</f>
        <v>200000</v>
      </c>
      <c r="T41">
        <f>T30</f>
        <v>0.93210000000000015</v>
      </c>
      <c r="U41">
        <f>U30</f>
        <v>0.23644999999999999</v>
      </c>
      <c r="X41">
        <f>X30</f>
        <v>3000</v>
      </c>
      <c r="Y41">
        <f>Y30</f>
        <v>1.8897499999999994</v>
      </c>
      <c r="Z41">
        <f>Z30</f>
        <v>1.2781000000000005</v>
      </c>
    </row>
    <row r="42" spans="1:26" x14ac:dyDescent="0.25">
      <c r="B42">
        <v>0.64100000000000001</v>
      </c>
      <c r="C42">
        <v>0.68799999999999994</v>
      </c>
      <c r="F42">
        <v>0.92200000000000004</v>
      </c>
      <c r="G42">
        <v>0.23400000000000001</v>
      </c>
      <c r="J42">
        <v>1.875</v>
      </c>
      <c r="K42">
        <v>1.2969999999999999</v>
      </c>
      <c r="S42">
        <f>S29</f>
        <v>2000000</v>
      </c>
      <c r="T42">
        <f>T29</f>
        <v>9.0906000000000002</v>
      </c>
      <c r="U42">
        <f>U29</f>
        <v>2.2734499999999995</v>
      </c>
      <c r="X42">
        <f>X29</f>
        <v>10000</v>
      </c>
      <c r="Y42">
        <f>Y29</f>
        <v>24.168049999999997</v>
      </c>
      <c r="Z42">
        <f>Z29</f>
        <v>15.638300000000001</v>
      </c>
    </row>
    <row r="43" spans="1:26" x14ac:dyDescent="0.25">
      <c r="B43">
        <v>0.60899999999999999</v>
      </c>
      <c r="C43">
        <v>0.75</v>
      </c>
      <c r="F43">
        <v>0.93799999999999994</v>
      </c>
      <c r="G43">
        <v>0.25</v>
      </c>
      <c r="J43">
        <v>1.891</v>
      </c>
      <c r="K43">
        <v>1.3129999999999999</v>
      </c>
    </row>
    <row r="46" spans="1:26" x14ac:dyDescent="0.25">
      <c r="A46">
        <v>45</v>
      </c>
      <c r="B46">
        <v>7.25</v>
      </c>
      <c r="C46">
        <v>7.391</v>
      </c>
      <c r="E46">
        <v>100000</v>
      </c>
      <c r="F46">
        <v>0.51600000000000001</v>
      </c>
      <c r="G46">
        <v>0.125</v>
      </c>
      <c r="I46">
        <v>1000</v>
      </c>
      <c r="J46">
        <v>0.23400000000000001</v>
      </c>
      <c r="K46">
        <v>0.125</v>
      </c>
    </row>
    <row r="47" spans="1:26" x14ac:dyDescent="0.25">
      <c r="B47">
        <v>7.016</v>
      </c>
      <c r="C47">
        <v>7.5629999999999997</v>
      </c>
      <c r="F47">
        <v>0.53100000000000003</v>
      </c>
      <c r="G47">
        <v>0.14099999999999999</v>
      </c>
      <c r="J47">
        <v>0.20300000000000001</v>
      </c>
      <c r="K47">
        <v>0.109</v>
      </c>
    </row>
    <row r="48" spans="1:26" x14ac:dyDescent="0.25">
      <c r="B48">
        <v>6.75</v>
      </c>
      <c r="C48">
        <v>7.625</v>
      </c>
      <c r="F48">
        <v>0.53100000000000003</v>
      </c>
      <c r="G48">
        <v>0.125</v>
      </c>
      <c r="J48">
        <v>0.156</v>
      </c>
      <c r="K48">
        <v>0.109</v>
      </c>
    </row>
    <row r="49" spans="2:11" x14ac:dyDescent="0.25">
      <c r="B49">
        <v>6.7809999999999997</v>
      </c>
      <c r="C49">
        <v>8.0310000000000006</v>
      </c>
      <c r="F49">
        <v>0.56299999999999994</v>
      </c>
      <c r="G49">
        <v>0.109</v>
      </c>
      <c r="J49">
        <v>0.188</v>
      </c>
      <c r="K49">
        <v>0.125</v>
      </c>
    </row>
    <row r="50" spans="2:11" x14ac:dyDescent="0.25">
      <c r="B50">
        <v>6.75</v>
      </c>
      <c r="C50">
        <v>8.2029999999999994</v>
      </c>
      <c r="F50">
        <v>0.51600000000000001</v>
      </c>
      <c r="G50">
        <v>0.109</v>
      </c>
      <c r="J50">
        <v>0.188</v>
      </c>
      <c r="K50">
        <v>0.125</v>
      </c>
    </row>
    <row r="51" spans="2:11" x14ac:dyDescent="0.25">
      <c r="B51">
        <v>6.7190000000000003</v>
      </c>
      <c r="C51">
        <v>7.3280000000000003</v>
      </c>
      <c r="F51">
        <v>0.51600000000000001</v>
      </c>
      <c r="G51">
        <v>0.14099999999999999</v>
      </c>
      <c r="J51">
        <v>0.188</v>
      </c>
      <c r="K51">
        <v>0.14099999999999999</v>
      </c>
    </row>
    <row r="52" spans="2:11" x14ac:dyDescent="0.25">
      <c r="B52">
        <v>6.6719999999999997</v>
      </c>
      <c r="C52">
        <v>7.2969999999999997</v>
      </c>
      <c r="F52">
        <v>0.5</v>
      </c>
      <c r="G52">
        <v>0.125</v>
      </c>
      <c r="J52">
        <v>0.188</v>
      </c>
      <c r="K52">
        <v>0.14099999999999999</v>
      </c>
    </row>
    <row r="53" spans="2:11" x14ac:dyDescent="0.25">
      <c r="B53">
        <v>6.6879999999999997</v>
      </c>
      <c r="C53">
        <v>7.359</v>
      </c>
      <c r="F53">
        <v>0.54700000000000004</v>
      </c>
      <c r="G53">
        <v>0.14099999999999999</v>
      </c>
      <c r="J53">
        <v>0.17199999999999999</v>
      </c>
      <c r="K53">
        <v>0.125</v>
      </c>
    </row>
    <row r="54" spans="2:11" x14ac:dyDescent="0.25">
      <c r="B54">
        <v>6.9059999999999997</v>
      </c>
      <c r="C54">
        <v>7.4690000000000003</v>
      </c>
      <c r="F54">
        <v>0.5</v>
      </c>
      <c r="G54">
        <v>0.109</v>
      </c>
      <c r="J54">
        <v>0.17199999999999999</v>
      </c>
      <c r="K54">
        <v>0.125</v>
      </c>
    </row>
    <row r="55" spans="2:11" x14ac:dyDescent="0.25">
      <c r="B55">
        <v>6.9690000000000003</v>
      </c>
      <c r="C55">
        <v>7.3440000000000003</v>
      </c>
      <c r="F55">
        <v>0.53100000000000003</v>
      </c>
      <c r="G55">
        <v>0.125</v>
      </c>
      <c r="J55">
        <v>0.17199999999999999</v>
      </c>
      <c r="K55">
        <v>0.125</v>
      </c>
    </row>
    <row r="56" spans="2:11" x14ac:dyDescent="0.25">
      <c r="F56">
        <v>0.54700000000000004</v>
      </c>
      <c r="G56">
        <v>0.109</v>
      </c>
      <c r="J56">
        <v>0.17199999999999999</v>
      </c>
      <c r="K56">
        <v>0.14099999999999999</v>
      </c>
    </row>
    <row r="57" spans="2:11" x14ac:dyDescent="0.25">
      <c r="F57">
        <v>0.53100000000000003</v>
      </c>
      <c r="G57">
        <v>9.4E-2</v>
      </c>
      <c r="J57">
        <v>0.20300000000000001</v>
      </c>
      <c r="K57">
        <v>0.125</v>
      </c>
    </row>
    <row r="58" spans="2:11" x14ac:dyDescent="0.25">
      <c r="F58">
        <v>0.51600000000000001</v>
      </c>
      <c r="G58">
        <v>0.125</v>
      </c>
      <c r="J58">
        <v>0.20300000000000001</v>
      </c>
      <c r="K58">
        <v>0.109</v>
      </c>
    </row>
    <row r="59" spans="2:11" x14ac:dyDescent="0.25">
      <c r="F59">
        <v>0.51600000000000001</v>
      </c>
      <c r="G59">
        <v>0.109</v>
      </c>
      <c r="J59">
        <v>0.20300000000000001</v>
      </c>
      <c r="K59">
        <v>0.14099999999999999</v>
      </c>
    </row>
    <row r="60" spans="2:11" x14ac:dyDescent="0.25">
      <c r="F60">
        <v>0.51600000000000001</v>
      </c>
      <c r="G60">
        <v>0.109</v>
      </c>
      <c r="J60">
        <v>0.20300000000000001</v>
      </c>
      <c r="K60">
        <v>0.125</v>
      </c>
    </row>
    <row r="61" spans="2:11" x14ac:dyDescent="0.25">
      <c r="F61">
        <v>0.53100000000000003</v>
      </c>
      <c r="G61">
        <v>0.109</v>
      </c>
      <c r="J61">
        <v>0.188</v>
      </c>
      <c r="K61">
        <v>0.14099999999999999</v>
      </c>
    </row>
    <row r="62" spans="2:11" x14ac:dyDescent="0.25">
      <c r="F62">
        <v>0.5</v>
      </c>
      <c r="G62">
        <v>0.109</v>
      </c>
      <c r="J62">
        <v>0.20300000000000001</v>
      </c>
      <c r="K62">
        <v>0.125</v>
      </c>
    </row>
    <row r="63" spans="2:11" x14ac:dyDescent="0.25">
      <c r="F63">
        <v>0.5</v>
      </c>
      <c r="G63">
        <v>0.14099999999999999</v>
      </c>
      <c r="J63">
        <v>0.20300000000000001</v>
      </c>
      <c r="K63">
        <v>0.125</v>
      </c>
    </row>
    <row r="64" spans="2:11" x14ac:dyDescent="0.25">
      <c r="F64">
        <v>0.5</v>
      </c>
      <c r="G64">
        <v>0.109</v>
      </c>
      <c r="J64">
        <v>0.20300000000000001</v>
      </c>
      <c r="K64">
        <v>0.109</v>
      </c>
    </row>
    <row r="65" spans="6:11" x14ac:dyDescent="0.25">
      <c r="F65">
        <v>0.53100000000000003</v>
      </c>
      <c r="G65">
        <v>0.109</v>
      </c>
      <c r="J65">
        <v>0.188</v>
      </c>
      <c r="K65">
        <v>0.109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2021-05-14T13:43:42Z</dcterms:modified>
</cp:coreProperties>
</file>