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illennial_CA\17_JTRG_multimodal\JTRG_Multimodal\"/>
    </mc:Choice>
  </mc:AlternateContent>
  <bookViews>
    <workbookView xWindow="0" yWindow="0" windowWidth="28800" windowHeight="11700" activeTab="1"/>
  </bookViews>
  <sheets>
    <sheet name="rawdata" sheetId="1" r:id="rId1"/>
    <sheet name="table4" sheetId="2" r:id="rId2"/>
  </sheets>
  <calcPr calcId="0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J8" i="1"/>
  <c r="J7" i="1"/>
  <c r="J6" i="1"/>
  <c r="J5" i="1"/>
  <c r="J4" i="1"/>
  <c r="J3" i="1"/>
  <c r="F8" i="1"/>
  <c r="F7" i="1"/>
  <c r="F6" i="1"/>
  <c r="F5" i="1"/>
  <c r="F4" i="1"/>
  <c r="F3" i="1"/>
  <c r="M20" i="1"/>
  <c r="N20" i="1" s="1"/>
  <c r="M19" i="1"/>
  <c r="N19" i="1" s="1"/>
  <c r="M18" i="1"/>
  <c r="N18" i="1" s="1"/>
  <c r="M16" i="1"/>
  <c r="N16" i="1" s="1"/>
  <c r="M15" i="1"/>
  <c r="N15" i="1" s="1"/>
  <c r="M14" i="1"/>
  <c r="N14" i="1" s="1"/>
  <c r="M12" i="1"/>
  <c r="N12" i="1" s="1"/>
  <c r="M11" i="1"/>
  <c r="N11" i="1" s="1"/>
  <c r="M10" i="1"/>
  <c r="N10" i="1" s="1"/>
  <c r="M8" i="1"/>
  <c r="M7" i="1"/>
  <c r="M6" i="1"/>
  <c r="M5" i="1"/>
  <c r="M4" i="1"/>
  <c r="M3" i="1"/>
  <c r="I20" i="1"/>
  <c r="J20" i="1" s="1"/>
  <c r="I19" i="1"/>
  <c r="J19" i="1" s="1"/>
  <c r="I18" i="1"/>
  <c r="J18" i="1" s="1"/>
  <c r="I16" i="1"/>
  <c r="J16" i="1" s="1"/>
  <c r="I15" i="1"/>
  <c r="J15" i="1" s="1"/>
  <c r="I14" i="1"/>
  <c r="J14" i="1" s="1"/>
  <c r="I12" i="1"/>
  <c r="J12" i="1" s="1"/>
  <c r="I11" i="1"/>
  <c r="J11" i="1" s="1"/>
  <c r="I10" i="1"/>
  <c r="J10" i="1" s="1"/>
  <c r="I8" i="1"/>
  <c r="I7" i="1"/>
  <c r="I6" i="1"/>
  <c r="I5" i="1"/>
  <c r="I4" i="1"/>
  <c r="I3" i="1"/>
  <c r="E20" i="1"/>
  <c r="F20" i="1" s="1"/>
  <c r="E19" i="1"/>
  <c r="F19" i="1" s="1"/>
  <c r="E18" i="1"/>
  <c r="F18" i="1" s="1"/>
  <c r="E16" i="1"/>
  <c r="F16" i="1" s="1"/>
  <c r="E15" i="1"/>
  <c r="F15" i="1" s="1"/>
  <c r="E14" i="1"/>
  <c r="F14" i="1" s="1"/>
  <c r="E12" i="1"/>
  <c r="F12" i="1" s="1"/>
  <c r="E11" i="1"/>
  <c r="F11" i="1" s="1"/>
  <c r="E10" i="1"/>
  <c r="F10" i="1" s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<sst xmlns="http://schemas.openxmlformats.org/spreadsheetml/2006/main" count="224" uniqueCount="101">
  <si>
    <t>IndMill</t>
  </si>
  <si>
    <t>DepMill</t>
  </si>
  <si>
    <t>GenXer</t>
  </si>
  <si>
    <t>p</t>
  </si>
  <si>
    <t>test</t>
  </si>
  <si>
    <t>n</t>
  </si>
  <si>
    <t>D1A (mean (sd))</t>
  </si>
  <si>
    <t>&lt;0.001</t>
  </si>
  <si>
    <t>D1B (mean (sd))</t>
  </si>
  <si>
    <t>D1C (mean (sd))</t>
  </si>
  <si>
    <t>walkscore (mean (sd))</t>
  </si>
  <si>
    <t>bikescore (mean (sd))</t>
  </si>
  <si>
    <t>transitscore (mean (sd))</t>
  </si>
  <si>
    <t>modality_commutes (%)</t>
  </si>
  <si>
    <t xml:space="preserve">   Monomodal driver</t>
  </si>
  <si>
    <t xml:space="preserve">   Multimodal driver</t>
  </si>
  <si>
    <t xml:space="preserve">   Multimodal non-driver</t>
  </si>
  <si>
    <t>modality_leisure (%)</t>
  </si>
  <si>
    <t>modality_last (%)</t>
  </si>
  <si>
    <t xml:space="preserve">   Mono car</t>
  </si>
  <si>
    <t xml:space="preserve">   Mono non-car</t>
  </si>
  <si>
    <t xml:space="preserve">   Multimodal</t>
  </si>
  <si>
    <t>8.575)</t>
  </si>
  <si>
    <t>16.609)</t>
  </si>
  <si>
    <t>28.267)</t>
  </si>
  <si>
    <t>25.869)</t>
  </si>
  <si>
    <t>32.879)</t>
  </si>
  <si>
    <t>27.591)</t>
  </si>
  <si>
    <t xml:space="preserve">65.423) </t>
  </si>
  <si>
    <t xml:space="preserve">20.219) </t>
  </si>
  <si>
    <t xml:space="preserve">14.358) </t>
  </si>
  <si>
    <t xml:space="preserve">55.042) </t>
  </si>
  <si>
    <t xml:space="preserve">37.474) </t>
  </si>
  <si>
    <t xml:space="preserve"> 7.485) </t>
  </si>
  <si>
    <t xml:space="preserve">67.086) </t>
  </si>
  <si>
    <t xml:space="preserve">15.987) </t>
  </si>
  <si>
    <t xml:space="preserve">16.927) </t>
  </si>
  <si>
    <t>4.559)</t>
  </si>
  <si>
    <t>11.601)</t>
  </si>
  <si>
    <t>3.861)</t>
  </si>
  <si>
    <t>24.869)</t>
  </si>
  <si>
    <t>27.550)</t>
  </si>
  <si>
    <t>20.503)</t>
  </si>
  <si>
    <t xml:space="preserve">61.496) </t>
  </si>
  <si>
    <t xml:space="preserve">19.468) </t>
  </si>
  <si>
    <t xml:space="preserve">19.036) </t>
  </si>
  <si>
    <t xml:space="preserve">56.290) </t>
  </si>
  <si>
    <t xml:space="preserve">34.292) </t>
  </si>
  <si>
    <t xml:space="preserve"> 9.417) </t>
  </si>
  <si>
    <t xml:space="preserve">62.187) </t>
  </si>
  <si>
    <t xml:space="preserve">18.521) </t>
  </si>
  <si>
    <t xml:space="preserve">19.292) </t>
  </si>
  <si>
    <t>7.829)</t>
  </si>
  <si>
    <t>14.893)</t>
  </si>
  <si>
    <t>12.888)</t>
  </si>
  <si>
    <t>25.787)</t>
  </si>
  <si>
    <t>32.013)</t>
  </si>
  <si>
    <t>24.392)</t>
  </si>
  <si>
    <t xml:space="preserve">78.550) </t>
  </si>
  <si>
    <t xml:space="preserve">11.857) </t>
  </si>
  <si>
    <t xml:space="preserve"> 9.592) </t>
  </si>
  <si>
    <t xml:space="preserve">65.231) </t>
  </si>
  <si>
    <t xml:space="preserve">26.909) </t>
  </si>
  <si>
    <t xml:space="preserve"> 7.860) </t>
  </si>
  <si>
    <t xml:space="preserve">81.670) </t>
  </si>
  <si>
    <t xml:space="preserve"> 9.962) </t>
  </si>
  <si>
    <t xml:space="preserve"> 8.368) </t>
  </si>
  <si>
    <t>***</t>
  </si>
  <si>
    <t>**</t>
  </si>
  <si>
    <t>Significance*</t>
  </si>
  <si>
    <t>Weighted count</t>
  </si>
  <si>
    <t>Walkscore</t>
  </si>
  <si>
    <t>Bikescore</t>
  </si>
  <si>
    <t>Transitscore</t>
  </si>
  <si>
    <t>Multimodal</t>
  </si>
  <si>
    <t>Modality for commutes</t>
  </si>
  <si>
    <t>Monomodal driver</t>
  </si>
  <si>
    <t>Multimodal driver</t>
  </si>
  <si>
    <t>Multimodal non-driver</t>
  </si>
  <si>
    <t>Mono car</t>
  </si>
  <si>
    <t>Mono non-car</t>
  </si>
  <si>
    <t>Modality for leisure trips</t>
  </si>
  <si>
    <t>Modality for the last commute</t>
  </si>
  <si>
    <t>Housing Unit/acre</t>
  </si>
  <si>
    <t>Residents/acre</t>
  </si>
  <si>
    <t>Jobs/acre</t>
  </si>
  <si>
    <t>Central Valley</t>
  </si>
  <si>
    <t>MTC</t>
  </si>
  <si>
    <t>NorCal and Others</t>
  </si>
  <si>
    <t>SACOG</t>
  </si>
  <si>
    <t>SANDAG</t>
  </si>
  <si>
    <t>SCAG</t>
  </si>
  <si>
    <t>Significance</t>
  </si>
  <si>
    <t>By gemographic group</t>
  </si>
  <si>
    <t>By region</t>
  </si>
  <si>
    <t>Independent millennials</t>
  </si>
  <si>
    <t>Dependent millennials</t>
  </si>
  <si>
    <t xml:space="preserve">Gen Xers </t>
  </si>
  <si>
    <t>Weighted 
count</t>
  </si>
  <si>
    <t>Housing Unit
/acre</t>
  </si>
  <si>
    <t>Residents
/acre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</si>
</sst>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7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166" fontId="18" fillId="0" borderId="0" xfId="0" applyNumberFormat="1" applyFont="1"/>
    <xf numFmtId="167" fontId="18" fillId="0" borderId="0" xfId="1" applyNumberFormat="1" applyFont="1"/>
    <xf numFmtId="0" fontId="0" fillId="0" borderId="0" xfId="0" applyAlignment="1">
      <alignment horizontal="left" indent="2"/>
    </xf>
    <xf numFmtId="0" fontId="18" fillId="0" borderId="0" xfId="0" applyFont="1" applyAlignment="1">
      <alignment horizontal="right" indent="2"/>
    </xf>
    <xf numFmtId="166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8" fillId="0" borderId="0" xfId="0" applyNumberFormat="1" applyFont="1" applyAlignment="1">
      <alignment horizontal="right" indent="2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F1" workbookViewId="0">
      <selection activeCell="AB23" sqref="AB23:AM34"/>
    </sheetView>
  </sheetViews>
  <sheetFormatPr defaultRowHeight="12.75" x14ac:dyDescent="0.2"/>
  <cols>
    <col min="1" max="1" width="23" style="1" hidden="1" customWidth="1"/>
    <col min="2" max="2" width="23" style="5" customWidth="1"/>
    <col min="3" max="5" width="15.5703125" style="1" hidden="1" customWidth="1"/>
    <col min="6" max="6" width="15.5703125" style="1" customWidth="1"/>
    <col min="7" max="9" width="15.5703125" style="1" hidden="1" customWidth="1"/>
    <col min="10" max="10" width="15.5703125" style="1" customWidth="1"/>
    <col min="11" max="13" width="15.5703125" style="1" hidden="1" customWidth="1"/>
    <col min="14" max="14" width="12.5703125" style="1" customWidth="1"/>
    <col min="15" max="15" width="6.5703125" style="1" hidden="1" customWidth="1"/>
    <col min="16" max="16" width="12.5703125" style="1" hidden="1" customWidth="1"/>
    <col min="17" max="19" width="9.140625" style="1"/>
    <col min="20" max="24" width="9.140625" style="1" customWidth="1"/>
    <col min="25" max="16384" width="9.140625" style="1"/>
  </cols>
  <sheetData>
    <row r="1" spans="1:24" x14ac:dyDescent="0.2">
      <c r="F1" s="2" t="s">
        <v>0</v>
      </c>
      <c r="G1" s="2"/>
      <c r="H1" s="2"/>
      <c r="I1" s="2"/>
      <c r="J1" s="2" t="s">
        <v>1</v>
      </c>
      <c r="K1" s="2"/>
      <c r="L1" s="2"/>
      <c r="M1" s="2"/>
      <c r="N1" s="2" t="s">
        <v>2</v>
      </c>
      <c r="O1" s="1" t="s">
        <v>3</v>
      </c>
      <c r="P1" s="1" t="s">
        <v>4</v>
      </c>
      <c r="Q1" s="1" t="s">
        <v>69</v>
      </c>
      <c r="T1" s="5"/>
      <c r="U1" s="1" t="s">
        <v>0</v>
      </c>
      <c r="V1" s="1" t="s">
        <v>1</v>
      </c>
      <c r="W1" s="1" t="s">
        <v>2</v>
      </c>
      <c r="X1" s="1" t="s">
        <v>69</v>
      </c>
    </row>
    <row r="2" spans="1:24" x14ac:dyDescent="0.2">
      <c r="A2" s="1" t="s">
        <v>5</v>
      </c>
      <c r="B2" s="5" t="s">
        <v>70</v>
      </c>
      <c r="F2" s="3">
        <v>689.53700000000003</v>
      </c>
      <c r="G2" s="3"/>
      <c r="H2" s="3"/>
      <c r="I2" s="3"/>
      <c r="J2" s="3">
        <v>339.697</v>
      </c>
      <c r="K2" s="3"/>
      <c r="L2" s="3"/>
      <c r="M2" s="3"/>
      <c r="N2" s="3">
        <v>945.76700000000005</v>
      </c>
      <c r="T2" s="5" t="s">
        <v>70</v>
      </c>
      <c r="U2" s="8">
        <v>689.53700000000003</v>
      </c>
      <c r="V2" s="8">
        <v>339.697</v>
      </c>
      <c r="W2" s="8">
        <v>945.76700000000005</v>
      </c>
    </row>
    <row r="3" spans="1:24" x14ac:dyDescent="0.2">
      <c r="A3" s="1" t="s">
        <v>6</v>
      </c>
      <c r="B3" s="5" t="s">
        <v>83</v>
      </c>
      <c r="C3" s="1">
        <v>6.6639999999999997</v>
      </c>
      <c r="D3" s="1" t="s">
        <v>22</v>
      </c>
      <c r="E3" s="1">
        <f>LEFT(D3, LEN(TRIM(D3))-1)*1</f>
        <v>8.5749999999999993</v>
      </c>
      <c r="F3" s="8">
        <f>C3</f>
        <v>6.6639999999999997</v>
      </c>
      <c r="G3" s="8">
        <v>4.4050000000000002</v>
      </c>
      <c r="H3" s="8" t="s">
        <v>37</v>
      </c>
      <c r="I3" s="8">
        <f>LEFT(H3, LEN(TRIM(H3))-1)*1</f>
        <v>4.5590000000000002</v>
      </c>
      <c r="J3" s="8">
        <f>G3</f>
        <v>4.4050000000000002</v>
      </c>
      <c r="K3" s="8">
        <v>5.9</v>
      </c>
      <c r="L3" s="8" t="s">
        <v>52</v>
      </c>
      <c r="M3" s="8">
        <f>LEFT(L3, LEN(TRIM(L3))-1)*1</f>
        <v>7.8289999999999997</v>
      </c>
      <c r="N3" s="8">
        <f>K3</f>
        <v>5.9</v>
      </c>
      <c r="O3" s="1" t="s">
        <v>7</v>
      </c>
      <c r="P3" s="1" t="s">
        <v>67</v>
      </c>
      <c r="Q3" s="1" t="s">
        <v>67</v>
      </c>
      <c r="T3" s="5" t="s">
        <v>83</v>
      </c>
      <c r="U3" s="8">
        <v>6.6639999999999997</v>
      </c>
      <c r="V3" s="8">
        <v>4.4050000000000002</v>
      </c>
      <c r="W3" s="8">
        <v>5.9</v>
      </c>
      <c r="X3" s="1" t="s">
        <v>67</v>
      </c>
    </row>
    <row r="4" spans="1:24" x14ac:dyDescent="0.2">
      <c r="A4" s="1" t="s">
        <v>8</v>
      </c>
      <c r="B4" s="5" t="s">
        <v>84</v>
      </c>
      <c r="C4" s="1">
        <v>16.093</v>
      </c>
      <c r="D4" s="1" t="s">
        <v>23</v>
      </c>
      <c r="E4" s="1">
        <f t="shared" ref="E4:E20" si="0">LEFT(D4, LEN(TRIM(D4))-1)*1</f>
        <v>16.609000000000002</v>
      </c>
      <c r="F4" s="8">
        <f t="shared" ref="F4:F8" si="1">C4</f>
        <v>16.093</v>
      </c>
      <c r="G4" s="8">
        <v>13.013999999999999</v>
      </c>
      <c r="H4" s="8" t="s">
        <v>38</v>
      </c>
      <c r="I4" s="8">
        <f t="shared" ref="I4:I20" si="2">LEFT(H4, LEN(TRIM(H4))-1)*1</f>
        <v>11.601000000000001</v>
      </c>
      <c r="J4" s="8">
        <f t="shared" ref="J4:J8" si="3">G4</f>
        <v>13.013999999999999</v>
      </c>
      <c r="K4" s="8">
        <v>14.535</v>
      </c>
      <c r="L4" s="8" t="s">
        <v>53</v>
      </c>
      <c r="M4" s="8">
        <f t="shared" ref="M4:M20" si="4">LEFT(L4, LEN(TRIM(L4))-1)*1</f>
        <v>14.893000000000001</v>
      </c>
      <c r="N4" s="8">
        <f t="shared" ref="N4:N8" si="5">K4</f>
        <v>14.535</v>
      </c>
      <c r="O4" s="1">
        <v>5.2999999999999999E-2</v>
      </c>
      <c r="P4" s="1" t="s">
        <v>68</v>
      </c>
      <c r="Q4" s="1" t="s">
        <v>68</v>
      </c>
      <c r="T4" s="5" t="s">
        <v>84</v>
      </c>
      <c r="U4" s="8">
        <v>16.093</v>
      </c>
      <c r="V4" s="8">
        <v>13.013999999999999</v>
      </c>
      <c r="W4" s="8">
        <v>14.535</v>
      </c>
      <c r="X4" s="1" t="s">
        <v>68</v>
      </c>
    </row>
    <row r="5" spans="1:24" x14ac:dyDescent="0.2">
      <c r="A5" s="1" t="s">
        <v>9</v>
      </c>
      <c r="B5" s="5" t="s">
        <v>85</v>
      </c>
      <c r="C5" s="1">
        <v>9.2970000000000006</v>
      </c>
      <c r="D5" s="1" t="s">
        <v>24</v>
      </c>
      <c r="E5" s="1">
        <f t="shared" si="0"/>
        <v>28.266999999999999</v>
      </c>
      <c r="F5" s="8">
        <f t="shared" si="1"/>
        <v>9.2970000000000006</v>
      </c>
      <c r="G5" s="8">
        <v>2.669</v>
      </c>
      <c r="H5" s="8" t="s">
        <v>39</v>
      </c>
      <c r="I5" s="8">
        <f t="shared" si="2"/>
        <v>3.8610000000000002</v>
      </c>
      <c r="J5" s="8">
        <f t="shared" si="3"/>
        <v>2.669</v>
      </c>
      <c r="K5" s="8">
        <v>5.5140000000000002</v>
      </c>
      <c r="L5" s="8" t="s">
        <v>54</v>
      </c>
      <c r="M5" s="8">
        <f t="shared" si="4"/>
        <v>12.888</v>
      </c>
      <c r="N5" s="8">
        <f t="shared" si="5"/>
        <v>5.5140000000000002</v>
      </c>
      <c r="O5" s="1" t="s">
        <v>7</v>
      </c>
      <c r="P5" s="1" t="s">
        <v>67</v>
      </c>
      <c r="Q5" s="1" t="s">
        <v>67</v>
      </c>
      <c r="T5" s="5" t="s">
        <v>85</v>
      </c>
      <c r="U5" s="8">
        <v>9.2970000000000006</v>
      </c>
      <c r="V5" s="8">
        <v>2.669</v>
      </c>
      <c r="W5" s="8">
        <v>5.5140000000000002</v>
      </c>
      <c r="X5" s="1" t="s">
        <v>67</v>
      </c>
    </row>
    <row r="6" spans="1:24" x14ac:dyDescent="0.2">
      <c r="A6" s="1" t="s">
        <v>10</v>
      </c>
      <c r="B6" s="5" t="s">
        <v>71</v>
      </c>
      <c r="C6" s="1">
        <v>56.631999999999998</v>
      </c>
      <c r="D6" s="1" t="s">
        <v>25</v>
      </c>
      <c r="E6" s="1">
        <f t="shared" si="0"/>
        <v>25.869</v>
      </c>
      <c r="F6" s="8">
        <f t="shared" si="1"/>
        <v>56.631999999999998</v>
      </c>
      <c r="G6" s="8">
        <v>46.808</v>
      </c>
      <c r="H6" s="8" t="s">
        <v>40</v>
      </c>
      <c r="I6" s="8">
        <f t="shared" si="2"/>
        <v>24.869</v>
      </c>
      <c r="J6" s="8">
        <f t="shared" si="3"/>
        <v>46.808</v>
      </c>
      <c r="K6" s="8">
        <v>53.058</v>
      </c>
      <c r="L6" s="8" t="s">
        <v>55</v>
      </c>
      <c r="M6" s="8">
        <f t="shared" si="4"/>
        <v>25.786999999999999</v>
      </c>
      <c r="N6" s="8">
        <f t="shared" si="5"/>
        <v>53.058</v>
      </c>
      <c r="O6" s="1" t="s">
        <v>7</v>
      </c>
      <c r="P6" s="1" t="s">
        <v>67</v>
      </c>
      <c r="Q6" s="1" t="s">
        <v>67</v>
      </c>
      <c r="T6" s="5" t="s">
        <v>71</v>
      </c>
      <c r="U6" s="8">
        <v>56.631999999999998</v>
      </c>
      <c r="V6" s="8">
        <v>46.808</v>
      </c>
      <c r="W6" s="8">
        <v>53.058</v>
      </c>
      <c r="X6" s="1" t="s">
        <v>67</v>
      </c>
    </row>
    <row r="7" spans="1:24" x14ac:dyDescent="0.2">
      <c r="A7" s="1" t="s">
        <v>11</v>
      </c>
      <c r="B7" s="5" t="s">
        <v>72</v>
      </c>
      <c r="C7" s="1">
        <v>26.855</v>
      </c>
      <c r="D7" s="1" t="s">
        <v>26</v>
      </c>
      <c r="E7" s="1">
        <f t="shared" si="0"/>
        <v>32.878999999999998</v>
      </c>
      <c r="F7" s="8">
        <f t="shared" si="1"/>
        <v>26.855</v>
      </c>
      <c r="G7" s="8">
        <v>18.527999999999999</v>
      </c>
      <c r="H7" s="8" t="s">
        <v>41</v>
      </c>
      <c r="I7" s="8">
        <f t="shared" si="2"/>
        <v>27.55</v>
      </c>
      <c r="J7" s="8">
        <f t="shared" si="3"/>
        <v>18.527999999999999</v>
      </c>
      <c r="K7" s="8">
        <v>23.731000000000002</v>
      </c>
      <c r="L7" s="8" t="s">
        <v>56</v>
      </c>
      <c r="M7" s="8">
        <f t="shared" si="4"/>
        <v>32.012999999999998</v>
      </c>
      <c r="N7" s="8">
        <f t="shared" si="5"/>
        <v>23.731000000000002</v>
      </c>
      <c r="O7" s="1">
        <v>6.0000000000000001E-3</v>
      </c>
      <c r="P7" s="1" t="s">
        <v>67</v>
      </c>
      <c r="Q7" s="1" t="s">
        <v>67</v>
      </c>
      <c r="T7" s="5" t="s">
        <v>72</v>
      </c>
      <c r="U7" s="8">
        <v>26.855</v>
      </c>
      <c r="V7" s="8">
        <v>18.527999999999999</v>
      </c>
      <c r="W7" s="8">
        <v>23.731000000000002</v>
      </c>
      <c r="X7" s="1" t="s">
        <v>67</v>
      </c>
    </row>
    <row r="8" spans="1:24" x14ac:dyDescent="0.2">
      <c r="A8" s="1" t="s">
        <v>12</v>
      </c>
      <c r="B8" s="5" t="s">
        <v>73</v>
      </c>
      <c r="C8" s="1">
        <v>26.603999999999999</v>
      </c>
      <c r="D8" s="1" t="s">
        <v>27</v>
      </c>
      <c r="E8" s="1">
        <f t="shared" si="0"/>
        <v>27.591000000000001</v>
      </c>
      <c r="F8" s="8">
        <f t="shared" si="1"/>
        <v>26.603999999999999</v>
      </c>
      <c r="G8" s="8">
        <v>16.286999999999999</v>
      </c>
      <c r="H8" s="8" t="s">
        <v>42</v>
      </c>
      <c r="I8" s="8">
        <f t="shared" si="2"/>
        <v>20.503</v>
      </c>
      <c r="J8" s="8">
        <f t="shared" si="3"/>
        <v>16.286999999999999</v>
      </c>
      <c r="K8" s="8">
        <v>22.407</v>
      </c>
      <c r="L8" s="8" t="s">
        <v>57</v>
      </c>
      <c r="M8" s="8">
        <f t="shared" si="4"/>
        <v>24.391999999999999</v>
      </c>
      <c r="N8" s="8">
        <f t="shared" si="5"/>
        <v>22.407</v>
      </c>
      <c r="O8" s="1" t="s">
        <v>7</v>
      </c>
      <c r="P8" s="1" t="s">
        <v>67</v>
      </c>
      <c r="Q8" s="1" t="s">
        <v>67</v>
      </c>
      <c r="T8" s="5" t="s">
        <v>73</v>
      </c>
      <c r="U8" s="8">
        <v>26.603999999999999</v>
      </c>
      <c r="V8" s="8">
        <v>16.286999999999999</v>
      </c>
      <c r="W8" s="8">
        <v>22.407</v>
      </c>
      <c r="X8" s="1" t="s">
        <v>67</v>
      </c>
    </row>
    <row r="9" spans="1:24" x14ac:dyDescent="0.2">
      <c r="A9" s="1" t="s">
        <v>13</v>
      </c>
      <c r="B9" s="5" t="s">
        <v>75</v>
      </c>
      <c r="O9" s="1" t="s">
        <v>7</v>
      </c>
      <c r="P9" s="1" t="s">
        <v>67</v>
      </c>
      <c r="Q9" s="1" t="s">
        <v>67</v>
      </c>
      <c r="T9" s="5" t="s">
        <v>75</v>
      </c>
      <c r="U9" s="8"/>
      <c r="V9" s="8"/>
      <c r="W9" s="8"/>
      <c r="X9" s="1" t="s">
        <v>67</v>
      </c>
    </row>
    <row r="10" spans="1:24" x14ac:dyDescent="0.2">
      <c r="A10" s="1" t="s">
        <v>14</v>
      </c>
      <c r="B10" s="6" t="s">
        <v>76</v>
      </c>
      <c r="C10" s="1">
        <v>387.971</v>
      </c>
      <c r="D10" s="1" t="s">
        <v>28</v>
      </c>
      <c r="E10" s="1">
        <f t="shared" si="0"/>
        <v>65.423000000000002</v>
      </c>
      <c r="F10" s="9">
        <f>E1:E10/100</f>
        <v>0.65422999999999998</v>
      </c>
      <c r="G10" s="9">
        <v>166.756</v>
      </c>
      <c r="H10" s="9" t="s">
        <v>43</v>
      </c>
      <c r="I10" s="9">
        <f t="shared" si="2"/>
        <v>61.496000000000002</v>
      </c>
      <c r="J10" s="9">
        <f>I1:I10/100</f>
        <v>0.61496000000000006</v>
      </c>
      <c r="K10" s="9">
        <v>572.99400000000003</v>
      </c>
      <c r="L10" s="9" t="s">
        <v>58</v>
      </c>
      <c r="M10" s="9">
        <f t="shared" si="4"/>
        <v>78.55</v>
      </c>
      <c r="N10" s="9">
        <f>M1:M10/100</f>
        <v>0.78549999999999998</v>
      </c>
      <c r="T10" s="6" t="s">
        <v>76</v>
      </c>
      <c r="U10" s="9">
        <v>0.65422999999999998</v>
      </c>
      <c r="V10" s="9">
        <v>0.61496000000000006</v>
      </c>
      <c r="W10" s="9">
        <v>0.78549999999999998</v>
      </c>
    </row>
    <row r="11" spans="1:24" x14ac:dyDescent="0.2">
      <c r="A11" s="1" t="s">
        <v>15</v>
      </c>
      <c r="B11" s="6" t="s">
        <v>77</v>
      </c>
      <c r="C11" s="1">
        <v>119.90300000000001</v>
      </c>
      <c r="D11" s="1" t="s">
        <v>29</v>
      </c>
      <c r="E11" s="1">
        <f t="shared" si="0"/>
        <v>20.219000000000001</v>
      </c>
      <c r="F11" s="9">
        <f t="shared" ref="F11:F12" si="6">E2:E11/100</f>
        <v>0.20219000000000001</v>
      </c>
      <c r="G11" s="9">
        <v>52.79</v>
      </c>
      <c r="H11" s="9" t="s">
        <v>44</v>
      </c>
      <c r="I11" s="9">
        <f t="shared" si="2"/>
        <v>19.468</v>
      </c>
      <c r="J11" s="9">
        <f t="shared" ref="J11:J12" si="7">I2:I11/100</f>
        <v>0.19467999999999999</v>
      </c>
      <c r="K11" s="9">
        <v>86.492999999999995</v>
      </c>
      <c r="L11" s="9" t="s">
        <v>59</v>
      </c>
      <c r="M11" s="9">
        <f t="shared" si="4"/>
        <v>11.856999999999999</v>
      </c>
      <c r="N11" s="9">
        <f>M3:M11/100</f>
        <v>0.11856999999999999</v>
      </c>
      <c r="T11" s="6" t="s">
        <v>77</v>
      </c>
      <c r="U11" s="9">
        <v>0.20219000000000001</v>
      </c>
      <c r="V11" s="9">
        <v>0.19467999999999999</v>
      </c>
      <c r="W11" s="9">
        <v>0.11856999999999999</v>
      </c>
    </row>
    <row r="12" spans="1:24" x14ac:dyDescent="0.2">
      <c r="A12" s="1" t="s">
        <v>16</v>
      </c>
      <c r="B12" s="6" t="s">
        <v>78</v>
      </c>
      <c r="C12" s="1">
        <v>85.147000000000006</v>
      </c>
      <c r="D12" s="1" t="s">
        <v>30</v>
      </c>
      <c r="E12" s="1">
        <f t="shared" si="0"/>
        <v>14.358000000000001</v>
      </c>
      <c r="F12" s="9">
        <f t="shared" si="6"/>
        <v>0.14358000000000001</v>
      </c>
      <c r="G12" s="9">
        <v>51.618000000000002</v>
      </c>
      <c r="H12" s="9" t="s">
        <v>45</v>
      </c>
      <c r="I12" s="9">
        <f t="shared" si="2"/>
        <v>19.036000000000001</v>
      </c>
      <c r="J12" s="9">
        <f t="shared" si="7"/>
        <v>0.19036</v>
      </c>
      <c r="K12" s="9">
        <v>69.971999999999994</v>
      </c>
      <c r="L12" s="9" t="s">
        <v>60</v>
      </c>
      <c r="M12" s="9">
        <f t="shared" si="4"/>
        <v>9.59</v>
      </c>
      <c r="N12" s="9">
        <f t="shared" ref="N11:N12" si="8">M3:M12/100</f>
        <v>9.5899999999999999E-2</v>
      </c>
      <c r="T12" s="6" t="s">
        <v>78</v>
      </c>
      <c r="U12" s="9">
        <v>0.14358000000000001</v>
      </c>
      <c r="V12" s="9">
        <v>0.19036</v>
      </c>
      <c r="W12" s="9">
        <v>9.5899999999999999E-2</v>
      </c>
    </row>
    <row r="13" spans="1:24" x14ac:dyDescent="0.2">
      <c r="A13" s="1" t="s">
        <v>17</v>
      </c>
      <c r="B13" s="5" t="s">
        <v>81</v>
      </c>
      <c r="F13" s="9"/>
      <c r="G13" s="9"/>
      <c r="H13" s="9"/>
      <c r="I13" s="9"/>
      <c r="J13" s="9"/>
      <c r="K13" s="9"/>
      <c r="L13" s="9"/>
      <c r="M13" s="9"/>
      <c r="N13" s="9"/>
      <c r="O13" s="1">
        <v>1.2E-2</v>
      </c>
      <c r="P13" s="1" t="s">
        <v>67</v>
      </c>
      <c r="Q13" s="1" t="s">
        <v>67</v>
      </c>
      <c r="T13" s="5" t="s">
        <v>81</v>
      </c>
      <c r="U13" s="9"/>
      <c r="V13" s="9"/>
      <c r="W13" s="9"/>
      <c r="X13" s="1" t="s">
        <v>67</v>
      </c>
    </row>
    <row r="14" spans="1:24" x14ac:dyDescent="0.2">
      <c r="A14" s="1" t="s">
        <v>14</v>
      </c>
      <c r="B14" s="6" t="s">
        <v>76</v>
      </c>
      <c r="C14" s="1">
        <v>369.995</v>
      </c>
      <c r="D14" s="1" t="s">
        <v>31</v>
      </c>
      <c r="E14" s="1">
        <f t="shared" si="0"/>
        <v>55.042000000000002</v>
      </c>
      <c r="F14" s="9">
        <f>E5:E14/100</f>
        <v>0.55042000000000002</v>
      </c>
      <c r="G14" s="9">
        <v>186.55699999999999</v>
      </c>
      <c r="H14" s="9" t="s">
        <v>46</v>
      </c>
      <c r="I14" s="9">
        <f t="shared" si="2"/>
        <v>56.29</v>
      </c>
      <c r="J14" s="9">
        <f>I5:I14/100</f>
        <v>0.56289999999999996</v>
      </c>
      <c r="K14" s="9">
        <v>595.53099999999995</v>
      </c>
      <c r="L14" s="9" t="s">
        <v>61</v>
      </c>
      <c r="M14" s="9">
        <f t="shared" si="4"/>
        <v>65.230999999999995</v>
      </c>
      <c r="N14" s="9">
        <f>M5:M14/100</f>
        <v>0.65230999999999995</v>
      </c>
      <c r="T14" s="6" t="s">
        <v>76</v>
      </c>
      <c r="U14" s="9">
        <v>0.55042000000000002</v>
      </c>
      <c r="V14" s="9">
        <v>0.56289999999999996</v>
      </c>
      <c r="W14" s="9">
        <v>0.65230999999999995</v>
      </c>
    </row>
    <row r="15" spans="1:24" x14ac:dyDescent="0.2">
      <c r="A15" s="1" t="s">
        <v>15</v>
      </c>
      <c r="B15" s="6" t="s">
        <v>77</v>
      </c>
      <c r="C15" s="1">
        <v>251.9</v>
      </c>
      <c r="D15" s="1" t="s">
        <v>32</v>
      </c>
      <c r="E15" s="1">
        <f t="shared" si="0"/>
        <v>37.473999999999997</v>
      </c>
      <c r="F15" s="9">
        <f t="shared" ref="F15:F16" si="9">E6:E15/100</f>
        <v>0.37473999999999996</v>
      </c>
      <c r="G15" s="9">
        <v>113.651</v>
      </c>
      <c r="H15" s="9" t="s">
        <v>47</v>
      </c>
      <c r="I15" s="9">
        <f t="shared" si="2"/>
        <v>34.292000000000002</v>
      </c>
      <c r="J15" s="9">
        <f t="shared" ref="J15:J16" si="10">I6:I15/100</f>
        <v>0.34292</v>
      </c>
      <c r="K15" s="9">
        <v>245.67099999999999</v>
      </c>
      <c r="L15" s="9" t="s">
        <v>62</v>
      </c>
      <c r="M15" s="9">
        <f t="shared" si="4"/>
        <v>26.908999999999999</v>
      </c>
      <c r="N15" s="9">
        <f t="shared" ref="N15:N16" si="11">M6:M15/100</f>
        <v>0.26909</v>
      </c>
      <c r="T15" s="6" t="s">
        <v>77</v>
      </c>
      <c r="U15" s="9">
        <v>0.37473999999999996</v>
      </c>
      <c r="V15" s="9">
        <v>0.34292</v>
      </c>
      <c r="W15" s="9">
        <v>0.26909</v>
      </c>
    </row>
    <row r="16" spans="1:24" x14ac:dyDescent="0.2">
      <c r="A16" s="1" t="s">
        <v>16</v>
      </c>
      <c r="B16" s="6" t="s">
        <v>78</v>
      </c>
      <c r="C16" s="1">
        <v>50.311</v>
      </c>
      <c r="D16" s="1" t="s">
        <v>33</v>
      </c>
      <c r="E16" s="1">
        <f t="shared" si="0"/>
        <v>7.48</v>
      </c>
      <c r="F16" s="9">
        <f t="shared" si="9"/>
        <v>7.4800000000000005E-2</v>
      </c>
      <c r="G16" s="9">
        <v>31.210999999999999</v>
      </c>
      <c r="H16" s="9" t="s">
        <v>48</v>
      </c>
      <c r="I16" s="9">
        <f t="shared" si="2"/>
        <v>9.41</v>
      </c>
      <c r="J16" s="9">
        <f t="shared" si="10"/>
        <v>9.4100000000000003E-2</v>
      </c>
      <c r="K16" s="9">
        <v>71.756</v>
      </c>
      <c r="L16" s="9" t="s">
        <v>63</v>
      </c>
      <c r="M16" s="9">
        <f t="shared" si="4"/>
        <v>7.86</v>
      </c>
      <c r="N16" s="9">
        <f t="shared" si="11"/>
        <v>7.8600000000000003E-2</v>
      </c>
      <c r="T16" s="6" t="s">
        <v>78</v>
      </c>
      <c r="U16" s="9">
        <v>7.4800000000000005E-2</v>
      </c>
      <c r="V16" s="9">
        <v>9.4100000000000003E-2</v>
      </c>
      <c r="W16" s="9">
        <v>7.8600000000000003E-2</v>
      </c>
    </row>
    <row r="17" spans="1:39" x14ac:dyDescent="0.2">
      <c r="A17" s="1" t="s">
        <v>18</v>
      </c>
      <c r="B17" s="5" t="s">
        <v>82</v>
      </c>
      <c r="F17" s="9"/>
      <c r="G17" s="9"/>
      <c r="H17" s="9"/>
      <c r="I17" s="9"/>
      <c r="J17" s="9"/>
      <c r="K17" s="9"/>
      <c r="L17" s="9"/>
      <c r="M17" s="9"/>
      <c r="N17" s="9"/>
      <c r="O17" s="1" t="s">
        <v>7</v>
      </c>
      <c r="P17" s="1" t="s">
        <v>67</v>
      </c>
      <c r="Q17" s="1" t="s">
        <v>67</v>
      </c>
      <c r="T17" s="5" t="s">
        <v>82</v>
      </c>
      <c r="U17" s="9"/>
      <c r="V17" s="9"/>
      <c r="W17" s="9"/>
      <c r="X17" s="1" t="s">
        <v>67</v>
      </c>
    </row>
    <row r="18" spans="1:39" x14ac:dyDescent="0.2">
      <c r="A18" s="1" t="s">
        <v>19</v>
      </c>
      <c r="B18" s="7" t="s">
        <v>79</v>
      </c>
      <c r="C18" s="1">
        <v>400.48399999999998</v>
      </c>
      <c r="D18" s="1" t="s">
        <v>34</v>
      </c>
      <c r="E18" s="1">
        <f t="shared" si="0"/>
        <v>67.085999999999999</v>
      </c>
      <c r="F18" s="9">
        <f>E9:E18/100</f>
        <v>0.67086000000000001</v>
      </c>
      <c r="G18" s="9">
        <v>168.62700000000001</v>
      </c>
      <c r="H18" s="9" t="s">
        <v>49</v>
      </c>
      <c r="I18" s="9">
        <f t="shared" si="2"/>
        <v>62.186999999999998</v>
      </c>
      <c r="J18" s="9">
        <f>I9:I18/100</f>
        <v>0.62186999999999992</v>
      </c>
      <c r="K18" s="9">
        <v>600.39800000000002</v>
      </c>
      <c r="L18" s="9" t="s">
        <v>64</v>
      </c>
      <c r="M18" s="9">
        <f t="shared" si="4"/>
        <v>81.67</v>
      </c>
      <c r="N18" s="9">
        <f>M9:M18/100</f>
        <v>0.81669999999999998</v>
      </c>
      <c r="T18" s="7" t="s">
        <v>79</v>
      </c>
      <c r="U18" s="9">
        <v>0.67086000000000001</v>
      </c>
      <c r="V18" s="9">
        <v>0.62186999999999992</v>
      </c>
      <c r="W18" s="9">
        <v>0.81669999999999998</v>
      </c>
    </row>
    <row r="19" spans="1:39" x14ac:dyDescent="0.2">
      <c r="A19" s="1" t="s">
        <v>20</v>
      </c>
      <c r="B19" s="7" t="s">
        <v>80</v>
      </c>
      <c r="C19" s="1">
        <v>95.438000000000002</v>
      </c>
      <c r="D19" s="1" t="s">
        <v>35</v>
      </c>
      <c r="E19" s="1">
        <f t="shared" si="0"/>
        <v>15.987</v>
      </c>
      <c r="F19" s="9">
        <f t="shared" ref="F19:F20" si="12">E10:E19/100</f>
        <v>0.15987000000000001</v>
      </c>
      <c r="G19" s="9">
        <v>50.222999999999999</v>
      </c>
      <c r="H19" s="9" t="s">
        <v>50</v>
      </c>
      <c r="I19" s="9">
        <f t="shared" si="2"/>
        <v>18.521000000000001</v>
      </c>
      <c r="J19" s="9">
        <f t="shared" ref="J19:J20" si="13">I10:I19/100</f>
        <v>0.18521000000000001</v>
      </c>
      <c r="K19" s="9">
        <v>73.233999999999995</v>
      </c>
      <c r="L19" s="9" t="s">
        <v>65</v>
      </c>
      <c r="M19" s="9">
        <f t="shared" si="4"/>
        <v>9.9600000000000009</v>
      </c>
      <c r="N19" s="9">
        <f t="shared" ref="N19:N20" si="14">M10:M19/100</f>
        <v>9.9600000000000008E-2</v>
      </c>
      <c r="T19" s="7" t="s">
        <v>80</v>
      </c>
      <c r="U19" s="9">
        <v>0.15987000000000001</v>
      </c>
      <c r="V19" s="9">
        <v>0.18521000000000001</v>
      </c>
      <c r="W19" s="9">
        <v>9.9600000000000008E-2</v>
      </c>
    </row>
    <row r="20" spans="1:39" x14ac:dyDescent="0.2">
      <c r="A20" s="1" t="s">
        <v>21</v>
      </c>
      <c r="B20" s="7" t="s">
        <v>74</v>
      </c>
      <c r="C20" s="1">
        <v>101.04600000000001</v>
      </c>
      <c r="D20" s="1" t="s">
        <v>36</v>
      </c>
      <c r="E20" s="1">
        <f t="shared" si="0"/>
        <v>16.927</v>
      </c>
      <c r="F20" s="9">
        <f t="shared" si="12"/>
        <v>0.16927</v>
      </c>
      <c r="G20" s="9">
        <v>52.313000000000002</v>
      </c>
      <c r="H20" s="9" t="s">
        <v>51</v>
      </c>
      <c r="I20" s="9">
        <f t="shared" si="2"/>
        <v>19.292000000000002</v>
      </c>
      <c r="J20" s="9">
        <f t="shared" si="13"/>
        <v>0.19292000000000001</v>
      </c>
      <c r="K20" s="9">
        <v>61.515999999999998</v>
      </c>
      <c r="L20" s="9" t="s">
        <v>66</v>
      </c>
      <c r="M20" s="9">
        <f t="shared" si="4"/>
        <v>8.36</v>
      </c>
      <c r="N20" s="9">
        <f t="shared" si="14"/>
        <v>8.3599999999999994E-2</v>
      </c>
      <c r="T20" s="7" t="s">
        <v>74</v>
      </c>
      <c r="U20" s="9">
        <v>0.16927</v>
      </c>
      <c r="V20" s="9">
        <v>0.19292000000000001</v>
      </c>
      <c r="W20" s="9">
        <v>8.3599999999999994E-2</v>
      </c>
    </row>
    <row r="23" spans="1:39" x14ac:dyDescent="0.2">
      <c r="T23" s="5"/>
      <c r="U23" s="5" t="s">
        <v>70</v>
      </c>
      <c r="V23" s="5" t="s">
        <v>83</v>
      </c>
      <c r="W23" s="5" t="s">
        <v>84</v>
      </c>
      <c r="X23" s="5" t="s">
        <v>85</v>
      </c>
      <c r="Y23" s="5" t="s">
        <v>71</v>
      </c>
      <c r="Z23" s="5" t="s">
        <v>72</v>
      </c>
      <c r="AA23" s="5" t="s">
        <v>73</v>
      </c>
      <c r="AB23" s="5" t="s">
        <v>75</v>
      </c>
      <c r="AC23" s="6" t="s">
        <v>76</v>
      </c>
      <c r="AD23" s="6" t="s">
        <v>77</v>
      </c>
      <c r="AE23" s="6" t="s">
        <v>78</v>
      </c>
      <c r="AF23" s="5" t="s">
        <v>81</v>
      </c>
      <c r="AG23" s="6" t="s">
        <v>76</v>
      </c>
      <c r="AH23" s="6" t="s">
        <v>77</v>
      </c>
      <c r="AI23" s="6" t="s">
        <v>78</v>
      </c>
      <c r="AJ23" s="5" t="s">
        <v>82</v>
      </c>
      <c r="AK23" s="7" t="s">
        <v>79</v>
      </c>
      <c r="AL23" s="7" t="s">
        <v>80</v>
      </c>
      <c r="AM23" s="7" t="s">
        <v>74</v>
      </c>
    </row>
    <row r="24" spans="1:39" x14ac:dyDescent="0.2">
      <c r="T24" s="1" t="s">
        <v>0</v>
      </c>
      <c r="U24" s="8">
        <v>689.53700000000003</v>
      </c>
      <c r="V24" s="8">
        <v>6.6639999999999997</v>
      </c>
      <c r="W24" s="8">
        <v>16.093</v>
      </c>
      <c r="X24" s="8">
        <v>9.2970000000000006</v>
      </c>
      <c r="Y24" s="8">
        <v>56.631999999999998</v>
      </c>
      <c r="Z24" s="8">
        <v>26.855</v>
      </c>
      <c r="AA24" s="8">
        <v>26.603999999999999</v>
      </c>
      <c r="AB24" s="8"/>
      <c r="AC24" s="9">
        <v>0.65422999999999998</v>
      </c>
      <c r="AD24" s="9">
        <v>0.20219000000000001</v>
      </c>
      <c r="AE24" s="9">
        <v>0.14358000000000001</v>
      </c>
      <c r="AF24" s="9"/>
      <c r="AG24" s="9">
        <v>0.55042000000000002</v>
      </c>
      <c r="AH24" s="9">
        <v>0.37473999999999996</v>
      </c>
      <c r="AI24" s="9">
        <v>7.4800000000000005E-2</v>
      </c>
      <c r="AJ24" s="9"/>
      <c r="AK24" s="9">
        <v>0.67086000000000001</v>
      </c>
      <c r="AL24" s="9">
        <v>0.15987000000000001</v>
      </c>
      <c r="AM24" s="9">
        <v>0.16927</v>
      </c>
    </row>
    <row r="25" spans="1:39" x14ac:dyDescent="0.2">
      <c r="T25" s="1" t="s">
        <v>1</v>
      </c>
      <c r="U25" s="8">
        <v>339.697</v>
      </c>
      <c r="V25" s="8">
        <v>4.4050000000000002</v>
      </c>
      <c r="W25" s="8">
        <v>13.013999999999999</v>
      </c>
      <c r="X25" s="8">
        <v>2.669</v>
      </c>
      <c r="Y25" s="8">
        <v>46.808</v>
      </c>
      <c r="Z25" s="8">
        <v>18.527999999999999</v>
      </c>
      <c r="AA25" s="8">
        <v>16.286999999999999</v>
      </c>
      <c r="AB25" s="8"/>
      <c r="AC25" s="9">
        <v>0.61496000000000006</v>
      </c>
      <c r="AD25" s="9">
        <v>0.19467999999999999</v>
      </c>
      <c r="AE25" s="9">
        <v>0.19036</v>
      </c>
      <c r="AF25" s="9"/>
      <c r="AG25" s="9">
        <v>0.56289999999999996</v>
      </c>
      <c r="AH25" s="9">
        <v>0.34292</v>
      </c>
      <c r="AI25" s="9">
        <v>9.4100000000000003E-2</v>
      </c>
      <c r="AJ25" s="9"/>
      <c r="AK25" s="9">
        <v>0.62186999999999992</v>
      </c>
      <c r="AL25" s="9">
        <v>0.18521000000000001</v>
      </c>
      <c r="AM25" s="9">
        <v>0.19292000000000001</v>
      </c>
    </row>
    <row r="26" spans="1:39" x14ac:dyDescent="0.2">
      <c r="T26" s="1" t="s">
        <v>2</v>
      </c>
      <c r="U26" s="8">
        <v>945.76700000000005</v>
      </c>
      <c r="V26" s="8">
        <v>5.9</v>
      </c>
      <c r="W26" s="8">
        <v>14.535</v>
      </c>
      <c r="X26" s="8">
        <v>5.5140000000000002</v>
      </c>
      <c r="Y26" s="8">
        <v>53.058</v>
      </c>
      <c r="Z26" s="8">
        <v>23.731000000000002</v>
      </c>
      <c r="AA26" s="8">
        <v>22.407</v>
      </c>
      <c r="AB26" s="8"/>
      <c r="AC26" s="9">
        <v>0.78549999999999998</v>
      </c>
      <c r="AD26" s="9">
        <v>0.11856999999999999</v>
      </c>
      <c r="AE26" s="9">
        <v>9.5899999999999999E-2</v>
      </c>
      <c r="AF26" s="9"/>
      <c r="AG26" s="9">
        <v>0.65230999999999995</v>
      </c>
      <c r="AH26" s="9">
        <v>0.26909</v>
      </c>
      <c r="AI26" s="9">
        <v>7.8600000000000003E-2</v>
      </c>
      <c r="AJ26" s="9"/>
      <c r="AK26" s="9">
        <v>0.81669999999999998</v>
      </c>
      <c r="AL26" s="9">
        <v>9.9600000000000008E-2</v>
      </c>
      <c r="AM26" s="9">
        <v>8.3599999999999994E-2</v>
      </c>
    </row>
    <row r="27" spans="1:39" x14ac:dyDescent="0.2">
      <c r="T27" s="1" t="s">
        <v>69</v>
      </c>
      <c r="V27" s="1" t="s">
        <v>67</v>
      </c>
      <c r="W27" s="1" t="s">
        <v>68</v>
      </c>
      <c r="X27" s="1" t="s">
        <v>67</v>
      </c>
      <c r="Y27" s="1" t="s">
        <v>67</v>
      </c>
      <c r="Z27" s="1" t="s">
        <v>67</v>
      </c>
      <c r="AA27" s="1" t="s">
        <v>67</v>
      </c>
      <c r="AB27" s="1" t="s">
        <v>67</v>
      </c>
      <c r="AF27" s="1" t="s">
        <v>67</v>
      </c>
      <c r="AJ27" s="1" t="s">
        <v>67</v>
      </c>
    </row>
    <row r="28" spans="1:39" x14ac:dyDescent="0.2">
      <c r="T28" s="1" t="s">
        <v>86</v>
      </c>
      <c r="V28" s="1">
        <v>1.958</v>
      </c>
      <c r="W28" s="1">
        <v>5.4509999999999996</v>
      </c>
      <c r="X28" s="1">
        <v>3.61</v>
      </c>
      <c r="Y28" s="1">
        <v>23.175000000000001</v>
      </c>
      <c r="Z28" s="1">
        <v>29.155999999999999</v>
      </c>
      <c r="AA28" s="1">
        <v>16.998999999999999</v>
      </c>
      <c r="AC28" s="1">
        <v>0.75688</v>
      </c>
      <c r="AD28" s="1">
        <v>0.15121999999999999</v>
      </c>
      <c r="AE28" s="1">
        <v>9.1899999999999996E-2</v>
      </c>
      <c r="AG28" s="1">
        <v>0.64846999999999999</v>
      </c>
      <c r="AH28" s="1">
        <v>0.26035000000000003</v>
      </c>
      <c r="AI28" s="1">
        <v>9.11E-2</v>
      </c>
      <c r="AK28" s="1">
        <v>0.74160999999999999</v>
      </c>
      <c r="AL28" s="1">
        <v>0.10355</v>
      </c>
      <c r="AM28" s="1">
        <v>0.15484000000000001</v>
      </c>
    </row>
    <row r="29" spans="1:39" x14ac:dyDescent="0.2">
      <c r="T29" s="1" t="s">
        <v>87</v>
      </c>
      <c r="V29" s="1">
        <v>11.721</v>
      </c>
      <c r="W29" s="1">
        <v>21.335000000000001</v>
      </c>
      <c r="X29" s="1">
        <v>28.541</v>
      </c>
      <c r="Y29" s="1">
        <v>25.594999999999999</v>
      </c>
      <c r="Z29" s="1">
        <v>35.706000000000003</v>
      </c>
      <c r="AA29" s="1">
        <v>29.632000000000001</v>
      </c>
      <c r="AC29" s="1">
        <v>0.61629</v>
      </c>
      <c r="AD29" s="1">
        <v>0.19353999999999999</v>
      </c>
      <c r="AE29" s="1">
        <v>0.19017000000000001</v>
      </c>
      <c r="AG29" s="1">
        <v>0.56845000000000001</v>
      </c>
      <c r="AH29" s="1">
        <v>0.33598999999999996</v>
      </c>
      <c r="AI29" s="1">
        <v>9.5500000000000002E-2</v>
      </c>
      <c r="AK29" s="1">
        <v>0.64717000000000002</v>
      </c>
      <c r="AL29" s="1">
        <v>0.21809999999999999</v>
      </c>
      <c r="AM29" s="1">
        <v>0.13472000000000001</v>
      </c>
    </row>
    <row r="30" spans="1:39" x14ac:dyDescent="0.2">
      <c r="T30" s="1" t="s">
        <v>88</v>
      </c>
      <c r="V30" s="1">
        <v>3.7970000000000002</v>
      </c>
      <c r="W30" s="1">
        <v>9.86</v>
      </c>
      <c r="X30" s="1">
        <v>4.8040000000000003</v>
      </c>
      <c r="Y30" s="1">
        <v>28.693000000000001</v>
      </c>
      <c r="Z30" s="1">
        <v>23.585999999999999</v>
      </c>
      <c r="AA30" s="1">
        <v>9.1649999999999991</v>
      </c>
      <c r="AC30" s="1">
        <v>0.66691999999999996</v>
      </c>
      <c r="AD30" s="1">
        <v>0.20169000000000001</v>
      </c>
      <c r="AE30" s="1">
        <v>0.13139000000000001</v>
      </c>
      <c r="AG30" s="1">
        <v>0.59092</v>
      </c>
      <c r="AH30" s="1">
        <v>0.29303999999999997</v>
      </c>
      <c r="AI30" s="1">
        <v>0.11603999999999999</v>
      </c>
      <c r="AK30" s="1">
        <v>0.74095</v>
      </c>
      <c r="AL30" s="1">
        <v>0.15725</v>
      </c>
      <c r="AM30" s="1">
        <v>0.1018</v>
      </c>
    </row>
    <row r="31" spans="1:39" x14ac:dyDescent="0.2">
      <c r="T31" s="1" t="s">
        <v>89</v>
      </c>
      <c r="V31" s="1">
        <v>2.5299999999999998</v>
      </c>
      <c r="W31" s="1">
        <v>5.3739999999999997</v>
      </c>
      <c r="X31" s="1">
        <v>16.07</v>
      </c>
      <c r="Y31" s="1">
        <v>21.859000000000002</v>
      </c>
      <c r="Z31" s="1">
        <v>32.950000000000003</v>
      </c>
      <c r="AA31" s="1">
        <v>17.481999999999999</v>
      </c>
      <c r="AC31" s="1">
        <v>0.76363000000000003</v>
      </c>
      <c r="AD31" s="1">
        <v>0.12061999999999999</v>
      </c>
      <c r="AE31" s="1">
        <v>0.11576</v>
      </c>
      <c r="AG31" s="1">
        <v>0.61804999999999999</v>
      </c>
      <c r="AH31" s="1">
        <v>0.31484000000000001</v>
      </c>
      <c r="AI31" s="1">
        <v>6.7099999999999993E-2</v>
      </c>
      <c r="AK31" s="1">
        <v>0.81054000000000004</v>
      </c>
      <c r="AL31" s="1">
        <v>0.114</v>
      </c>
      <c r="AM31" s="1">
        <v>7.5399999999999995E-2</v>
      </c>
    </row>
    <row r="32" spans="1:39" x14ac:dyDescent="0.2">
      <c r="T32" s="1" t="s">
        <v>90</v>
      </c>
      <c r="V32" s="1">
        <v>5.5640000000000001</v>
      </c>
      <c r="W32" s="1">
        <v>10.406000000000001</v>
      </c>
      <c r="X32" s="1">
        <v>10.544</v>
      </c>
      <c r="Y32" s="1">
        <v>25.952000000000002</v>
      </c>
      <c r="Z32" s="1">
        <v>27.658000000000001</v>
      </c>
      <c r="AA32" s="1">
        <v>20.385000000000002</v>
      </c>
      <c r="AC32" s="1">
        <v>0.70882999999999996</v>
      </c>
      <c r="AD32" s="1">
        <v>0.19025999999999998</v>
      </c>
      <c r="AE32" s="1">
        <v>0.10091</v>
      </c>
      <c r="AG32" s="1">
        <v>0.55140999999999996</v>
      </c>
      <c r="AH32" s="1">
        <v>0.38276000000000004</v>
      </c>
      <c r="AI32" s="1">
        <v>6.5799999999999997E-2</v>
      </c>
      <c r="AK32" s="1">
        <v>0.77607999999999999</v>
      </c>
      <c r="AL32" s="1">
        <v>9.69E-2</v>
      </c>
      <c r="AM32" s="1">
        <v>0.12698999999999999</v>
      </c>
    </row>
    <row r="33" spans="20:39" x14ac:dyDescent="0.2">
      <c r="T33" s="1" t="s">
        <v>91</v>
      </c>
      <c r="V33" s="1">
        <v>6.9489999999999998</v>
      </c>
      <c r="W33" s="1">
        <v>14.241</v>
      </c>
      <c r="X33" s="1">
        <v>18.542999999999999</v>
      </c>
      <c r="Y33" s="1">
        <v>25.244</v>
      </c>
      <c r="Z33" s="1">
        <v>31.108000000000001</v>
      </c>
      <c r="AA33" s="1">
        <v>26.065000000000001</v>
      </c>
      <c r="AC33" s="1">
        <v>0.73132000000000008</v>
      </c>
      <c r="AD33" s="1">
        <v>0.14913000000000001</v>
      </c>
      <c r="AE33" s="1">
        <v>0.11954000000000001</v>
      </c>
      <c r="AG33" s="1">
        <v>0.60875000000000001</v>
      </c>
      <c r="AH33" s="1">
        <v>0.31938</v>
      </c>
      <c r="AI33" s="1">
        <v>7.1800000000000003E-2</v>
      </c>
      <c r="AK33" s="1">
        <v>0.74629000000000001</v>
      </c>
      <c r="AL33" s="1">
        <v>0.11686000000000001</v>
      </c>
      <c r="AM33" s="1">
        <v>0.13683999999999999</v>
      </c>
    </row>
    <row r="34" spans="20:39" x14ac:dyDescent="0.2">
      <c r="T34" s="1" t="s">
        <v>92</v>
      </c>
      <c r="V34" s="1" t="s">
        <v>67</v>
      </c>
      <c r="W34" s="1" t="s">
        <v>67</v>
      </c>
      <c r="X34" s="1" t="s">
        <v>67</v>
      </c>
      <c r="Y34" s="1" t="s">
        <v>67</v>
      </c>
      <c r="Z34" s="1" t="s">
        <v>67</v>
      </c>
      <c r="AA34" s="1" t="s">
        <v>67</v>
      </c>
      <c r="AB34" s="1" t="s">
        <v>67</v>
      </c>
      <c r="AJ34" s="1" t="s">
        <v>67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2" bestFit="1" customWidth="1"/>
    <col min="2" max="8" width="12.7109375" style="10" customWidth="1"/>
  </cols>
  <sheetData>
    <row r="1" spans="1:8" s="17" customFormat="1" ht="25.5" x14ac:dyDescent="0.25">
      <c r="A1" s="2"/>
      <c r="B1" s="16" t="s">
        <v>98</v>
      </c>
      <c r="C1" s="16" t="s">
        <v>99</v>
      </c>
      <c r="D1" s="16" t="s">
        <v>100</v>
      </c>
      <c r="E1" s="2" t="s">
        <v>85</v>
      </c>
      <c r="F1" s="2" t="s">
        <v>71</v>
      </c>
      <c r="G1" s="2" t="s">
        <v>72</v>
      </c>
      <c r="H1" s="2" t="s">
        <v>73</v>
      </c>
    </row>
    <row r="2" spans="1:8" s="14" customFormat="1" x14ac:dyDescent="0.25">
      <c r="A2" s="15" t="s">
        <v>93</v>
      </c>
      <c r="B2" s="4"/>
      <c r="C2" s="4"/>
      <c r="D2" s="4"/>
      <c r="E2" s="4"/>
      <c r="F2" s="4"/>
      <c r="G2" s="4"/>
      <c r="H2" s="4"/>
    </row>
    <row r="3" spans="1:8" x14ac:dyDescent="0.25">
      <c r="A3" s="5" t="s">
        <v>95</v>
      </c>
      <c r="B3" s="18">
        <v>689.53700000000003</v>
      </c>
      <c r="C3" s="12">
        <v>6.6639999999999997</v>
      </c>
      <c r="D3" s="12">
        <v>16.093</v>
      </c>
      <c r="E3" s="12">
        <v>9.2970000000000006</v>
      </c>
      <c r="F3" s="12">
        <v>56.631999999999998</v>
      </c>
      <c r="G3" s="12">
        <v>26.855</v>
      </c>
      <c r="H3" s="12">
        <v>26.603999999999999</v>
      </c>
    </row>
    <row r="4" spans="1:8" x14ac:dyDescent="0.25">
      <c r="A4" s="5" t="s">
        <v>96</v>
      </c>
      <c r="B4" s="18">
        <v>339.697</v>
      </c>
      <c r="C4" s="12">
        <v>4.4050000000000002</v>
      </c>
      <c r="D4" s="12">
        <v>13.013999999999999</v>
      </c>
      <c r="E4" s="12">
        <v>2.669</v>
      </c>
      <c r="F4" s="12">
        <v>46.808</v>
      </c>
      <c r="G4" s="12">
        <v>18.527999999999999</v>
      </c>
      <c r="H4" s="12">
        <v>16.286999999999999</v>
      </c>
    </row>
    <row r="5" spans="1:8" x14ac:dyDescent="0.25">
      <c r="A5" s="5" t="s">
        <v>97</v>
      </c>
      <c r="B5" s="18">
        <v>945.76700000000005</v>
      </c>
      <c r="C5" s="12">
        <v>5.9</v>
      </c>
      <c r="D5" s="12">
        <v>14.535</v>
      </c>
      <c r="E5" s="12">
        <v>5.5140000000000002</v>
      </c>
      <c r="F5" s="12">
        <v>53.058</v>
      </c>
      <c r="G5" s="12">
        <v>23.731000000000002</v>
      </c>
      <c r="H5" s="12">
        <v>22.407</v>
      </c>
    </row>
    <row r="6" spans="1:8" x14ac:dyDescent="0.25">
      <c r="A6" s="5" t="s">
        <v>69</v>
      </c>
      <c r="B6" s="11"/>
      <c r="C6" s="13" t="s">
        <v>67</v>
      </c>
      <c r="D6" s="13" t="s">
        <v>68</v>
      </c>
      <c r="E6" s="13" t="s">
        <v>67</v>
      </c>
      <c r="F6" s="13" t="s">
        <v>67</v>
      </c>
      <c r="G6" s="13" t="s">
        <v>67</v>
      </c>
      <c r="H6" s="13" t="s">
        <v>67</v>
      </c>
    </row>
    <row r="7" spans="1:8" x14ac:dyDescent="0.25">
      <c r="A7" s="15" t="s">
        <v>94</v>
      </c>
      <c r="B7" s="11"/>
      <c r="C7" s="13"/>
      <c r="D7" s="13"/>
      <c r="E7" s="13"/>
      <c r="F7" s="13"/>
      <c r="G7" s="13"/>
      <c r="H7" s="13"/>
    </row>
    <row r="8" spans="1:8" x14ac:dyDescent="0.25">
      <c r="A8" s="5" t="s">
        <v>86</v>
      </c>
      <c r="B8" s="18">
        <v>302.202</v>
      </c>
      <c r="C8" s="12">
        <v>1.958</v>
      </c>
      <c r="D8" s="12">
        <v>5.4509999999999996</v>
      </c>
      <c r="E8" s="12">
        <v>3.61</v>
      </c>
      <c r="F8" s="12">
        <v>23.175000000000001</v>
      </c>
      <c r="G8" s="12">
        <v>29.155999999999999</v>
      </c>
      <c r="H8" s="12">
        <v>16.998999999999999</v>
      </c>
    </row>
    <row r="9" spans="1:8" x14ac:dyDescent="0.25">
      <c r="A9" s="5" t="s">
        <v>87</v>
      </c>
      <c r="B9" s="18">
        <v>420.86799999999999</v>
      </c>
      <c r="C9" s="12">
        <v>11.721</v>
      </c>
      <c r="D9" s="12">
        <v>21.335000000000001</v>
      </c>
      <c r="E9" s="12">
        <v>28.541</v>
      </c>
      <c r="F9" s="12">
        <v>25.594999999999999</v>
      </c>
      <c r="G9" s="12">
        <v>35.706000000000003</v>
      </c>
      <c r="H9" s="12">
        <v>29.632000000000001</v>
      </c>
    </row>
    <row r="10" spans="1:8" x14ac:dyDescent="0.25">
      <c r="A10" s="5" t="s">
        <v>88</v>
      </c>
      <c r="B10" s="18">
        <v>42.860999999999997</v>
      </c>
      <c r="C10" s="12">
        <v>3.7970000000000002</v>
      </c>
      <c r="D10" s="12">
        <v>9.86</v>
      </c>
      <c r="E10" s="12">
        <v>4.8040000000000003</v>
      </c>
      <c r="F10" s="12">
        <v>28.693000000000001</v>
      </c>
      <c r="G10" s="12">
        <v>23.585999999999999</v>
      </c>
      <c r="H10" s="12">
        <v>9.1649999999999991</v>
      </c>
    </row>
    <row r="11" spans="1:8" x14ac:dyDescent="0.25">
      <c r="A11" s="5" t="s">
        <v>89</v>
      </c>
      <c r="B11" s="18">
        <v>110.05</v>
      </c>
      <c r="C11" s="12">
        <v>2.5299999999999998</v>
      </c>
      <c r="D11" s="12">
        <v>5.3739999999999997</v>
      </c>
      <c r="E11" s="12">
        <v>16.07</v>
      </c>
      <c r="F11" s="12">
        <v>21.859000000000002</v>
      </c>
      <c r="G11" s="12">
        <v>32.950000000000003</v>
      </c>
      <c r="H11" s="12">
        <v>17.481999999999999</v>
      </c>
    </row>
    <row r="12" spans="1:8" x14ac:dyDescent="0.25">
      <c r="A12" s="5" t="s">
        <v>90</v>
      </c>
      <c r="B12" s="18">
        <v>175.66399999999999</v>
      </c>
      <c r="C12" s="12">
        <v>5.5640000000000001</v>
      </c>
      <c r="D12" s="12">
        <v>10.406000000000001</v>
      </c>
      <c r="E12" s="12">
        <v>10.544</v>
      </c>
      <c r="F12" s="12">
        <v>25.952000000000002</v>
      </c>
      <c r="G12" s="12">
        <v>27.658000000000001</v>
      </c>
      <c r="H12" s="12">
        <v>20.385000000000002</v>
      </c>
    </row>
    <row r="13" spans="1:8" x14ac:dyDescent="0.25">
      <c r="A13" s="5" t="s">
        <v>91</v>
      </c>
      <c r="B13" s="18">
        <v>923.35400000000004</v>
      </c>
      <c r="C13" s="12">
        <v>6.9489999999999998</v>
      </c>
      <c r="D13" s="12">
        <v>14.241</v>
      </c>
      <c r="E13" s="12">
        <v>18.542999999999999</v>
      </c>
      <c r="F13" s="12">
        <v>25.244</v>
      </c>
      <c r="G13" s="12">
        <v>31.108000000000001</v>
      </c>
      <c r="H13" s="12">
        <v>26.065000000000001</v>
      </c>
    </row>
    <row r="14" spans="1:8" x14ac:dyDescent="0.25">
      <c r="A14" s="5" t="s">
        <v>92</v>
      </c>
      <c r="B14" s="13"/>
      <c r="C14" s="13" t="s">
        <v>67</v>
      </c>
      <c r="D14" s="13" t="s">
        <v>67</v>
      </c>
      <c r="E14" s="13" t="s">
        <v>67</v>
      </c>
      <c r="F14" s="13" t="s">
        <v>67</v>
      </c>
      <c r="G14" s="13" t="s">
        <v>67</v>
      </c>
      <c r="H14" s="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table4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Yongsung</dc:creator>
  <cp:lastModifiedBy>Lee, Yongsung</cp:lastModifiedBy>
  <dcterms:created xsi:type="dcterms:W3CDTF">2018-11-12T21:12:32Z</dcterms:created>
  <dcterms:modified xsi:type="dcterms:W3CDTF">2018-11-12T21:26:29Z</dcterms:modified>
</cp:coreProperties>
</file>