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sar7\Desktop\mybas_project\"/>
    </mc:Choice>
  </mc:AlternateContent>
  <xr:revisionPtr revIDLastSave="0" documentId="13_ncr:1_{D1827809-BD23-4A7B-BB96-532847CE2C38}" xr6:coauthVersionLast="47" xr6:coauthVersionMax="47" xr10:uidLastSave="{00000000-0000-0000-0000-000000000000}"/>
  <bookViews>
    <workbookView xWindow="1545" yWindow="1320" windowWidth="26715" windowHeight="13515" xr2:uid="{E46C7AEE-FB8C-4483-8065-E6E6DC86E211}"/>
  </bookViews>
  <sheets>
    <sheet name="経営計画書" sheetId="1" r:id="rId1"/>
  </sheets>
  <externalReferences>
    <externalReference r:id="rId2"/>
    <externalReference r:id="rId3"/>
  </externalReferences>
  <definedNames>
    <definedName name="_01">#N/A</definedName>
    <definedName name="_02">#N/A</definedName>
    <definedName name="_03">#N/A</definedName>
    <definedName name="_04">#N/A</definedName>
    <definedName name="_05">#N/A</definedName>
    <definedName name="_13">#REF!</definedName>
    <definedName name="_14">#REF!</definedName>
    <definedName name="_３月度">#REF!</definedName>
    <definedName name="_8">#REF!</definedName>
    <definedName name="_9">#REF!</definedName>
    <definedName name="_Key1" hidden="1">#REF!</definedName>
    <definedName name="_Order1" hidden="1">1</definedName>
    <definedName name="_Order2" hidden="1">255</definedName>
    <definedName name="_Parse_In" hidden="1">#REF!</definedName>
    <definedName name="_Parse_Out" hidden="1">#REF!</definedName>
    <definedName name="_Regression_Out" hidden="1">#REF!</definedName>
    <definedName name="_Regression_X" hidden="1">#REF!</definedName>
    <definedName name="_Regression_Y" hidden="1">#REF!</definedName>
    <definedName name="_Sort" hidden="1">#REF!</definedName>
    <definedName name="_Table1_In1" hidden="1">#REF!</definedName>
    <definedName name="_Table1_Out" hidden="1">#REF!</definedName>
    <definedName name="\a">#REF!</definedName>
    <definedName name="\a1">#REF!</definedName>
    <definedName name="\b1">#REF!</definedName>
    <definedName name="\d">#REF!</definedName>
    <definedName name="\f">#N/A</definedName>
    <definedName name="\g">#N/A</definedName>
    <definedName name="\h">#N/A</definedName>
    <definedName name="\l">#N/A</definedName>
    <definedName name="\q">#N/A</definedName>
    <definedName name="\x">#REF!</definedName>
    <definedName name="\z">#REF!</definedName>
    <definedName name="a">#REF!</definedName>
    <definedName name="aas">#N/A</definedName>
    <definedName name="_xlnm.Criteria">#REF!</definedName>
    <definedName name="Criteria_MI">#REF!</definedName>
    <definedName name="DATA">#REF!</definedName>
    <definedName name="_xlnm.Database">#REF!</definedName>
    <definedName name="Database_MI">#REF!</definedName>
    <definedName name="ddd">#REF!</definedName>
    <definedName name="EOS">#REF!</definedName>
    <definedName name="EssLatest">"BS_Nov"</definedName>
    <definedName name="EssOptions">"A1100000100130110010001100020_02--03N/A"</definedName>
    <definedName name="EssSamplingValue">100</definedName>
    <definedName name="_xlnm.Extract">#REF!</definedName>
    <definedName name="Extract_MI">#REF!</definedName>
    <definedName name="ｇ">#REF!</definedName>
    <definedName name="GGG">#REF!</definedName>
    <definedName name="HDD">#REF!</definedName>
    <definedName name="HHH">#REF!</definedName>
    <definedName name="III">#REF!</definedName>
    <definedName name="ｊ">#N/A</definedName>
    <definedName name="k">[1]!k</definedName>
    <definedName name="ｋｋｋｋｋｋ」">#N/A</definedName>
    <definedName name="ｍ">#N/A</definedName>
    <definedName name="m12_SDown">#N/A</definedName>
    <definedName name="m12_SLeft">#N/A</definedName>
    <definedName name="m12_SRight">#N/A</definedName>
    <definedName name="m12_SUp">#N/A</definedName>
    <definedName name="MEP">'[2]Cash Flow'!#REF!</definedName>
    <definedName name="MNW">'[2]Cash Flow'!#REF!</definedName>
    <definedName name="MSP">'[2]Cash Flow'!#REF!</definedName>
    <definedName name="OOO">#REF!</definedName>
    <definedName name="PPP">#REF!</definedName>
    <definedName name="_xlnm.Print_Area" localSheetId="0">経営計画書!$A$1:$T$62</definedName>
    <definedName name="_xlnm.Print_Area">#REF!</definedName>
    <definedName name="qwee">#N/A</definedName>
    <definedName name="ｒｒｒ">#N/A</definedName>
    <definedName name="ZZZ">#REF!</definedName>
    <definedName name="ｱｱｱ">#REF!</definedName>
    <definedName name="ウイスキー">#REF!</definedName>
    <definedName name="え">#N/A</definedName>
    <definedName name="ｺﾋﾟｰ">#REF!</definedName>
    <definedName name="ｺﾋﾟｰ1A">#REF!</definedName>
    <definedName name="ｺﾋﾟｰ2">#REF!</definedName>
    <definedName name="ｺﾋﾟｰ2A">#REF!</definedName>
    <definedName name="ｺﾋﾟｰ3">#REF!</definedName>
    <definedName name="ｺﾋﾟｰ3A">#REF!</definedName>
    <definedName name="ｺﾋﾟｰ4">#REF!</definedName>
    <definedName name="ｺﾋﾟｰ4A">#REF!</definedName>
    <definedName name="ｺﾋﾟｰ5">#REF!</definedName>
    <definedName name="ｺﾋﾟｰ5A">#REF!</definedName>
    <definedName name="ｺﾋﾟｰ6">#REF!</definedName>
    <definedName name="ｺﾋﾟｰ6A">#REF!</definedName>
    <definedName name="ｺﾋﾟｰ7">#REF!</definedName>
    <definedName name="ｺﾋﾟｰ7A">#REF!</definedName>
    <definedName name="ｺﾋﾟｰ8">#REF!</definedName>
    <definedName name="ｺﾋﾟｰ8A">#REF!</definedName>
    <definedName name="ｺﾋﾟｰX">#REF!</definedName>
    <definedName name="ｺﾋﾟｰY">#REF!</definedName>
    <definedName name="ﾀｲﾄﾙ">#REF!</definedName>
    <definedName name="ち">#REF!</definedName>
    <definedName name="ﾃﾞｰﾀ範囲">#REF!</definedName>
    <definedName name="ﾄﾞﾗｲﾌﾞ">#REF!</definedName>
    <definedName name="ビール">#REF!</definedName>
    <definedName name="ﾌﾙｰﾂﾜｲﾝ">#REF!</definedName>
    <definedName name="ﾏｽﾀｰ">#REF!</definedName>
    <definedName name="ﾏｽﾀｰA">#N/A</definedName>
    <definedName name="ﾓｼﾞｭｰﾙ">#REF!</definedName>
    <definedName name="リキュール">#REF!</definedName>
    <definedName name="レジ対応">#REF!</definedName>
    <definedName name="安_心_食_品_服_務_股_份_有_限_公_司">#REF!</definedName>
    <definedName name="印刷4">#REF!</definedName>
    <definedName name="荷受">#REF!</definedName>
    <definedName name="怪我・急病">#REF!</definedName>
    <definedName name="関東1">#REF!</definedName>
    <definedName name="関東１．７">#REF!</definedName>
    <definedName name="関東2">#REF!</definedName>
    <definedName name="関東2本">#REF!</definedName>
    <definedName name="関東３．４">#REF!</definedName>
    <definedName name="関東３．６">#REF!</definedName>
    <definedName name="関東3本">#REF!</definedName>
    <definedName name="関東４・４">#REF!</definedName>
    <definedName name="基本">#REF!</definedName>
    <definedName name="規格">#REF!</definedName>
    <definedName name="近２">#REF!</definedName>
    <definedName name="近３">#REF!</definedName>
    <definedName name="近畿１．７">#REF!</definedName>
    <definedName name="近畿2本">#REF!</definedName>
    <definedName name="近畿３．４">#REF!</definedName>
    <definedName name="近畿３．６">#REF!</definedName>
    <definedName name="近畿3本">#REF!</definedName>
    <definedName name="近畿４．４">#REF!</definedName>
    <definedName name="近畿4本">#REF!</definedName>
    <definedName name="九州">#REF!</definedName>
    <definedName name="苦情">#REF!</definedName>
    <definedName name="計画数">#REF!</definedName>
    <definedName name="検索範囲">#REF!</definedName>
    <definedName name="見出">#REF!</definedName>
    <definedName name="見出2">#REF!</definedName>
    <definedName name="原価">#REF!</definedName>
    <definedName name="原価1">#REF!</definedName>
    <definedName name="原価2">#REF!</definedName>
    <definedName name="個">#REF!</definedName>
    <definedName name="構成比">#REF!</definedName>
    <definedName name="構成比１">#REF!</definedName>
    <definedName name="合計">#REF!</definedName>
    <definedName name="実績">#REF!</definedName>
    <definedName name="集計">#REF!</definedName>
    <definedName name="従業員">#REF!</definedName>
    <definedName name="従業員原因">#REF!</definedName>
    <definedName name="従業員対応">#REF!</definedName>
    <definedName name="商品">#REF!</definedName>
    <definedName name="商品CD">#REF!</definedName>
    <definedName name="商品ＣＬ">#N/A</definedName>
    <definedName name="商品分類">#REF!</definedName>
    <definedName name="新製品" hidden="1">#REF!</definedName>
    <definedName name="水産①住所録">#REF!</definedName>
    <definedName name="水産宛名⑤">#REF!</definedName>
    <definedName name="西日本1">#REF!</definedName>
    <definedName name="西日本2">#REF!</definedName>
    <definedName name="設備">#REF!</definedName>
    <definedName name="鮮度不良">#REF!</definedName>
    <definedName name="全データ">#REF!</definedName>
    <definedName name="他">#N/A</definedName>
    <definedName name="単位4">#REF!</definedName>
    <definedName name="単位5">#REF!</definedName>
    <definedName name="中２">#REF!</definedName>
    <definedName name="中３">#REF!</definedName>
    <definedName name="中四２">#REF!</definedName>
    <definedName name="中四３">#REF!</definedName>
    <definedName name="中部">#REF!</definedName>
    <definedName name="中部3本">#REF!</definedName>
    <definedName name="中部4本">#REF!</definedName>
    <definedName name="陳列指図書作成">"陳列指図書作成"</definedName>
    <definedName name="東２">#REF!</definedName>
    <definedName name="東３">#REF!</definedName>
    <definedName name="入り数">#REF!</definedName>
    <definedName name="入数">#REF!</definedName>
    <definedName name="年号">#REF!</definedName>
    <definedName name="配送">#REF!</definedName>
    <definedName name="配送関連">#REF!</definedName>
    <definedName name="配分">#REF!</definedName>
    <definedName name="配分表３">#REF!</definedName>
    <definedName name="売価">#REF!</definedName>
    <definedName name="売価1">#REF!</definedName>
    <definedName name="売価2">#REF!</definedName>
    <definedName name="販売価格">#REF!</definedName>
    <definedName name="部門">#REF!</definedName>
    <definedName name="物量Ｆ">#REF!</definedName>
    <definedName name="物量原紙">#REF!</definedName>
    <definedName name="平均">#REF!</definedName>
    <definedName name="保管費明細データ_群馬">#REF!</definedName>
    <definedName name="保管費明細データ_群馬TV">#REF!</definedName>
    <definedName name="保管費明細データ_札幌">#REF!</definedName>
    <definedName name="保管費明細データ_札幌TV">#REF!</definedName>
    <definedName name="保管費明細データ_守口">#REF!</definedName>
    <definedName name="保管費明細データ_守口TV">#REF!</definedName>
    <definedName name="保管費明細データ_川里">#REF!</definedName>
    <definedName name="保管費明細データ_川里TV">#REF!</definedName>
    <definedName name="保管費明細データ_船橋">#REF!</definedName>
    <definedName name="保管費明細データ_船橋TV">#REF!</definedName>
    <definedName name="保管費明細データ_枚方">#REF!</definedName>
    <definedName name="保管費明細データ_枚方TV">#REF!</definedName>
    <definedName name="保管費明細データ_友隣">#REF!</definedName>
    <definedName name="保管費明細データ_友隣TV">#REF!</definedName>
    <definedName name="保存3">#REF!</definedName>
    <definedName name="保存4">#REF!</definedName>
    <definedName name="北２">#REF!</definedName>
    <definedName name="北日本">#REF!</definedName>
    <definedName name="本年実績">#REF!</definedName>
    <definedName name="迷惑行為">#REF!</definedName>
    <definedName name="輸入ワイン">#REF!</definedName>
    <definedName name="ｰ">#N/A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1" l="1"/>
  <c r="L55" i="1" s="1"/>
  <c r="N55" i="1" s="1"/>
  <c r="H55" i="1"/>
  <c r="G51" i="1" l="1"/>
  <c r="G49" i="1"/>
  <c r="G48" i="1"/>
  <c r="G46" i="1"/>
  <c r="G30" i="1" l="1"/>
  <c r="G29" i="1"/>
  <c r="G28" i="1"/>
  <c r="G27" i="1"/>
  <c r="G26" i="1"/>
  <c r="G25" i="1"/>
  <c r="G24" i="1"/>
  <c r="G23" i="1"/>
  <c r="P18" i="1"/>
  <c r="P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近藤　茂男</author>
  </authors>
  <commentList>
    <comment ref="L34" authorId="0" shapeId="0" xr:uid="{4CA42512-269B-41D2-8CD6-07BE95255E67}">
      <text>
        <r>
          <rPr>
            <sz val="8"/>
            <color indexed="81"/>
            <rFont val="MS P ゴシック"/>
            <family val="3"/>
            <charset val="128"/>
          </rPr>
          <t>建築コスト選択
※注意　あくまで幹部会提案時の対応です。決裁時は必ず建設担当へ見積り依頼した数字を手入力してください。</t>
        </r>
      </text>
    </comment>
  </commentList>
</comments>
</file>

<file path=xl/sharedStrings.xml><?xml version="1.0" encoding="utf-8"?>
<sst xmlns="http://schemas.openxmlformats.org/spreadsheetml/2006/main" count="121" uniqueCount="114">
  <si>
    <t>出店立地</t>
    <rPh sb="0" eb="2">
      <t>シュッテン</t>
    </rPh>
    <rPh sb="2" eb="4">
      <t>リッチ</t>
    </rPh>
    <phoneticPr fontId="4"/>
  </si>
  <si>
    <t>更新日：2022年6月</t>
  </si>
  <si>
    <t>まいばすけっと</t>
    <phoneticPr fontId="4"/>
  </si>
  <si>
    <t>店</t>
    <rPh sb="0" eb="1">
      <t>テン</t>
    </rPh>
    <phoneticPr fontId="4"/>
  </si>
  <si>
    <t>経営計画書</t>
    <rPh sb="0" eb="2">
      <t>ケイエイ</t>
    </rPh>
    <rPh sb="2" eb="5">
      <t>ケイカクショ</t>
    </rPh>
    <phoneticPr fontId="4"/>
  </si>
  <si>
    <t>作成日</t>
    <rPh sb="0" eb="2">
      <t>サクセイ</t>
    </rPh>
    <rPh sb="2" eb="3">
      <t>ビ</t>
    </rPh>
    <phoneticPr fontId="4"/>
  </si>
  <si>
    <t>作成者</t>
    <rPh sb="0" eb="3">
      <t>サクセイシャ</t>
    </rPh>
    <phoneticPr fontId="4"/>
  </si>
  <si>
    <t>１．物件地周辺の概要　</t>
    <rPh sb="2" eb="4">
      <t>ブッケン</t>
    </rPh>
    <rPh sb="4" eb="5">
      <t>チ</t>
    </rPh>
    <rPh sb="5" eb="7">
      <t>シュウヘン</t>
    </rPh>
    <rPh sb="8" eb="10">
      <t>ガイヨウ</t>
    </rPh>
    <phoneticPr fontId="4"/>
  </si>
  <si>
    <t>（１）狙い：商圏世帯と生活者の特徴</t>
    <rPh sb="3" eb="4">
      <t>ネラ</t>
    </rPh>
    <rPh sb="6" eb="8">
      <t>ショウケン</t>
    </rPh>
    <rPh sb="8" eb="10">
      <t>セタイ</t>
    </rPh>
    <rPh sb="11" eb="14">
      <t>セイカツシャ</t>
    </rPh>
    <rPh sb="15" eb="17">
      <t>トクチョウ</t>
    </rPh>
    <phoneticPr fontId="4"/>
  </si>
  <si>
    <t>（２）世帯数状況</t>
    <rPh sb="3" eb="5">
      <t>セタイ</t>
    </rPh>
    <rPh sb="5" eb="6">
      <t>スウ</t>
    </rPh>
    <rPh sb="6" eb="8">
      <t>ジョウキョウ</t>
    </rPh>
    <phoneticPr fontId="4"/>
  </si>
  <si>
    <t>3分商圏</t>
    <rPh sb="1" eb="2">
      <t>プン</t>
    </rPh>
    <phoneticPr fontId="4"/>
  </si>
  <si>
    <t>250m角</t>
    <rPh sb="4" eb="5">
      <t>カク</t>
    </rPh>
    <phoneticPr fontId="4"/>
  </si>
  <si>
    <t>住戸数</t>
    <rPh sb="0" eb="2">
      <t>ジュウコ</t>
    </rPh>
    <rPh sb="2" eb="3">
      <t>スウ</t>
    </rPh>
    <phoneticPr fontId="4"/>
  </si>
  <si>
    <t>世帯数</t>
    <rPh sb="0" eb="2">
      <t>セタイ</t>
    </rPh>
    <rPh sb="2" eb="3">
      <t>スウ</t>
    </rPh>
    <phoneticPr fontId="4"/>
  </si>
  <si>
    <t>人口総数</t>
    <rPh sb="0" eb="2">
      <t>ジンコウ</t>
    </rPh>
    <rPh sb="2" eb="4">
      <t>ソウスウ</t>
    </rPh>
    <phoneticPr fontId="4"/>
  </si>
  <si>
    <t>合計</t>
    <rPh sb="0" eb="2">
      <t>ゴウケイ</t>
    </rPh>
    <phoneticPr fontId="4"/>
  </si>
  <si>
    <t>（３）開店予定日、開店時刻、閉店時刻</t>
    <rPh sb="3" eb="5">
      <t>カイテン</t>
    </rPh>
    <rPh sb="5" eb="8">
      <t>ヨテイビ</t>
    </rPh>
    <rPh sb="9" eb="11">
      <t>カイテン</t>
    </rPh>
    <rPh sb="11" eb="13">
      <t>ジコク</t>
    </rPh>
    <rPh sb="14" eb="16">
      <t>ヘイテン</t>
    </rPh>
    <rPh sb="16" eb="18">
      <t>ジコク</t>
    </rPh>
    <phoneticPr fontId="4"/>
  </si>
  <si>
    <t>①開店予定月</t>
    <rPh sb="1" eb="3">
      <t>カイテン</t>
    </rPh>
    <rPh sb="3" eb="5">
      <t>ヨテイ</t>
    </rPh>
    <rPh sb="5" eb="6">
      <t>ツキ</t>
    </rPh>
    <phoneticPr fontId="4"/>
  </si>
  <si>
    <t>②開店時刻</t>
    <rPh sb="1" eb="3">
      <t>カイテン</t>
    </rPh>
    <rPh sb="3" eb="5">
      <t>ジコク</t>
    </rPh>
    <phoneticPr fontId="4"/>
  </si>
  <si>
    <t>③閉店時刻</t>
    <rPh sb="1" eb="3">
      <t>ヘイテン</t>
    </rPh>
    <rPh sb="3" eb="5">
      <t>ジコク</t>
    </rPh>
    <phoneticPr fontId="4"/>
  </si>
  <si>
    <t>～</t>
    <phoneticPr fontId="4"/>
  </si>
  <si>
    <t>（４）建物計画</t>
    <rPh sb="3" eb="5">
      <t>タテモノ</t>
    </rPh>
    <rPh sb="5" eb="7">
      <t>ケイカク</t>
    </rPh>
    <phoneticPr fontId="4"/>
  </si>
  <si>
    <t>①床面積内訳</t>
    <rPh sb="1" eb="4">
      <t>ユカメンセキ</t>
    </rPh>
    <rPh sb="4" eb="6">
      <t>ウチワケ</t>
    </rPh>
    <phoneticPr fontId="4"/>
  </si>
  <si>
    <t>賃貸借面積：</t>
    <rPh sb="0" eb="3">
      <t>チンタイシャク</t>
    </rPh>
    <rPh sb="3" eb="5">
      <t>メンセキ</t>
    </rPh>
    <phoneticPr fontId="4"/>
  </si>
  <si>
    <t>売場面積：</t>
    <rPh sb="0" eb="2">
      <t>ウリバ</t>
    </rPh>
    <rPh sb="2" eb="4">
      <t>メンセキ</t>
    </rPh>
    <phoneticPr fontId="4"/>
  </si>
  <si>
    <t>後方面積：</t>
    <rPh sb="0" eb="2">
      <t>コウホウ</t>
    </rPh>
    <rPh sb="2" eb="4">
      <t>メンセキ</t>
    </rPh>
    <phoneticPr fontId="4"/>
  </si>
  <si>
    <t>（５）収益予測（月間）</t>
    <rPh sb="3" eb="5">
      <t>シュウエキ</t>
    </rPh>
    <rPh sb="5" eb="7">
      <t>ヨソク</t>
    </rPh>
    <rPh sb="8" eb="10">
      <t>ゲッカン</t>
    </rPh>
    <phoneticPr fontId="4"/>
  </si>
  <si>
    <t>売上予測は既存店日販に基づく数値を採用します（経営会議承認済）</t>
  </si>
  <si>
    <t>PL(３年目月平均）</t>
    <rPh sb="4" eb="6">
      <t>ネンメ</t>
    </rPh>
    <rPh sb="6" eb="9">
      <t>ツキヘイキン</t>
    </rPh>
    <phoneticPr fontId="4"/>
  </si>
  <si>
    <t>売上予測</t>
    <phoneticPr fontId="4"/>
  </si>
  <si>
    <t>人件費</t>
    <rPh sb="0" eb="3">
      <t>ジンケンヒ</t>
    </rPh>
    <phoneticPr fontId="4"/>
  </si>
  <si>
    <t>（単位千円）</t>
    <phoneticPr fontId="4"/>
  </si>
  <si>
    <t>金額</t>
    <rPh sb="0" eb="2">
      <t>キンガク</t>
    </rPh>
    <phoneticPr fontId="4"/>
  </si>
  <si>
    <t>売比</t>
    <rPh sb="0" eb="1">
      <t>ウ</t>
    </rPh>
    <rPh sb="1" eb="2">
      <t>ヒ</t>
    </rPh>
    <phoneticPr fontId="4"/>
  </si>
  <si>
    <t>売上高</t>
    <rPh sb="0" eb="2">
      <t>ウリアゲ</t>
    </rPh>
    <rPh sb="2" eb="3">
      <t>ダカ</t>
    </rPh>
    <phoneticPr fontId="4"/>
  </si>
  <si>
    <t>新予測計算</t>
    <rPh sb="0" eb="1">
      <t>シン</t>
    </rPh>
    <rPh sb="1" eb="3">
      <t>ヨソク</t>
    </rPh>
    <rPh sb="3" eb="5">
      <t>ケイサン</t>
    </rPh>
    <phoneticPr fontId="4"/>
  </si>
  <si>
    <t>１年目</t>
    <rPh sb="1" eb="3">
      <t>ネンメ</t>
    </rPh>
    <phoneticPr fontId="4"/>
  </si>
  <si>
    <t>２年目
以降平均</t>
    <rPh sb="1" eb="3">
      <t>ネンメ</t>
    </rPh>
    <rPh sb="4" eb="6">
      <t>イコウ</t>
    </rPh>
    <rPh sb="6" eb="8">
      <t>ヘイキン</t>
    </rPh>
    <phoneticPr fontId="4"/>
  </si>
  <si>
    <t>営業総利益</t>
    <rPh sb="0" eb="2">
      <t>エイギョウ</t>
    </rPh>
    <rPh sb="2" eb="5">
      <t>ソウリエキ</t>
    </rPh>
    <phoneticPr fontId="4"/>
  </si>
  <si>
    <t>AI予測</t>
    <rPh sb="2" eb="4">
      <t>ヨソク</t>
    </rPh>
    <phoneticPr fontId="4"/>
  </si>
  <si>
    <t>人件費合計</t>
    <rPh sb="0" eb="3">
      <t>ジンケンヒ</t>
    </rPh>
    <rPh sb="3" eb="5">
      <t>ゴウケイ</t>
    </rPh>
    <phoneticPr fontId="4"/>
  </si>
  <si>
    <t>社員人件費</t>
    <rPh sb="0" eb="2">
      <t>シャイン</t>
    </rPh>
    <rPh sb="2" eb="5">
      <t>ジンケンヒ</t>
    </rPh>
    <phoneticPr fontId="4"/>
  </si>
  <si>
    <t>販売管理費計</t>
    <rPh sb="0" eb="2">
      <t>ハンバイ</t>
    </rPh>
    <rPh sb="2" eb="5">
      <t>カンリヒ</t>
    </rPh>
    <rPh sb="5" eb="6">
      <t>ケイ</t>
    </rPh>
    <phoneticPr fontId="4"/>
  </si>
  <si>
    <t>Co社員人件費</t>
    <rPh sb="2" eb="4">
      <t>シャイン</t>
    </rPh>
    <rPh sb="4" eb="7">
      <t>ジンケンヒ</t>
    </rPh>
    <phoneticPr fontId="4"/>
  </si>
  <si>
    <t>月額家賃</t>
    <rPh sb="0" eb="2">
      <t>ゲツガク</t>
    </rPh>
    <rPh sb="2" eb="4">
      <t>ヤチン</t>
    </rPh>
    <phoneticPr fontId="4"/>
  </si>
  <si>
    <t>Co社員時給</t>
    <rPh sb="2" eb="4">
      <t>シャイン</t>
    </rPh>
    <rPh sb="4" eb="6">
      <t>ジキュウ</t>
    </rPh>
    <phoneticPr fontId="4"/>
  </si>
  <si>
    <t>設備費計</t>
    <rPh sb="0" eb="3">
      <t>セツビヒ</t>
    </rPh>
    <rPh sb="3" eb="4">
      <t>ケイ</t>
    </rPh>
    <phoneticPr fontId="4"/>
  </si>
  <si>
    <t>物流費</t>
    <rPh sb="0" eb="3">
      <t>ブツリュウヒ</t>
    </rPh>
    <phoneticPr fontId="4"/>
  </si>
  <si>
    <t>必要人時（H)</t>
    <rPh sb="0" eb="2">
      <t>ヒツヨウ</t>
    </rPh>
    <rPh sb="2" eb="3">
      <t>ニン</t>
    </rPh>
    <rPh sb="3" eb="4">
      <t>ドキ</t>
    </rPh>
    <phoneticPr fontId="4"/>
  </si>
  <si>
    <t>一般費合計</t>
    <rPh sb="0" eb="2">
      <t>イッパン</t>
    </rPh>
    <rPh sb="2" eb="3">
      <t>ヒ</t>
    </rPh>
    <rPh sb="3" eb="5">
      <t>ゴウケイ</t>
    </rPh>
    <phoneticPr fontId="4"/>
  </si>
  <si>
    <t>※別途物流費発生の場合は一般費に計上</t>
    <rPh sb="1" eb="3">
      <t>ベット</t>
    </rPh>
    <rPh sb="3" eb="5">
      <t>ブツリュウ</t>
    </rPh>
    <rPh sb="5" eb="6">
      <t>ヒ</t>
    </rPh>
    <rPh sb="6" eb="8">
      <t>ハッセイ</t>
    </rPh>
    <rPh sb="9" eb="11">
      <t>バアイ</t>
    </rPh>
    <rPh sb="12" eb="14">
      <t>イッパン</t>
    </rPh>
    <rPh sb="14" eb="15">
      <t>ヒ</t>
    </rPh>
    <rPh sb="16" eb="18">
      <t>ケイジョウ</t>
    </rPh>
    <phoneticPr fontId="4"/>
  </si>
  <si>
    <t>販売一般管理費計</t>
    <rPh sb="0" eb="2">
      <t>ハンバイ</t>
    </rPh>
    <rPh sb="2" eb="4">
      <t>イッパン</t>
    </rPh>
    <rPh sb="4" eb="6">
      <t>カンリ</t>
    </rPh>
    <rPh sb="6" eb="7">
      <t>ヒ</t>
    </rPh>
    <rPh sb="7" eb="8">
      <t>ケイ</t>
    </rPh>
    <phoneticPr fontId="4"/>
  </si>
  <si>
    <t>店舗利益</t>
    <rPh sb="0" eb="2">
      <t>テンポ</t>
    </rPh>
    <rPh sb="2" eb="4">
      <t>リエキ</t>
    </rPh>
    <phoneticPr fontId="4"/>
  </si>
  <si>
    <t>本社経費</t>
    <rPh sb="0" eb="2">
      <t>ホンシャ</t>
    </rPh>
    <rPh sb="2" eb="4">
      <t>ケイヒ</t>
    </rPh>
    <phoneticPr fontId="4"/>
  </si>
  <si>
    <t>店舗利益（本社経費含む）</t>
    <rPh sb="0" eb="2">
      <t>テンポ</t>
    </rPh>
    <rPh sb="2" eb="4">
      <t>リエキ</t>
    </rPh>
    <rPh sb="5" eb="9">
      <t>ホンシャケイヒ</t>
    </rPh>
    <rPh sb="9" eb="10">
      <t>フク</t>
    </rPh>
    <phoneticPr fontId="4"/>
  </si>
  <si>
    <r>
      <t>２．投資計画</t>
    </r>
    <r>
      <rPr>
        <sz val="10"/>
        <rFont val="ＭＳ Ｐゴシック"/>
        <family val="3"/>
        <charset val="128"/>
      </rPr>
      <t>（単位千円）</t>
    </r>
    <phoneticPr fontId="4"/>
  </si>
  <si>
    <t>投資回収期間：</t>
    <rPh sb="0" eb="2">
      <t>トウシ</t>
    </rPh>
    <rPh sb="2" eb="4">
      <t>カイシュウ</t>
    </rPh>
    <rPh sb="4" eb="6">
      <t>キカン</t>
    </rPh>
    <phoneticPr fontId="4"/>
  </si>
  <si>
    <t>建築モデル：</t>
    <rPh sb="0" eb="2">
      <t>ケンチク</t>
    </rPh>
    <phoneticPr fontId="4"/>
  </si>
  <si>
    <t>出店立地：</t>
    <phoneticPr fontId="4"/>
  </si>
  <si>
    <t>駐車場：</t>
    <rPh sb="0" eb="3">
      <t>チュウシャジョウ</t>
    </rPh>
    <phoneticPr fontId="4"/>
  </si>
  <si>
    <t>駐車台数：</t>
    <rPh sb="0" eb="2">
      <t>チュウシャ</t>
    </rPh>
    <rPh sb="2" eb="4">
      <t>ダイスウ</t>
    </rPh>
    <phoneticPr fontId="4"/>
  </si>
  <si>
    <t>台</t>
    <rPh sb="0" eb="1">
      <t>ダイ</t>
    </rPh>
    <phoneticPr fontId="4"/>
  </si>
  <si>
    <t>項    目</t>
    <phoneticPr fontId="14"/>
  </si>
  <si>
    <t>事業</t>
    <rPh sb="0" eb="2">
      <t>ジギョウ</t>
    </rPh>
    <phoneticPr fontId="4"/>
  </si>
  <si>
    <t>備考</t>
    <rPh sb="0" eb="2">
      <t>ビコウ</t>
    </rPh>
    <phoneticPr fontId="4"/>
  </si>
  <si>
    <t>建築工事</t>
    <rPh sb="0" eb="2">
      <t>ケンチク</t>
    </rPh>
    <rPh sb="2" eb="4">
      <t>コウジ</t>
    </rPh>
    <phoneticPr fontId="4"/>
  </si>
  <si>
    <t>建物建築費</t>
    <rPh sb="0" eb="2">
      <t>タテモノ</t>
    </rPh>
    <rPh sb="2" eb="5">
      <t>ケンチクヒ</t>
    </rPh>
    <phoneticPr fontId="4"/>
  </si>
  <si>
    <t>一般工事</t>
    <rPh sb="0" eb="2">
      <t>イッパン</t>
    </rPh>
    <rPh sb="2" eb="4">
      <t>コウジ</t>
    </rPh>
    <phoneticPr fontId="4"/>
  </si>
  <si>
    <t>建設内装工事・電気設備・給排水工事・空調設備・諸経費</t>
    <rPh sb="0" eb="2">
      <t>ケンセツ</t>
    </rPh>
    <rPh sb="2" eb="4">
      <t>ナイソウ</t>
    </rPh>
    <rPh sb="4" eb="6">
      <t>コウジ</t>
    </rPh>
    <rPh sb="7" eb="9">
      <t>デンキ</t>
    </rPh>
    <rPh sb="9" eb="11">
      <t>セツビ</t>
    </rPh>
    <rPh sb="12" eb="15">
      <t>キュウハイスイ</t>
    </rPh>
    <rPh sb="15" eb="17">
      <t>コウジ</t>
    </rPh>
    <rPh sb="18" eb="20">
      <t>クウチョウ</t>
    </rPh>
    <rPh sb="20" eb="22">
      <t>セツビ</t>
    </rPh>
    <rPh sb="23" eb="26">
      <t>ショケイヒ</t>
    </rPh>
    <phoneticPr fontId="4"/>
  </si>
  <si>
    <t>冷凍冷蔵・什器</t>
    <rPh sb="0" eb="2">
      <t>レイトウ</t>
    </rPh>
    <rPh sb="2" eb="4">
      <t>レイゾウ</t>
    </rPh>
    <rPh sb="5" eb="7">
      <t>ジュウキ</t>
    </rPh>
    <phoneticPr fontId="4"/>
  </si>
  <si>
    <t>冷凍冷蔵什器・オープンウォークイン･冷凍機・制御盤・冷却設備工事</t>
    <rPh sb="0" eb="2">
      <t>レイトウ</t>
    </rPh>
    <rPh sb="2" eb="4">
      <t>レイゾウ</t>
    </rPh>
    <rPh sb="4" eb="6">
      <t>ジュウキ</t>
    </rPh>
    <rPh sb="18" eb="21">
      <t>レイトウキ</t>
    </rPh>
    <rPh sb="22" eb="24">
      <t>セイギョ</t>
    </rPh>
    <rPh sb="24" eb="25">
      <t>バン</t>
    </rPh>
    <rPh sb="26" eb="28">
      <t>レイキャク</t>
    </rPh>
    <rPh sb="28" eb="30">
      <t>セツビ</t>
    </rPh>
    <rPh sb="30" eb="32">
      <t>コウジ</t>
    </rPh>
    <phoneticPr fontId="14"/>
  </si>
  <si>
    <t>建築・備品</t>
    <rPh sb="0" eb="2">
      <t>ケンチク</t>
    </rPh>
    <rPh sb="3" eb="5">
      <t>ビヒン</t>
    </rPh>
    <phoneticPr fontId="4"/>
  </si>
  <si>
    <t>照明・器具、床タイル材、ロールスクリーン、電子レンジ</t>
    <rPh sb="0" eb="2">
      <t>ショウメイ</t>
    </rPh>
    <rPh sb="3" eb="5">
      <t>キグ</t>
    </rPh>
    <rPh sb="6" eb="7">
      <t>ユカ</t>
    </rPh>
    <rPh sb="10" eb="11">
      <t>ザイ</t>
    </rPh>
    <rPh sb="21" eb="23">
      <t>デンシ</t>
    </rPh>
    <phoneticPr fontId="14"/>
  </si>
  <si>
    <t>陳列器具什器</t>
    <rPh sb="0" eb="2">
      <t>チンレツ</t>
    </rPh>
    <rPh sb="2" eb="4">
      <t>キグ</t>
    </rPh>
    <rPh sb="4" eb="6">
      <t>ジュウキ</t>
    </rPh>
    <phoneticPr fontId="4"/>
  </si>
  <si>
    <t>ゴンドラなど</t>
    <phoneticPr fontId="4"/>
  </si>
  <si>
    <t>看板工事</t>
    <rPh sb="0" eb="2">
      <t>カンバン</t>
    </rPh>
    <rPh sb="2" eb="4">
      <t>コウジ</t>
    </rPh>
    <phoneticPr fontId="4"/>
  </si>
  <si>
    <t>看板(テント含む）店内サイン・特注サイン</t>
    <rPh sb="0" eb="2">
      <t>カンバン</t>
    </rPh>
    <rPh sb="6" eb="7">
      <t>フク</t>
    </rPh>
    <rPh sb="9" eb="11">
      <t>テンナイ</t>
    </rPh>
    <rPh sb="15" eb="17">
      <t>トクチュウ</t>
    </rPh>
    <phoneticPr fontId="14"/>
  </si>
  <si>
    <t>その他備品・設計費用</t>
    <rPh sb="2" eb="3">
      <t>タ</t>
    </rPh>
    <rPh sb="3" eb="5">
      <t>ビヒン</t>
    </rPh>
    <rPh sb="6" eb="8">
      <t>セッケイ</t>
    </rPh>
    <rPh sb="8" eb="10">
      <t>ヒヨウ</t>
    </rPh>
    <phoneticPr fontId="4"/>
  </si>
  <si>
    <t>備品類・テナー・ムービングラック・ロッカー/設計費用593千</t>
    <rPh sb="0" eb="2">
      <t>ビヒン</t>
    </rPh>
    <rPh sb="2" eb="3">
      <t>ルイ</t>
    </rPh>
    <rPh sb="22" eb="24">
      <t>セッケイ</t>
    </rPh>
    <rPh sb="24" eb="26">
      <t>ヒヨウ</t>
    </rPh>
    <rPh sb="29" eb="30">
      <t>セン</t>
    </rPh>
    <phoneticPr fontId="4"/>
  </si>
  <si>
    <t>標準外工事</t>
    <rPh sb="0" eb="2">
      <t>ヒョウジュン</t>
    </rPh>
    <rPh sb="2" eb="3">
      <t>ガイ</t>
    </rPh>
    <rPh sb="3" eb="5">
      <t>コウジ</t>
    </rPh>
    <phoneticPr fontId="4"/>
  </si>
  <si>
    <t>付帯・解体工事等</t>
    <rPh sb="0" eb="2">
      <t>フタイ</t>
    </rPh>
    <rPh sb="3" eb="5">
      <t>カイタイ</t>
    </rPh>
    <rPh sb="5" eb="7">
      <t>コウジ</t>
    </rPh>
    <rPh sb="7" eb="8">
      <t>ナド</t>
    </rPh>
    <phoneticPr fontId="4"/>
  </si>
  <si>
    <t>用途変更</t>
    <rPh sb="0" eb="2">
      <t>ヨウト</t>
    </rPh>
    <rPh sb="2" eb="4">
      <t>ヘンコウ</t>
    </rPh>
    <phoneticPr fontId="4"/>
  </si>
  <si>
    <t>システム費用</t>
    <rPh sb="4" eb="6">
      <t>ヒヨウ</t>
    </rPh>
    <phoneticPr fontId="4"/>
  </si>
  <si>
    <t>システム機器</t>
    <rPh sb="4" eb="6">
      <t>キキ</t>
    </rPh>
    <phoneticPr fontId="4"/>
  </si>
  <si>
    <t>レジ増設費用</t>
    <rPh sb="2" eb="4">
      <t>ゾウセツ</t>
    </rPh>
    <rPh sb="4" eb="6">
      <t>ヒヨウ</t>
    </rPh>
    <phoneticPr fontId="4"/>
  </si>
  <si>
    <t>レジ増設費用合計</t>
    <rPh sb="2" eb="4">
      <t>ゾウセツ</t>
    </rPh>
    <rPh sb="4" eb="6">
      <t>ヒヨウ</t>
    </rPh>
    <rPh sb="6" eb="8">
      <t>ゴウケイ</t>
    </rPh>
    <phoneticPr fontId="4"/>
  </si>
  <si>
    <t>通常レジ</t>
    <rPh sb="0" eb="2">
      <t>ツウジョウ</t>
    </rPh>
    <phoneticPr fontId="4"/>
  </si>
  <si>
    <t>セルフレジ</t>
    <phoneticPr fontId="4"/>
  </si>
  <si>
    <t>投資額合計</t>
    <rPh sb="2" eb="3">
      <t>ガク</t>
    </rPh>
    <rPh sb="3" eb="5">
      <t>ゴウケイ</t>
    </rPh>
    <phoneticPr fontId="4"/>
  </si>
  <si>
    <t>（創業費2,500千円、但し前項器具備品が含まれる）</t>
    <rPh sb="1" eb="3">
      <t>ソウギョウ</t>
    </rPh>
    <rPh sb="3" eb="4">
      <t>ヒ</t>
    </rPh>
    <rPh sb="9" eb="10">
      <t>セン</t>
    </rPh>
    <rPh sb="10" eb="11">
      <t>エン</t>
    </rPh>
    <rPh sb="12" eb="13">
      <t>タダ</t>
    </rPh>
    <rPh sb="14" eb="16">
      <t>ゼンコウ</t>
    </rPh>
    <rPh sb="16" eb="18">
      <t>キグ</t>
    </rPh>
    <rPh sb="18" eb="20">
      <t>ビヒン</t>
    </rPh>
    <rPh sb="21" eb="22">
      <t>フク</t>
    </rPh>
    <phoneticPr fontId="4"/>
  </si>
  <si>
    <t>仲介手数料・礼金・コンサル</t>
    <rPh sb="0" eb="2">
      <t>テスウリョウ</t>
    </rPh>
    <rPh sb="3" eb="5">
      <t>レイキン</t>
    </rPh>
    <phoneticPr fontId="4"/>
  </si>
  <si>
    <t>仲介手数料・コンサル料</t>
    <rPh sb="0" eb="2">
      <t>チュウカイ</t>
    </rPh>
    <rPh sb="2" eb="5">
      <t>テスウリョウ</t>
    </rPh>
    <rPh sb="10" eb="11">
      <t>リョウ</t>
    </rPh>
    <phoneticPr fontId="4"/>
  </si>
  <si>
    <t>礼金</t>
    <rPh sb="0" eb="2">
      <t>レイキン</t>
    </rPh>
    <phoneticPr fontId="4"/>
  </si>
  <si>
    <t>敷金</t>
    <rPh sb="0" eb="2">
      <t>シキキン</t>
    </rPh>
    <phoneticPr fontId="4"/>
  </si>
  <si>
    <t>保証金</t>
    <rPh sb="0" eb="3">
      <t>ホショウキン</t>
    </rPh>
    <phoneticPr fontId="4"/>
  </si>
  <si>
    <t>建設協力金（保証金）</t>
    <rPh sb="0" eb="2">
      <t>ケンセツ</t>
    </rPh>
    <rPh sb="2" eb="4">
      <t>キョウリョク</t>
    </rPh>
    <rPh sb="4" eb="5">
      <t>キン</t>
    </rPh>
    <rPh sb="6" eb="9">
      <t>ホショウキン</t>
    </rPh>
    <phoneticPr fontId="4"/>
  </si>
  <si>
    <t>建設協力金</t>
    <rPh sb="0" eb="2">
      <t>ケンセツ</t>
    </rPh>
    <rPh sb="2" eb="4">
      <t>キョウリョク</t>
    </rPh>
    <rPh sb="4" eb="5">
      <t>キン</t>
    </rPh>
    <phoneticPr fontId="4"/>
  </si>
  <si>
    <t>支払回数</t>
    <rPh sb="0" eb="2">
      <t>シハライ</t>
    </rPh>
    <rPh sb="2" eb="4">
      <t>カイスウ</t>
    </rPh>
    <phoneticPr fontId="4"/>
  </si>
  <si>
    <t>総投資額合計</t>
    <rPh sb="0" eb="1">
      <t>ソウ</t>
    </rPh>
    <rPh sb="3" eb="4">
      <t>ガク</t>
    </rPh>
    <rPh sb="4" eb="6">
      <t>ゴウケイ</t>
    </rPh>
    <phoneticPr fontId="4"/>
  </si>
  <si>
    <t>仲介手数料・礼金・敷金・建設協力金含む</t>
    <rPh sb="0" eb="2">
      <t>チュウカイ</t>
    </rPh>
    <rPh sb="2" eb="5">
      <t>テスウリョウ</t>
    </rPh>
    <rPh sb="6" eb="8">
      <t>レイキン</t>
    </rPh>
    <rPh sb="9" eb="11">
      <t>シキキン</t>
    </rPh>
    <rPh sb="12" eb="17">
      <t>ケンセツキョウリョクキン</t>
    </rPh>
    <rPh sb="17" eb="18">
      <t>フク</t>
    </rPh>
    <phoneticPr fontId="4"/>
  </si>
  <si>
    <r>
      <t>3．営業計画</t>
    </r>
    <r>
      <rPr>
        <sz val="10"/>
        <rFont val="ＭＳ Ｐゴシック"/>
        <family val="3"/>
        <charset val="128"/>
      </rPr>
      <t>　（単位千円）</t>
    </r>
    <rPh sb="2" eb="4">
      <t>エイギョウ</t>
    </rPh>
    <rPh sb="4" eb="6">
      <t>ケイカク</t>
    </rPh>
    <phoneticPr fontId="4"/>
  </si>
  <si>
    <t>開店月度を含めない、本年度残り月数：</t>
    <phoneticPr fontId="4"/>
  </si>
  <si>
    <t>（単位：千円）</t>
    <rPh sb="1" eb="3">
      <t>タンイ</t>
    </rPh>
    <rPh sb="4" eb="6">
      <t>センエン</t>
    </rPh>
    <phoneticPr fontId="4"/>
  </si>
  <si>
    <t>売 上 高</t>
    <rPh sb="0" eb="1">
      <t>ウ</t>
    </rPh>
    <rPh sb="2" eb="3">
      <t>ア</t>
    </rPh>
    <rPh sb="4" eb="5">
      <t>ダカ</t>
    </rPh>
    <phoneticPr fontId="4"/>
  </si>
  <si>
    <t>営 業 利 益</t>
    <phoneticPr fontId="4"/>
  </si>
  <si>
    <t>日販予想</t>
    <phoneticPr fontId="4"/>
  </si>
  <si>
    <t>4．契約形態</t>
    <rPh sb="2" eb="4">
      <t>ケイヤク</t>
    </rPh>
    <rPh sb="4" eb="6">
      <t>ケイタイ</t>
    </rPh>
    <phoneticPr fontId="4"/>
  </si>
  <si>
    <t>契約区分、契約期間：</t>
    <phoneticPr fontId="4"/>
  </si>
  <si>
    <t>普通</t>
  </si>
  <si>
    <t>年</t>
    <rPh sb="0" eb="1">
      <t>ネン</t>
    </rPh>
    <phoneticPr fontId="4"/>
  </si>
  <si>
    <t>中途解約：</t>
    <rPh sb="0" eb="2">
      <t>チュウト</t>
    </rPh>
    <rPh sb="2" eb="4">
      <t>カイヤク</t>
    </rPh>
    <phoneticPr fontId="4"/>
  </si>
  <si>
    <t>か月前</t>
    <phoneticPr fontId="4"/>
  </si>
  <si>
    <t>不解約期間：</t>
    <rPh sb="0" eb="1">
      <t>フ</t>
    </rPh>
    <rPh sb="1" eb="3">
      <t>カイヤク</t>
    </rPh>
    <rPh sb="3" eb="5">
      <t>キカン</t>
    </rPh>
    <phoneticPr fontId="4"/>
  </si>
  <si>
    <t>住宅街立地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</si>
</sst>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76" formatCode="yyyy&quot;年&quot;m&quot;月&quot;d&quot;日&quot;;@"/>
    <numFmt numFmtId="177" formatCode="###0&quot;戸&quot;"/>
    <numFmt numFmtId="178" formatCode="###0&quot;世帯&quot;"/>
    <numFmt numFmtId="179" formatCode="###0&quot;人&quot;"/>
    <numFmt numFmtId="180" formatCode="yyyy&quot;年&quot;m&quot;月&quot;;@"/>
    <numFmt numFmtId="181" formatCode="h:mm;@"/>
    <numFmt numFmtId="182" formatCode="0.00_ "/>
    <numFmt numFmtId="183" formatCode="0.0%"/>
    <numFmt numFmtId="184" formatCode="0&quot;千&quot;&quot;円&quot;"/>
    <numFmt numFmtId="185" formatCode="###0&quot;千円&quot;"/>
    <numFmt numFmtId="186" formatCode="#,##0_ "/>
    <numFmt numFmtId="187" formatCode="0&quot;人&quot;"/>
    <numFmt numFmtId="188" formatCode="0&quot;円&quot;"/>
    <numFmt numFmtId="189" formatCode="###0&quot;ヵ月&quot;"/>
    <numFmt numFmtId="190" formatCode="@&quot;台&quot;"/>
    <numFmt numFmtId="191" formatCode="#,##0;&quot;▲ &quot;#,##0"/>
    <numFmt numFmtId="192" formatCode="#,##0&quot;千円&quot;"/>
    <numFmt numFmtId="193" formatCode="###0&quot;台&quot;"/>
    <numFmt numFmtId="194" formatCode="#,##0&quot;回&quot;"/>
    <numFmt numFmtId="195" formatCode="####&quot;年&quot;"/>
    <numFmt numFmtId="196" formatCode="####&quot;年度&quot;"/>
  </numFmts>
  <fonts count="19">
    <font>
      <sz val="11"/>
      <name val="ＭＳ Ｐゴシック"/>
      <family val="3"/>
      <charset val="128"/>
    </font>
    <font>
      <sz val="11"/>
      <color theme="1"/>
      <name val="游ゴシック"/>
      <family val="2"/>
      <charset val="128"/>
      <scheme val="minor"/>
    </font>
    <font>
      <sz val="11"/>
      <name val="ＭＳ Ｐゴシック"/>
      <family val="3"/>
      <charset val="128"/>
    </font>
    <font>
      <sz val="11"/>
      <color theme="0"/>
      <name val="ＭＳ Ｐゴシック"/>
      <family val="3"/>
      <charset val="128"/>
    </font>
    <font>
      <sz val="6"/>
      <name val="ＭＳ Ｐゴシック"/>
      <family val="3"/>
      <charset val="128"/>
    </font>
    <font>
      <b/>
      <sz val="11"/>
      <color theme="0"/>
      <name val="游ゴシック"/>
      <family val="3"/>
      <charset val="128"/>
      <scheme val="minor"/>
    </font>
    <font>
      <sz val="10"/>
      <name val="ＭＳ Ｐゴシック"/>
      <family val="3"/>
      <charset val="128"/>
    </font>
    <font>
      <sz val="10"/>
      <color theme="0" tint="-0.14999847407452621"/>
      <name val="ＭＳ Ｐゴシック"/>
      <family val="3"/>
      <charset val="128"/>
    </font>
    <font>
      <b/>
      <sz val="10"/>
      <name val="ＭＳ Ｐゴシック"/>
      <family val="3"/>
      <charset val="128"/>
    </font>
    <font>
      <b/>
      <sz val="12"/>
      <name val="ＭＳ Ｐゴシック"/>
      <family val="3"/>
      <charset val="128"/>
    </font>
    <font>
      <b/>
      <sz val="9"/>
      <name val="ＭＳ Ｐゴシック"/>
      <family val="3"/>
      <charset val="128"/>
    </font>
    <font>
      <b/>
      <sz val="8"/>
      <color theme="1"/>
      <name val="游ゴシック"/>
      <family val="3"/>
      <charset val="128"/>
      <scheme val="minor"/>
    </font>
    <font>
      <sz val="9"/>
      <name val="ＭＳ Ｐゴシック"/>
      <family val="3"/>
      <charset val="128"/>
    </font>
    <font>
      <sz val="9"/>
      <color rgb="FFFF0000"/>
      <name val="ＭＳ Ｐゴシック"/>
      <family val="3"/>
      <charset val="128"/>
    </font>
    <font>
      <sz val="6"/>
      <name val="ＭＳ ゴシック"/>
      <family val="3"/>
      <charset val="128"/>
    </font>
    <font>
      <sz val="10"/>
      <color theme="0"/>
      <name val="ＭＳ Ｐゴシック"/>
      <family val="3"/>
      <charset val="128"/>
    </font>
    <font>
      <sz val="10"/>
      <name val="ＭＳ 明朝"/>
      <family val="1"/>
      <charset val="128"/>
    </font>
    <font>
      <sz val="10"/>
      <name val="ＭＳ ゴシック"/>
      <family val="3"/>
      <charset val="128"/>
    </font>
    <font>
      <sz val="8"/>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DDEBF7"/>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medium">
        <color indexed="64"/>
      </right>
      <top/>
      <bottom style="hair">
        <color indexed="64"/>
      </bottom>
      <diagonal/>
    </border>
    <border>
      <left/>
      <right/>
      <top/>
      <bottom style="hair">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auto="1"/>
      </top>
      <bottom style="medium">
        <color indexed="64"/>
      </bottom>
      <diagonal/>
    </border>
    <border>
      <left/>
      <right style="thin">
        <color indexed="64"/>
      </right>
      <top style="hair">
        <color indexed="64"/>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auto="1"/>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medium">
        <color indexed="64"/>
      </right>
      <top style="hair">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top style="medium">
        <color indexed="64"/>
      </top>
      <bottom style="medium">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1" fillId="0" borderId="0">
      <alignment vertical="center"/>
    </xf>
  </cellStyleXfs>
  <cellXfs count="215">
    <xf numFmtId="0" fontId="0" fillId="0" borderId="0" xfId="0">
      <alignment vertical="center"/>
    </xf>
    <xf numFmtId="0" fontId="3" fillId="0" borderId="0" xfId="0" applyFont="1">
      <alignment vertical="center"/>
    </xf>
    <xf numFmtId="0" fontId="5" fillId="2" borderId="0" xfId="3" applyFont="1" applyFill="1">
      <alignment vertical="center"/>
    </xf>
    <xf numFmtId="0" fontId="6" fillId="0" borderId="0" xfId="0" applyFont="1">
      <alignment vertical="center"/>
    </xf>
    <xf numFmtId="0" fontId="8" fillId="0" borderId="0" xfId="0" applyFont="1">
      <alignment vertical="center"/>
    </xf>
    <xf numFmtId="0" fontId="9" fillId="0" borderId="0" xfId="0" applyFont="1">
      <alignment vertical="center"/>
    </xf>
    <xf numFmtId="0" fontId="8" fillId="0" borderId="0" xfId="0" applyFont="1" applyAlignment="1">
      <alignment horizontal="right" vertical="center"/>
    </xf>
    <xf numFmtId="0" fontId="6" fillId="0" borderId="0" xfId="0" applyFont="1" applyAlignment="1">
      <alignment horizontal="left" vertical="center"/>
    </xf>
    <xf numFmtId="0" fontId="6" fillId="0" borderId="0" xfId="0" applyFont="1" applyAlignment="1">
      <alignment horizontal="left" vertical="center" shrinkToFit="1"/>
    </xf>
    <xf numFmtId="0" fontId="10" fillId="3" borderId="1" xfId="0" applyFont="1" applyFill="1" applyBorder="1" applyAlignment="1">
      <alignment horizontal="center" vertical="center"/>
    </xf>
    <xf numFmtId="0" fontId="8" fillId="2" borderId="0" xfId="0" applyFont="1" applyFill="1">
      <alignment vertical="center"/>
    </xf>
    <xf numFmtId="0" fontId="6" fillId="2" borderId="0" xfId="0" applyFont="1" applyFill="1">
      <alignment vertical="center"/>
    </xf>
    <xf numFmtId="0" fontId="6" fillId="0" borderId="5" xfId="0" applyFont="1" applyBorder="1" applyAlignment="1">
      <alignment horizontal="center" vertical="center"/>
    </xf>
    <xf numFmtId="0" fontId="6" fillId="2" borderId="0" xfId="0" applyFont="1" applyFill="1" applyAlignment="1">
      <alignment horizontal="center" vertical="center"/>
    </xf>
    <xf numFmtId="10" fontId="8" fillId="0" borderId="0" xfId="0" applyNumberFormat="1" applyFont="1">
      <alignment vertical="center"/>
    </xf>
    <xf numFmtId="0" fontId="10" fillId="3" borderId="8" xfId="0" applyFont="1" applyFill="1" applyBorder="1" applyAlignment="1">
      <alignment horizontal="center" vertical="center"/>
    </xf>
    <xf numFmtId="10" fontId="10" fillId="3" borderId="9" xfId="0" applyNumberFormat="1" applyFont="1" applyFill="1" applyBorder="1" applyAlignment="1">
      <alignment horizontal="center" vertical="center"/>
    </xf>
    <xf numFmtId="0" fontId="10" fillId="3" borderId="10" xfId="0" applyFont="1" applyFill="1" applyBorder="1" applyAlignment="1">
      <alignment horizontal="center" vertical="center"/>
    </xf>
    <xf numFmtId="0" fontId="10" fillId="3" borderId="9" xfId="0" applyFont="1" applyFill="1" applyBorder="1" applyAlignment="1">
      <alignment horizontal="center" vertical="center"/>
    </xf>
    <xf numFmtId="38" fontId="6" fillId="0" borderId="16" xfId="1" applyFont="1" applyFill="1" applyBorder="1">
      <alignment vertical="center"/>
    </xf>
    <xf numFmtId="0" fontId="6" fillId="0" borderId="17" xfId="0" applyFont="1" applyBorder="1">
      <alignment vertical="center"/>
    </xf>
    <xf numFmtId="0" fontId="11" fillId="3" borderId="20" xfId="3" applyFont="1" applyFill="1" applyBorder="1" applyAlignment="1">
      <alignment horizontal="center" vertical="center" wrapText="1"/>
    </xf>
    <xf numFmtId="0" fontId="11" fillId="3" borderId="21" xfId="3" applyFont="1" applyFill="1" applyBorder="1" applyAlignment="1">
      <alignment horizontal="center" vertical="center" wrapText="1"/>
    </xf>
    <xf numFmtId="38" fontId="6" fillId="0" borderId="24" xfId="1" applyFont="1" applyFill="1" applyBorder="1">
      <alignment vertical="center"/>
    </xf>
    <xf numFmtId="183" fontId="6" fillId="0" borderId="25" xfId="2" applyNumberFormat="1" applyFont="1" applyFill="1" applyBorder="1">
      <alignment vertical="center"/>
    </xf>
    <xf numFmtId="3" fontId="8" fillId="0" borderId="24" xfId="1" applyNumberFormat="1" applyFont="1" applyFill="1" applyBorder="1" applyAlignment="1">
      <alignment vertical="center"/>
    </xf>
    <xf numFmtId="3" fontId="8" fillId="0" borderId="31" xfId="1" applyNumberFormat="1" applyFont="1" applyFill="1" applyBorder="1" applyAlignment="1">
      <alignment vertical="center"/>
    </xf>
    <xf numFmtId="3" fontId="6" fillId="0" borderId="16" xfId="1" applyNumberFormat="1" applyFont="1" applyFill="1" applyBorder="1" applyAlignment="1">
      <alignment vertical="center"/>
    </xf>
    <xf numFmtId="3" fontId="6" fillId="0" borderId="33" xfId="1" applyNumberFormat="1" applyFont="1" applyFill="1" applyBorder="1" applyAlignment="1">
      <alignment vertical="center"/>
    </xf>
    <xf numFmtId="183" fontId="6" fillId="4" borderId="25" xfId="2" applyNumberFormat="1" applyFont="1" applyFill="1" applyBorder="1">
      <alignment vertical="center"/>
    </xf>
    <xf numFmtId="0" fontId="6" fillId="0" borderId="0" xfId="0" applyFont="1" applyAlignment="1">
      <alignment horizontal="center" vertical="center"/>
    </xf>
    <xf numFmtId="3" fontId="6" fillId="0" borderId="24" xfId="1" applyNumberFormat="1" applyFont="1" applyFill="1" applyBorder="1" applyAlignment="1">
      <alignment vertical="center"/>
    </xf>
    <xf numFmtId="3" fontId="6" fillId="0" borderId="31" xfId="1" applyNumberFormat="1" applyFont="1" applyFill="1" applyBorder="1" applyAlignment="1">
      <alignment vertical="center"/>
    </xf>
    <xf numFmtId="9" fontId="6" fillId="0" borderId="0" xfId="0" applyNumberFormat="1" applyFont="1">
      <alignment vertical="center"/>
    </xf>
    <xf numFmtId="0" fontId="6" fillId="0" borderId="5" xfId="0" applyFont="1" applyBorder="1">
      <alignment vertical="center"/>
    </xf>
    <xf numFmtId="185" fontId="6" fillId="0" borderId="0" xfId="2" applyNumberFormat="1" applyFont="1" applyFill="1" applyBorder="1" applyAlignment="1">
      <alignment vertical="center"/>
    </xf>
    <xf numFmtId="186" fontId="6" fillId="0" borderId="35" xfId="1" applyNumberFormat="1" applyFont="1" applyFill="1" applyBorder="1" applyAlignment="1">
      <alignment vertical="center"/>
    </xf>
    <xf numFmtId="186" fontId="6" fillId="0" borderId="36" xfId="1" applyNumberFormat="1" applyFont="1" applyFill="1" applyBorder="1" applyAlignment="1">
      <alignment vertical="center"/>
    </xf>
    <xf numFmtId="9" fontId="13" fillId="4" borderId="0" xfId="2" applyFont="1" applyFill="1" applyAlignment="1">
      <alignment vertical="center"/>
    </xf>
    <xf numFmtId="38" fontId="6" fillId="2" borderId="0" xfId="1" applyFont="1" applyFill="1">
      <alignment vertical="center"/>
    </xf>
    <xf numFmtId="183" fontId="6" fillId="2" borderId="0" xfId="0" applyNumberFormat="1" applyFont="1" applyFill="1">
      <alignment vertical="center"/>
    </xf>
    <xf numFmtId="38" fontId="6" fillId="0" borderId="39" xfId="1" applyFont="1" applyFill="1" applyBorder="1">
      <alignment vertical="center"/>
    </xf>
    <xf numFmtId="183" fontId="6" fillId="4" borderId="40" xfId="2" applyNumberFormat="1" applyFont="1" applyFill="1" applyBorder="1">
      <alignment vertical="center"/>
    </xf>
    <xf numFmtId="187" fontId="6" fillId="2" borderId="0" xfId="0" applyNumberFormat="1" applyFont="1" applyFill="1">
      <alignment vertical="center"/>
    </xf>
    <xf numFmtId="38" fontId="8" fillId="0" borderId="43" xfId="1" applyFont="1" applyFill="1" applyBorder="1">
      <alignment vertical="center"/>
    </xf>
    <xf numFmtId="183" fontId="8" fillId="4" borderId="44" xfId="2" applyNumberFormat="1" applyFont="1" applyFill="1" applyBorder="1">
      <alignment vertical="center"/>
    </xf>
    <xf numFmtId="38" fontId="8" fillId="0" borderId="16" xfId="1" applyFont="1" applyFill="1" applyBorder="1">
      <alignment vertical="center"/>
    </xf>
    <xf numFmtId="183" fontId="8" fillId="4" borderId="17" xfId="2" applyNumberFormat="1" applyFont="1" applyFill="1" applyBorder="1">
      <alignment vertical="center"/>
    </xf>
    <xf numFmtId="38" fontId="8" fillId="0" borderId="35" xfId="1" applyFont="1" applyFill="1" applyBorder="1">
      <alignment vertical="center"/>
    </xf>
    <xf numFmtId="183" fontId="8" fillId="4" borderId="29" xfId="2" applyNumberFormat="1" applyFont="1" applyFill="1" applyBorder="1">
      <alignment vertical="center"/>
    </xf>
    <xf numFmtId="0" fontId="6" fillId="0" borderId="0" xfId="0" applyFont="1" applyAlignment="1">
      <alignment horizontal="right" vertical="center"/>
    </xf>
    <xf numFmtId="9" fontId="6" fillId="4" borderId="0" xfId="2" applyFont="1" applyFill="1">
      <alignment vertical="center"/>
    </xf>
    <xf numFmtId="188" fontId="6" fillId="2" borderId="0" xfId="0" applyNumberFormat="1" applyFont="1" applyFill="1">
      <alignment vertical="center"/>
    </xf>
    <xf numFmtId="0" fontId="8" fillId="0" borderId="0" xfId="0" applyFont="1" applyAlignment="1">
      <alignment horizontal="left" vertical="center"/>
    </xf>
    <xf numFmtId="189" fontId="6" fillId="0" borderId="5" xfId="0" applyNumberFormat="1" applyFont="1" applyBorder="1">
      <alignment vertical="center"/>
    </xf>
    <xf numFmtId="189" fontId="6" fillId="0" borderId="0" xfId="0" applyNumberFormat="1" applyFont="1">
      <alignment vertical="center"/>
    </xf>
    <xf numFmtId="189" fontId="6" fillId="0" borderId="0" xfId="0" applyNumberFormat="1" applyFont="1" applyAlignment="1">
      <alignment horizontal="center" vertical="center"/>
    </xf>
    <xf numFmtId="190" fontId="6" fillId="0" borderId="0" xfId="0" applyNumberFormat="1" applyFont="1" applyAlignment="1">
      <alignment horizontal="center" vertical="center"/>
    </xf>
    <xf numFmtId="38" fontId="10" fillId="3" borderId="8" xfId="1" applyFont="1" applyFill="1" applyBorder="1" applyAlignment="1">
      <alignment horizontal="center" vertical="center"/>
    </xf>
    <xf numFmtId="0" fontId="10" fillId="0" borderId="0" xfId="0" applyFont="1" applyAlignment="1">
      <alignment horizontal="center" vertical="center"/>
    </xf>
    <xf numFmtId="191" fontId="8" fillId="5" borderId="47" xfId="1" applyNumberFormat="1" applyFont="1" applyFill="1" applyBorder="1" applyAlignment="1" applyProtection="1">
      <alignment horizontal="right" vertical="center"/>
      <protection locked="0"/>
    </xf>
    <xf numFmtId="0" fontId="6" fillId="0" borderId="46" xfId="0" applyFont="1" applyBorder="1" applyProtection="1">
      <alignment vertical="center"/>
      <protection locked="0"/>
    </xf>
    <xf numFmtId="0" fontId="10" fillId="0" borderId="48" xfId="0" applyFont="1" applyBorder="1" applyAlignment="1">
      <alignment horizontal="center" vertical="center"/>
    </xf>
    <xf numFmtId="191" fontId="8" fillId="5" borderId="24" xfId="1" applyNumberFormat="1" applyFont="1" applyFill="1" applyBorder="1" applyAlignment="1" applyProtection="1">
      <alignment horizontal="right" vertical="center"/>
      <protection locked="0"/>
    </xf>
    <xf numFmtId="0" fontId="6" fillId="0" borderId="49" xfId="0" applyFont="1" applyBorder="1" applyProtection="1">
      <alignment vertical="center"/>
      <protection locked="0"/>
    </xf>
    <xf numFmtId="0" fontId="6" fillId="0" borderId="25" xfId="0" applyFont="1" applyBorder="1" applyProtection="1">
      <alignment vertical="center"/>
      <protection locked="0"/>
    </xf>
    <xf numFmtId="0" fontId="6" fillId="0" borderId="0" xfId="0" applyFont="1" applyProtection="1">
      <alignment vertical="center"/>
      <protection locked="0"/>
    </xf>
    <xf numFmtId="0" fontId="6" fillId="0" borderId="25" xfId="0" applyFont="1" applyBorder="1" applyAlignment="1" applyProtection="1">
      <alignment horizontal="centerContinuous" vertical="center"/>
      <protection locked="0"/>
    </xf>
    <xf numFmtId="0" fontId="6" fillId="0" borderId="0" xfId="0" applyFont="1" applyAlignment="1" applyProtection="1">
      <alignment horizontal="centerContinuous" vertical="center"/>
      <protection locked="0"/>
    </xf>
    <xf numFmtId="191" fontId="8" fillId="5" borderId="24" xfId="0" applyNumberFormat="1" applyFont="1" applyFill="1" applyBorder="1" applyAlignment="1" applyProtection="1">
      <alignment horizontal="right" vertical="center"/>
      <protection locked="0"/>
    </xf>
    <xf numFmtId="0" fontId="6" fillId="0" borderId="49" xfId="0" applyFont="1" applyBorder="1" applyAlignment="1">
      <alignment horizontal="center" vertical="center"/>
    </xf>
    <xf numFmtId="192" fontId="6" fillId="0" borderId="49" xfId="0" applyNumberFormat="1" applyFont="1" applyBorder="1" applyAlignment="1">
      <alignment horizontal="center" vertical="center"/>
    </xf>
    <xf numFmtId="192" fontId="6" fillId="2" borderId="49" xfId="0" applyNumberFormat="1" applyFont="1" applyFill="1" applyBorder="1">
      <alignment vertical="center"/>
    </xf>
    <xf numFmtId="192" fontId="6" fillId="2" borderId="25" xfId="0" applyNumberFormat="1" applyFont="1" applyFill="1" applyBorder="1">
      <alignment vertical="center"/>
    </xf>
    <xf numFmtId="192" fontId="6" fillId="2" borderId="0" xfId="0" applyNumberFormat="1" applyFont="1" applyFill="1">
      <alignment vertical="center"/>
    </xf>
    <xf numFmtId="0" fontId="6" fillId="0" borderId="49" xfId="0" applyFont="1" applyBorder="1">
      <alignment vertical="center"/>
    </xf>
    <xf numFmtId="0" fontId="6" fillId="0" borderId="25" xfId="0" applyFont="1" applyBorder="1">
      <alignment vertical="center"/>
    </xf>
    <xf numFmtId="191" fontId="8" fillId="5" borderId="24" xfId="0" applyNumberFormat="1" applyFont="1" applyFill="1" applyBorder="1" applyProtection="1">
      <alignment vertical="center"/>
      <protection locked="0"/>
    </xf>
    <xf numFmtId="193" fontId="6" fillId="0" borderId="49" xfId="0" applyNumberFormat="1" applyFont="1" applyBorder="1" applyAlignment="1" applyProtection="1">
      <alignment horizontal="center" vertical="center"/>
      <protection locked="0"/>
    </xf>
    <xf numFmtId="193" fontId="6" fillId="0" borderId="49" xfId="0" applyNumberFormat="1" applyFont="1" applyBorder="1" applyProtection="1">
      <alignment vertical="center"/>
      <protection locked="0"/>
    </xf>
    <xf numFmtId="191" fontId="8" fillId="0" borderId="43" xfId="1" applyNumberFormat="1" applyFont="1" applyFill="1" applyBorder="1" applyAlignment="1">
      <alignment horizontal="right" vertical="center"/>
    </xf>
    <xf numFmtId="0" fontId="6" fillId="0" borderId="50" xfId="0" applyFont="1" applyBorder="1">
      <alignment vertical="center"/>
    </xf>
    <xf numFmtId="0" fontId="12" fillId="0" borderId="50" xfId="0" applyFont="1" applyBorder="1">
      <alignment vertical="center"/>
    </xf>
    <xf numFmtId="0" fontId="6" fillId="0" borderId="44" xfId="0" applyFont="1" applyBorder="1">
      <alignment vertical="center"/>
    </xf>
    <xf numFmtId="191" fontId="8" fillId="0" borderId="24" xfId="1" applyNumberFormat="1" applyFont="1" applyFill="1" applyBorder="1" applyAlignment="1">
      <alignment horizontal="right" vertical="center"/>
    </xf>
    <xf numFmtId="192" fontId="6" fillId="0" borderId="49" xfId="0" applyNumberFormat="1" applyFont="1" applyBorder="1">
      <alignment vertical="center"/>
    </xf>
    <xf numFmtId="192" fontId="6" fillId="0" borderId="25" xfId="0" applyNumberFormat="1" applyFont="1" applyBorder="1" applyAlignment="1">
      <alignment vertical="center" shrinkToFit="1"/>
    </xf>
    <xf numFmtId="192" fontId="6" fillId="0" borderId="0" xfId="0" applyNumberFormat="1" applyFont="1" applyAlignment="1">
      <alignment vertical="center" shrinkToFit="1"/>
    </xf>
    <xf numFmtId="192" fontId="15" fillId="2" borderId="49" xfId="1" applyNumberFormat="1" applyFont="1" applyFill="1" applyBorder="1" applyAlignment="1">
      <alignment horizontal="center" vertical="center"/>
    </xf>
    <xf numFmtId="191" fontId="8" fillId="0" borderId="35" xfId="1" applyNumberFormat="1" applyFont="1" applyFill="1" applyBorder="1" applyAlignment="1">
      <alignment vertical="center"/>
    </xf>
    <xf numFmtId="0" fontId="6" fillId="0" borderId="28" xfId="0" applyFont="1" applyBorder="1" applyProtection="1">
      <alignment vertical="center"/>
      <protection locked="0"/>
    </xf>
    <xf numFmtId="0" fontId="6" fillId="0" borderId="28" xfId="0" applyFont="1" applyBorder="1" applyAlignment="1" applyProtection="1">
      <alignment horizontal="center" vertical="center"/>
      <protection locked="0"/>
    </xf>
    <xf numFmtId="0" fontId="6" fillId="0" borderId="28" xfId="0" applyFont="1" applyBorder="1">
      <alignment vertical="center"/>
    </xf>
    <xf numFmtId="192" fontId="15" fillId="2" borderId="28" xfId="1" applyNumberFormat="1" applyFont="1" applyFill="1" applyBorder="1" applyAlignment="1">
      <alignment horizontal="center" vertical="center"/>
    </xf>
    <xf numFmtId="0" fontId="6" fillId="0" borderId="29" xfId="0" applyFont="1" applyBorder="1">
      <alignment vertical="center"/>
    </xf>
    <xf numFmtId="38" fontId="8" fillId="0" borderId="0" xfId="1" applyFont="1" applyFill="1" applyBorder="1" applyAlignment="1">
      <alignment vertical="center"/>
    </xf>
    <xf numFmtId="0" fontId="6" fillId="0" borderId="0" xfId="0" applyFont="1" applyAlignment="1" applyProtection="1">
      <alignment horizontal="center" vertical="center"/>
      <protection locked="0"/>
    </xf>
    <xf numFmtId="192" fontId="6" fillId="0" borderId="0" xfId="1" applyNumberFormat="1" applyFont="1" applyFill="1" applyBorder="1" applyAlignment="1">
      <alignment horizontal="right" vertical="center"/>
    </xf>
    <xf numFmtId="0" fontId="15" fillId="0" borderId="0" xfId="0" applyFont="1" applyAlignment="1" applyProtection="1">
      <alignment horizontal="center" vertical="center"/>
      <protection locked="0"/>
    </xf>
    <xf numFmtId="192" fontId="15" fillId="0" borderId="0" xfId="1" applyNumberFormat="1" applyFont="1" applyFill="1" applyBorder="1" applyAlignment="1">
      <alignment horizontal="center" vertical="center"/>
    </xf>
    <xf numFmtId="192" fontId="6" fillId="0" borderId="0" xfId="1" applyNumberFormat="1" applyFont="1" applyFill="1" applyBorder="1" applyAlignment="1">
      <alignment horizontal="center" vertical="center"/>
    </xf>
    <xf numFmtId="196" fontId="6" fillId="0" borderId="0" xfId="0" applyNumberFormat="1" applyFont="1" applyAlignment="1">
      <alignment horizontal="center" vertical="center"/>
    </xf>
    <xf numFmtId="38" fontId="6" fillId="0" borderId="0" xfId="1" applyFont="1" applyFill="1" applyBorder="1" applyAlignment="1">
      <alignment horizontal="right" vertical="center" indent="2"/>
    </xf>
    <xf numFmtId="0" fontId="16" fillId="0" borderId="0" xfId="0" applyFont="1" applyProtection="1">
      <alignment vertical="center"/>
      <protection locked="0"/>
    </xf>
    <xf numFmtId="0" fontId="6" fillId="0" borderId="0" xfId="0" quotePrefix="1" applyFont="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6" fillId="0" borderId="5" xfId="0" applyFont="1" applyBorder="1" applyAlignment="1" applyProtection="1">
      <alignment horizontal="center" vertical="center"/>
      <protection locked="0"/>
    </xf>
    <xf numFmtId="0" fontId="6" fillId="5" borderId="5" xfId="0" applyFont="1" applyFill="1" applyBorder="1" applyAlignment="1">
      <alignment horizontal="center" vertical="center" wrapText="1"/>
    </xf>
    <xf numFmtId="0" fontId="17" fillId="0" borderId="0" xfId="0" applyFont="1">
      <alignment vertical="center"/>
    </xf>
    <xf numFmtId="0" fontId="17" fillId="0" borderId="0" xfId="0" quotePrefix="1" applyFont="1" applyAlignment="1">
      <alignment horizontal="left" vertical="center"/>
    </xf>
    <xf numFmtId="0" fontId="17" fillId="0" borderId="0" xfId="0" applyFont="1" applyAlignment="1">
      <alignment horizontal="right" vertical="center"/>
    </xf>
    <xf numFmtId="0" fontId="9" fillId="0" borderId="0" xfId="0" applyFont="1" applyAlignment="1">
      <alignment horizontal="centerContinuous" vertical="center"/>
    </xf>
    <xf numFmtId="177" fontId="6" fillId="0" borderId="2" xfId="1" applyNumberFormat="1" applyFont="1" applyFill="1" applyBorder="1" applyAlignment="1">
      <alignment horizontal="centerContinuous" vertical="center"/>
    </xf>
    <xf numFmtId="177" fontId="6" fillId="0" borderId="4" xfId="1" applyNumberFormat="1" applyFont="1" applyFill="1" applyBorder="1" applyAlignment="1">
      <alignment horizontal="centerContinuous" vertical="center"/>
    </xf>
    <xf numFmtId="178" fontId="6" fillId="0" borderId="2" xfId="1" applyNumberFormat="1" applyFont="1" applyFill="1" applyBorder="1" applyAlignment="1">
      <alignment horizontal="centerContinuous" vertical="center"/>
    </xf>
    <xf numFmtId="178" fontId="6" fillId="0" borderId="4" xfId="1" applyNumberFormat="1" applyFont="1" applyFill="1" applyBorder="1" applyAlignment="1">
      <alignment horizontal="centerContinuous" vertical="center"/>
    </xf>
    <xf numFmtId="179" fontId="6" fillId="0" borderId="2" xfId="1" applyNumberFormat="1" applyFont="1" applyFill="1" applyBorder="1" applyAlignment="1">
      <alignment horizontal="centerContinuous" vertical="center"/>
    </xf>
    <xf numFmtId="179" fontId="6" fillId="0" borderId="4" xfId="1" applyNumberFormat="1" applyFont="1" applyFill="1" applyBorder="1" applyAlignment="1">
      <alignment horizontal="centerContinuous" vertical="center"/>
    </xf>
    <xf numFmtId="180" fontId="6" fillId="0" borderId="5" xfId="0" applyNumberFormat="1" applyFont="1" applyBorder="1" applyAlignment="1">
      <alignment horizontal="centerContinuous" vertical="center"/>
    </xf>
    <xf numFmtId="181" fontId="6" fillId="0" borderId="5" xfId="0" applyNumberFormat="1" applyFont="1" applyBorder="1" applyAlignment="1">
      <alignment horizontal="centerContinuous" vertical="center"/>
    </xf>
    <xf numFmtId="182" fontId="6" fillId="0" borderId="5" xfId="0" applyNumberFormat="1" applyFont="1" applyBorder="1" applyAlignment="1">
      <alignment horizontal="centerContinuous" vertical="center"/>
    </xf>
    <xf numFmtId="38" fontId="8" fillId="0" borderId="18" xfId="0" applyNumberFormat="1" applyFont="1" applyBorder="1" applyAlignment="1">
      <alignment horizontal="centerContinuous" vertical="center"/>
    </xf>
    <xf numFmtId="0" fontId="8" fillId="0" borderId="17" xfId="0" applyFont="1" applyBorder="1" applyAlignment="1">
      <alignment horizontal="centerContinuous" vertical="center"/>
    </xf>
    <xf numFmtId="38" fontId="6" fillId="0" borderId="28" xfId="0" applyNumberFormat="1" applyFont="1" applyBorder="1" applyAlignment="1">
      <alignment horizontal="centerContinuous" vertical="center"/>
    </xf>
    <xf numFmtId="0" fontId="6" fillId="0" borderId="29" xfId="0" applyFont="1" applyBorder="1" applyAlignment="1">
      <alignment horizontal="centerContinuous" vertical="center"/>
    </xf>
    <xf numFmtId="185" fontId="6" fillId="0" borderId="5" xfId="2" applyNumberFormat="1" applyFont="1" applyFill="1" applyBorder="1" applyAlignment="1">
      <alignment horizontal="centerContinuous" vertical="center"/>
    </xf>
    <xf numFmtId="0" fontId="6" fillId="0" borderId="5" xfId="0" applyFont="1" applyBorder="1" applyAlignment="1">
      <alignment horizontal="centerContinuous" vertical="center"/>
    </xf>
    <xf numFmtId="192" fontId="6" fillId="0" borderId="49" xfId="0" applyNumberFormat="1" applyFont="1" applyBorder="1" applyAlignment="1">
      <alignment horizontal="centerContinuous" vertical="center"/>
    </xf>
    <xf numFmtId="192" fontId="6" fillId="0" borderId="49" xfId="1" applyNumberFormat="1" applyFont="1" applyFill="1" applyBorder="1" applyAlignment="1" applyProtection="1">
      <alignment horizontal="centerContinuous" vertical="center"/>
      <protection locked="0"/>
    </xf>
    <xf numFmtId="192" fontId="6" fillId="0" borderId="49" xfId="0" applyNumberFormat="1" applyFont="1" applyBorder="1" applyAlignment="1" applyProtection="1">
      <alignment horizontal="centerContinuous" vertical="center"/>
      <protection locked="0"/>
    </xf>
    <xf numFmtId="192" fontId="6" fillId="0" borderId="49" xfId="1" applyNumberFormat="1" applyFont="1" applyFill="1" applyBorder="1" applyAlignment="1">
      <alignment horizontal="centerContinuous" vertical="center"/>
    </xf>
    <xf numFmtId="192" fontId="6" fillId="0" borderId="28" xfId="1" applyNumberFormat="1" applyFont="1" applyFill="1" applyBorder="1" applyAlignment="1">
      <alignment horizontal="centerContinuous" vertical="center"/>
    </xf>
    <xf numFmtId="194" fontId="6" fillId="0" borderId="28" xfId="1" applyNumberFormat="1" applyFont="1" applyFill="1" applyBorder="1" applyAlignment="1">
      <alignment horizontal="centerContinuous" vertical="center"/>
    </xf>
    <xf numFmtId="38" fontId="6" fillId="0" borderId="2" xfId="1" applyFont="1" applyFill="1" applyBorder="1" applyAlignment="1">
      <alignment horizontal="centerContinuous" vertical="center"/>
    </xf>
    <xf numFmtId="38" fontId="6" fillId="0" borderId="4" xfId="1" applyFont="1" applyFill="1" applyBorder="1" applyAlignment="1">
      <alignment horizontal="centerContinuous" vertical="center"/>
    </xf>
    <xf numFmtId="38" fontId="6" fillId="0" borderId="56" xfId="1" applyFont="1" applyFill="1" applyBorder="1" applyAlignment="1">
      <alignment horizontal="centerContinuous" vertical="center"/>
    </xf>
    <xf numFmtId="38" fontId="6" fillId="0" borderId="57" xfId="1" applyFont="1" applyFill="1" applyBorder="1" applyAlignment="1">
      <alignment horizontal="centerContinuous" vertical="center"/>
    </xf>
    <xf numFmtId="38" fontId="6" fillId="0" borderId="58" xfId="1" applyFont="1" applyFill="1" applyBorder="1" applyAlignment="1">
      <alignment horizontal="centerContinuous" vertical="center"/>
    </xf>
    <xf numFmtId="38" fontId="6" fillId="0" borderId="59" xfId="1" applyFont="1" applyFill="1" applyBorder="1" applyAlignment="1">
      <alignment horizontal="centerContinuous" vertical="center"/>
    </xf>
    <xf numFmtId="189" fontId="6" fillId="0" borderId="0" xfId="1" applyNumberFormat="1" applyFont="1" applyFill="1" applyBorder="1" applyAlignment="1">
      <alignment horizontal="centerContinuous" vertical="center"/>
    </xf>
    <xf numFmtId="0" fontId="6" fillId="0" borderId="0" xfId="0" applyFont="1" applyAlignment="1">
      <alignment vertical="center" shrinkToFit="1"/>
    </xf>
    <xf numFmtId="0" fontId="6" fillId="0" borderId="0" xfId="0" applyFont="1">
      <alignment vertical="center"/>
    </xf>
    <xf numFmtId="0" fontId="17" fillId="4" borderId="0" xfId="0" applyFont="1" applyFill="1">
      <alignment vertical="center"/>
    </xf>
    <xf numFmtId="0" fontId="6" fillId="0" borderId="0" xfId="0" applyFont="1" applyAlignment="1">
      <alignment horizontal="center" vertical="center"/>
    </xf>
    <xf numFmtId="0" fontId="6" fillId="0" borderId="5" xfId="0" applyFont="1" applyBorder="1" applyAlignment="1" applyProtection="1">
      <alignment horizontal="center" vertical="center"/>
      <protection locked="0"/>
    </xf>
    <xf numFmtId="0" fontId="10" fillId="3" borderId="54" xfId="0" quotePrefix="1" applyFont="1" applyFill="1" applyBorder="1" applyAlignment="1">
      <alignment horizontal="center" vertical="center"/>
    </xf>
    <xf numFmtId="0" fontId="10" fillId="3" borderId="55" xfId="0" quotePrefix="1" applyFont="1" applyFill="1" applyBorder="1" applyAlignment="1">
      <alignment horizontal="center" vertical="center"/>
    </xf>
    <xf numFmtId="0" fontId="10" fillId="3" borderId="53" xfId="0" quotePrefix="1" applyFont="1" applyFill="1" applyBorder="1" applyAlignment="1">
      <alignment horizontal="center" vertical="center"/>
    </xf>
    <xf numFmtId="0" fontId="10" fillId="3" borderId="1" xfId="0" quotePrefix="1" applyFont="1" applyFill="1" applyBorder="1" applyAlignment="1">
      <alignment horizontal="center" vertical="center"/>
    </xf>
    <xf numFmtId="0" fontId="10" fillId="3" borderId="52" xfId="0" applyFont="1" applyFill="1" applyBorder="1" applyAlignment="1">
      <alignment horizontal="center" vertical="center"/>
    </xf>
    <xf numFmtId="0" fontId="10" fillId="3" borderId="8" xfId="0" applyFont="1" applyFill="1" applyBorder="1" applyAlignment="1">
      <alignment horizontal="center" vertical="center"/>
    </xf>
    <xf numFmtId="195" fontId="10" fillId="3" borderId="8" xfId="0" applyNumberFormat="1" applyFont="1" applyFill="1" applyBorder="1" applyAlignment="1">
      <alignment horizontal="center" vertical="center"/>
    </xf>
    <xf numFmtId="195" fontId="10" fillId="3" borderId="13" xfId="0" applyNumberFormat="1" applyFont="1" applyFill="1" applyBorder="1" applyAlignment="1">
      <alignment horizontal="center" vertical="center"/>
    </xf>
    <xf numFmtId="195" fontId="10" fillId="3" borderId="9" xfId="0" applyNumberFormat="1" applyFont="1" applyFill="1" applyBorder="1" applyAlignment="1">
      <alignment horizontal="center" vertical="center"/>
    </xf>
    <xf numFmtId="0" fontId="10" fillId="3" borderId="26"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41" xfId="0" quotePrefix="1" applyFont="1" applyFill="1" applyBorder="1" applyAlignment="1">
      <alignment horizontal="center" vertical="center"/>
    </xf>
    <xf numFmtId="0" fontId="10" fillId="3" borderId="50" xfId="0" quotePrefix="1" applyFont="1" applyFill="1" applyBorder="1" applyAlignment="1">
      <alignment horizontal="center" vertical="center"/>
    </xf>
    <xf numFmtId="0" fontId="6" fillId="0" borderId="50" xfId="0" applyFont="1" applyBorder="1">
      <alignment vertical="center"/>
    </xf>
    <xf numFmtId="0" fontId="6" fillId="0" borderId="0" xfId="0" applyFont="1" applyAlignment="1">
      <alignment vertical="center" wrapText="1"/>
    </xf>
    <xf numFmtId="0" fontId="10" fillId="3" borderId="22" xfId="0" quotePrefix="1" applyFont="1" applyFill="1" applyBorder="1" applyAlignment="1">
      <alignment horizontal="center" vertical="center" shrinkToFit="1"/>
    </xf>
    <xf numFmtId="0" fontId="10" fillId="3" borderId="49" xfId="0" quotePrefix="1" applyFont="1" applyFill="1" applyBorder="1" applyAlignment="1">
      <alignment horizontal="center" vertical="center" shrinkToFit="1"/>
    </xf>
    <xf numFmtId="0" fontId="6" fillId="0" borderId="49" xfId="0" applyFont="1" applyBorder="1" applyAlignment="1">
      <alignment horizontal="center" vertical="center"/>
    </xf>
    <xf numFmtId="0" fontId="10" fillId="3" borderId="22" xfId="0" applyFont="1" applyFill="1" applyBorder="1" applyAlignment="1">
      <alignment horizontal="center" vertical="center"/>
    </xf>
    <xf numFmtId="0" fontId="10" fillId="3" borderId="49" xfId="0" applyFont="1" applyFill="1" applyBorder="1" applyAlignment="1">
      <alignment horizontal="center" vertical="center"/>
    </xf>
    <xf numFmtId="0" fontId="6" fillId="0" borderId="51" xfId="0" applyFont="1" applyBorder="1" applyAlignment="1" applyProtection="1">
      <alignment horizontal="center" vertical="center"/>
      <protection locked="0"/>
    </xf>
    <xf numFmtId="0" fontId="6" fillId="0" borderId="49" xfId="0" applyFont="1" applyBorder="1" applyAlignment="1" applyProtection="1">
      <alignment horizontal="center" vertical="center"/>
      <protection locked="0"/>
    </xf>
    <xf numFmtId="192" fontId="15" fillId="2" borderId="49" xfId="1" applyNumberFormat="1" applyFont="1" applyFill="1" applyBorder="1" applyAlignment="1">
      <alignment horizontal="center" vertical="center"/>
    </xf>
    <xf numFmtId="0" fontId="12" fillId="0" borderId="49" xfId="0" applyFont="1" applyBorder="1" applyAlignment="1" applyProtection="1">
      <alignment horizontal="center" vertical="center"/>
      <protection locked="0"/>
    </xf>
    <xf numFmtId="193" fontId="6" fillId="0" borderId="49" xfId="0" applyNumberFormat="1" applyFont="1" applyBorder="1" applyAlignment="1" applyProtection="1">
      <alignment horizontal="center" vertical="center"/>
      <protection locked="0"/>
    </xf>
    <xf numFmtId="192" fontId="6" fillId="2" borderId="49" xfId="0" applyNumberFormat="1" applyFont="1" applyFill="1" applyBorder="1" applyAlignment="1">
      <alignment horizontal="center" vertical="center"/>
    </xf>
    <xf numFmtId="0" fontId="6" fillId="0" borderId="0" xfId="0" applyFont="1" applyAlignment="1">
      <alignment horizontal="right" vertical="center"/>
    </xf>
    <xf numFmtId="0" fontId="10" fillId="3" borderId="6"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45" xfId="0" applyFont="1" applyFill="1" applyBorder="1" applyAlignment="1">
      <alignment horizontal="center" vertical="center"/>
    </xf>
    <xf numFmtId="0" fontId="10" fillId="3" borderId="46"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27" xfId="0" applyFont="1" applyFill="1" applyBorder="1" applyAlignment="1">
      <alignment horizontal="center" vertical="center"/>
    </xf>
    <xf numFmtId="0" fontId="6" fillId="0" borderId="5" xfId="0" applyFont="1" applyBorder="1" applyAlignment="1">
      <alignment horizontal="center" vertical="center"/>
    </xf>
    <xf numFmtId="0" fontId="10" fillId="3" borderId="2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7" xfId="0" applyFont="1" applyFill="1" applyBorder="1" applyAlignment="1">
      <alignment horizontal="center" vertical="center" shrinkToFit="1"/>
    </xf>
    <xf numFmtId="0" fontId="10" fillId="3" borderId="38" xfId="0" applyFont="1" applyFill="1" applyBorder="1" applyAlignment="1">
      <alignment horizontal="center" vertical="center" shrinkToFit="1"/>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24" xfId="0" applyFont="1" applyFill="1" applyBorder="1" applyAlignment="1">
      <alignment horizontal="center" vertical="center"/>
    </xf>
    <xf numFmtId="184" fontId="6" fillId="0" borderId="0" xfId="0" applyNumberFormat="1" applyFont="1" applyAlignment="1">
      <alignment horizontal="right" vertical="center"/>
    </xf>
    <xf numFmtId="0" fontId="12" fillId="3" borderId="26" xfId="0" applyFont="1" applyFill="1" applyBorder="1" applyAlignment="1">
      <alignment horizontal="center" vertical="center"/>
    </xf>
    <xf numFmtId="0" fontId="12" fillId="3" borderId="27" xfId="0" applyFont="1" applyFill="1" applyBorder="1" applyAlignment="1">
      <alignment horizontal="center" vertical="center"/>
    </xf>
    <xf numFmtId="0" fontId="10" fillId="0" borderId="12" xfId="0" applyFont="1" applyBorder="1" applyAlignment="1">
      <alignment horizontal="center" vertical="center"/>
    </xf>
    <xf numFmtId="38" fontId="6" fillId="0" borderId="12" xfId="0" applyNumberFormat="1" applyFont="1" applyBorder="1" applyAlignment="1">
      <alignment horizontal="right" vertical="center" indent="3"/>
    </xf>
    <xf numFmtId="0" fontId="6" fillId="0" borderId="12" xfId="0" applyFont="1" applyBorder="1" applyAlignment="1">
      <alignment horizontal="right" vertical="center" indent="3"/>
    </xf>
    <xf numFmtId="0" fontId="10" fillId="3" borderId="32" xfId="0" applyFont="1" applyFill="1" applyBorder="1" applyAlignment="1">
      <alignment horizontal="center" vertical="center"/>
    </xf>
    <xf numFmtId="0" fontId="10" fillId="3" borderId="16" xfId="0" applyFont="1" applyFill="1" applyBorder="1" applyAlignment="1">
      <alignment horizontal="center" vertical="center"/>
    </xf>
    <xf numFmtId="0" fontId="6" fillId="2" borderId="5"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13" xfId="0" applyFont="1" applyFill="1" applyBorder="1" applyAlignment="1">
      <alignment horizontal="center" vertical="center"/>
    </xf>
    <xf numFmtId="0" fontId="6" fillId="2" borderId="0" xfId="0" applyFont="1" applyFill="1">
      <alignment vertical="center"/>
    </xf>
    <xf numFmtId="0" fontId="7" fillId="0" borderId="0" xfId="0" applyFont="1" applyAlignment="1">
      <alignment horizontal="right" vertical="center"/>
    </xf>
    <xf numFmtId="0" fontId="9" fillId="0" borderId="0" xfId="0" applyFont="1" applyAlignment="1">
      <alignment horizontal="center" vertical="center"/>
    </xf>
    <xf numFmtId="176" fontId="8" fillId="0" borderId="0" xfId="0" applyNumberFormat="1" applyFont="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8" fillId="0" borderId="0" xfId="0" applyFont="1" applyAlignment="1">
      <alignment horizontal="centerContinuous" vertical="center"/>
    </xf>
  </cellXfs>
  <cellStyles count="4">
    <cellStyle name="パーセント" xfId="2" builtinId="5"/>
    <cellStyle name="桁区切り" xfId="1" builtinId="6"/>
    <cellStyle name="標準" xfId="0" builtinId="0"/>
    <cellStyle name="標準 5" xfId="3" xr:uid="{29C63B1B-24E8-4891-A099-C6A5CE9BB676}"/>
  </cellStyles>
  <dxfs count="3">
    <dxf>
      <fill>
        <patternFill>
          <bgColor theme="4" tint="0.79998168889431442"/>
        </patternFill>
      </fill>
    </dxf>
    <dxf>
      <fill>
        <patternFill>
          <bgColor theme="4" tint="0.79998168889431442"/>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b-fs1-p.aeonpeople.biz/Users/aeon/Desktop/&#21453;&#30465;&#12539;&#38754;&#35527;/&#21453;&#30465;&#12539;&#38754;&#35527;/&#25505;&#29992;&#25968;&#20516;/&#21453;&#30465;&#12539;&#38754;&#35527;/&#21453;&#30465;&#12539;&#38754;&#35527;/&#21453;&#30465;&#12539;&#38754;&#35527;/&#21453;&#30465;&#12539;&#38754;&#35527;/&#21453;&#30465;&#12539;&#38754;&#35527;/&#21453;&#30465;&#12539;&#38754;&#35527;/&#26278;&#26376;&#21029;&#36027;&#29992;&#235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b-fs1-p.aeonpeople.biz/Documents%20and%20Settings/00000195/&#12487;&#12473;&#12463;&#12488;&#12483;&#12503;/201107%20&#12511;&#12540;&#12486;&#12451;&#12531;&#12464;&#36039;&#26009;/MOS%20&#12461;&#12515;&#12483;&#12471;&#12517;&#12501;&#12525;&#12540;&#12481;&#12455;&#12483;&#12463;&#34920;%200606%202011(SUC&#24310;&#26399;&#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媒体費用対"/>
      <sheetName val="暦月別費用対"/>
    </sheetNames>
    <definedNames>
      <definedName name="k" refersTo="#REF!"/>
    </defined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sheetName val="Sheet1"/>
      <sheetName val="3分住戸シェア"/>
    </sheetNames>
    <sheetDataSet>
      <sheetData sheetId="0"/>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7C49-CFF5-415B-A06F-4353C40E47AB}">
  <sheetPr>
    <tabColor rgb="FFFFFF99"/>
  </sheetPr>
  <dimension ref="A1:Z107"/>
  <sheetViews>
    <sheetView showGridLines="0" tabSelected="1" view="pageBreakPreview" zoomScale="85" zoomScaleNormal="85" zoomScaleSheetLayoutView="85" workbookViewId="0"/>
  </sheetViews>
  <sheetFormatPr defaultColWidth="1.625" defaultRowHeight="12"/>
  <cols>
    <col min="1" max="3" width="3.375" style="3" customWidth="1"/>
    <col min="4" max="6" width="7.75" style="3" customWidth="1"/>
    <col min="7" max="7" width="9.375" style="3" customWidth="1"/>
    <col min="8" max="17" width="7.75" style="3" customWidth="1"/>
    <col min="18" max="20" width="3.375" style="3" customWidth="1"/>
    <col min="21" max="16384" width="1.625" style="3"/>
  </cols>
  <sheetData>
    <row r="1" spans="1:20" ht="17.45" customHeight="1">
      <c r="A1" s="1" t="s">
        <v>0</v>
      </c>
      <c r="B1" s="2" t="s">
        <v>113</v>
      </c>
      <c r="Q1" s="207" t="s">
        <v>1</v>
      </c>
      <c r="R1" s="207"/>
      <c r="S1" s="207"/>
      <c r="T1" s="207"/>
    </row>
    <row r="2" spans="1:20" ht="17.45" customHeight="1">
      <c r="A2" s="4"/>
      <c r="B2" s="4"/>
      <c r="C2" s="4"/>
      <c r="D2" s="4"/>
      <c r="G2" s="208" t="s">
        <v>2</v>
      </c>
      <c r="H2" s="208"/>
      <c r="I2" s="112"/>
      <c r="J2" s="112"/>
      <c r="K2" s="112"/>
      <c r="L2" s="5" t="s">
        <v>3</v>
      </c>
      <c r="M2" s="208" t="s">
        <v>4</v>
      </c>
      <c r="N2" s="208"/>
      <c r="O2" s="4"/>
    </row>
    <row r="3" spans="1:20" ht="18" customHeight="1">
      <c r="O3" s="6" t="s">
        <v>5</v>
      </c>
      <c r="P3" s="209">
        <f ca="1">TODAY()</f>
        <v>45620</v>
      </c>
      <c r="Q3" s="209"/>
      <c r="R3" s="209"/>
      <c r="S3" s="209"/>
    </row>
    <row r="4" spans="1:20" ht="18" customHeight="1">
      <c r="O4" s="6" t="s">
        <v>6</v>
      </c>
      <c r="P4" s="214"/>
      <c r="Q4" s="214"/>
      <c r="R4" s="214"/>
      <c r="S4" s="214"/>
    </row>
    <row r="5" spans="1:20" ht="18" customHeight="1">
      <c r="B5" s="4" t="s">
        <v>7</v>
      </c>
    </row>
    <row r="6" spans="1:20" ht="18" customHeight="1">
      <c r="S6" s="7"/>
    </row>
    <row r="7" spans="1:20" ht="18" customHeight="1">
      <c r="C7" s="4" t="s">
        <v>8</v>
      </c>
    </row>
    <row r="8" spans="1:20" ht="18" customHeight="1">
      <c r="D8" s="141"/>
      <c r="E8" s="141"/>
      <c r="F8" s="141"/>
      <c r="G8" s="141"/>
      <c r="H8" s="141"/>
      <c r="I8" s="141"/>
      <c r="J8" s="141"/>
      <c r="K8" s="141"/>
      <c r="L8" s="141"/>
      <c r="M8" s="141"/>
      <c r="N8" s="141"/>
      <c r="O8" s="141"/>
      <c r="P8" s="141"/>
      <c r="Q8" s="141"/>
      <c r="R8" s="141"/>
      <c r="S8" s="8"/>
    </row>
    <row r="9" spans="1:20" ht="18" customHeight="1">
      <c r="C9" s="4" t="s">
        <v>9</v>
      </c>
    </row>
    <row r="10" spans="1:20" ht="18" customHeight="1">
      <c r="D10" s="210"/>
      <c r="E10" s="211" t="s">
        <v>10</v>
      </c>
      <c r="F10" s="212"/>
      <c r="G10" s="212"/>
      <c r="H10" s="212"/>
      <c r="I10" s="212"/>
      <c r="J10" s="212"/>
      <c r="K10" s="211" t="s">
        <v>11</v>
      </c>
      <c r="L10" s="213"/>
    </row>
    <row r="11" spans="1:20" ht="18" customHeight="1">
      <c r="D11" s="210"/>
      <c r="E11" s="210" t="s">
        <v>12</v>
      </c>
      <c r="F11" s="210"/>
      <c r="G11" s="210" t="s">
        <v>13</v>
      </c>
      <c r="H11" s="210"/>
      <c r="I11" s="210" t="s">
        <v>14</v>
      </c>
      <c r="J11" s="210"/>
      <c r="K11" s="211" t="s">
        <v>12</v>
      </c>
      <c r="L11" s="213"/>
    </row>
    <row r="12" spans="1:20" ht="18" customHeight="1">
      <c r="D12" s="9" t="s">
        <v>15</v>
      </c>
      <c r="E12" s="113"/>
      <c r="F12" s="114"/>
      <c r="G12" s="115"/>
      <c r="H12" s="116"/>
      <c r="I12" s="117"/>
      <c r="J12" s="118"/>
      <c r="K12" s="113">
        <v>50.22</v>
      </c>
      <c r="L12" s="114"/>
    </row>
    <row r="13" spans="1:20" ht="18" customHeight="1">
      <c r="C13" s="10" t="s">
        <v>16</v>
      </c>
      <c r="E13" s="11"/>
      <c r="F13" s="11"/>
      <c r="G13" s="11"/>
      <c r="H13" s="11"/>
    </row>
    <row r="14" spans="1:20" ht="18" customHeight="1">
      <c r="D14" s="206" t="s">
        <v>17</v>
      </c>
      <c r="E14" s="206"/>
      <c r="G14" s="206" t="s">
        <v>18</v>
      </c>
      <c r="H14" s="206"/>
      <c r="J14" s="206" t="s">
        <v>19</v>
      </c>
      <c r="K14" s="206"/>
    </row>
    <row r="15" spans="1:20" ht="18" customHeight="1">
      <c r="D15" s="119"/>
      <c r="E15" s="119"/>
      <c r="G15" s="120"/>
      <c r="H15" s="120"/>
      <c r="I15" s="12" t="s">
        <v>20</v>
      </c>
      <c r="J15" s="120"/>
      <c r="K15" s="120"/>
    </row>
    <row r="16" spans="1:20" ht="18" customHeight="1">
      <c r="C16" s="10" t="s">
        <v>21</v>
      </c>
      <c r="E16" s="11"/>
      <c r="F16" s="11"/>
      <c r="G16" s="11"/>
      <c r="H16" s="11"/>
    </row>
    <row r="17" spans="1:23" ht="18" customHeight="1">
      <c r="D17" s="11" t="s">
        <v>22</v>
      </c>
      <c r="E17" s="10"/>
      <c r="F17" s="11"/>
      <c r="G17" s="11"/>
    </row>
    <row r="18" spans="1:23" ht="18" customHeight="1">
      <c r="D18" s="198" t="s">
        <v>23</v>
      </c>
      <c r="E18" s="198"/>
      <c r="F18" s="121"/>
      <c r="G18" s="121"/>
      <c r="I18" s="198" t="s">
        <v>24</v>
      </c>
      <c r="J18" s="198"/>
      <c r="K18" s="121"/>
      <c r="L18" s="121"/>
      <c r="N18" s="198" t="s">
        <v>25</v>
      </c>
      <c r="O18" s="198"/>
      <c r="P18" s="121">
        <f>F18-K18</f>
        <v>0</v>
      </c>
      <c r="Q18" s="121"/>
    </row>
    <row r="19" spans="1:23" ht="18" customHeight="1">
      <c r="C19" s="10" t="s">
        <v>26</v>
      </c>
      <c r="E19" s="11"/>
      <c r="F19" s="3" t="s">
        <v>27</v>
      </c>
    </row>
    <row r="20" spans="1:23" ht="18" customHeight="1" thickBot="1">
      <c r="C20" s="11"/>
      <c r="D20" s="4" t="s">
        <v>28</v>
      </c>
      <c r="E20" s="13"/>
      <c r="F20" s="14"/>
      <c r="G20" s="14"/>
      <c r="I20" s="4" t="s">
        <v>29</v>
      </c>
      <c r="N20" s="4" t="s">
        <v>30</v>
      </c>
    </row>
    <row r="21" spans="1:23" ht="18" customHeight="1">
      <c r="C21" s="11"/>
      <c r="D21" s="173" t="s">
        <v>31</v>
      </c>
      <c r="E21" s="199"/>
      <c r="F21" s="15" t="s">
        <v>32</v>
      </c>
      <c r="G21" s="16" t="s">
        <v>33</v>
      </c>
      <c r="I21" s="173" t="s">
        <v>31</v>
      </c>
      <c r="J21" s="199"/>
      <c r="K21" s="174" t="s">
        <v>34</v>
      </c>
      <c r="L21" s="200"/>
      <c r="N21" s="201" t="s">
        <v>31</v>
      </c>
      <c r="O21" s="202"/>
      <c r="P21" s="205" t="s">
        <v>32</v>
      </c>
      <c r="Q21" s="200"/>
    </row>
    <row r="22" spans="1:23" ht="18" customHeight="1">
      <c r="D22" s="177" t="s">
        <v>34</v>
      </c>
      <c r="E22" s="178"/>
      <c r="F22" s="19"/>
      <c r="G22" s="20"/>
      <c r="I22" s="177" t="s">
        <v>35</v>
      </c>
      <c r="J22" s="178"/>
      <c r="K22" s="122"/>
      <c r="L22" s="123"/>
      <c r="N22" s="203"/>
      <c r="O22" s="204"/>
      <c r="P22" s="21" t="s">
        <v>36</v>
      </c>
      <c r="Q22" s="22" t="s">
        <v>37</v>
      </c>
    </row>
    <row r="23" spans="1:23" ht="18" customHeight="1" thickBot="1">
      <c r="D23" s="164" t="s">
        <v>38</v>
      </c>
      <c r="E23" s="181"/>
      <c r="F23" s="23"/>
      <c r="G23" s="24" t="e">
        <f>F23/F22</f>
        <v>#DIV/0!</v>
      </c>
      <c r="I23" s="191" t="s">
        <v>39</v>
      </c>
      <c r="J23" s="192"/>
      <c r="K23" s="124"/>
      <c r="L23" s="125"/>
      <c r="N23" s="188" t="s">
        <v>40</v>
      </c>
      <c r="O23" s="189"/>
      <c r="P23" s="25"/>
      <c r="Q23" s="26"/>
    </row>
    <row r="24" spans="1:23" ht="18" customHeight="1">
      <c r="D24" s="164" t="s">
        <v>30</v>
      </c>
      <c r="E24" s="181"/>
      <c r="F24" s="23"/>
      <c r="G24" s="24" t="e">
        <f t="shared" ref="G24:G30" si="0">F24/F23</f>
        <v>#DIV/0!</v>
      </c>
      <c r="I24" s="193"/>
      <c r="J24" s="193"/>
      <c r="K24" s="194"/>
      <c r="L24" s="195"/>
      <c r="N24" s="196" t="s">
        <v>41</v>
      </c>
      <c r="O24" s="197"/>
      <c r="P24" s="27"/>
      <c r="Q24" s="28"/>
    </row>
    <row r="25" spans="1:23" ht="18" customHeight="1">
      <c r="D25" s="164" t="s">
        <v>42</v>
      </c>
      <c r="E25" s="181"/>
      <c r="F25" s="23"/>
      <c r="G25" s="29" t="e">
        <f t="shared" si="0"/>
        <v>#DIV/0!</v>
      </c>
      <c r="K25" s="144"/>
      <c r="L25" s="144"/>
      <c r="N25" s="188" t="s">
        <v>43</v>
      </c>
      <c r="O25" s="189"/>
      <c r="P25" s="31"/>
      <c r="Q25" s="32"/>
    </row>
    <row r="26" spans="1:23" ht="18" customHeight="1">
      <c r="D26" s="164" t="s">
        <v>44</v>
      </c>
      <c r="E26" s="181"/>
      <c r="F26" s="23"/>
      <c r="G26" s="29" t="e">
        <f t="shared" si="0"/>
        <v>#DIV/0!</v>
      </c>
      <c r="I26" s="142"/>
      <c r="J26" s="142"/>
      <c r="K26" s="142"/>
      <c r="L26" s="190"/>
      <c r="M26" s="190"/>
      <c r="N26" s="188" t="s">
        <v>45</v>
      </c>
      <c r="O26" s="189"/>
      <c r="P26" s="31"/>
      <c r="Q26" s="32"/>
    </row>
    <row r="27" spans="1:23" ht="18" customHeight="1" thickBot="1">
      <c r="A27" s="33"/>
      <c r="B27" s="33"/>
      <c r="C27" s="33"/>
      <c r="D27" s="164" t="s">
        <v>46</v>
      </c>
      <c r="E27" s="181"/>
      <c r="F27" s="23"/>
      <c r="G27" s="29" t="e">
        <f t="shared" si="0"/>
        <v>#DIV/0!</v>
      </c>
      <c r="I27" s="34" t="s">
        <v>47</v>
      </c>
      <c r="J27" s="126"/>
      <c r="K27" s="126"/>
      <c r="M27" s="35"/>
      <c r="N27" s="182" t="s">
        <v>48</v>
      </c>
      <c r="O27" s="183"/>
      <c r="P27" s="36"/>
      <c r="Q27" s="37"/>
    </row>
    <row r="28" spans="1:23" ht="18" customHeight="1">
      <c r="D28" s="164" t="s">
        <v>49</v>
      </c>
      <c r="E28" s="181"/>
      <c r="F28" s="23"/>
      <c r="G28" s="29" t="e">
        <f t="shared" si="0"/>
        <v>#DIV/0!</v>
      </c>
      <c r="I28" s="38" t="s">
        <v>50</v>
      </c>
      <c r="M28" s="39"/>
      <c r="W28" s="40"/>
    </row>
    <row r="29" spans="1:23" ht="18" customHeight="1" thickBot="1">
      <c r="D29" s="184" t="s">
        <v>51</v>
      </c>
      <c r="E29" s="185"/>
      <c r="F29" s="41"/>
      <c r="G29" s="42" t="e">
        <f t="shared" si="0"/>
        <v>#DIV/0!</v>
      </c>
      <c r="W29" s="43"/>
    </row>
    <row r="30" spans="1:23" ht="18" customHeight="1" thickBot="1">
      <c r="D30" s="186" t="s">
        <v>52</v>
      </c>
      <c r="E30" s="187"/>
      <c r="F30" s="44"/>
      <c r="G30" s="45" t="e">
        <f t="shared" si="0"/>
        <v>#DIV/0!</v>
      </c>
      <c r="W30" s="43"/>
    </row>
    <row r="31" spans="1:23" ht="18" hidden="1" customHeight="1">
      <c r="D31" s="177" t="s">
        <v>53</v>
      </c>
      <c r="E31" s="178"/>
      <c r="F31" s="46">
        <v>562.18009562448981</v>
      </c>
      <c r="G31" s="47">
        <v>3.0599999999999999E-2</v>
      </c>
      <c r="W31" s="43"/>
    </row>
    <row r="32" spans="1:23" ht="18" hidden="1" customHeight="1">
      <c r="D32" s="155" t="s">
        <v>54</v>
      </c>
      <c r="E32" s="179"/>
      <c r="F32" s="48">
        <v>-193.26967020756547</v>
      </c>
      <c r="G32" s="49">
        <v>-1.0519852898352729E-2</v>
      </c>
      <c r="W32" s="43"/>
    </row>
    <row r="33" spans="2:26" ht="18" customHeight="1">
      <c r="E33" s="50"/>
      <c r="F33" s="50"/>
      <c r="H33" s="4"/>
      <c r="I33" s="4"/>
      <c r="K33" s="51"/>
      <c r="W33" s="52"/>
    </row>
    <row r="34" spans="2:26" ht="18" customHeight="1">
      <c r="B34" s="53" t="s">
        <v>55</v>
      </c>
      <c r="E34" s="30"/>
      <c r="F34" s="180" t="s">
        <v>56</v>
      </c>
      <c r="G34" s="180"/>
      <c r="H34" s="54"/>
      <c r="I34" s="55"/>
      <c r="J34" s="180" t="s">
        <v>57</v>
      </c>
      <c r="K34" s="180"/>
      <c r="L34" s="127"/>
      <c r="M34" s="127"/>
      <c r="O34" s="180" t="s">
        <v>58</v>
      </c>
      <c r="P34" s="180"/>
      <c r="Q34" s="127"/>
      <c r="R34" s="127"/>
      <c r="S34" s="30"/>
    </row>
    <row r="35" spans="2:26" ht="18" customHeight="1" thickBot="1">
      <c r="B35" s="53"/>
      <c r="E35" s="30"/>
      <c r="F35" s="50"/>
      <c r="G35" s="50"/>
      <c r="H35" s="56"/>
      <c r="I35" s="56"/>
      <c r="J35" s="172" t="s">
        <v>59</v>
      </c>
      <c r="K35" s="172"/>
      <c r="L35" s="144"/>
      <c r="M35" s="144"/>
      <c r="O35" s="172" t="s">
        <v>60</v>
      </c>
      <c r="P35" s="172"/>
      <c r="Q35" s="30"/>
      <c r="R35" s="3" t="s">
        <v>61</v>
      </c>
      <c r="S35" s="57"/>
    </row>
    <row r="36" spans="2:26" ht="18" customHeight="1">
      <c r="D36" s="173" t="s">
        <v>62</v>
      </c>
      <c r="E36" s="174"/>
      <c r="F36" s="174"/>
      <c r="G36" s="58" t="s">
        <v>63</v>
      </c>
      <c r="H36" s="17" t="s">
        <v>64</v>
      </c>
      <c r="I36" s="17"/>
      <c r="J36" s="17"/>
      <c r="K36" s="17"/>
      <c r="L36" s="17"/>
      <c r="M36" s="17"/>
      <c r="N36" s="17"/>
      <c r="O36" s="17"/>
      <c r="P36" s="17"/>
      <c r="Q36" s="17"/>
      <c r="R36" s="18"/>
      <c r="S36" s="59"/>
    </row>
    <row r="37" spans="2:26" ht="18" customHeight="1">
      <c r="D37" s="175" t="s">
        <v>65</v>
      </c>
      <c r="E37" s="176"/>
      <c r="F37" s="176"/>
      <c r="G37" s="60"/>
      <c r="H37" s="61" t="s">
        <v>66</v>
      </c>
      <c r="I37" s="61"/>
      <c r="J37" s="61"/>
      <c r="K37" s="61"/>
      <c r="L37" s="61"/>
      <c r="M37" s="61"/>
      <c r="N37" s="61"/>
      <c r="O37" s="61"/>
      <c r="P37" s="61"/>
      <c r="Q37" s="61"/>
      <c r="R37" s="62"/>
      <c r="S37" s="59"/>
    </row>
    <row r="38" spans="2:26" ht="18" customHeight="1">
      <c r="D38" s="164" t="s">
        <v>67</v>
      </c>
      <c r="E38" s="165"/>
      <c r="F38" s="165"/>
      <c r="G38" s="63"/>
      <c r="H38" s="64" t="s">
        <v>68</v>
      </c>
      <c r="I38" s="64"/>
      <c r="J38" s="64"/>
      <c r="K38" s="64"/>
      <c r="L38" s="64"/>
      <c r="M38" s="64"/>
      <c r="N38" s="64"/>
      <c r="O38" s="64"/>
      <c r="P38" s="64"/>
      <c r="Q38" s="64"/>
      <c r="R38" s="65"/>
      <c r="S38" s="66"/>
    </row>
    <row r="39" spans="2:26" ht="18" customHeight="1">
      <c r="D39" s="164" t="s">
        <v>69</v>
      </c>
      <c r="E39" s="165"/>
      <c r="F39" s="165"/>
      <c r="G39" s="63"/>
      <c r="H39" s="64" t="s">
        <v>70</v>
      </c>
      <c r="I39" s="64"/>
      <c r="J39" s="64"/>
      <c r="K39" s="64"/>
      <c r="L39" s="64"/>
      <c r="M39" s="64"/>
      <c r="N39" s="64"/>
      <c r="O39" s="64"/>
      <c r="P39" s="64"/>
      <c r="Q39" s="64"/>
      <c r="R39" s="65"/>
      <c r="S39" s="66"/>
    </row>
    <row r="40" spans="2:26" ht="18" customHeight="1">
      <c r="D40" s="164" t="s">
        <v>71</v>
      </c>
      <c r="E40" s="165"/>
      <c r="F40" s="165"/>
      <c r="G40" s="63"/>
      <c r="H40" s="64" t="s">
        <v>72</v>
      </c>
      <c r="I40" s="64"/>
      <c r="J40" s="64"/>
      <c r="K40" s="64"/>
      <c r="L40" s="64"/>
      <c r="M40" s="64"/>
      <c r="N40" s="64"/>
      <c r="O40" s="64"/>
      <c r="P40" s="64"/>
      <c r="Q40" s="64"/>
      <c r="R40" s="65"/>
      <c r="S40" s="66"/>
    </row>
    <row r="41" spans="2:26" ht="18" customHeight="1">
      <c r="D41" s="164" t="s">
        <v>73</v>
      </c>
      <c r="E41" s="165"/>
      <c r="F41" s="165"/>
      <c r="G41" s="63"/>
      <c r="H41" s="64" t="s">
        <v>74</v>
      </c>
      <c r="I41" s="64"/>
      <c r="J41" s="64"/>
      <c r="K41" s="64"/>
      <c r="L41" s="64"/>
      <c r="M41" s="64"/>
      <c r="N41" s="64"/>
      <c r="O41" s="64"/>
      <c r="P41" s="64"/>
      <c r="Q41" s="64"/>
      <c r="R41" s="65"/>
      <c r="S41" s="66"/>
    </row>
    <row r="42" spans="2:26" ht="18" customHeight="1">
      <c r="D42" s="164" t="s">
        <v>75</v>
      </c>
      <c r="E42" s="165"/>
      <c r="F42" s="165"/>
      <c r="G42" s="63"/>
      <c r="H42" s="64" t="s">
        <v>76</v>
      </c>
      <c r="I42" s="64"/>
      <c r="J42" s="64"/>
      <c r="K42" s="64"/>
      <c r="L42" s="64"/>
      <c r="M42" s="64"/>
      <c r="N42" s="64"/>
      <c r="O42" s="64"/>
      <c r="P42" s="64"/>
      <c r="Q42" s="64"/>
      <c r="R42" s="67"/>
      <c r="S42" s="68"/>
    </row>
    <row r="43" spans="2:26" ht="18" customHeight="1">
      <c r="D43" s="164" t="s">
        <v>77</v>
      </c>
      <c r="E43" s="165"/>
      <c r="F43" s="165"/>
      <c r="G43" s="63"/>
      <c r="H43" s="64" t="s">
        <v>78</v>
      </c>
      <c r="I43" s="64"/>
      <c r="J43" s="64"/>
      <c r="K43" s="64"/>
      <c r="L43" s="64"/>
      <c r="M43" s="64"/>
      <c r="N43" s="64"/>
      <c r="O43" s="64"/>
      <c r="P43" s="64"/>
      <c r="Q43" s="64"/>
      <c r="R43" s="65"/>
      <c r="S43" s="66"/>
    </row>
    <row r="44" spans="2:26" ht="18" customHeight="1">
      <c r="D44" s="164" t="s">
        <v>79</v>
      </c>
      <c r="E44" s="165"/>
      <c r="F44" s="165"/>
      <c r="G44" s="69"/>
      <c r="H44" s="163" t="s">
        <v>80</v>
      </c>
      <c r="I44" s="163"/>
      <c r="J44" s="128">
        <v>1350</v>
      </c>
      <c r="K44" s="128"/>
      <c r="L44" s="171" t="s">
        <v>81</v>
      </c>
      <c r="M44" s="171"/>
      <c r="N44" s="128">
        <v>0</v>
      </c>
      <c r="O44" s="128"/>
      <c r="P44" s="71"/>
      <c r="Q44" s="72"/>
      <c r="R44" s="73"/>
      <c r="S44" s="74"/>
    </row>
    <row r="45" spans="2:26" ht="18" customHeight="1">
      <c r="D45" s="164" t="s">
        <v>82</v>
      </c>
      <c r="E45" s="165"/>
      <c r="F45" s="165"/>
      <c r="G45" s="69">
        <v>2990</v>
      </c>
      <c r="H45" s="167" t="s">
        <v>83</v>
      </c>
      <c r="I45" s="167"/>
      <c r="J45" s="129">
        <v>2990</v>
      </c>
      <c r="K45" s="129"/>
      <c r="L45" s="75"/>
      <c r="M45" s="75"/>
      <c r="N45" s="75"/>
      <c r="O45" s="75"/>
      <c r="P45" s="75"/>
      <c r="Q45" s="75"/>
      <c r="R45" s="76"/>
    </row>
    <row r="46" spans="2:26" ht="18" customHeight="1" thickBot="1">
      <c r="D46" s="164" t="s">
        <v>84</v>
      </c>
      <c r="E46" s="165"/>
      <c r="F46" s="165"/>
      <c r="G46" s="77">
        <f>J46</f>
        <v>451</v>
      </c>
      <c r="H46" s="167" t="s">
        <v>85</v>
      </c>
      <c r="I46" s="167"/>
      <c r="J46" s="130">
        <v>451</v>
      </c>
      <c r="K46" s="130"/>
      <c r="L46" s="169" t="s">
        <v>86</v>
      </c>
      <c r="M46" s="167"/>
      <c r="N46" s="78"/>
      <c r="O46" s="170" t="s">
        <v>87</v>
      </c>
      <c r="P46" s="170"/>
      <c r="Q46" s="79"/>
      <c r="R46" s="76"/>
      <c r="Z46" s="75"/>
    </row>
    <row r="47" spans="2:26" ht="18" customHeight="1" thickBot="1">
      <c r="D47" s="157" t="s">
        <v>88</v>
      </c>
      <c r="E47" s="158"/>
      <c r="F47" s="158"/>
      <c r="G47" s="80"/>
      <c r="H47" s="159" t="s">
        <v>89</v>
      </c>
      <c r="I47" s="159"/>
      <c r="J47" s="159"/>
      <c r="K47" s="159"/>
      <c r="L47" s="159"/>
      <c r="M47" s="159"/>
      <c r="N47" s="82"/>
      <c r="O47" s="81"/>
      <c r="P47" s="81"/>
      <c r="Q47" s="81"/>
      <c r="R47" s="83"/>
    </row>
    <row r="48" spans="2:26" ht="21.6" customHeight="1">
      <c r="D48" s="161" t="s">
        <v>90</v>
      </c>
      <c r="E48" s="162"/>
      <c r="F48" s="162"/>
      <c r="G48" s="84">
        <f>SUM(K48+N48)</f>
        <v>0</v>
      </c>
      <c r="H48" s="163" t="s">
        <v>91</v>
      </c>
      <c r="I48" s="163"/>
      <c r="J48" s="163"/>
      <c r="K48" s="128"/>
      <c r="L48" s="128"/>
      <c r="M48" s="70" t="s">
        <v>92</v>
      </c>
      <c r="N48" s="128"/>
      <c r="O48" s="128"/>
      <c r="P48" s="85"/>
      <c r="Q48" s="85"/>
      <c r="R48" s="86"/>
      <c r="S48" s="87"/>
    </row>
    <row r="49" spans="2:22" ht="18" customHeight="1">
      <c r="D49" s="164" t="s">
        <v>93</v>
      </c>
      <c r="E49" s="165"/>
      <c r="F49" s="165"/>
      <c r="G49" s="84">
        <f>SUM(K49)</f>
        <v>0</v>
      </c>
      <c r="H49" s="166" t="s">
        <v>94</v>
      </c>
      <c r="I49" s="167"/>
      <c r="J49" s="167"/>
      <c r="K49" s="131"/>
      <c r="L49" s="131"/>
      <c r="M49" s="75"/>
      <c r="N49" s="168">
        <v>0</v>
      </c>
      <c r="O49" s="168"/>
      <c r="P49" s="88"/>
      <c r="Q49" s="75"/>
      <c r="R49" s="76"/>
      <c r="T49" s="11"/>
    </row>
    <row r="50" spans="2:22" ht="18" customHeight="1" thickBot="1">
      <c r="D50" s="155" t="s">
        <v>95</v>
      </c>
      <c r="E50" s="156"/>
      <c r="F50" s="156"/>
      <c r="G50" s="89">
        <v>0</v>
      </c>
      <c r="H50" s="90" t="s">
        <v>96</v>
      </c>
      <c r="I50" s="91"/>
      <c r="J50" s="92"/>
      <c r="K50" s="132">
        <v>0</v>
      </c>
      <c r="L50" s="132"/>
      <c r="M50" s="91" t="s">
        <v>97</v>
      </c>
      <c r="N50" s="133">
        <v>0.1</v>
      </c>
      <c r="O50" s="133"/>
      <c r="P50" s="93"/>
      <c r="Q50" s="92"/>
      <c r="R50" s="94"/>
      <c r="T50" s="11"/>
    </row>
    <row r="51" spans="2:22" ht="18" customHeight="1" thickBot="1">
      <c r="D51" s="157" t="s">
        <v>98</v>
      </c>
      <c r="E51" s="158"/>
      <c r="F51" s="158"/>
      <c r="G51" s="80">
        <f>SUM(G47:G50)</f>
        <v>0</v>
      </c>
      <c r="H51" s="159" t="s">
        <v>99</v>
      </c>
      <c r="I51" s="159"/>
      <c r="J51" s="159"/>
      <c r="K51" s="159"/>
      <c r="L51" s="159"/>
      <c r="M51" s="159"/>
      <c r="N51" s="82"/>
      <c r="O51" s="81"/>
      <c r="P51" s="81"/>
      <c r="Q51" s="81"/>
      <c r="R51" s="83"/>
      <c r="T51" s="11"/>
    </row>
    <row r="52" spans="2:22" ht="18" customHeight="1">
      <c r="D52" s="59"/>
      <c r="E52" s="59"/>
      <c r="F52" s="59"/>
      <c r="G52" s="95"/>
      <c r="H52" s="96"/>
      <c r="I52" s="96"/>
      <c r="J52" s="97"/>
      <c r="K52" s="97"/>
      <c r="L52" s="98"/>
      <c r="M52" s="98"/>
      <c r="N52" s="99"/>
      <c r="O52" s="99"/>
      <c r="P52" s="99"/>
    </row>
    <row r="53" spans="2:22" ht="18" customHeight="1">
      <c r="B53" s="53" t="s">
        <v>100</v>
      </c>
      <c r="D53" s="30"/>
      <c r="E53" s="30"/>
      <c r="F53" s="30"/>
      <c r="G53" s="95"/>
      <c r="H53" s="96"/>
      <c r="I53" s="96"/>
      <c r="J53" s="96"/>
      <c r="K53" s="100"/>
      <c r="L53" s="100"/>
    </row>
    <row r="54" spans="2:22" ht="18" customHeight="1" thickBot="1">
      <c r="D54" s="160" t="s">
        <v>101</v>
      </c>
      <c r="E54" s="160"/>
      <c r="F54" s="160"/>
      <c r="G54" s="160"/>
      <c r="H54" s="160"/>
      <c r="I54" s="140"/>
      <c r="J54" s="140"/>
    </row>
    <row r="55" spans="2:22" ht="18" customHeight="1">
      <c r="D55" s="150" t="s">
        <v>102</v>
      </c>
      <c r="E55" s="151"/>
      <c r="F55" s="152">
        <v>2026</v>
      </c>
      <c r="G55" s="152"/>
      <c r="H55" s="152">
        <f>F55+1</f>
        <v>2027</v>
      </c>
      <c r="I55" s="152"/>
      <c r="J55" s="152">
        <f t="shared" ref="J55" si="1">H55+1</f>
        <v>2028</v>
      </c>
      <c r="K55" s="152"/>
      <c r="L55" s="152">
        <f t="shared" ref="L55" si="2">J55+1</f>
        <v>2029</v>
      </c>
      <c r="M55" s="152"/>
      <c r="N55" s="153">
        <f t="shared" ref="N55" si="3">L55+1</f>
        <v>2030</v>
      </c>
      <c r="O55" s="154"/>
      <c r="P55" s="101"/>
    </row>
    <row r="56" spans="2:22" ht="18" customHeight="1">
      <c r="D56" s="148" t="s">
        <v>103</v>
      </c>
      <c r="E56" s="149"/>
      <c r="F56" s="134"/>
      <c r="G56" s="135"/>
      <c r="H56" s="134"/>
      <c r="I56" s="135"/>
      <c r="J56" s="134"/>
      <c r="K56" s="135"/>
      <c r="L56" s="134"/>
      <c r="M56" s="135"/>
      <c r="N56" s="134"/>
      <c r="O56" s="136"/>
      <c r="P56" s="102"/>
    </row>
    <row r="57" spans="2:22" ht="18" customHeight="1">
      <c r="D57" s="148" t="s">
        <v>104</v>
      </c>
      <c r="E57" s="149"/>
      <c r="F57" s="134"/>
      <c r="G57" s="135"/>
      <c r="H57" s="134"/>
      <c r="I57" s="135"/>
      <c r="J57" s="134"/>
      <c r="K57" s="135"/>
      <c r="L57" s="134"/>
      <c r="M57" s="135"/>
      <c r="N57" s="134"/>
      <c r="O57" s="136"/>
      <c r="P57" s="102"/>
    </row>
    <row r="58" spans="2:22" ht="18" customHeight="1" thickBot="1">
      <c r="D58" s="146" t="s">
        <v>105</v>
      </c>
      <c r="E58" s="147"/>
      <c r="F58" s="137"/>
      <c r="G58" s="138"/>
      <c r="H58" s="137"/>
      <c r="I58" s="138"/>
      <c r="J58" s="137"/>
      <c r="K58" s="138"/>
      <c r="L58" s="137"/>
      <c r="M58" s="138"/>
      <c r="N58" s="137"/>
      <c r="O58" s="139"/>
      <c r="P58" s="102"/>
      <c r="U58" s="103"/>
      <c r="V58" s="103"/>
    </row>
    <row r="59" spans="2:22" ht="18" customHeight="1">
      <c r="D59" s="104"/>
      <c r="E59" s="104"/>
      <c r="F59" s="102"/>
      <c r="G59" s="102"/>
      <c r="H59" s="102"/>
      <c r="I59" s="102"/>
      <c r="J59" s="102"/>
      <c r="K59" s="102"/>
      <c r="L59" s="102"/>
      <c r="M59" s="102"/>
      <c r="N59" s="102"/>
      <c r="O59" s="102"/>
      <c r="U59" s="103"/>
      <c r="V59" s="103"/>
    </row>
    <row r="60" spans="2:22" ht="18" customHeight="1">
      <c r="B60" s="53" t="s">
        <v>106</v>
      </c>
      <c r="D60" s="30"/>
      <c r="E60" s="30"/>
      <c r="F60" s="30"/>
      <c r="G60" s="95"/>
      <c r="H60" s="96"/>
      <c r="J60" s="96"/>
      <c r="K60" s="96"/>
      <c r="P60" s="96"/>
      <c r="Q60" s="96"/>
      <c r="R60" s="96"/>
      <c r="S60" s="96"/>
      <c r="T60" s="96"/>
    </row>
    <row r="61" spans="2:22" ht="18" customHeight="1">
      <c r="C61" s="144" t="s">
        <v>107</v>
      </c>
      <c r="D61" s="144"/>
      <c r="E61" s="144"/>
      <c r="F61" s="12" t="s">
        <v>108</v>
      </c>
      <c r="G61" s="105"/>
      <c r="H61" s="106" t="s">
        <v>109</v>
      </c>
      <c r="J61" s="145" t="s">
        <v>110</v>
      </c>
      <c r="K61" s="145"/>
      <c r="L61" s="108"/>
      <c r="M61" s="107" t="s">
        <v>111</v>
      </c>
      <c r="N61" s="96"/>
      <c r="O61" s="145" t="s">
        <v>112</v>
      </c>
      <c r="P61" s="145"/>
      <c r="Q61" s="108"/>
      <c r="R61" s="107" t="s">
        <v>109</v>
      </c>
      <c r="S61" s="66"/>
      <c r="T61" s="66"/>
    </row>
    <row r="62" spans="2:22" ht="15" customHeight="1">
      <c r="L62" s="109"/>
      <c r="M62" s="109"/>
      <c r="N62" s="109"/>
      <c r="O62" s="109"/>
      <c r="P62" s="109"/>
      <c r="Q62" s="109"/>
      <c r="R62" s="109"/>
      <c r="S62" s="109"/>
    </row>
    <row r="63" spans="2:22" ht="15" customHeight="1">
      <c r="G63" s="109"/>
      <c r="H63" s="109"/>
    </row>
    <row r="64" spans="2:22" ht="15" customHeight="1"/>
    <row r="65" spans="1:19" ht="15" customHeight="1"/>
    <row r="66" spans="1:19" ht="15" customHeight="1">
      <c r="E66" s="30"/>
      <c r="F66" s="30"/>
      <c r="H66" s="30"/>
      <c r="I66" s="30"/>
      <c r="K66" s="142"/>
      <c r="L66" s="142"/>
    </row>
    <row r="67" spans="1:19" ht="15" customHeight="1">
      <c r="D67" s="142"/>
      <c r="E67" s="142"/>
    </row>
    <row r="68" spans="1:19" ht="15" customHeight="1">
      <c r="D68" s="142"/>
      <c r="E68" s="142"/>
      <c r="G68" s="109"/>
      <c r="H68" s="109"/>
    </row>
    <row r="69" spans="1:19" ht="15" customHeight="1">
      <c r="A69" s="110"/>
      <c r="B69" s="110"/>
      <c r="C69" s="110"/>
      <c r="D69" s="143"/>
      <c r="E69" s="142"/>
      <c r="F69" s="111"/>
      <c r="G69" s="109"/>
      <c r="H69" s="109"/>
      <c r="I69" s="109"/>
      <c r="J69" s="109"/>
      <c r="K69" s="109"/>
      <c r="L69" s="109"/>
      <c r="M69" s="109"/>
      <c r="N69" s="109"/>
      <c r="O69" s="109"/>
      <c r="P69" s="109"/>
      <c r="Q69" s="109"/>
      <c r="R69" s="109"/>
      <c r="S69" s="109"/>
    </row>
    <row r="70" spans="1:19" ht="15" customHeight="1">
      <c r="A70" s="109"/>
      <c r="B70" s="109"/>
      <c r="C70" s="109"/>
      <c r="D70" s="142"/>
      <c r="E70" s="142"/>
    </row>
    <row r="71" spans="1:19" ht="15" customHeight="1">
      <c r="A71" s="109"/>
      <c r="B71" s="109"/>
      <c r="C71" s="109"/>
      <c r="D71" s="142"/>
      <c r="E71" s="142"/>
    </row>
    <row r="72" spans="1:19" ht="15" customHeight="1">
      <c r="A72" s="109"/>
      <c r="B72" s="109"/>
      <c r="C72" s="109"/>
      <c r="D72" s="142"/>
      <c r="E72" s="142"/>
    </row>
    <row r="73" spans="1:19" ht="15" customHeight="1">
      <c r="A73" s="110"/>
      <c r="B73" s="110"/>
      <c r="C73" s="110"/>
      <c r="D73" s="142"/>
      <c r="E73" s="142"/>
    </row>
    <row r="74" spans="1:19" ht="15" customHeight="1">
      <c r="D74" s="142"/>
      <c r="E74" s="142"/>
    </row>
    <row r="75" spans="1:19" ht="15" customHeight="1">
      <c r="D75" s="142"/>
      <c r="E75" s="142"/>
    </row>
    <row r="76" spans="1:19" ht="15" customHeight="1">
      <c r="D76" s="142"/>
      <c r="E76" s="142"/>
    </row>
    <row r="77" spans="1:19" ht="15" customHeight="1">
      <c r="D77" s="142"/>
      <c r="E77" s="142"/>
    </row>
    <row r="78" spans="1:19" ht="15" customHeight="1">
      <c r="D78" s="142"/>
      <c r="E78" s="142"/>
    </row>
    <row r="79" spans="1:19" ht="15" customHeight="1">
      <c r="D79" s="142"/>
      <c r="E79" s="142"/>
    </row>
    <row r="80" spans="1:19" ht="15" customHeight="1">
      <c r="D80" s="142"/>
      <c r="E80" s="142"/>
    </row>
    <row r="81" spans="4:5" ht="15" customHeight="1">
      <c r="D81" s="142"/>
      <c r="E81" s="142"/>
    </row>
    <row r="82" spans="4:5" ht="15" customHeight="1">
      <c r="D82" s="142"/>
      <c r="E82" s="142"/>
    </row>
    <row r="83" spans="4:5" ht="15" customHeight="1">
      <c r="D83" s="142"/>
      <c r="E83" s="142"/>
    </row>
    <row r="84" spans="4:5" ht="15" customHeight="1">
      <c r="D84" s="142"/>
      <c r="E84" s="142"/>
    </row>
    <row r="85" spans="4:5" ht="15" customHeight="1">
      <c r="D85" s="142"/>
      <c r="E85" s="142"/>
    </row>
    <row r="86" spans="4:5" ht="18" customHeight="1">
      <c r="D86" s="142"/>
      <c r="E86" s="142"/>
    </row>
    <row r="87" spans="4:5" ht="18" customHeight="1">
      <c r="D87" s="142"/>
      <c r="E87" s="142"/>
    </row>
    <row r="88" spans="4:5" ht="18" customHeight="1">
      <c r="D88" s="142"/>
      <c r="E88" s="142"/>
    </row>
    <row r="89" spans="4:5" ht="18" customHeight="1">
      <c r="D89" s="142"/>
      <c r="E89" s="142"/>
    </row>
    <row r="90" spans="4:5" ht="18" customHeight="1">
      <c r="D90" s="142"/>
      <c r="E90" s="142"/>
    </row>
    <row r="91" spans="4:5" ht="18" customHeight="1">
      <c r="D91" s="142"/>
      <c r="E91" s="142"/>
    </row>
    <row r="92" spans="4:5" ht="18" customHeight="1">
      <c r="D92" s="142"/>
      <c r="E92" s="142"/>
    </row>
    <row r="93" spans="4:5" ht="18" customHeight="1">
      <c r="D93" s="142"/>
      <c r="E93" s="142"/>
    </row>
    <row r="94" spans="4:5" ht="18" customHeight="1">
      <c r="D94" s="142"/>
      <c r="E94" s="142"/>
    </row>
    <row r="95" spans="4:5" ht="18" customHeight="1"/>
    <row r="96" spans="4:5"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sheetData>
  <mergeCells count="120">
    <mergeCell ref="P21:Q21"/>
    <mergeCell ref="D22:E22"/>
    <mergeCell ref="I22:J22"/>
    <mergeCell ref="D18:E18"/>
    <mergeCell ref="I18:J18"/>
    <mergeCell ref="D14:E14"/>
    <mergeCell ref="G14:H14"/>
    <mergeCell ref="J14:K14"/>
    <mergeCell ref="Q1:T1"/>
    <mergeCell ref="G2:H2"/>
    <mergeCell ref="M2:N2"/>
    <mergeCell ref="P3:S3"/>
    <mergeCell ref="D10:D11"/>
    <mergeCell ref="E10:J10"/>
    <mergeCell ref="K10:L10"/>
    <mergeCell ref="E11:F11"/>
    <mergeCell ref="G11:H11"/>
    <mergeCell ref="I11:J11"/>
    <mergeCell ref="K11:L11"/>
    <mergeCell ref="D23:E23"/>
    <mergeCell ref="I23:J23"/>
    <mergeCell ref="N23:O23"/>
    <mergeCell ref="D24:E24"/>
    <mergeCell ref="I24:J24"/>
    <mergeCell ref="K24:L24"/>
    <mergeCell ref="N24:O24"/>
    <mergeCell ref="N18:O18"/>
    <mergeCell ref="D21:E21"/>
    <mergeCell ref="I21:J21"/>
    <mergeCell ref="K21:L21"/>
    <mergeCell ref="N21:O22"/>
    <mergeCell ref="D27:E27"/>
    <mergeCell ref="N27:O27"/>
    <mergeCell ref="D28:E28"/>
    <mergeCell ref="D29:E29"/>
    <mergeCell ref="D30:E30"/>
    <mergeCell ref="D25:E25"/>
    <mergeCell ref="K25:L25"/>
    <mergeCell ref="N25:O25"/>
    <mergeCell ref="D26:E26"/>
    <mergeCell ref="I26:K26"/>
    <mergeCell ref="L26:M26"/>
    <mergeCell ref="N26:O26"/>
    <mergeCell ref="J35:K35"/>
    <mergeCell ref="L35:M35"/>
    <mergeCell ref="O35:P35"/>
    <mergeCell ref="D36:F36"/>
    <mergeCell ref="D37:F37"/>
    <mergeCell ref="D31:E31"/>
    <mergeCell ref="D32:E32"/>
    <mergeCell ref="F34:G34"/>
    <mergeCell ref="J34:K34"/>
    <mergeCell ref="O34:P34"/>
    <mergeCell ref="D44:F44"/>
    <mergeCell ref="H44:I44"/>
    <mergeCell ref="L44:M44"/>
    <mergeCell ref="D45:F45"/>
    <mergeCell ref="H45:I45"/>
    <mergeCell ref="D38:F38"/>
    <mergeCell ref="D39:F39"/>
    <mergeCell ref="D40:F40"/>
    <mergeCell ref="D41:F41"/>
    <mergeCell ref="D42:F42"/>
    <mergeCell ref="D43:F43"/>
    <mergeCell ref="D48:F48"/>
    <mergeCell ref="H48:J48"/>
    <mergeCell ref="D49:F49"/>
    <mergeCell ref="H49:J49"/>
    <mergeCell ref="N49:O49"/>
    <mergeCell ref="D46:F46"/>
    <mergeCell ref="H46:I46"/>
    <mergeCell ref="L46:M46"/>
    <mergeCell ref="O46:P46"/>
    <mergeCell ref="D47:F47"/>
    <mergeCell ref="H47:M47"/>
    <mergeCell ref="D55:E55"/>
    <mergeCell ref="F55:G55"/>
    <mergeCell ref="H55:I55"/>
    <mergeCell ref="J55:K55"/>
    <mergeCell ref="L55:M55"/>
    <mergeCell ref="N55:O55"/>
    <mergeCell ref="D50:F50"/>
    <mergeCell ref="D51:F51"/>
    <mergeCell ref="H51:M51"/>
    <mergeCell ref="D54:H54"/>
    <mergeCell ref="C61:E61"/>
    <mergeCell ref="J61:K61"/>
    <mergeCell ref="O61:P61"/>
    <mergeCell ref="K66:L66"/>
    <mergeCell ref="D67:E67"/>
    <mergeCell ref="D68:E68"/>
    <mergeCell ref="D58:E58"/>
    <mergeCell ref="D57:E57"/>
    <mergeCell ref="D56:E56"/>
    <mergeCell ref="D75:E75"/>
    <mergeCell ref="D76:E76"/>
    <mergeCell ref="D77:E77"/>
    <mergeCell ref="D78:E78"/>
    <mergeCell ref="D79:E79"/>
    <mergeCell ref="D80:E80"/>
    <mergeCell ref="D69:E69"/>
    <mergeCell ref="D70:E70"/>
    <mergeCell ref="D71:E71"/>
    <mergeCell ref="D72:E72"/>
    <mergeCell ref="D73:E73"/>
    <mergeCell ref="D74:E74"/>
    <mergeCell ref="D93:E93"/>
    <mergeCell ref="D94:E94"/>
    <mergeCell ref="D87:E87"/>
    <mergeCell ref="D88:E88"/>
    <mergeCell ref="D89:E89"/>
    <mergeCell ref="D90:E90"/>
    <mergeCell ref="D91:E91"/>
    <mergeCell ref="D92:E92"/>
    <mergeCell ref="D81:E81"/>
    <mergeCell ref="D82:E82"/>
    <mergeCell ref="D83:E83"/>
    <mergeCell ref="D84:E84"/>
    <mergeCell ref="D85:E85"/>
    <mergeCell ref="D86:E86"/>
  </mergeCells>
  <phoneticPr fontId="4"/>
  <conditionalFormatting sqref="F61">
    <cfRule type="expression" dxfId="2" priority="3">
      <formula>$F$61=""</formula>
    </cfRule>
  </conditionalFormatting>
  <conditionalFormatting sqref="L61">
    <cfRule type="expression" dxfId="1" priority="2">
      <formula>$L$61=""</formula>
    </cfRule>
  </conditionalFormatting>
  <conditionalFormatting sqref="Q61">
    <cfRule type="expression" dxfId="0" priority="1">
      <formula>$L$61=""</formula>
    </cfRule>
  </conditionalFormatting>
  <dataValidations disablePrompts="1" count="2">
    <dataValidation type="list" allowBlank="1" showInputMessage="1" showErrorMessage="1" sqref="F61" xr:uid="{DA1BB148-A227-4697-811F-33358E49A4B8}">
      <formula1>"普通,定借"</formula1>
    </dataValidation>
    <dataValidation type="list" allowBlank="1" showInputMessage="1" showErrorMessage="1" sqref="S34" xr:uid="{D734A587-565D-448F-AF53-B98809D8355A}">
      <formula1>"住宅街立地,ショッピング立地,ビジネス立地"</formula1>
    </dataValidation>
  </dataValidations>
  <printOptions horizontalCentered="1" verticalCentered="1"/>
  <pageMargins left="0.23622047244094491" right="0.23622047244094491" top="0.74803149606299213" bottom="0.74803149606299213" header="0.31496062992125984" footer="0.31496062992125984"/>
  <pageSetup paperSize="9" scale="69" orientation="portrait" r:id="rId1"/>
  <headerFooter alignWithMargins="0"/>
  <rowBreaks count="1" manualBreakCount="1">
    <brk id="62" max="19" man="1"/>
  </rowBreaks>
  <colBreaks count="1" manualBreakCount="1">
    <brk id="20"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経営計画書</vt:lpstr>
      <vt:lpstr>経営計画書!Print_Area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Nishitani</dc:creator>
  <cp:lastModifiedBy> Nishitani</cp:lastModifiedBy>
  <dcterms:created xsi:type="dcterms:W3CDTF">2024-11-22T09:00:59Z</dcterms:created>
  <dcterms:modified xsi:type="dcterms:W3CDTF">2024-11-24T06:51:55Z</dcterms:modified>
</cp:coreProperties>
</file>