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10335" firstSheet="3" activeTab="4"/>
  </bookViews>
  <sheets>
    <sheet name="酱料" sheetId="7" state="hidden" r:id="rId1"/>
    <sheet name="温热" sheetId="8" state="hidden" r:id="rId2"/>
    <sheet name="电热档位" sheetId="18" r:id="rId3"/>
    <sheet name="滋补糊" sheetId="10" r:id="rId4"/>
    <sheet name="五谷浆" sheetId="16" r:id="rId5"/>
    <sheet name="杂粮粥" sheetId="11" r:id="rId6"/>
    <sheet name="玉米汁" sheetId="23" r:id="rId7"/>
    <sheet name="炖煮" sheetId="21" r:id="rId8"/>
    <sheet name="浓汤" sheetId="24" r:id="rId9"/>
    <sheet name="果蔬汁" sheetId="17" r:id="rId10"/>
    <sheet name="奶昔" sheetId="25" r:id="rId11"/>
    <sheet name="烘干抑菌" sheetId="26" r:id="rId12"/>
    <sheet name="酱料1" sheetId="20" r:id="rId13"/>
    <sheet name="点动清洗" sheetId="12" r:id="rId14"/>
    <sheet name="DIY调温" sheetId="22" r:id="rId15"/>
  </sheets>
  <calcPr calcId="152511"/>
</workbook>
</file>

<file path=xl/calcChain.xml><?xml version="1.0" encoding="utf-8"?>
<calcChain xmlns="http://schemas.openxmlformats.org/spreadsheetml/2006/main">
  <c r="D46" i="23" l="1"/>
  <c r="D45" i="23" s="1"/>
  <c r="D44" i="23" s="1"/>
  <c r="D43" i="23" s="1"/>
  <c r="D42" i="23" s="1"/>
  <c r="D41" i="23" s="1"/>
  <c r="D40" i="23" s="1"/>
  <c r="D39" i="23" s="1"/>
  <c r="D38" i="23" s="1"/>
  <c r="D37" i="23" s="1"/>
  <c r="D36" i="23" s="1"/>
  <c r="D35" i="23" s="1"/>
  <c r="D34" i="23" s="1"/>
  <c r="D33" i="23" s="1"/>
  <c r="D32" i="23" s="1"/>
  <c r="D31" i="23" s="1"/>
  <c r="D30" i="23" s="1"/>
  <c r="D29" i="23" s="1"/>
  <c r="D28" i="23" s="1"/>
  <c r="D27" i="23" s="1"/>
  <c r="D26" i="23" s="1"/>
  <c r="D25" i="23" s="1"/>
  <c r="D24" i="23" s="1"/>
  <c r="D23" i="23" s="1"/>
  <c r="D22" i="23" s="1"/>
  <c r="D21" i="23" s="1"/>
  <c r="D20" i="23" s="1"/>
  <c r="D19" i="23" s="1"/>
  <c r="D18" i="23" s="1"/>
  <c r="D17" i="23" s="1"/>
  <c r="D16" i="23" s="1"/>
  <c r="D15" i="23" s="1"/>
  <c r="D14" i="23" s="1"/>
  <c r="D13" i="23" s="1"/>
  <c r="D12" i="23" s="1"/>
  <c r="D11" i="23" s="1"/>
  <c r="D47" i="23"/>
  <c r="D57" i="24" l="1"/>
  <c r="D56" i="24" s="1"/>
  <c r="D55" i="24" s="1"/>
  <c r="D54" i="24" s="1"/>
  <c r="D53" i="24" s="1"/>
  <c r="D52" i="24" s="1"/>
  <c r="D51" i="24" s="1"/>
  <c r="D50" i="24" s="1"/>
  <c r="D49" i="24" s="1"/>
  <c r="D48" i="24" s="1"/>
  <c r="D47" i="24" s="1"/>
  <c r="D46" i="24" s="1"/>
  <c r="D45" i="24" s="1"/>
  <c r="D44" i="24" s="1"/>
  <c r="D43" i="24" s="1"/>
  <c r="D42" i="24" s="1"/>
  <c r="D41" i="24" s="1"/>
  <c r="D40" i="24" s="1"/>
  <c r="D39" i="24" s="1"/>
  <c r="D38" i="24" s="1"/>
  <c r="D37" i="24" s="1"/>
  <c r="D36" i="24" s="1"/>
  <c r="D35" i="24" s="1"/>
  <c r="D34" i="24" s="1"/>
  <c r="D33" i="24" s="1"/>
  <c r="D32" i="24" s="1"/>
  <c r="D31" i="24" s="1"/>
  <c r="D30" i="24" s="1"/>
  <c r="D29" i="24" s="1"/>
  <c r="D28" i="24" s="1"/>
  <c r="D27" i="24" s="1"/>
  <c r="D26" i="24" s="1"/>
  <c r="D25" i="24" s="1"/>
  <c r="D24" i="24" s="1"/>
  <c r="D23" i="24" s="1"/>
  <c r="D22" i="24" s="1"/>
  <c r="D21" i="24" s="1"/>
  <c r="D20" i="24" s="1"/>
  <c r="D19" i="24" s="1"/>
  <c r="D18" i="24" s="1"/>
  <c r="D17" i="24" s="1"/>
  <c r="D16" i="24" s="1"/>
  <c r="D15" i="24" s="1"/>
  <c r="D14" i="24" s="1"/>
  <c r="D13" i="24" s="1"/>
  <c r="D12" i="24" s="1"/>
  <c r="D11" i="24" s="1"/>
  <c r="D10" i="24" s="1"/>
  <c r="D9" i="24" s="1"/>
  <c r="D8" i="24" s="1"/>
  <c r="D58" i="24"/>
  <c r="D56" i="16" l="1"/>
  <c r="D55" i="16" s="1"/>
  <c r="D54" i="16" s="1"/>
  <c r="D53" i="16" s="1"/>
  <c r="D52" i="16" s="1"/>
  <c r="D51" i="16" s="1"/>
  <c r="D50" i="16" s="1"/>
  <c r="D49" i="16" s="1"/>
  <c r="D48" i="16" s="1"/>
  <c r="D47" i="16" s="1"/>
  <c r="D46" i="16" s="1"/>
  <c r="D45" i="16" s="1"/>
  <c r="D44" i="16" s="1"/>
  <c r="D43" i="16" s="1"/>
  <c r="D42" i="16" s="1"/>
  <c r="D41" i="16" s="1"/>
  <c r="D40" i="16" s="1"/>
  <c r="D39" i="16" s="1"/>
  <c r="D38" i="16" s="1"/>
  <c r="D37" i="16" s="1"/>
  <c r="D36" i="16" s="1"/>
  <c r="D35" i="16" s="1"/>
  <c r="D34" i="16" s="1"/>
  <c r="D33" i="16" s="1"/>
  <c r="D32" i="16" s="1"/>
  <c r="D31" i="16" s="1"/>
  <c r="D30" i="16" s="1"/>
  <c r="D29" i="16" s="1"/>
  <c r="D28" i="16" s="1"/>
  <c r="D27" i="16" s="1"/>
  <c r="D26" i="16" s="1"/>
  <c r="D25" i="16" s="1"/>
  <c r="D24" i="16" s="1"/>
  <c r="D23" i="16" s="1"/>
  <c r="D22" i="16" s="1"/>
  <c r="D21" i="16" s="1"/>
  <c r="D20" i="16" s="1"/>
  <c r="D19" i="16" s="1"/>
  <c r="D18" i="16" s="1"/>
  <c r="D17" i="16" s="1"/>
  <c r="D16" i="16" s="1"/>
  <c r="D15" i="16" s="1"/>
  <c r="D14" i="16" s="1"/>
  <c r="D13" i="16" s="1"/>
  <c r="D12" i="16" s="1"/>
  <c r="D11" i="16" s="1"/>
  <c r="D10" i="16" s="1"/>
  <c r="D48" i="23" l="1"/>
  <c r="A8" i="10"/>
  <c r="A9" i="10"/>
  <c r="A10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D10" i="26" l="1"/>
  <c r="D9" i="26"/>
  <c r="D8" i="26" s="1"/>
  <c r="D7" i="26" s="1"/>
  <c r="D6" i="26" s="1"/>
  <c r="D5" i="26" s="1"/>
  <c r="D4" i="26" s="1"/>
  <c r="D3" i="26" s="1"/>
  <c r="D4" i="25"/>
  <c r="D3" i="25" s="1"/>
  <c r="A4" i="25"/>
  <c r="D59" i="24"/>
  <c r="A12" i="11" l="1"/>
  <c r="A13" i="11" s="1"/>
  <c r="A14" i="11" s="1"/>
  <c r="A15" i="11" s="1"/>
  <c r="D15" i="11"/>
  <c r="D14" i="11" s="1"/>
  <c r="D13" i="11" s="1"/>
  <c r="D12" i="11" s="1"/>
  <c r="D11" i="11" s="1"/>
  <c r="D10" i="11" s="1"/>
  <c r="D9" i="11" s="1"/>
  <c r="D8" i="11" s="1"/>
  <c r="D57" i="16" l="1"/>
  <c r="D4" i="21" l="1"/>
  <c r="D5" i="21"/>
  <c r="D6" i="21"/>
  <c r="D7" i="21"/>
  <c r="D10" i="23" l="1"/>
  <c r="D9" i="23" s="1"/>
  <c r="D9" i="16"/>
  <c r="A5" i="21"/>
  <c r="D14" i="20"/>
  <c r="D13" i="20" s="1"/>
  <c r="D12" i="20" s="1"/>
  <c r="D11" i="20" s="1"/>
  <c r="D10" i="20" s="1"/>
  <c r="D9" i="20" s="1"/>
  <c r="D8" i="20" s="1"/>
  <c r="D7" i="20" s="1"/>
  <c r="D6" i="20" s="1"/>
  <c r="D5" i="20" s="1"/>
  <c r="D4" i="20" s="1"/>
  <c r="D3" i="20" s="1"/>
  <c r="D3" i="12"/>
  <c r="D10" i="17" l="1"/>
  <c r="D9" i="17" s="1"/>
  <c r="D8" i="17" s="1"/>
  <c r="D7" i="17" s="1"/>
  <c r="D6" i="17" s="1"/>
  <c r="D5" i="17" s="1"/>
  <c r="D4" i="17" s="1"/>
  <c r="D3" i="17" s="1"/>
  <c r="A4" i="17"/>
  <c r="A5" i="17" s="1"/>
  <c r="A6" i="17" s="1"/>
  <c r="A7" i="17" s="1"/>
  <c r="A8" i="17" s="1"/>
  <c r="A9" i="17" s="1"/>
  <c r="A10" i="17" s="1"/>
  <c r="A5" i="11"/>
  <c r="A6" i="11" s="1"/>
  <c r="A7" i="11" s="1"/>
  <c r="A8" i="11" s="1"/>
  <c r="A9" i="11" s="1"/>
  <c r="D7" i="11" l="1"/>
  <c r="D6" i="11" s="1"/>
  <c r="D5" i="11" s="1"/>
  <c r="D4" i="11" s="1"/>
  <c r="A10" i="11"/>
  <c r="D32" i="10"/>
  <c r="D31" i="10" s="1"/>
  <c r="D30" i="10" s="1"/>
  <c r="D29" i="10" s="1"/>
  <c r="D28" i="10" s="1"/>
  <c r="D27" i="10" s="1"/>
  <c r="D26" i="10" s="1"/>
  <c r="D25" i="10" s="1"/>
  <c r="D24" i="10" s="1"/>
  <c r="D23" i="10" s="1"/>
  <c r="D22" i="10" s="1"/>
  <c r="D21" i="10" s="1"/>
  <c r="D20" i="10" s="1"/>
  <c r="D19" i="10" s="1"/>
  <c r="D18" i="10" s="1"/>
  <c r="D17" i="10" s="1"/>
  <c r="D16" i="10" s="1"/>
  <c r="D15" i="10" s="1"/>
  <c r="D14" i="10" s="1"/>
  <c r="D13" i="10" s="1"/>
  <c r="D12" i="10" s="1"/>
  <c r="D11" i="10" s="1"/>
  <c r="D10" i="10" s="1"/>
  <c r="D9" i="10" s="1"/>
  <c r="D8" i="10" s="1"/>
  <c r="D7" i="10" s="1"/>
  <c r="A5" i="10"/>
  <c r="A6" i="10" s="1"/>
  <c r="A7" i="10" s="1"/>
  <c r="D8" i="16" l="1"/>
  <c r="D6" i="10"/>
  <c r="D5" i="10" s="1"/>
  <c r="D4" i="10" s="1"/>
  <c r="A11" i="11"/>
  <c r="D7" i="16" l="1"/>
  <c r="D6" i="16" s="1"/>
  <c r="D5" i="16" s="1"/>
  <c r="D4" i="16" s="1"/>
  <c r="D7" i="24" l="1"/>
  <c r="D4" i="8"/>
  <c r="D4" i="7"/>
  <c r="D5" i="7"/>
  <c r="D6" i="7" s="1"/>
  <c r="D7" i="7" s="1"/>
  <c r="D8" i="7" s="1"/>
  <c r="D9" i="7" s="1"/>
  <c r="D10" i="7" s="1"/>
  <c r="D11" i="7" s="1"/>
  <c r="D12" i="7" s="1"/>
  <c r="D13" i="7" s="1"/>
</calcChain>
</file>

<file path=xl/sharedStrings.xml><?xml version="1.0" encoding="utf-8"?>
<sst xmlns="http://schemas.openxmlformats.org/spreadsheetml/2006/main" count="663" uniqueCount="172">
  <si>
    <t>适用机型</t>
    <phoneticPr fontId="1" type="noConversion"/>
  </si>
  <si>
    <t>步骤</t>
    <phoneticPr fontId="1" type="noConversion"/>
  </si>
  <si>
    <t>功能</t>
    <phoneticPr fontId="1" type="noConversion"/>
  </si>
  <si>
    <t>步骤时间</t>
    <phoneticPr fontId="1" type="noConversion"/>
  </si>
  <si>
    <t>倒计时</t>
    <phoneticPr fontId="1" type="noConversion"/>
  </si>
  <si>
    <t>备注</t>
    <phoneticPr fontId="1" type="noConversion"/>
  </si>
  <si>
    <t>检测是否防溢是否粘连
用户按键后延迟1秒启动</t>
    <phoneticPr fontId="1" type="noConversion"/>
  </si>
  <si>
    <t>酱料</t>
    <phoneticPr fontId="1" type="noConversion"/>
  </si>
  <si>
    <t>步骤</t>
    <phoneticPr fontId="1" type="noConversion"/>
  </si>
  <si>
    <t>功能</t>
    <phoneticPr fontId="1" type="noConversion"/>
  </si>
  <si>
    <t>步骤时间</t>
    <phoneticPr fontId="1" type="noConversion"/>
  </si>
  <si>
    <t>倒计时</t>
    <phoneticPr fontId="1" type="noConversion"/>
  </si>
  <si>
    <t>6档工作</t>
    <phoneticPr fontId="1" type="noConversion"/>
  </si>
  <si>
    <t>停止</t>
    <phoneticPr fontId="1" type="noConversion"/>
  </si>
  <si>
    <t>7档工作</t>
    <phoneticPr fontId="1" type="noConversion"/>
  </si>
  <si>
    <t>5档工作</t>
    <phoneticPr fontId="1" type="noConversion"/>
  </si>
  <si>
    <t>8档工作</t>
    <phoneticPr fontId="1" type="noConversion"/>
  </si>
  <si>
    <t>温热功能</t>
    <phoneticPr fontId="1" type="noConversion"/>
  </si>
  <si>
    <t>如果检测到E10则报警退出，加热到65℃跳转到步骤2</t>
    <phoneticPr fontId="1" type="noConversion"/>
  </si>
  <si>
    <t>如果检测到E10则报警退出
低于68℃加热高于70℃停止加热</t>
    <phoneticPr fontId="1" type="noConversion"/>
  </si>
  <si>
    <t>2档（250W）持续加热
每30秒以1档速度搅动5秒
持续加热到65度</t>
    <phoneticPr fontId="1" type="noConversion"/>
  </si>
  <si>
    <t>1档（150W）持续加热
每30秒以1档速度搅动5秒
持续加热到68-70度</t>
    <phoneticPr fontId="1" type="noConversion"/>
  </si>
  <si>
    <t>等待30秒</t>
    <phoneticPr fontId="1" type="noConversion"/>
  </si>
  <si>
    <t>完成后进入保温状态</t>
    <phoneticPr fontId="9" type="noConversion"/>
  </si>
  <si>
    <t>按任意键进入或者开盖进入待机状态或者保温2个小时后进入待机状态</t>
    <phoneticPr fontId="9" type="noConversion"/>
  </si>
  <si>
    <t>完成后进入保温状态（保温状态屏蔽E10）</t>
    <phoneticPr fontId="9" type="noConversion"/>
  </si>
  <si>
    <t>等待20秒</t>
    <phoneticPr fontId="1" type="noConversion"/>
  </si>
  <si>
    <t>如粘连则报E00(AD≤80)，程序不予以启动。</t>
    <phoneticPr fontId="1" type="noConversion"/>
  </si>
  <si>
    <t>五谷浆</t>
    <phoneticPr fontId="1" type="noConversion"/>
  </si>
  <si>
    <t>完成后进入保温状态（保温状态屏蔽E10）</t>
    <phoneticPr fontId="9" type="noConversion"/>
  </si>
  <si>
    <t>等待40秒</t>
    <phoneticPr fontId="1" type="noConversion"/>
  </si>
  <si>
    <t>等待</t>
    <phoneticPr fontId="1" type="noConversion"/>
  </si>
  <si>
    <t>1档打浆</t>
    <phoneticPr fontId="1" type="noConversion"/>
  </si>
  <si>
    <t>等待</t>
    <phoneticPr fontId="1" type="noConversion"/>
  </si>
  <si>
    <t>H档</t>
    <phoneticPr fontId="9" type="noConversion"/>
  </si>
  <si>
    <t>等待</t>
    <phoneticPr fontId="1" type="noConversion"/>
  </si>
  <si>
    <t>果蔬汁</t>
    <phoneticPr fontId="1" type="noConversion"/>
  </si>
  <si>
    <t>点动清洗</t>
    <phoneticPr fontId="1" type="noConversion"/>
  </si>
  <si>
    <t>电机H档</t>
    <phoneticPr fontId="9" type="noConversion"/>
  </si>
  <si>
    <t>等待</t>
    <phoneticPr fontId="1" type="noConversion"/>
  </si>
  <si>
    <t>电机6档</t>
    <phoneticPr fontId="9" type="noConversion"/>
  </si>
  <si>
    <t>电机7档</t>
    <phoneticPr fontId="1" type="noConversion"/>
  </si>
  <si>
    <t>电机5档</t>
    <phoneticPr fontId="1" type="noConversion"/>
  </si>
  <si>
    <t>电机8档</t>
    <phoneticPr fontId="1" type="noConversion"/>
  </si>
  <si>
    <t>电机8档</t>
    <phoneticPr fontId="1" type="noConversion"/>
  </si>
  <si>
    <t>炖煮</t>
    <phoneticPr fontId="1" type="noConversion"/>
  </si>
  <si>
    <t>10档加热到85℃</t>
    <phoneticPr fontId="1" type="noConversion"/>
  </si>
  <si>
    <t>1档加热</t>
    <phoneticPr fontId="1" type="noConversion"/>
  </si>
  <si>
    <t>1档加热
（每30秒1档搅拌5秒）</t>
    <phoneticPr fontId="1" type="noConversion"/>
  </si>
  <si>
    <t>1档加热
（每120秒1档搅拌5秒）</t>
    <phoneticPr fontId="1" type="noConversion"/>
  </si>
  <si>
    <t>10档加热到80℃
（每60秒1档搅拌5秒）</t>
    <phoneticPr fontId="1" type="noConversion"/>
  </si>
  <si>
    <t>9档加热到87℃
（每20秒2档搅拌0.1秒）</t>
    <phoneticPr fontId="1" type="noConversion"/>
  </si>
  <si>
    <t>以温度</t>
    <phoneticPr fontId="1" type="noConversion"/>
  </si>
  <si>
    <t>以时间</t>
    <phoneticPr fontId="1" type="noConversion"/>
  </si>
  <si>
    <t>以时间和防溢</t>
    <phoneticPr fontId="1" type="noConversion"/>
  </si>
  <si>
    <t>以时间（更新显示时间）</t>
    <phoneticPr fontId="1" type="noConversion"/>
  </si>
  <si>
    <t>等待20秒</t>
    <phoneticPr fontId="1" type="noConversion"/>
  </si>
  <si>
    <t>3档加热</t>
    <phoneticPr fontId="1" type="noConversion"/>
  </si>
  <si>
    <t>以时间或防溢</t>
    <phoneticPr fontId="1" type="noConversion"/>
  </si>
  <si>
    <t>杂粮粥</t>
    <phoneticPr fontId="1" type="noConversion"/>
  </si>
  <si>
    <t>以时间和防溢</t>
    <phoneticPr fontId="1" type="noConversion"/>
  </si>
  <si>
    <t>电机8档</t>
    <phoneticPr fontId="9" type="noConversion"/>
  </si>
  <si>
    <t>电机2档</t>
    <phoneticPr fontId="9" type="noConversion"/>
  </si>
  <si>
    <t>9档</t>
    <phoneticPr fontId="9" type="noConversion"/>
  </si>
  <si>
    <r>
      <t>启动DIY加热进入</t>
    </r>
    <r>
      <rPr>
        <b/>
        <sz val="11"/>
        <color theme="1"/>
        <rFont val="宋体"/>
        <family val="3"/>
        <charset val="134"/>
        <scheme val="minor"/>
      </rPr>
      <t>升温阶段：</t>
    </r>
    <r>
      <rPr>
        <sz val="11"/>
        <color theme="1"/>
        <rFont val="宋体"/>
        <family val="2"/>
        <charset val="134"/>
        <scheme val="minor"/>
      </rPr>
      <t xml:space="preserve">
如果当前温度大于设定温度，跳转到熬煮阶段
如果当前防溢有效，跳转到熬煮阶段
如果升温阶段加热时间大于20分钟，且当前温度大于80℃，跳转到熬煮阶段，当前温度小于80℃，E13报警
升温阶段加热功率控制：
当转温点温度小于80℃，10档加热
当转温点温度大于等于80℃小于85℃，5档加热
当转温点温度大于85℃，2档加热
</t>
    </r>
    <r>
      <rPr>
        <b/>
        <sz val="11"/>
        <color theme="1"/>
        <rFont val="宋体"/>
        <family val="3"/>
        <charset val="134"/>
        <scheme val="minor"/>
      </rPr>
      <t>熬煮阶段：</t>
    </r>
    <r>
      <rPr>
        <sz val="11"/>
        <color theme="1"/>
        <rFont val="宋体"/>
        <family val="2"/>
        <charset val="134"/>
        <scheme val="minor"/>
      </rPr>
      <t xml:space="preserve">
当设置温度为100℃，一直1档加热
当转温点温度大于设置温度，停止加热
当转温点温度大于等于设置温度-1，且转温点温度小于设置温度，1档加热
当转温点温度小于等于80℃，且转温点温度小于设置温度-2，10档加热
当转温点温度大于80℃，且转温点温度小于等于85℃，且转温点温度小于设置温度-2，5档加热
其余情况2档加热</t>
    </r>
    <phoneticPr fontId="1" type="noConversion"/>
  </si>
  <si>
    <t>1档加热
（每60秒1档搅拌5秒）</t>
    <phoneticPr fontId="1" type="noConversion"/>
  </si>
  <si>
    <t>电机</t>
    <phoneticPr fontId="1" type="noConversion"/>
  </si>
  <si>
    <t>功率（W）</t>
    <phoneticPr fontId="1" type="noConversion"/>
  </si>
  <si>
    <t>电热</t>
    <phoneticPr fontId="1" type="noConversion"/>
  </si>
  <si>
    <t>L0_5</t>
  </si>
  <si>
    <t>水平流动，无上下涡流</t>
    <phoneticPr fontId="1" type="noConversion"/>
  </si>
  <si>
    <t>HEAT_L0_0_5</t>
  </si>
  <si>
    <t>L1</t>
  </si>
  <si>
    <t>有上下涡流，无水流击起</t>
    <phoneticPr fontId="1" type="noConversion"/>
  </si>
  <si>
    <t>HEAT_L0_1_0</t>
  </si>
  <si>
    <t>L1_5</t>
  </si>
  <si>
    <t>有上下涡流，无水流击起，较上较强</t>
    <phoneticPr fontId="1" type="noConversion"/>
  </si>
  <si>
    <t>HEAT_L0_1_5</t>
  </si>
  <si>
    <t>L2</t>
  </si>
  <si>
    <t>明显垂直涡流</t>
    <phoneticPr fontId="1" type="noConversion"/>
  </si>
  <si>
    <t>HEAT_L0_2_0</t>
  </si>
  <si>
    <t>L2_5</t>
  </si>
  <si>
    <t>明显水流击起</t>
    <phoneticPr fontId="1" type="noConversion"/>
  </si>
  <si>
    <t>HEAT_L0_2_5</t>
  </si>
  <si>
    <t>L3</t>
  </si>
  <si>
    <t>同上</t>
    <phoneticPr fontId="1" type="noConversion"/>
  </si>
  <si>
    <t>HEAT_L0_3_0</t>
  </si>
  <si>
    <t>L3_5</t>
  </si>
  <si>
    <t>HEAT_L0_3_5</t>
  </si>
  <si>
    <t>L4</t>
  </si>
  <si>
    <t>HEAT_L0_4_0</t>
  </si>
  <si>
    <t>L4_5</t>
  </si>
  <si>
    <t>HEAT_L0_4_5</t>
  </si>
  <si>
    <t>L5</t>
  </si>
  <si>
    <t>HEAT_L0_5_0</t>
  </si>
  <si>
    <t>L5_5</t>
  </si>
  <si>
    <t>HEAT_L0_5_5</t>
  </si>
  <si>
    <t>L6</t>
  </si>
  <si>
    <t>HEAT_L0_6_0</t>
  </si>
  <si>
    <t>L6_5</t>
  </si>
  <si>
    <t>HEAT_L0_6_5</t>
  </si>
  <si>
    <t>L7</t>
  </si>
  <si>
    <t>HEAT_L0_7_0</t>
  </si>
  <si>
    <t>L7_5</t>
  </si>
  <si>
    <t>HEAT_L0_7_5</t>
  </si>
  <si>
    <t>L8</t>
  </si>
  <si>
    <t>HEAT_L0_8_0</t>
  </si>
  <si>
    <t>L8_5</t>
  </si>
  <si>
    <t>HEAT_L0_8_5</t>
  </si>
  <si>
    <t>L9</t>
  </si>
  <si>
    <t>HEAT_L0_9_0</t>
  </si>
  <si>
    <t>L9_5</t>
  </si>
  <si>
    <t>HEAT_L0_9_5</t>
  </si>
  <si>
    <t>L10</t>
  </si>
  <si>
    <t>HEAT_L1_0_0</t>
  </si>
  <si>
    <t>1400清水，Y26手板</t>
    <phoneticPr fontId="1" type="noConversion"/>
  </si>
  <si>
    <t>9档加热到87℃
（每20秒2档搅拌0.1秒）</t>
    <phoneticPr fontId="1" type="noConversion"/>
  </si>
  <si>
    <t>8档加热到89℃
（每30秒1档搅拌5秒）</t>
    <phoneticPr fontId="1" type="noConversion"/>
  </si>
  <si>
    <t>以时间或防溢</t>
    <phoneticPr fontId="1" type="noConversion"/>
  </si>
  <si>
    <t>1档加热
（每30秒1档搅拌5秒）</t>
    <phoneticPr fontId="1" type="noConversion"/>
  </si>
  <si>
    <t>6档打浆</t>
    <phoneticPr fontId="1" type="noConversion"/>
  </si>
  <si>
    <t>5档打浆</t>
    <phoneticPr fontId="1" type="noConversion"/>
  </si>
  <si>
    <t>5档打浆</t>
    <phoneticPr fontId="1" type="noConversion"/>
  </si>
  <si>
    <r>
      <t xml:space="preserve">9档加热到87℃
</t>
    </r>
    <r>
      <rPr>
        <sz val="11"/>
        <color theme="1"/>
        <rFont val="宋体"/>
        <family val="3"/>
        <charset val="134"/>
        <scheme val="minor"/>
      </rPr>
      <t>（每30秒1档搅拌5秒）</t>
    </r>
    <phoneticPr fontId="1" type="noConversion"/>
  </si>
  <si>
    <t>7档加热到89℃
（每30秒1档搅拌5秒）</t>
    <phoneticPr fontId="1" type="noConversion"/>
  </si>
  <si>
    <t>9档加热到83℃
（每20秒2档搅拌0.1秒）</t>
    <phoneticPr fontId="1" type="noConversion"/>
  </si>
  <si>
    <t>以时间或防溢</t>
    <phoneticPr fontId="1" type="noConversion"/>
  </si>
  <si>
    <t>1档搅拌</t>
    <phoneticPr fontId="1" type="noConversion"/>
  </si>
  <si>
    <t>7档打浆</t>
    <phoneticPr fontId="1" type="noConversion"/>
  </si>
  <si>
    <t>1档加热</t>
    <phoneticPr fontId="1" type="noConversion"/>
  </si>
  <si>
    <t>10档加热到75℃</t>
    <phoneticPr fontId="1" type="noConversion"/>
  </si>
  <si>
    <t>9档加热到83℃</t>
    <phoneticPr fontId="1" type="noConversion"/>
  </si>
  <si>
    <t>4档加热</t>
    <phoneticPr fontId="1" type="noConversion"/>
  </si>
  <si>
    <t>3档搅拌</t>
    <phoneticPr fontId="1" type="noConversion"/>
  </si>
  <si>
    <t>2档加热</t>
    <phoneticPr fontId="1" type="noConversion"/>
  </si>
  <si>
    <t>浓汤</t>
    <phoneticPr fontId="1" type="noConversion"/>
  </si>
  <si>
    <t>JYL-Y26</t>
    <phoneticPr fontId="1" type="noConversion"/>
  </si>
  <si>
    <t>电机5档</t>
    <phoneticPr fontId="9" type="noConversion"/>
  </si>
  <si>
    <t>2档加热至114℃</t>
    <phoneticPr fontId="9" type="noConversion"/>
  </si>
  <si>
    <t>烘干抑菌</t>
    <phoneticPr fontId="1" type="noConversion"/>
  </si>
  <si>
    <t>以时间或温度或温控器</t>
    <phoneticPr fontId="1" type="noConversion"/>
  </si>
  <si>
    <t>电机1档</t>
    <phoneticPr fontId="1" type="noConversion"/>
  </si>
  <si>
    <t>1档加热至114℃</t>
    <phoneticPr fontId="9" type="noConversion"/>
  </si>
  <si>
    <t>以时间（更新时间）</t>
    <phoneticPr fontId="1" type="noConversion"/>
  </si>
  <si>
    <t>1档加热
（每60秒1档搅拌5秒）</t>
    <phoneticPr fontId="1" type="noConversion"/>
  </si>
  <si>
    <t>玉米汁</t>
    <phoneticPr fontId="1" type="noConversion"/>
  </si>
  <si>
    <t>倒计时</t>
    <phoneticPr fontId="1" type="noConversion"/>
  </si>
  <si>
    <t>滋补糊</t>
    <phoneticPr fontId="1" type="noConversion"/>
  </si>
  <si>
    <t>1档加热
（30秒搅拌一次）</t>
    <phoneticPr fontId="1" type="noConversion"/>
  </si>
  <si>
    <t>等待</t>
    <phoneticPr fontId="1" type="noConversion"/>
  </si>
  <si>
    <t>1档加热</t>
    <phoneticPr fontId="1" type="noConversion"/>
  </si>
  <si>
    <t>4档加热</t>
    <phoneticPr fontId="1" type="noConversion"/>
  </si>
  <si>
    <t>2档加热
（每30秒1档搅拌5秒）</t>
    <phoneticPr fontId="1" type="noConversion"/>
  </si>
  <si>
    <t>以时间（更新显示时间）</t>
    <phoneticPr fontId="1" type="noConversion"/>
  </si>
  <si>
    <t>7档打浆</t>
    <phoneticPr fontId="1" type="noConversion"/>
  </si>
  <si>
    <t>1档加热
（60秒搅拌5秒）</t>
    <phoneticPr fontId="1" type="noConversion"/>
  </si>
  <si>
    <t>3档打浆20秒</t>
    <phoneticPr fontId="1" type="noConversion"/>
  </si>
  <si>
    <t>奶昔</t>
    <phoneticPr fontId="1" type="noConversion"/>
  </si>
  <si>
    <t>6档打浆20秒</t>
    <phoneticPr fontId="1" type="noConversion"/>
  </si>
  <si>
    <t>以时间</t>
    <phoneticPr fontId="1" type="noConversion"/>
  </si>
  <si>
    <t>以时间（更新显示时间）</t>
    <phoneticPr fontId="1" type="noConversion"/>
  </si>
  <si>
    <t>1档打浆10秒</t>
    <phoneticPr fontId="1" type="noConversion"/>
  </si>
  <si>
    <t>等待20秒</t>
    <phoneticPr fontId="1" type="noConversion"/>
  </si>
  <si>
    <t>2档加热
（30秒搅拌5秒）</t>
    <phoneticPr fontId="1" type="noConversion"/>
  </si>
  <si>
    <t>5档搅拌</t>
    <phoneticPr fontId="1" type="noConversion"/>
  </si>
  <si>
    <t>以温度（限20分钟）</t>
    <phoneticPr fontId="1" type="noConversion"/>
  </si>
  <si>
    <t>以温度或防溢（限20分钟）</t>
    <phoneticPr fontId="1" type="noConversion"/>
  </si>
  <si>
    <t>3档搅拌</t>
    <phoneticPr fontId="1" type="noConversion"/>
  </si>
  <si>
    <t>1档打浆10秒</t>
    <phoneticPr fontId="1" type="noConversion"/>
  </si>
  <si>
    <t>1档打浆</t>
    <phoneticPr fontId="1" type="noConversion"/>
  </si>
  <si>
    <t>6档打浆</t>
    <phoneticPr fontId="1" type="noConversion"/>
  </si>
  <si>
    <t>等待20秒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</si>
</sst>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5" xfId="0" applyNumberForma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vertical="center" wrapText="1"/>
    </xf>
    <xf numFmtId="0" fontId="4" fillId="0" borderId="5" xfId="0" applyNumberFormat="1" applyFont="1" applyBorder="1" applyAlignment="1">
      <alignment horizontal="center" vertical="center" wrapText="1"/>
    </xf>
    <xf numFmtId="176" fontId="0" fillId="0" borderId="7" xfId="0" applyNumberFormat="1" applyBorder="1" applyAlignment="1">
      <alignment vertical="center" wrapText="1"/>
    </xf>
    <xf numFmtId="176" fontId="7" fillId="0" borderId="6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12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14" xfId="0" applyNumberFormat="1" applyBorder="1" applyAlignment="1">
      <alignment vertical="center" wrapText="1"/>
    </xf>
    <xf numFmtId="176" fontId="5" fillId="0" borderId="7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5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vertical="center" wrapText="1"/>
    </xf>
    <xf numFmtId="176" fontId="5" fillId="0" borderId="0" xfId="0" applyNumberFormat="1" applyFont="1" applyBorder="1" applyAlignment="1">
      <alignment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5" fillId="0" borderId="0" xfId="0" applyFont="1">
      <alignment vertical="center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 applyAlignment="1">
      <alignment vertical="center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3" borderId="6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7" xfId="0" applyNumberFormat="1" applyFont="1" applyFill="1" applyBorder="1" applyAlignment="1">
      <alignment vertical="center" wrapText="1"/>
    </xf>
    <xf numFmtId="0" fontId="5" fillId="0" borderId="0" xfId="0" applyFont="1" applyFill="1">
      <alignment vertical="center"/>
    </xf>
    <xf numFmtId="0" fontId="0" fillId="0" borderId="0" xfId="0" applyFill="1" applyBorder="1" applyAlignment="1">
      <alignment vertical="center"/>
    </xf>
    <xf numFmtId="176" fontId="5" fillId="0" borderId="6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 wrapText="1"/>
    </xf>
    <xf numFmtId="176" fontId="3" fillId="0" borderId="11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4" xfId="0" applyNumberFormat="1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6" fontId="5" fillId="0" borderId="15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3"/>
  <sheetViews>
    <sheetView topLeftCell="A7" workbookViewId="0">
      <selection activeCell="G12" sqref="G12"/>
    </sheetView>
  </sheetViews>
  <sheetFormatPr defaultColWidth="9" defaultRowHeight="13.5"/>
  <cols>
    <col min="1" max="4" width="9" style="10"/>
    <col min="5" max="16384" width="9" style="7"/>
  </cols>
  <sheetData>
    <row r="1" spans="1:4">
      <c r="A1" s="51" t="s">
        <v>7</v>
      </c>
      <c r="B1" s="52"/>
      <c r="C1" s="53"/>
      <c r="D1" s="54"/>
    </row>
    <row r="2" spans="1:4">
      <c r="A2" s="6" t="s">
        <v>8</v>
      </c>
      <c r="B2" s="6" t="s">
        <v>9</v>
      </c>
      <c r="C2" s="6" t="s">
        <v>10</v>
      </c>
      <c r="D2" s="6" t="s">
        <v>11</v>
      </c>
    </row>
    <row r="3" spans="1:4">
      <c r="A3" s="6">
        <v>1</v>
      </c>
      <c r="B3" s="6" t="s">
        <v>12</v>
      </c>
      <c r="C3" s="6">
        <v>6.9444444444444447E-4</v>
      </c>
      <c r="D3" s="6">
        <v>4.1666666666666666E-3</v>
      </c>
    </row>
    <row r="4" spans="1:4">
      <c r="A4" s="6">
        <v>2</v>
      </c>
      <c r="B4" s="6" t="s">
        <v>13</v>
      </c>
      <c r="C4" s="6">
        <v>2.3148148148148147E-5</v>
      </c>
      <c r="D4" s="6">
        <f t="shared" ref="D4:D13" si="0">D3-C3</f>
        <v>3.472222222222222E-3</v>
      </c>
    </row>
    <row r="5" spans="1:4">
      <c r="A5" s="6">
        <v>3</v>
      </c>
      <c r="B5" s="6" t="s">
        <v>14</v>
      </c>
      <c r="C5" s="6">
        <v>6.9444444444444447E-4</v>
      </c>
      <c r="D5" s="6">
        <f t="shared" si="0"/>
        <v>3.449074074074074E-3</v>
      </c>
    </row>
    <row r="6" spans="1:4">
      <c r="A6" s="6">
        <v>4</v>
      </c>
      <c r="B6" s="6" t="s">
        <v>13</v>
      </c>
      <c r="C6" s="6">
        <v>2.3148148148148147E-5</v>
      </c>
      <c r="D6" s="6">
        <f t="shared" si="0"/>
        <v>2.7546296296296294E-3</v>
      </c>
    </row>
    <row r="7" spans="1:4">
      <c r="A7" s="6">
        <v>5</v>
      </c>
      <c r="B7" s="6" t="s">
        <v>15</v>
      </c>
      <c r="C7" s="6">
        <v>6.9444444444444447E-4</v>
      </c>
      <c r="D7" s="6">
        <f t="shared" si="0"/>
        <v>2.7314814814814814E-3</v>
      </c>
    </row>
    <row r="8" spans="1:4">
      <c r="A8" s="6">
        <v>6</v>
      </c>
      <c r="B8" s="6" t="s">
        <v>13</v>
      </c>
      <c r="C8" s="6">
        <v>2.3148148148148147E-5</v>
      </c>
      <c r="D8" s="6">
        <f t="shared" si="0"/>
        <v>2.0370370370370369E-3</v>
      </c>
    </row>
    <row r="9" spans="1:4">
      <c r="A9" s="6">
        <v>7</v>
      </c>
      <c r="B9" s="6" t="s">
        <v>16</v>
      </c>
      <c r="C9" s="6">
        <v>6.9444444444444447E-4</v>
      </c>
      <c r="D9" s="6">
        <f t="shared" si="0"/>
        <v>2.0138888888888888E-3</v>
      </c>
    </row>
    <row r="10" spans="1:4">
      <c r="A10" s="6">
        <v>8</v>
      </c>
      <c r="B10" s="6" t="s">
        <v>13</v>
      </c>
      <c r="C10" s="6">
        <v>2.3148148148148147E-5</v>
      </c>
      <c r="D10" s="6">
        <f t="shared" si="0"/>
        <v>1.3194444444444443E-3</v>
      </c>
    </row>
    <row r="11" spans="1:4">
      <c r="A11" s="6">
        <v>9</v>
      </c>
      <c r="B11" s="6" t="s">
        <v>16</v>
      </c>
      <c r="C11" s="6">
        <v>6.9444444444444447E-4</v>
      </c>
      <c r="D11" s="6">
        <f t="shared" si="0"/>
        <v>1.296296296296296E-3</v>
      </c>
    </row>
    <row r="12" spans="1:4">
      <c r="A12" s="6">
        <v>10</v>
      </c>
      <c r="B12" s="6" t="s">
        <v>13</v>
      </c>
      <c r="C12" s="6">
        <v>2.3148148148148147E-5</v>
      </c>
      <c r="D12" s="6">
        <f t="shared" si="0"/>
        <v>6.0185185185185157E-4</v>
      </c>
    </row>
    <row r="13" spans="1:4">
      <c r="A13" s="6">
        <v>11</v>
      </c>
      <c r="B13" s="6" t="s">
        <v>16</v>
      </c>
      <c r="C13" s="6">
        <v>5.7870370370370378E-4</v>
      </c>
      <c r="D13" s="6">
        <f t="shared" si="0"/>
        <v>5.7870370370370345E-4</v>
      </c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9"/>
      <c r="C31" s="8"/>
      <c r="D31" s="8"/>
    </row>
    <row r="32" spans="1:4">
      <c r="A32" s="8"/>
      <c r="B32" s="8"/>
      <c r="C32" s="8"/>
      <c r="D32" s="8"/>
    </row>
    <row r="33" spans="1:4">
      <c r="A33" s="8"/>
      <c r="B33" s="9"/>
      <c r="C33" s="8"/>
      <c r="D33" s="8"/>
    </row>
  </sheetData>
  <mergeCells count="2">
    <mergeCell ref="A1:B1"/>
    <mergeCell ref="C1:D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" sqref="D2"/>
    </sheetView>
  </sheetViews>
  <sheetFormatPr defaultRowHeight="13.5"/>
  <cols>
    <col min="2" max="2" width="13.375" customWidth="1"/>
    <col min="4" max="4" width="8.5" bestFit="1" customWidth="1"/>
    <col min="5" max="5" width="13.125" customWidth="1"/>
  </cols>
  <sheetData>
    <row r="1" spans="1:5" ht="18" customHeight="1">
      <c r="A1" s="59" t="s">
        <v>36</v>
      </c>
      <c r="B1" s="60"/>
      <c r="C1" s="18" t="s">
        <v>0</v>
      </c>
      <c r="D1" s="61" t="s">
        <v>136</v>
      </c>
      <c r="E1" s="62"/>
    </row>
    <row r="2" spans="1:5">
      <c r="A2" s="4" t="s">
        <v>1</v>
      </c>
      <c r="B2" s="2" t="s">
        <v>2</v>
      </c>
      <c r="C2" s="29" t="s">
        <v>3</v>
      </c>
      <c r="D2" s="29" t="s">
        <v>4</v>
      </c>
      <c r="E2" s="3" t="s">
        <v>5</v>
      </c>
    </row>
    <row r="3" spans="1:5">
      <c r="A3" s="4">
        <v>1</v>
      </c>
      <c r="B3" s="30" t="s">
        <v>61</v>
      </c>
      <c r="C3" s="30">
        <v>2.8935185185185189E-4</v>
      </c>
      <c r="D3" s="30">
        <f t="shared" ref="D3:D9" si="0">D4+C3</f>
        <v>1.3425925925925927E-3</v>
      </c>
      <c r="E3" s="17" t="s">
        <v>53</v>
      </c>
    </row>
    <row r="4" spans="1:5">
      <c r="A4" s="20">
        <f>A3+1</f>
        <v>2</v>
      </c>
      <c r="B4" s="30" t="s">
        <v>33</v>
      </c>
      <c r="C4" s="30">
        <v>2.3148148148148147E-5</v>
      </c>
      <c r="D4" s="30">
        <f t="shared" si="0"/>
        <v>1.0532407407407409E-3</v>
      </c>
      <c r="E4" s="17" t="s">
        <v>53</v>
      </c>
    </row>
    <row r="5" spans="1:5">
      <c r="A5" s="20">
        <f t="shared" ref="A5:A10" si="1">A4+1</f>
        <v>3</v>
      </c>
      <c r="B5" s="30" t="s">
        <v>62</v>
      </c>
      <c r="C5" s="30">
        <v>4.0509259259259258E-4</v>
      </c>
      <c r="D5" s="30">
        <f t="shared" si="0"/>
        <v>1.0300925925925926E-3</v>
      </c>
      <c r="E5" s="17" t="s">
        <v>53</v>
      </c>
    </row>
    <row r="6" spans="1:5">
      <c r="A6" s="20">
        <f t="shared" si="1"/>
        <v>4</v>
      </c>
      <c r="B6" s="30" t="s">
        <v>33</v>
      </c>
      <c r="C6" s="30">
        <v>2.3148148148148147E-5</v>
      </c>
      <c r="D6" s="30">
        <f t="shared" si="0"/>
        <v>6.2500000000000001E-4</v>
      </c>
      <c r="E6" s="17" t="s">
        <v>53</v>
      </c>
    </row>
    <row r="7" spans="1:5" ht="13.9" customHeight="1">
      <c r="A7" s="20">
        <f>A6+1</f>
        <v>5</v>
      </c>
      <c r="B7" s="30" t="s">
        <v>34</v>
      </c>
      <c r="C7" s="30">
        <v>2.8935185185185189E-4</v>
      </c>
      <c r="D7" s="30">
        <f t="shared" si="0"/>
        <v>6.018518518518519E-4</v>
      </c>
      <c r="E7" s="17" t="s">
        <v>53</v>
      </c>
    </row>
    <row r="8" spans="1:5" ht="13.9" customHeight="1">
      <c r="A8" s="20">
        <f t="shared" si="1"/>
        <v>6</v>
      </c>
      <c r="B8" s="30" t="s">
        <v>33</v>
      </c>
      <c r="C8" s="30">
        <v>2.3148148148148147E-5</v>
      </c>
      <c r="D8" s="30">
        <f t="shared" si="0"/>
        <v>3.1250000000000006E-4</v>
      </c>
      <c r="E8" s="17" t="s">
        <v>53</v>
      </c>
    </row>
    <row r="9" spans="1:5">
      <c r="A9" s="20">
        <f t="shared" si="1"/>
        <v>7</v>
      </c>
      <c r="B9" s="30" t="s">
        <v>63</v>
      </c>
      <c r="C9" s="30">
        <v>2.6620370370370372E-4</v>
      </c>
      <c r="D9" s="30">
        <f t="shared" si="0"/>
        <v>2.8935185185185189E-4</v>
      </c>
      <c r="E9" s="17" t="s">
        <v>53</v>
      </c>
    </row>
    <row r="10" spans="1:5">
      <c r="A10" s="20">
        <f t="shared" si="1"/>
        <v>8</v>
      </c>
      <c r="B10" s="30" t="s">
        <v>35</v>
      </c>
      <c r="C10" s="30">
        <v>2.3148148148148147E-5</v>
      </c>
      <c r="D10" s="30">
        <f>C10</f>
        <v>2.3148148148148147E-5</v>
      </c>
      <c r="E10" s="17" t="s">
        <v>53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"/>
    </sheetView>
  </sheetViews>
  <sheetFormatPr defaultRowHeight="13.5"/>
  <cols>
    <col min="2" max="2" width="13.375" customWidth="1"/>
    <col min="4" max="4" width="8.5" bestFit="1" customWidth="1"/>
    <col min="5" max="5" width="13.125" customWidth="1"/>
  </cols>
  <sheetData>
    <row r="1" spans="1:5" ht="18" customHeight="1">
      <c r="A1" s="59" t="s">
        <v>157</v>
      </c>
      <c r="B1" s="60"/>
      <c r="C1" s="18" t="s">
        <v>0</v>
      </c>
      <c r="D1" s="61" t="s">
        <v>136</v>
      </c>
      <c r="E1" s="62"/>
    </row>
    <row r="2" spans="1:5">
      <c r="A2" s="4" t="s">
        <v>1</v>
      </c>
      <c r="B2" s="2" t="s">
        <v>2</v>
      </c>
      <c r="C2" s="44" t="s">
        <v>3</v>
      </c>
      <c r="D2" s="44" t="s">
        <v>4</v>
      </c>
      <c r="E2" s="3" t="s">
        <v>5</v>
      </c>
    </row>
    <row r="3" spans="1:5">
      <c r="A3" s="4">
        <v>1</v>
      </c>
      <c r="B3" s="34" t="s">
        <v>137</v>
      </c>
      <c r="C3" s="34">
        <v>7.5231481481481471E-4</v>
      </c>
      <c r="D3" s="34">
        <f t="shared" ref="D3" si="0">D4+C3</f>
        <v>7.7546296296296282E-4</v>
      </c>
      <c r="E3" s="17" t="s">
        <v>53</v>
      </c>
    </row>
    <row r="4" spans="1:5">
      <c r="A4" s="20">
        <f>A3+1</f>
        <v>2</v>
      </c>
      <c r="B4" s="34" t="s">
        <v>33</v>
      </c>
      <c r="C4" s="34">
        <v>2.3148148148148147E-5</v>
      </c>
      <c r="D4" s="34">
        <f>0+C4</f>
        <v>2.3148148148148147E-5</v>
      </c>
      <c r="E4" s="17" t="s">
        <v>53</v>
      </c>
    </row>
    <row r="7" spans="1:5" ht="13.9" customHeight="1"/>
    <row r="8" spans="1:5" ht="13.9" customHeight="1"/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8" sqref="B8"/>
    </sheetView>
  </sheetViews>
  <sheetFormatPr defaultRowHeight="13.5"/>
  <cols>
    <col min="2" max="2" width="19.25" customWidth="1"/>
    <col min="4" max="4" width="8.5" bestFit="1" customWidth="1"/>
    <col min="5" max="5" width="13.125" customWidth="1"/>
  </cols>
  <sheetData>
    <row r="1" spans="1:5" ht="18" customHeight="1">
      <c r="A1" s="59" t="s">
        <v>139</v>
      </c>
      <c r="B1" s="60"/>
      <c r="C1" s="18" t="s">
        <v>0</v>
      </c>
      <c r="D1" s="61" t="s">
        <v>136</v>
      </c>
      <c r="E1" s="62"/>
    </row>
    <row r="2" spans="1:5">
      <c r="A2" s="4" t="s">
        <v>1</v>
      </c>
      <c r="B2" s="2" t="s">
        <v>2</v>
      </c>
      <c r="C2" s="44" t="s">
        <v>3</v>
      </c>
      <c r="D2" s="44" t="s">
        <v>4</v>
      </c>
      <c r="E2" s="3" t="s">
        <v>5</v>
      </c>
    </row>
    <row r="3" spans="1:5" ht="27">
      <c r="A3" s="4">
        <v>1</v>
      </c>
      <c r="B3" s="34" t="s">
        <v>138</v>
      </c>
      <c r="C3" s="34">
        <v>1.3888888888888888E-2</v>
      </c>
      <c r="D3" s="34">
        <f t="shared" ref="D3:D9" si="0">D4+C3</f>
        <v>2.2222222222222223E-2</v>
      </c>
      <c r="E3" s="17" t="s">
        <v>140</v>
      </c>
    </row>
    <row r="4" spans="1:5">
      <c r="A4" s="4">
        <v>2</v>
      </c>
      <c r="B4" s="34" t="s">
        <v>141</v>
      </c>
      <c r="C4" s="34">
        <v>2.3148148148148146E-4</v>
      </c>
      <c r="D4" s="34">
        <f t="shared" si="0"/>
        <v>8.333333333333335E-3</v>
      </c>
      <c r="E4" s="17" t="s">
        <v>53</v>
      </c>
    </row>
    <row r="5" spans="1:5">
      <c r="A5" s="4">
        <v>3</v>
      </c>
      <c r="B5" s="34" t="s">
        <v>33</v>
      </c>
      <c r="C5" s="34">
        <v>1.1574074074074073E-4</v>
      </c>
      <c r="D5" s="34">
        <f t="shared" si="0"/>
        <v>8.1018518518518531E-3</v>
      </c>
      <c r="E5" s="17" t="s">
        <v>53</v>
      </c>
    </row>
    <row r="6" spans="1:5">
      <c r="A6" s="4">
        <v>4</v>
      </c>
      <c r="B6" s="34" t="s">
        <v>141</v>
      </c>
      <c r="C6" s="34">
        <v>2.3148148148148146E-4</v>
      </c>
      <c r="D6" s="34">
        <f t="shared" si="0"/>
        <v>7.9861111111111122E-3</v>
      </c>
      <c r="E6" s="17" t="s">
        <v>53</v>
      </c>
    </row>
    <row r="7" spans="1:5" ht="27">
      <c r="A7" s="4">
        <v>5</v>
      </c>
      <c r="B7" s="34" t="s">
        <v>142</v>
      </c>
      <c r="C7" s="34">
        <v>3.472222222222222E-3</v>
      </c>
      <c r="D7" s="34">
        <f t="shared" si="0"/>
        <v>7.7546296296296304E-3</v>
      </c>
      <c r="E7" s="17" t="s">
        <v>140</v>
      </c>
    </row>
    <row r="8" spans="1:5" ht="15.75" customHeight="1">
      <c r="A8" s="4">
        <v>6</v>
      </c>
      <c r="B8" s="34" t="s">
        <v>141</v>
      </c>
      <c r="C8" s="34">
        <v>2.3148148148148146E-4</v>
      </c>
      <c r="D8" s="34">
        <f t="shared" si="0"/>
        <v>4.2824074074074084E-3</v>
      </c>
      <c r="E8" s="17" t="s">
        <v>53</v>
      </c>
    </row>
    <row r="9" spans="1:5" ht="27">
      <c r="A9" s="4">
        <v>7</v>
      </c>
      <c r="B9" s="34" t="s">
        <v>142</v>
      </c>
      <c r="C9" s="34">
        <v>2.6620370370370374E-3</v>
      </c>
      <c r="D9" s="34">
        <f t="shared" si="0"/>
        <v>4.0509259259259266E-3</v>
      </c>
      <c r="E9" s="17" t="s">
        <v>140</v>
      </c>
    </row>
    <row r="10" spans="1:5" ht="27">
      <c r="A10" s="4">
        <v>8</v>
      </c>
      <c r="B10" s="34" t="s">
        <v>33</v>
      </c>
      <c r="C10" s="34">
        <v>1.3888888888888889E-3</v>
      </c>
      <c r="D10" s="34">
        <f>0+C10</f>
        <v>1.3888888888888889E-3</v>
      </c>
      <c r="E10" s="17" t="s">
        <v>143</v>
      </c>
    </row>
    <row r="13" spans="1:5" ht="13.9" customHeight="1"/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3" sqref="A3:A14"/>
    </sheetView>
  </sheetViews>
  <sheetFormatPr defaultRowHeight="13.5"/>
  <cols>
    <col min="2" max="2" width="13.375" customWidth="1"/>
    <col min="4" max="4" width="8.5" bestFit="1" customWidth="1"/>
    <col min="5" max="5" width="13.125" customWidth="1"/>
  </cols>
  <sheetData>
    <row r="1" spans="1:5" ht="18" customHeight="1">
      <c r="A1" s="59" t="s">
        <v>7</v>
      </c>
      <c r="B1" s="60"/>
      <c r="C1" s="18" t="s">
        <v>0</v>
      </c>
      <c r="D1" s="61" t="s">
        <v>136</v>
      </c>
      <c r="E1" s="62"/>
    </row>
    <row r="2" spans="1:5">
      <c r="A2" s="4" t="s">
        <v>1</v>
      </c>
      <c r="B2" s="2" t="s">
        <v>2</v>
      </c>
      <c r="C2" s="33" t="s">
        <v>3</v>
      </c>
      <c r="D2" s="33" t="s">
        <v>4</v>
      </c>
      <c r="E2" s="3" t="s">
        <v>5</v>
      </c>
    </row>
    <row r="3" spans="1:5">
      <c r="A3" s="4">
        <v>1</v>
      </c>
      <c r="B3" s="34" t="s">
        <v>40</v>
      </c>
      <c r="C3" s="34">
        <v>6.9444444444444447E-4</v>
      </c>
      <c r="D3" s="34">
        <f t="shared" ref="D3:D13" si="0">D4+C3</f>
        <v>4.1666666666666666E-3</v>
      </c>
      <c r="E3" s="17" t="s">
        <v>53</v>
      </c>
    </row>
    <row r="4" spans="1:5">
      <c r="A4" s="4">
        <v>2</v>
      </c>
      <c r="B4" s="34" t="s">
        <v>39</v>
      </c>
      <c r="C4" s="34">
        <v>2.3148148148148147E-5</v>
      </c>
      <c r="D4" s="34">
        <f t="shared" si="0"/>
        <v>3.472222222222222E-3</v>
      </c>
      <c r="E4" s="17" t="s">
        <v>53</v>
      </c>
    </row>
    <row r="5" spans="1:5">
      <c r="A5" s="4">
        <v>3</v>
      </c>
      <c r="B5" s="34" t="s">
        <v>41</v>
      </c>
      <c r="C5" s="34">
        <v>6.9444444444444447E-4</v>
      </c>
      <c r="D5" s="34">
        <f t="shared" si="0"/>
        <v>3.449074074074074E-3</v>
      </c>
      <c r="E5" s="17" t="s">
        <v>53</v>
      </c>
    </row>
    <row r="6" spans="1:5">
      <c r="A6" s="4">
        <v>4</v>
      </c>
      <c r="B6" s="34" t="s">
        <v>39</v>
      </c>
      <c r="C6" s="34">
        <v>2.3148148148148147E-5</v>
      </c>
      <c r="D6" s="34">
        <f t="shared" si="0"/>
        <v>2.7546296296296294E-3</v>
      </c>
      <c r="E6" s="17" t="s">
        <v>53</v>
      </c>
    </row>
    <row r="7" spans="1:5" ht="13.9" customHeight="1">
      <c r="A7" s="4">
        <v>5</v>
      </c>
      <c r="B7" s="34" t="s">
        <v>42</v>
      </c>
      <c r="C7" s="34">
        <v>6.9444444444444447E-4</v>
      </c>
      <c r="D7" s="34">
        <f t="shared" si="0"/>
        <v>2.7314814814814814E-3</v>
      </c>
      <c r="E7" s="17" t="s">
        <v>53</v>
      </c>
    </row>
    <row r="8" spans="1:5" ht="15.75" customHeight="1">
      <c r="A8" s="4">
        <v>6</v>
      </c>
      <c r="B8" s="34" t="s">
        <v>39</v>
      </c>
      <c r="C8" s="34">
        <v>2.3148148148148147E-5</v>
      </c>
      <c r="D8" s="34">
        <f t="shared" si="0"/>
        <v>2.0370370370370369E-3</v>
      </c>
      <c r="E8" s="17" t="s">
        <v>53</v>
      </c>
    </row>
    <row r="9" spans="1:5">
      <c r="A9" s="4">
        <v>7</v>
      </c>
      <c r="B9" s="34" t="s">
        <v>43</v>
      </c>
      <c r="C9" s="34">
        <v>6.9444444444444447E-4</v>
      </c>
      <c r="D9" s="34">
        <f t="shared" si="0"/>
        <v>2.0138888888888888E-3</v>
      </c>
      <c r="E9" s="17" t="s">
        <v>53</v>
      </c>
    </row>
    <row r="10" spans="1:5">
      <c r="A10" s="4">
        <v>8</v>
      </c>
      <c r="B10" s="34" t="s">
        <v>39</v>
      </c>
      <c r="C10" s="34">
        <v>2.3148148148148147E-5</v>
      </c>
      <c r="D10" s="34">
        <f t="shared" si="0"/>
        <v>1.3194444444444445E-3</v>
      </c>
      <c r="E10" s="17" t="s">
        <v>53</v>
      </c>
    </row>
    <row r="11" spans="1:5">
      <c r="A11" s="4">
        <v>9</v>
      </c>
      <c r="B11" s="34" t="s">
        <v>44</v>
      </c>
      <c r="C11" s="34">
        <v>6.9444444444444447E-4</v>
      </c>
      <c r="D11" s="34">
        <f t="shared" si="0"/>
        <v>1.2962962962962963E-3</v>
      </c>
      <c r="E11" s="17" t="s">
        <v>53</v>
      </c>
    </row>
    <row r="12" spans="1:5">
      <c r="A12" s="4">
        <v>10</v>
      </c>
      <c r="B12" s="34" t="s">
        <v>39</v>
      </c>
      <c r="C12" s="34">
        <v>2.3148148148148147E-5</v>
      </c>
      <c r="D12" s="34">
        <f t="shared" si="0"/>
        <v>6.0185185185185179E-4</v>
      </c>
      <c r="E12" s="17" t="s">
        <v>53</v>
      </c>
    </row>
    <row r="13" spans="1:5" ht="13.9" customHeight="1">
      <c r="A13" s="4">
        <v>11</v>
      </c>
      <c r="B13" s="34" t="s">
        <v>44</v>
      </c>
      <c r="C13" s="34">
        <v>5.5555555555555556E-4</v>
      </c>
      <c r="D13" s="34">
        <f t="shared" si="0"/>
        <v>5.7870370370370367E-4</v>
      </c>
      <c r="E13" s="17" t="s">
        <v>53</v>
      </c>
    </row>
    <row r="14" spans="1:5">
      <c r="A14" s="4">
        <v>12</v>
      </c>
      <c r="B14" s="34" t="s">
        <v>39</v>
      </c>
      <c r="C14" s="34">
        <v>2.3148148148148147E-5</v>
      </c>
      <c r="D14" s="34">
        <f>C14</f>
        <v>2.3148148148148147E-5</v>
      </c>
      <c r="E14" s="17" t="s">
        <v>53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ColWidth="9" defaultRowHeight="13.5"/>
  <cols>
    <col min="1" max="1" width="9" style="26"/>
    <col min="2" max="2" width="19.875" style="26" customWidth="1"/>
    <col min="3" max="4" width="9" style="26"/>
    <col min="5" max="5" width="12.125" style="26" customWidth="1"/>
    <col min="6" max="16384" width="9" style="26"/>
  </cols>
  <sheetData>
    <row r="1" spans="1:5" ht="18" customHeight="1">
      <c r="A1" s="59" t="s">
        <v>37</v>
      </c>
      <c r="B1" s="60"/>
      <c r="C1" s="18" t="s">
        <v>0</v>
      </c>
      <c r="D1" s="61" t="s">
        <v>136</v>
      </c>
      <c r="E1" s="62"/>
    </row>
    <row r="2" spans="1:5">
      <c r="A2" s="4" t="s">
        <v>1</v>
      </c>
      <c r="B2" s="2" t="s">
        <v>2</v>
      </c>
      <c r="C2" s="33" t="s">
        <v>3</v>
      </c>
      <c r="D2" s="33" t="s">
        <v>4</v>
      </c>
      <c r="E2" s="3" t="s">
        <v>5</v>
      </c>
    </row>
    <row r="3" spans="1:5">
      <c r="A3" s="4">
        <v>1</v>
      </c>
      <c r="B3" s="34" t="s">
        <v>38</v>
      </c>
      <c r="C3" s="34">
        <v>5.7870370370370378E-4</v>
      </c>
      <c r="D3" s="34">
        <f>C3</f>
        <v>5.7870370370370378E-4</v>
      </c>
      <c r="E3" s="17" t="s">
        <v>53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RowHeight="13.5"/>
  <sheetData>
    <row r="1" spans="1:11">
      <c r="A1" s="66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</row>
    <row r="4" spans="1:1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</row>
    <row r="6" spans="1:11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</row>
    <row r="7" spans="1:1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</row>
    <row r="9" spans="1:1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</row>
    <row r="10" spans="1:1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</row>
    <row r="11" spans="1: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</row>
    <row r="12" spans="1:1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</row>
    <row r="13" spans="1:1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</row>
    <row r="15" spans="1:1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</row>
    <row r="16" spans="1:11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</row>
    <row r="17" spans="1:1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</row>
    <row r="18" spans="1:1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</row>
    <row r="19" spans="1:1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</row>
    <row r="20" spans="1:11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</row>
    <row r="21" spans="1:1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</row>
    <row r="22" spans="1:1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</row>
    <row r="23" spans="1:1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</row>
    <row r="24" spans="1:1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1:1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</row>
    <row r="26" spans="1:1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</row>
    <row r="27" spans="1:1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</row>
    <row r="28" spans="1:1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</row>
    <row r="29" spans="1:1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</row>
    <row r="30" spans="1:1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</row>
  </sheetData>
  <mergeCells count="1">
    <mergeCell ref="A1:K3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5"/>
  <sheetViews>
    <sheetView workbookViewId="0">
      <selection sqref="A1:XFD1048576"/>
    </sheetView>
  </sheetViews>
  <sheetFormatPr defaultRowHeight="13.5"/>
  <cols>
    <col min="1" max="1" width="5.25" bestFit="1" customWidth="1"/>
    <col min="2" max="2" width="26.875" bestFit="1" customWidth="1"/>
    <col min="4" max="4" width="14.75" bestFit="1" customWidth="1"/>
    <col min="5" max="5" width="57.375" customWidth="1"/>
  </cols>
  <sheetData>
    <row r="1" spans="1:5" ht="18.75" thickBot="1">
      <c r="A1" s="55" t="s">
        <v>17</v>
      </c>
      <c r="B1" s="56"/>
      <c r="C1" s="11"/>
      <c r="D1" s="11"/>
      <c r="E1" s="12"/>
    </row>
    <row r="2" spans="1:5">
      <c r="A2" s="13" t="s">
        <v>1</v>
      </c>
      <c r="B2" s="14" t="s">
        <v>2</v>
      </c>
      <c r="C2" s="15" t="s">
        <v>3</v>
      </c>
      <c r="D2" s="15" t="s">
        <v>4</v>
      </c>
      <c r="E2" s="16" t="s">
        <v>5</v>
      </c>
    </row>
    <row r="3" spans="1:5" ht="40.5">
      <c r="A3" s="1">
        <v>1</v>
      </c>
      <c r="B3" s="15" t="s">
        <v>20</v>
      </c>
      <c r="C3" s="15">
        <v>1.3888888888888888E-2</v>
      </c>
      <c r="D3" s="15">
        <v>1.3888888888888888E-2</v>
      </c>
      <c r="E3" s="5" t="s">
        <v>18</v>
      </c>
    </row>
    <row r="4" spans="1:5" ht="40.5">
      <c r="A4" s="1">
        <v>2</v>
      </c>
      <c r="B4" s="15" t="s">
        <v>21</v>
      </c>
      <c r="C4" s="15">
        <v>2.0833333333333333E-3</v>
      </c>
      <c r="D4" s="15">
        <f>D3-C3</f>
        <v>0</v>
      </c>
      <c r="E4" s="5" t="s">
        <v>19</v>
      </c>
    </row>
    <row r="5" spans="1:5" ht="27">
      <c r="A5" s="20">
        <v>3</v>
      </c>
      <c r="B5" s="57" t="s">
        <v>23</v>
      </c>
      <c r="C5" s="57"/>
      <c r="D5" s="57"/>
      <c r="E5" s="21" t="s">
        <v>24</v>
      </c>
    </row>
  </sheetData>
  <mergeCells count="2">
    <mergeCell ref="A1:B1"/>
    <mergeCell ref="B5:D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1" sqref="F1"/>
    </sheetView>
  </sheetViews>
  <sheetFormatPr defaultRowHeight="13.5"/>
  <cols>
    <col min="1" max="1" width="14.25" bestFit="1" customWidth="1"/>
    <col min="2" max="2" width="11" bestFit="1" customWidth="1"/>
    <col min="3" max="3" width="13.75" customWidth="1"/>
    <col min="4" max="4" width="17.375" customWidth="1"/>
    <col min="5" max="5" width="17.5" bestFit="1" customWidth="1"/>
    <col min="6" max="7" width="13.375" bestFit="1" customWidth="1"/>
    <col min="9" max="9" width="12.875" customWidth="1"/>
    <col min="10" max="10" width="12.75" bestFit="1" customWidth="1"/>
  </cols>
  <sheetData>
    <row r="1" spans="1:5">
      <c r="A1" s="58" t="s">
        <v>115</v>
      </c>
      <c r="B1" s="58"/>
      <c r="C1" s="58"/>
      <c r="D1" s="58"/>
      <c r="E1" s="58"/>
    </row>
    <row r="2" spans="1:5">
      <c r="A2" s="31" t="s">
        <v>66</v>
      </c>
      <c r="B2" s="31" t="s">
        <v>67</v>
      </c>
      <c r="C2" s="31" t="s">
        <v>5</v>
      </c>
      <c r="D2" s="31" t="s">
        <v>68</v>
      </c>
      <c r="E2" s="31" t="s">
        <v>67</v>
      </c>
    </row>
    <row r="3" spans="1:5">
      <c r="A3" s="31" t="s">
        <v>69</v>
      </c>
      <c r="B3" s="31">
        <v>24.5</v>
      </c>
      <c r="C3" s="31" t="s">
        <v>70</v>
      </c>
      <c r="D3" s="31" t="s">
        <v>71</v>
      </c>
      <c r="E3" s="31">
        <v>117.5</v>
      </c>
    </row>
    <row r="4" spans="1:5">
      <c r="A4" s="31" t="s">
        <v>72</v>
      </c>
      <c r="B4" s="31">
        <v>50</v>
      </c>
      <c r="C4" s="31" t="s">
        <v>73</v>
      </c>
      <c r="D4" s="31" t="s">
        <v>74</v>
      </c>
      <c r="E4" s="31">
        <v>170</v>
      </c>
    </row>
    <row r="5" spans="1:5" ht="40.5">
      <c r="A5" s="31" t="s">
        <v>75</v>
      </c>
      <c r="B5" s="31">
        <v>54.4</v>
      </c>
      <c r="C5" s="43" t="s">
        <v>76</v>
      </c>
      <c r="D5" s="31" t="s">
        <v>77</v>
      </c>
      <c r="E5" s="31">
        <v>350</v>
      </c>
    </row>
    <row r="6" spans="1:5">
      <c r="A6" s="31" t="s">
        <v>78</v>
      </c>
      <c r="B6" s="31">
        <v>173</v>
      </c>
      <c r="C6" s="31" t="s">
        <v>79</v>
      </c>
      <c r="D6" s="31" t="s">
        <v>80</v>
      </c>
      <c r="E6" s="31">
        <v>405</v>
      </c>
    </row>
    <row r="7" spans="1:5">
      <c r="A7" s="31" t="s">
        <v>81</v>
      </c>
      <c r="B7" s="31">
        <v>234</v>
      </c>
      <c r="C7" s="31" t="s">
        <v>82</v>
      </c>
      <c r="D7" s="31" t="s">
        <v>83</v>
      </c>
      <c r="E7" s="31">
        <v>460</v>
      </c>
    </row>
    <row r="8" spans="1:5">
      <c r="A8" s="31" t="s">
        <v>84</v>
      </c>
      <c r="B8" s="31">
        <v>290</v>
      </c>
      <c r="C8" s="31" t="s">
        <v>85</v>
      </c>
      <c r="D8" s="31" t="s">
        <v>86</v>
      </c>
      <c r="E8" s="31">
        <v>570</v>
      </c>
    </row>
    <row r="9" spans="1:5">
      <c r="A9" s="31" t="s">
        <v>87</v>
      </c>
      <c r="B9" s="31">
        <v>310</v>
      </c>
      <c r="C9" s="31" t="s">
        <v>85</v>
      </c>
      <c r="D9" s="31" t="s">
        <v>88</v>
      </c>
      <c r="E9" s="31">
        <v>630</v>
      </c>
    </row>
    <row r="10" spans="1:5">
      <c r="A10" s="31" t="s">
        <v>89</v>
      </c>
      <c r="B10" s="31">
        <v>320</v>
      </c>
      <c r="C10" s="31" t="s">
        <v>85</v>
      </c>
      <c r="D10" s="31" t="s">
        <v>90</v>
      </c>
      <c r="E10" s="31">
        <v>698</v>
      </c>
    </row>
    <row r="11" spans="1:5">
      <c r="A11" s="31" t="s">
        <v>91</v>
      </c>
      <c r="B11" s="31">
        <v>335</v>
      </c>
      <c r="C11" s="31" t="s">
        <v>85</v>
      </c>
      <c r="D11" s="31" t="s">
        <v>92</v>
      </c>
      <c r="E11" s="31">
        <v>699</v>
      </c>
    </row>
    <row r="12" spans="1:5">
      <c r="A12" s="31" t="s">
        <v>93</v>
      </c>
      <c r="B12" s="31">
        <v>345</v>
      </c>
      <c r="C12" s="31" t="s">
        <v>85</v>
      </c>
      <c r="D12" s="31" t="s">
        <v>94</v>
      </c>
      <c r="E12" s="31">
        <v>745</v>
      </c>
    </row>
    <row r="13" spans="1:5">
      <c r="A13" s="31" t="s">
        <v>95</v>
      </c>
      <c r="B13" s="31">
        <v>390</v>
      </c>
      <c r="C13" s="31" t="s">
        <v>85</v>
      </c>
      <c r="D13" s="31" t="s">
        <v>96</v>
      </c>
      <c r="E13" s="31">
        <v>745</v>
      </c>
    </row>
    <row r="14" spans="1:5">
      <c r="A14" s="31" t="s">
        <v>97</v>
      </c>
      <c r="B14" s="31">
        <v>425</v>
      </c>
      <c r="C14" s="31" t="s">
        <v>85</v>
      </c>
      <c r="D14" s="31" t="s">
        <v>98</v>
      </c>
      <c r="E14" s="31">
        <v>801</v>
      </c>
    </row>
    <row r="15" spans="1:5">
      <c r="A15" s="31" t="s">
        <v>99</v>
      </c>
      <c r="B15" s="31">
        <v>450</v>
      </c>
      <c r="C15" s="31" t="s">
        <v>85</v>
      </c>
      <c r="D15" s="31" t="s">
        <v>100</v>
      </c>
      <c r="E15" s="31">
        <v>801</v>
      </c>
    </row>
    <row r="16" spans="1:5">
      <c r="A16" s="31" t="s">
        <v>101</v>
      </c>
      <c r="B16" s="31">
        <v>485</v>
      </c>
      <c r="C16" s="31" t="s">
        <v>85</v>
      </c>
      <c r="D16" s="31" t="s">
        <v>102</v>
      </c>
      <c r="E16" s="31">
        <v>847</v>
      </c>
    </row>
    <row r="17" spans="1:5">
      <c r="A17" s="31" t="s">
        <v>103</v>
      </c>
      <c r="B17" s="31">
        <v>515</v>
      </c>
      <c r="C17" s="31" t="s">
        <v>85</v>
      </c>
      <c r="D17" s="31" t="s">
        <v>104</v>
      </c>
      <c r="E17" s="31">
        <v>850</v>
      </c>
    </row>
    <row r="18" spans="1:5">
      <c r="A18" s="31" t="s">
        <v>105</v>
      </c>
      <c r="B18" s="31">
        <v>535</v>
      </c>
      <c r="C18" s="31" t="s">
        <v>85</v>
      </c>
      <c r="D18" s="31" t="s">
        <v>106</v>
      </c>
      <c r="E18" s="31">
        <v>913</v>
      </c>
    </row>
    <row r="19" spans="1:5">
      <c r="A19" s="31" t="s">
        <v>107</v>
      </c>
      <c r="B19" s="31">
        <v>560</v>
      </c>
      <c r="C19" s="31" t="s">
        <v>85</v>
      </c>
      <c r="D19" s="31" t="s">
        <v>108</v>
      </c>
      <c r="E19" s="31">
        <v>1019</v>
      </c>
    </row>
    <row r="20" spans="1:5">
      <c r="A20" s="31" t="s">
        <v>109</v>
      </c>
      <c r="B20" s="31">
        <v>605</v>
      </c>
      <c r="C20" s="31" t="s">
        <v>85</v>
      </c>
      <c r="D20" s="31" t="s">
        <v>110</v>
      </c>
      <c r="E20" s="31">
        <v>1130</v>
      </c>
    </row>
    <row r="21" spans="1:5">
      <c r="A21" s="31" t="s">
        <v>111</v>
      </c>
      <c r="B21" s="31">
        <v>625</v>
      </c>
      <c r="C21" s="31" t="s">
        <v>85</v>
      </c>
      <c r="D21" s="31" t="s">
        <v>112</v>
      </c>
      <c r="E21" s="31">
        <v>1131</v>
      </c>
    </row>
    <row r="22" spans="1:5">
      <c r="A22" s="31" t="s">
        <v>113</v>
      </c>
      <c r="B22" s="31">
        <v>610</v>
      </c>
      <c r="C22" s="31" t="s">
        <v>85</v>
      </c>
      <c r="D22" s="31" t="s">
        <v>114</v>
      </c>
      <c r="E22" s="31">
        <v>1130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33"/>
  <sheetViews>
    <sheetView workbookViewId="0">
      <selection activeCell="E5" sqref="E5"/>
    </sheetView>
  </sheetViews>
  <sheetFormatPr defaultColWidth="9" defaultRowHeight="13.5"/>
  <cols>
    <col min="1" max="1" width="5.25" style="19" bestFit="1" customWidth="1"/>
    <col min="2" max="2" width="26.875" style="19" bestFit="1" customWidth="1"/>
    <col min="3" max="3" width="9" style="19"/>
    <col min="4" max="4" width="14.75" style="19" bestFit="1" customWidth="1"/>
    <col min="5" max="5" width="57.375" style="19" customWidth="1"/>
    <col min="6" max="16384" width="9" style="19"/>
  </cols>
  <sheetData>
    <row r="1" spans="1:5" ht="18" customHeight="1">
      <c r="A1" s="59" t="s">
        <v>147</v>
      </c>
      <c r="B1" s="60"/>
      <c r="C1" s="18" t="s">
        <v>0</v>
      </c>
      <c r="D1" s="61" t="s">
        <v>136</v>
      </c>
      <c r="E1" s="62"/>
    </row>
    <row r="2" spans="1:5" ht="13.5" customHeight="1">
      <c r="A2" s="4" t="s">
        <v>1</v>
      </c>
      <c r="B2" s="2" t="s">
        <v>2</v>
      </c>
      <c r="C2" s="28" t="s">
        <v>3</v>
      </c>
      <c r="D2" s="28" t="s">
        <v>146</v>
      </c>
      <c r="E2" s="3" t="s">
        <v>5</v>
      </c>
    </row>
    <row r="3" spans="1:5" ht="13.5" customHeight="1">
      <c r="A3" s="4">
        <v>0</v>
      </c>
      <c r="B3" s="2" t="s">
        <v>6</v>
      </c>
      <c r="C3" s="28"/>
      <c r="D3" s="28"/>
      <c r="E3" s="3" t="s">
        <v>27</v>
      </c>
    </row>
    <row r="4" spans="1:5" ht="27">
      <c r="A4" s="4">
        <v>1</v>
      </c>
      <c r="B4" s="28" t="s">
        <v>116</v>
      </c>
      <c r="C4" s="28">
        <v>4.340277777777778E-3</v>
      </c>
      <c r="D4" s="28">
        <f t="shared" ref="D4:D30" si="0">D5+C4</f>
        <v>2.0833333333333329E-2</v>
      </c>
      <c r="E4" s="17" t="s">
        <v>165</v>
      </c>
    </row>
    <row r="5" spans="1:5" ht="27">
      <c r="A5" s="20">
        <f>A4+1</f>
        <v>2</v>
      </c>
      <c r="B5" s="28" t="s">
        <v>117</v>
      </c>
      <c r="C5" s="28">
        <v>2.488425925925926E-3</v>
      </c>
      <c r="D5" s="28">
        <f t="shared" si="0"/>
        <v>1.6493055555555549E-2</v>
      </c>
      <c r="E5" s="17" t="s">
        <v>166</v>
      </c>
    </row>
    <row r="6" spans="1:5">
      <c r="A6" s="20">
        <f t="shared" ref="A6:A32" si="1">A5+1</f>
        <v>3</v>
      </c>
      <c r="B6" s="28" t="s">
        <v>151</v>
      </c>
      <c r="C6" s="28">
        <v>3.472222222222222E-3</v>
      </c>
      <c r="D6" s="28">
        <f t="shared" si="0"/>
        <v>1.4004629629629624E-2</v>
      </c>
      <c r="E6" s="3" t="s">
        <v>118</v>
      </c>
    </row>
    <row r="7" spans="1:5">
      <c r="A7" s="20">
        <f t="shared" si="1"/>
        <v>4</v>
      </c>
      <c r="B7" s="33" t="s">
        <v>31</v>
      </c>
      <c r="C7" s="23">
        <v>2.3148148148148146E-4</v>
      </c>
      <c r="D7" s="28">
        <f>D8+C7</f>
        <v>1.0532407407407402E-2</v>
      </c>
      <c r="E7" s="3" t="s">
        <v>55</v>
      </c>
    </row>
    <row r="8" spans="1:5" ht="27">
      <c r="A8" s="20">
        <f t="shared" si="1"/>
        <v>5</v>
      </c>
      <c r="B8" s="28" t="s">
        <v>48</v>
      </c>
      <c r="C8" s="23">
        <v>4.1666666666666666E-3</v>
      </c>
      <c r="D8" s="28">
        <f t="shared" si="0"/>
        <v>1.030092592592592E-2</v>
      </c>
      <c r="E8" s="3" t="s">
        <v>53</v>
      </c>
    </row>
    <row r="9" spans="1:5">
      <c r="A9" s="20">
        <f t="shared" si="1"/>
        <v>6</v>
      </c>
      <c r="B9" s="28" t="s">
        <v>31</v>
      </c>
      <c r="C9" s="23">
        <v>6.9444444444444447E-4</v>
      </c>
      <c r="D9" s="28">
        <f t="shared" si="0"/>
        <v>6.1342592592592534E-3</v>
      </c>
      <c r="E9" s="3" t="s">
        <v>53</v>
      </c>
    </row>
    <row r="10" spans="1:5">
      <c r="A10" s="20">
        <f t="shared" si="1"/>
        <v>7</v>
      </c>
      <c r="B10" s="23" t="s">
        <v>120</v>
      </c>
      <c r="C10" s="23">
        <v>2.3148148148148146E-4</v>
      </c>
      <c r="D10" s="28">
        <f t="shared" si="0"/>
        <v>5.4398148148148088E-3</v>
      </c>
      <c r="E10" s="3" t="s">
        <v>53</v>
      </c>
    </row>
    <row r="11" spans="1:5">
      <c r="A11" s="20">
        <f t="shared" si="1"/>
        <v>8</v>
      </c>
      <c r="B11" s="23" t="s">
        <v>32</v>
      </c>
      <c r="C11" s="23">
        <v>1.1574074074074073E-4</v>
      </c>
      <c r="D11" s="28">
        <f t="shared" si="0"/>
        <v>5.208333333333327E-3</v>
      </c>
      <c r="E11" s="3" t="s">
        <v>53</v>
      </c>
    </row>
    <row r="12" spans="1:5">
      <c r="A12" s="20">
        <f t="shared" si="1"/>
        <v>9</v>
      </c>
      <c r="B12" s="28" t="s">
        <v>31</v>
      </c>
      <c r="C12" s="28">
        <v>3.4722222222222224E-4</v>
      </c>
      <c r="D12" s="28">
        <f t="shared" si="0"/>
        <v>5.0925925925925861E-3</v>
      </c>
      <c r="E12" s="3" t="s">
        <v>53</v>
      </c>
    </row>
    <row r="13" spans="1:5">
      <c r="A13" s="20">
        <f t="shared" si="1"/>
        <v>10</v>
      </c>
      <c r="B13" s="23" t="s">
        <v>120</v>
      </c>
      <c r="C13" s="23">
        <v>2.3148148148148146E-4</v>
      </c>
      <c r="D13" s="28">
        <f t="shared" si="0"/>
        <v>4.7453703703703642E-3</v>
      </c>
      <c r="E13" s="3" t="s">
        <v>53</v>
      </c>
    </row>
    <row r="14" spans="1:5">
      <c r="A14" s="20">
        <f t="shared" si="1"/>
        <v>11</v>
      </c>
      <c r="B14" s="23" t="s">
        <v>32</v>
      </c>
      <c r="C14" s="28">
        <v>1.1574074074074073E-4</v>
      </c>
      <c r="D14" s="28">
        <f t="shared" si="0"/>
        <v>4.5138888888888824E-3</v>
      </c>
      <c r="E14" s="3" t="s">
        <v>53</v>
      </c>
    </row>
    <row r="15" spans="1:5">
      <c r="A15" s="20">
        <f t="shared" si="1"/>
        <v>12</v>
      </c>
      <c r="B15" s="28" t="s">
        <v>31</v>
      </c>
      <c r="C15" s="23">
        <v>3.4722222222222224E-4</v>
      </c>
      <c r="D15" s="28">
        <f t="shared" si="0"/>
        <v>4.3981481481481415E-3</v>
      </c>
      <c r="E15" s="3" t="s">
        <v>53</v>
      </c>
    </row>
    <row r="16" spans="1:5">
      <c r="A16" s="20">
        <f t="shared" si="1"/>
        <v>13</v>
      </c>
      <c r="B16" s="23" t="s">
        <v>120</v>
      </c>
      <c r="C16" s="28">
        <v>2.3148148148148146E-4</v>
      </c>
      <c r="D16" s="28">
        <f t="shared" si="0"/>
        <v>4.0509259259259196E-3</v>
      </c>
      <c r="E16" s="3" t="s">
        <v>53</v>
      </c>
    </row>
    <row r="17" spans="1:6">
      <c r="A17" s="20">
        <f t="shared" si="1"/>
        <v>14</v>
      </c>
      <c r="B17" s="28" t="s">
        <v>31</v>
      </c>
      <c r="C17" s="23">
        <v>3.4722222222222224E-4</v>
      </c>
      <c r="D17" s="28">
        <f t="shared" si="0"/>
        <v>3.8194444444444378E-3</v>
      </c>
      <c r="E17" s="3" t="s">
        <v>53</v>
      </c>
    </row>
    <row r="18" spans="1:6">
      <c r="A18" s="20">
        <f t="shared" si="1"/>
        <v>15</v>
      </c>
      <c r="B18" s="28" t="s">
        <v>120</v>
      </c>
      <c r="C18" s="23">
        <v>2.3148148148148146E-4</v>
      </c>
      <c r="D18" s="28">
        <f t="shared" si="0"/>
        <v>3.4722222222222155E-3</v>
      </c>
      <c r="E18" s="3" t="s">
        <v>53</v>
      </c>
      <c r="F18" s="22"/>
    </row>
    <row r="19" spans="1:6">
      <c r="A19" s="20">
        <f t="shared" si="1"/>
        <v>16</v>
      </c>
      <c r="B19" s="28" t="s">
        <v>31</v>
      </c>
      <c r="C19" s="28">
        <v>2.3148148148148146E-4</v>
      </c>
      <c r="D19" s="28">
        <f t="shared" si="0"/>
        <v>3.2407407407407341E-3</v>
      </c>
      <c r="E19" s="3" t="s">
        <v>53</v>
      </c>
    </row>
    <row r="20" spans="1:6">
      <c r="A20" s="20">
        <f t="shared" si="1"/>
        <v>17</v>
      </c>
      <c r="B20" s="28" t="s">
        <v>121</v>
      </c>
      <c r="C20" s="23">
        <v>2.31481481481481E-4</v>
      </c>
      <c r="D20" s="28">
        <f t="shared" si="0"/>
        <v>3.0092592592592528E-3</v>
      </c>
      <c r="E20" s="3" t="s">
        <v>53</v>
      </c>
    </row>
    <row r="21" spans="1:6">
      <c r="A21" s="20">
        <f t="shared" si="1"/>
        <v>18</v>
      </c>
      <c r="B21" s="28" t="s">
        <v>31</v>
      </c>
      <c r="C21" s="28">
        <v>2.31481481481481E-4</v>
      </c>
      <c r="D21" s="28">
        <f t="shared" si="0"/>
        <v>2.7777777777777718E-3</v>
      </c>
      <c r="E21" s="3" t="s">
        <v>53</v>
      </c>
    </row>
    <row r="22" spans="1:6">
      <c r="A22" s="20">
        <f t="shared" si="1"/>
        <v>19</v>
      </c>
      <c r="B22" s="28" t="s">
        <v>120</v>
      </c>
      <c r="C22" s="23">
        <v>2.31481481481481E-4</v>
      </c>
      <c r="D22" s="28">
        <f t="shared" si="0"/>
        <v>2.5462962962962909E-3</v>
      </c>
      <c r="E22" s="3" t="s">
        <v>53</v>
      </c>
    </row>
    <row r="23" spans="1:6">
      <c r="A23" s="20">
        <f t="shared" si="1"/>
        <v>20</v>
      </c>
      <c r="B23" s="28" t="s">
        <v>31</v>
      </c>
      <c r="C23" s="28">
        <v>2.31481481481481E-4</v>
      </c>
      <c r="D23" s="28">
        <f t="shared" si="0"/>
        <v>2.3148148148148099E-3</v>
      </c>
      <c r="E23" s="3" t="s">
        <v>53</v>
      </c>
    </row>
    <row r="24" spans="1:6">
      <c r="A24" s="20">
        <f t="shared" si="1"/>
        <v>21</v>
      </c>
      <c r="B24" s="28" t="s">
        <v>122</v>
      </c>
      <c r="C24" s="23">
        <v>2.31481481481481E-4</v>
      </c>
      <c r="D24" s="28">
        <f t="shared" si="0"/>
        <v>2.083333333333329E-3</v>
      </c>
      <c r="E24" s="3" t="s">
        <v>53</v>
      </c>
    </row>
    <row r="25" spans="1:6">
      <c r="A25" s="20">
        <f t="shared" si="1"/>
        <v>22</v>
      </c>
      <c r="B25" s="28" t="s">
        <v>31</v>
      </c>
      <c r="C25" s="28">
        <v>2.31481481481481E-4</v>
      </c>
      <c r="D25" s="28">
        <f t="shared" si="0"/>
        <v>1.8518518518518478E-3</v>
      </c>
      <c r="E25" s="3" t="s">
        <v>53</v>
      </c>
    </row>
    <row r="26" spans="1:6">
      <c r="A26" s="20">
        <f t="shared" si="1"/>
        <v>23</v>
      </c>
      <c r="B26" s="28" t="s">
        <v>120</v>
      </c>
      <c r="C26" s="23">
        <v>2.31481481481481E-4</v>
      </c>
      <c r="D26" s="28">
        <f t="shared" si="0"/>
        <v>1.6203703703703669E-3</v>
      </c>
      <c r="E26" s="3" t="s">
        <v>53</v>
      </c>
    </row>
    <row r="27" spans="1:6">
      <c r="A27" s="20">
        <f t="shared" si="1"/>
        <v>24</v>
      </c>
      <c r="B27" s="28" t="s">
        <v>31</v>
      </c>
      <c r="C27" s="28">
        <v>2.31481481481481E-4</v>
      </c>
      <c r="D27" s="28">
        <f t="shared" si="0"/>
        <v>1.3888888888888859E-3</v>
      </c>
      <c r="E27" s="3" t="s">
        <v>53</v>
      </c>
    </row>
    <row r="28" spans="1:6">
      <c r="A28" s="20">
        <f t="shared" si="1"/>
        <v>25</v>
      </c>
      <c r="B28" s="28" t="s">
        <v>122</v>
      </c>
      <c r="C28" s="23">
        <v>2.31481481481481E-4</v>
      </c>
      <c r="D28" s="28">
        <f t="shared" si="0"/>
        <v>1.157407407407405E-3</v>
      </c>
      <c r="E28" s="3" t="s">
        <v>53</v>
      </c>
    </row>
    <row r="29" spans="1:6">
      <c r="A29" s="20">
        <f t="shared" si="1"/>
        <v>26</v>
      </c>
      <c r="B29" s="28" t="s">
        <v>31</v>
      </c>
      <c r="C29" s="28">
        <v>2.31481481481481E-4</v>
      </c>
      <c r="D29" s="28">
        <f t="shared" si="0"/>
        <v>9.2592592592592401E-4</v>
      </c>
      <c r="E29" s="3" t="s">
        <v>53</v>
      </c>
    </row>
    <row r="30" spans="1:6">
      <c r="A30" s="20">
        <f t="shared" si="1"/>
        <v>27</v>
      </c>
      <c r="B30" s="28" t="s">
        <v>120</v>
      </c>
      <c r="C30" s="28">
        <v>2.31481481481481E-4</v>
      </c>
      <c r="D30" s="28">
        <f t="shared" si="0"/>
        <v>6.9444444444444306E-4</v>
      </c>
      <c r="E30" s="3" t="s">
        <v>53</v>
      </c>
    </row>
    <row r="31" spans="1:6">
      <c r="A31" s="20">
        <f t="shared" si="1"/>
        <v>28</v>
      </c>
      <c r="B31" s="28" t="s">
        <v>31</v>
      </c>
      <c r="C31" s="23">
        <v>2.31481481481481E-4</v>
      </c>
      <c r="D31" s="28">
        <f>D32+C31</f>
        <v>4.62962962962962E-4</v>
      </c>
      <c r="E31" s="3" t="s">
        <v>53</v>
      </c>
    </row>
    <row r="32" spans="1:6">
      <c r="A32" s="20">
        <f t="shared" si="1"/>
        <v>29</v>
      </c>
      <c r="B32" s="28" t="s">
        <v>122</v>
      </c>
      <c r="C32" s="28">
        <v>2.31481481481481E-4</v>
      </c>
      <c r="D32" s="28">
        <f>C32</f>
        <v>2.31481481481481E-4</v>
      </c>
      <c r="E32" s="3" t="s">
        <v>53</v>
      </c>
    </row>
    <row r="33" spans="1:5">
      <c r="A33" s="4"/>
      <c r="B33" s="63" t="s">
        <v>25</v>
      </c>
      <c r="C33" s="64"/>
      <c r="D33" s="65"/>
      <c r="E33" s="21"/>
    </row>
  </sheetData>
  <mergeCells count="3">
    <mergeCell ref="A1:B1"/>
    <mergeCell ref="D1:E1"/>
    <mergeCell ref="B33:D3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zoomScaleNormal="100" workbookViewId="0">
      <selection activeCell="C8" sqref="C8"/>
    </sheetView>
  </sheetViews>
  <sheetFormatPr defaultColWidth="9" defaultRowHeight="13.5"/>
  <cols>
    <col min="1" max="1" width="5.25" style="19" bestFit="1" customWidth="1"/>
    <col min="2" max="2" width="26.875" style="19" bestFit="1" customWidth="1"/>
    <col min="3" max="3" width="9.5" style="19" bestFit="1" customWidth="1"/>
    <col min="4" max="4" width="14.75" style="19" bestFit="1" customWidth="1"/>
    <col min="5" max="5" width="57.375" style="19" customWidth="1"/>
    <col min="6" max="16384" width="9" style="19"/>
  </cols>
  <sheetData>
    <row r="1" spans="1:10" ht="18">
      <c r="A1" s="59" t="s">
        <v>28</v>
      </c>
      <c r="B1" s="60"/>
      <c r="C1" s="18" t="s">
        <v>0</v>
      </c>
      <c r="D1" s="61" t="s">
        <v>136</v>
      </c>
      <c r="E1" s="62"/>
    </row>
    <row r="2" spans="1:10">
      <c r="A2" s="4" t="s">
        <v>1</v>
      </c>
      <c r="B2" s="2" t="s">
        <v>2</v>
      </c>
      <c r="C2" s="27" t="s">
        <v>3</v>
      </c>
      <c r="D2" s="27" t="s">
        <v>4</v>
      </c>
      <c r="E2" s="3" t="s">
        <v>5</v>
      </c>
    </row>
    <row r="3" spans="1:10" s="26" customFormat="1" ht="27">
      <c r="A3" s="4">
        <v>0</v>
      </c>
      <c r="B3" s="2" t="s">
        <v>6</v>
      </c>
      <c r="C3" s="27"/>
      <c r="D3" s="27"/>
      <c r="E3" s="3" t="s">
        <v>27</v>
      </c>
      <c r="H3" s="32"/>
      <c r="I3" s="32"/>
      <c r="J3" s="32"/>
    </row>
    <row r="4" spans="1:10" s="26" customFormat="1" ht="27">
      <c r="A4" s="4">
        <v>1</v>
      </c>
      <c r="B4" s="37" t="s">
        <v>50</v>
      </c>
      <c r="C4" s="37">
        <v>3.472222222222222E-3</v>
      </c>
      <c r="D4" s="36">
        <f t="shared" ref="D4:D56" si="0">D5+C4</f>
        <v>2.2222222222222227E-2</v>
      </c>
      <c r="E4" s="17" t="s">
        <v>165</v>
      </c>
      <c r="H4" s="32"/>
      <c r="I4" s="32"/>
      <c r="J4" s="32"/>
    </row>
    <row r="5" spans="1:10" s="26" customFormat="1" ht="27">
      <c r="A5" s="4">
        <v>2</v>
      </c>
      <c r="B5" s="27" t="s">
        <v>123</v>
      </c>
      <c r="C5" s="27">
        <v>1.3888888888888889E-3</v>
      </c>
      <c r="D5" s="46">
        <f t="shared" si="0"/>
        <v>1.8750000000000003E-2</v>
      </c>
      <c r="E5" s="17" t="s">
        <v>166</v>
      </c>
      <c r="H5" s="32"/>
      <c r="I5" s="32"/>
      <c r="J5" s="32"/>
    </row>
    <row r="6" spans="1:10" s="40" customFormat="1">
      <c r="A6" s="4">
        <v>3</v>
      </c>
      <c r="B6" s="38" t="s">
        <v>149</v>
      </c>
      <c r="C6" s="38">
        <v>1.1574074074074073E-4</v>
      </c>
      <c r="D6" s="46">
        <f t="shared" si="0"/>
        <v>1.7361111111111115E-2</v>
      </c>
      <c r="E6" s="39" t="s">
        <v>53</v>
      </c>
      <c r="H6" s="41"/>
      <c r="I6" s="41"/>
      <c r="J6" s="41"/>
    </row>
    <row r="7" spans="1:10" s="26" customFormat="1">
      <c r="A7" s="4">
        <v>4</v>
      </c>
      <c r="B7" s="28" t="s">
        <v>151</v>
      </c>
      <c r="C7" s="23">
        <v>2.7777777777777779E-3</v>
      </c>
      <c r="D7" s="46">
        <f t="shared" si="0"/>
        <v>1.7245370370370376E-2</v>
      </c>
      <c r="E7" s="17" t="s">
        <v>60</v>
      </c>
      <c r="H7" s="32"/>
      <c r="I7" s="32"/>
      <c r="J7" s="32"/>
    </row>
    <row r="8" spans="1:10" s="26" customFormat="1">
      <c r="A8" s="4">
        <v>5</v>
      </c>
      <c r="B8" s="27" t="s">
        <v>149</v>
      </c>
      <c r="C8" s="27">
        <v>3.4722222222222224E-4</v>
      </c>
      <c r="D8" s="36">
        <f>D9+C8</f>
        <v>1.4467592592592598E-2</v>
      </c>
      <c r="E8" s="3" t="s">
        <v>55</v>
      </c>
      <c r="H8" s="32"/>
      <c r="I8" s="32"/>
      <c r="J8" s="32"/>
    </row>
    <row r="9" spans="1:10" s="26" customFormat="1">
      <c r="A9" s="4">
        <v>6</v>
      </c>
      <c r="B9" s="23" t="s">
        <v>150</v>
      </c>
      <c r="C9" s="23">
        <v>1.5046296296296294E-3</v>
      </c>
      <c r="D9" s="47">
        <f t="shared" si="0"/>
        <v>1.4120370370370375E-2</v>
      </c>
      <c r="E9" s="3" t="s">
        <v>53</v>
      </c>
      <c r="H9" s="32"/>
      <c r="I9" s="32"/>
      <c r="J9" s="32"/>
    </row>
    <row r="10" spans="1:10" s="26" customFormat="1">
      <c r="A10" s="4">
        <v>7</v>
      </c>
      <c r="B10" s="37" t="s">
        <v>149</v>
      </c>
      <c r="C10" s="37">
        <v>6.9444444444444447E-4</v>
      </c>
      <c r="D10" s="47">
        <f t="shared" si="0"/>
        <v>1.2615740740740745E-2</v>
      </c>
      <c r="E10" s="3" t="s">
        <v>53</v>
      </c>
      <c r="H10" s="32"/>
      <c r="I10" s="32"/>
      <c r="J10" s="32"/>
    </row>
    <row r="11" spans="1:10" s="26" customFormat="1">
      <c r="A11" s="4">
        <v>8</v>
      </c>
      <c r="B11" s="23" t="s">
        <v>161</v>
      </c>
      <c r="C11" s="23">
        <v>1.1574074074074073E-4</v>
      </c>
      <c r="D11" s="47">
        <f t="shared" si="0"/>
        <v>1.1921296296296301E-2</v>
      </c>
      <c r="E11" s="3" t="s">
        <v>53</v>
      </c>
      <c r="H11" s="32"/>
      <c r="I11" s="32"/>
      <c r="J11" s="32"/>
    </row>
    <row r="12" spans="1:10" s="26" customFormat="1">
      <c r="A12" s="4">
        <v>9</v>
      </c>
      <c r="B12" s="23" t="s">
        <v>156</v>
      </c>
      <c r="C12" s="23">
        <v>2.3148148148148146E-4</v>
      </c>
      <c r="D12" s="47">
        <f t="shared" si="0"/>
        <v>1.180555555555556E-2</v>
      </c>
      <c r="E12" s="3" t="s">
        <v>53</v>
      </c>
      <c r="H12" s="32"/>
      <c r="I12" s="32"/>
      <c r="J12" s="32"/>
    </row>
    <row r="13" spans="1:10" s="26" customFormat="1" ht="15" customHeight="1">
      <c r="A13" s="4">
        <v>10</v>
      </c>
      <c r="B13" s="28" t="s">
        <v>22</v>
      </c>
      <c r="C13" s="28">
        <v>3.4722222222222224E-4</v>
      </c>
      <c r="D13" s="47">
        <f t="shared" si="0"/>
        <v>1.1574074074074079E-2</v>
      </c>
      <c r="E13" s="3" t="s">
        <v>53</v>
      </c>
      <c r="H13" s="32"/>
      <c r="I13" s="32"/>
      <c r="J13" s="32"/>
    </row>
    <row r="14" spans="1:10" s="26" customFormat="1">
      <c r="A14" s="4">
        <v>11</v>
      </c>
      <c r="B14" s="23" t="s">
        <v>168</v>
      </c>
      <c r="C14" s="23">
        <v>1.1574074074074073E-4</v>
      </c>
      <c r="D14" s="47">
        <f t="shared" si="0"/>
        <v>1.1226851851851856E-2</v>
      </c>
      <c r="E14" s="3" t="s">
        <v>53</v>
      </c>
      <c r="H14" s="32"/>
      <c r="I14" s="32"/>
      <c r="J14" s="32"/>
    </row>
    <row r="15" spans="1:10" s="26" customFormat="1">
      <c r="A15" s="4">
        <v>12</v>
      </c>
      <c r="B15" s="23" t="s">
        <v>158</v>
      </c>
      <c r="C15" s="23">
        <v>2.3148148148148146E-4</v>
      </c>
      <c r="D15" s="47">
        <f t="shared" si="0"/>
        <v>1.1111111111111115E-2</v>
      </c>
      <c r="E15" s="3" t="s">
        <v>53</v>
      </c>
      <c r="H15" s="32"/>
      <c r="I15" s="32"/>
      <c r="J15" s="32"/>
    </row>
    <row r="16" spans="1:10" s="26" customFormat="1">
      <c r="A16" s="4">
        <v>13</v>
      </c>
      <c r="B16" s="28" t="s">
        <v>162</v>
      </c>
      <c r="C16" s="28">
        <v>2.3148148148148146E-4</v>
      </c>
      <c r="D16" s="47">
        <f t="shared" si="0"/>
        <v>1.0879629629629633E-2</v>
      </c>
      <c r="E16" s="3" t="s">
        <v>53</v>
      </c>
      <c r="H16" s="32"/>
      <c r="I16" s="32"/>
      <c r="J16" s="32"/>
    </row>
    <row r="17" spans="1:10" s="26" customFormat="1">
      <c r="A17" s="4">
        <v>14</v>
      </c>
      <c r="B17" s="23" t="s">
        <v>169</v>
      </c>
      <c r="C17" s="23">
        <v>1.1574074074074073E-4</v>
      </c>
      <c r="D17" s="47">
        <f t="shared" si="0"/>
        <v>1.0648148148148151E-2</v>
      </c>
      <c r="E17" s="3" t="s">
        <v>53</v>
      </c>
      <c r="H17" s="32"/>
      <c r="I17" s="32"/>
      <c r="J17" s="32"/>
    </row>
    <row r="18" spans="1:10" s="26" customFormat="1">
      <c r="A18" s="4">
        <v>15</v>
      </c>
      <c r="B18" s="23" t="s">
        <v>170</v>
      </c>
      <c r="C18" s="23">
        <v>2.3148148148148146E-4</v>
      </c>
      <c r="D18" s="47">
        <f t="shared" si="0"/>
        <v>1.053240740740741E-2</v>
      </c>
      <c r="E18" s="3" t="s">
        <v>53</v>
      </c>
      <c r="H18" s="32"/>
      <c r="I18" s="32"/>
      <c r="J18" s="32"/>
    </row>
    <row r="19" spans="1:10" s="26" customFormat="1">
      <c r="A19" s="4">
        <v>16</v>
      </c>
      <c r="B19" s="47" t="s">
        <v>162</v>
      </c>
      <c r="C19" s="47">
        <v>2.3148148148148146E-4</v>
      </c>
      <c r="D19" s="47">
        <f t="shared" si="0"/>
        <v>1.0300925925925929E-2</v>
      </c>
      <c r="E19" s="3" t="s">
        <v>53</v>
      </c>
      <c r="H19" s="32"/>
      <c r="I19" s="32"/>
      <c r="J19" s="32"/>
    </row>
    <row r="20" spans="1:10" s="26" customFormat="1">
      <c r="A20" s="4">
        <v>17</v>
      </c>
      <c r="B20" s="23" t="s">
        <v>169</v>
      </c>
      <c r="C20" s="23">
        <v>1.7361111111111112E-4</v>
      </c>
      <c r="D20" s="47">
        <f t="shared" si="0"/>
        <v>1.0069444444444447E-2</v>
      </c>
      <c r="E20" s="3" t="s">
        <v>53</v>
      </c>
    </row>
    <row r="21" spans="1:10" s="26" customFormat="1">
      <c r="A21" s="4">
        <v>18</v>
      </c>
      <c r="B21" s="23" t="s">
        <v>170</v>
      </c>
      <c r="C21" s="23">
        <v>2.8935185185185189E-4</v>
      </c>
      <c r="D21" s="47">
        <f t="shared" si="0"/>
        <v>9.8958333333333363E-3</v>
      </c>
      <c r="E21" s="3" t="s">
        <v>53</v>
      </c>
    </row>
    <row r="22" spans="1:10" s="26" customFormat="1">
      <c r="A22" s="4">
        <v>19</v>
      </c>
      <c r="B22" s="28" t="s">
        <v>26</v>
      </c>
      <c r="C22" s="28">
        <v>2.3148148148148146E-4</v>
      </c>
      <c r="D22" s="47">
        <f t="shared" si="0"/>
        <v>9.6064814814814849E-3</v>
      </c>
      <c r="E22" s="3" t="s">
        <v>53</v>
      </c>
    </row>
    <row r="23" spans="1:10" s="26" customFormat="1">
      <c r="A23" s="4">
        <v>20</v>
      </c>
      <c r="B23" s="23" t="s">
        <v>169</v>
      </c>
      <c r="C23" s="23">
        <v>1.7361111111111112E-4</v>
      </c>
      <c r="D23" s="47">
        <f t="shared" si="0"/>
        <v>9.3750000000000031E-3</v>
      </c>
      <c r="E23" s="3" t="s">
        <v>53</v>
      </c>
    </row>
    <row r="24" spans="1:10" s="26" customFormat="1">
      <c r="A24" s="4">
        <v>21</v>
      </c>
      <c r="B24" s="23" t="s">
        <v>170</v>
      </c>
      <c r="C24" s="23">
        <v>2.8935185185185189E-4</v>
      </c>
      <c r="D24" s="47">
        <f t="shared" si="0"/>
        <v>9.2013888888888926E-3</v>
      </c>
      <c r="E24" s="3" t="s">
        <v>53</v>
      </c>
    </row>
    <row r="25" spans="1:10" s="26" customFormat="1">
      <c r="A25" s="4">
        <v>22</v>
      </c>
      <c r="B25" s="46" t="s">
        <v>26</v>
      </c>
      <c r="C25" s="46">
        <v>2.3148148148148146E-4</v>
      </c>
      <c r="D25" s="47">
        <f t="shared" si="0"/>
        <v>8.9120370370370412E-3</v>
      </c>
      <c r="E25" s="3" t="s">
        <v>53</v>
      </c>
    </row>
    <row r="26" spans="1:10" s="26" customFormat="1">
      <c r="A26" s="4">
        <v>23</v>
      </c>
      <c r="B26" s="23" t="s">
        <v>169</v>
      </c>
      <c r="C26" s="23">
        <v>1.7361111111111112E-4</v>
      </c>
      <c r="D26" s="47">
        <f t="shared" si="0"/>
        <v>8.6805555555555594E-3</v>
      </c>
      <c r="E26" s="3" t="s">
        <v>53</v>
      </c>
    </row>
    <row r="27" spans="1:10" s="26" customFormat="1">
      <c r="A27" s="4">
        <v>24</v>
      </c>
      <c r="B27" s="23" t="s">
        <v>170</v>
      </c>
      <c r="C27" s="23">
        <v>2.8935185185185189E-4</v>
      </c>
      <c r="D27" s="47">
        <f t="shared" si="0"/>
        <v>8.5069444444444489E-3</v>
      </c>
      <c r="E27" s="3" t="s">
        <v>53</v>
      </c>
    </row>
    <row r="28" spans="1:10" s="26" customFormat="1">
      <c r="A28" s="4">
        <v>25</v>
      </c>
      <c r="B28" s="46" t="s">
        <v>26</v>
      </c>
      <c r="C28" s="46">
        <v>2.3148148148148146E-4</v>
      </c>
      <c r="D28" s="47">
        <f t="shared" si="0"/>
        <v>8.2175925925925975E-3</v>
      </c>
      <c r="E28" s="3" t="s">
        <v>53</v>
      </c>
    </row>
    <row r="29" spans="1:10" s="26" customFormat="1">
      <c r="A29" s="4">
        <v>26</v>
      </c>
      <c r="B29" s="23" t="s">
        <v>169</v>
      </c>
      <c r="C29" s="23">
        <v>1.7361111111111112E-4</v>
      </c>
      <c r="D29" s="47">
        <f t="shared" si="0"/>
        <v>7.9861111111111157E-3</v>
      </c>
      <c r="E29" s="3" t="s">
        <v>53</v>
      </c>
    </row>
    <row r="30" spans="1:10" s="26" customFormat="1">
      <c r="A30" s="4">
        <v>27</v>
      </c>
      <c r="B30" s="23" t="s">
        <v>170</v>
      </c>
      <c r="C30" s="23">
        <v>2.8935185185185189E-4</v>
      </c>
      <c r="D30" s="47">
        <f t="shared" si="0"/>
        <v>7.8125000000000052E-3</v>
      </c>
      <c r="E30" s="3" t="s">
        <v>53</v>
      </c>
    </row>
    <row r="31" spans="1:10" s="26" customFormat="1">
      <c r="A31" s="4">
        <v>28</v>
      </c>
      <c r="B31" s="46" t="s">
        <v>26</v>
      </c>
      <c r="C31" s="46">
        <v>2.3148148148148146E-4</v>
      </c>
      <c r="D31" s="47">
        <f t="shared" si="0"/>
        <v>7.5231481481481529E-3</v>
      </c>
      <c r="E31" s="3" t="s">
        <v>53</v>
      </c>
    </row>
    <row r="32" spans="1:10" s="26" customFormat="1">
      <c r="A32" s="4">
        <v>29</v>
      </c>
      <c r="B32" s="23" t="s">
        <v>169</v>
      </c>
      <c r="C32" s="23">
        <v>1.7361111111111112E-4</v>
      </c>
      <c r="D32" s="47">
        <f t="shared" si="0"/>
        <v>7.2916666666666711E-3</v>
      </c>
      <c r="E32" s="3" t="s">
        <v>53</v>
      </c>
    </row>
    <row r="33" spans="1:5" s="26" customFormat="1">
      <c r="A33" s="4">
        <v>30</v>
      </c>
      <c r="B33" s="23" t="s">
        <v>170</v>
      </c>
      <c r="C33" s="23">
        <v>2.8935185185185189E-4</v>
      </c>
      <c r="D33" s="47">
        <f t="shared" si="0"/>
        <v>7.1180555555555598E-3</v>
      </c>
      <c r="E33" s="3" t="s">
        <v>53</v>
      </c>
    </row>
    <row r="34" spans="1:5" s="26" customFormat="1">
      <c r="A34" s="4">
        <v>31</v>
      </c>
      <c r="B34" s="46" t="s">
        <v>26</v>
      </c>
      <c r="C34" s="46">
        <v>2.3148148148148146E-4</v>
      </c>
      <c r="D34" s="47">
        <f t="shared" si="0"/>
        <v>6.8287037037037075E-3</v>
      </c>
      <c r="E34" s="3" t="s">
        <v>53</v>
      </c>
    </row>
    <row r="35" spans="1:5" s="26" customFormat="1">
      <c r="A35" s="4">
        <v>32</v>
      </c>
      <c r="B35" s="23" t="s">
        <v>169</v>
      </c>
      <c r="C35" s="23">
        <v>1.7361111111111112E-4</v>
      </c>
      <c r="D35" s="47">
        <f t="shared" si="0"/>
        <v>6.5972222222222257E-3</v>
      </c>
      <c r="E35" s="3" t="s">
        <v>53</v>
      </c>
    </row>
    <row r="36" spans="1:5" s="26" customFormat="1">
      <c r="A36" s="4">
        <v>33</v>
      </c>
      <c r="B36" s="23" t="s">
        <v>170</v>
      </c>
      <c r="C36" s="23">
        <v>2.8935185185185189E-4</v>
      </c>
      <c r="D36" s="47">
        <f t="shared" si="0"/>
        <v>6.4236111111111143E-3</v>
      </c>
      <c r="E36" s="3" t="s">
        <v>53</v>
      </c>
    </row>
    <row r="37" spans="1:5" s="26" customFormat="1">
      <c r="A37" s="4">
        <v>34</v>
      </c>
      <c r="B37" s="46" t="s">
        <v>171</v>
      </c>
      <c r="C37" s="46">
        <v>2.3148148148148146E-4</v>
      </c>
      <c r="D37" s="47">
        <f t="shared" si="0"/>
        <v>6.134259259259262E-3</v>
      </c>
      <c r="E37" s="3" t="s">
        <v>53</v>
      </c>
    </row>
    <row r="38" spans="1:5" s="26" customFormat="1">
      <c r="A38" s="4">
        <v>35</v>
      </c>
      <c r="B38" s="23" t="s">
        <v>169</v>
      </c>
      <c r="C38" s="23">
        <v>1.7361111111111112E-4</v>
      </c>
      <c r="D38" s="47">
        <f t="shared" si="0"/>
        <v>5.9027777777777802E-3</v>
      </c>
      <c r="E38" s="3" t="s">
        <v>53</v>
      </c>
    </row>
    <row r="39" spans="1:5" s="26" customFormat="1">
      <c r="A39" s="4">
        <v>36</v>
      </c>
      <c r="B39" s="23" t="s">
        <v>170</v>
      </c>
      <c r="C39" s="23">
        <v>2.8935185185185189E-4</v>
      </c>
      <c r="D39" s="47">
        <f t="shared" si="0"/>
        <v>5.7291666666666689E-3</v>
      </c>
      <c r="E39" s="3" t="s">
        <v>53</v>
      </c>
    </row>
    <row r="40" spans="1:5" s="26" customFormat="1">
      <c r="A40" s="4">
        <v>37</v>
      </c>
      <c r="B40" s="46" t="s">
        <v>26</v>
      </c>
      <c r="C40" s="46">
        <v>2.3148148148148146E-4</v>
      </c>
      <c r="D40" s="47">
        <f t="shared" si="0"/>
        <v>5.4398148148148166E-3</v>
      </c>
      <c r="E40" s="3" t="s">
        <v>53</v>
      </c>
    </row>
    <row r="41" spans="1:5" s="26" customFormat="1">
      <c r="A41" s="4">
        <v>38</v>
      </c>
      <c r="B41" s="23" t="s">
        <v>169</v>
      </c>
      <c r="C41" s="23">
        <v>1.7361111111111112E-4</v>
      </c>
      <c r="D41" s="47">
        <f t="shared" si="0"/>
        <v>5.2083333333333348E-3</v>
      </c>
      <c r="E41" s="3" t="s">
        <v>53</v>
      </c>
    </row>
    <row r="42" spans="1:5" s="26" customFormat="1">
      <c r="A42" s="4">
        <v>39</v>
      </c>
      <c r="B42" s="23" t="s">
        <v>170</v>
      </c>
      <c r="C42" s="23">
        <v>2.8935185185185189E-4</v>
      </c>
      <c r="D42" s="47">
        <f t="shared" si="0"/>
        <v>5.0347222222222234E-3</v>
      </c>
      <c r="E42" s="3" t="s">
        <v>53</v>
      </c>
    </row>
    <row r="43" spans="1:5" s="26" customFormat="1">
      <c r="A43" s="4">
        <v>40</v>
      </c>
      <c r="B43" s="46" t="s">
        <v>26</v>
      </c>
      <c r="C43" s="46">
        <v>2.3148148148148146E-4</v>
      </c>
      <c r="D43" s="47">
        <f t="shared" si="0"/>
        <v>4.7453703703703711E-3</v>
      </c>
      <c r="E43" s="3" t="s">
        <v>53</v>
      </c>
    </row>
    <row r="44" spans="1:5" s="26" customFormat="1">
      <c r="A44" s="4">
        <v>41</v>
      </c>
      <c r="B44" s="23" t="s">
        <v>169</v>
      </c>
      <c r="C44" s="23">
        <v>1.7361111111111112E-4</v>
      </c>
      <c r="D44" s="47">
        <f t="shared" si="0"/>
        <v>4.5138888888888893E-3</v>
      </c>
      <c r="E44" s="3" t="s">
        <v>53</v>
      </c>
    </row>
    <row r="45" spans="1:5" s="26" customFormat="1">
      <c r="A45" s="4">
        <v>42</v>
      </c>
      <c r="B45" s="23" t="s">
        <v>170</v>
      </c>
      <c r="C45" s="23">
        <v>2.8935185185185189E-4</v>
      </c>
      <c r="D45" s="47">
        <f t="shared" si="0"/>
        <v>4.340277777777778E-3</v>
      </c>
      <c r="E45" s="3" t="s">
        <v>53</v>
      </c>
    </row>
    <row r="46" spans="1:5" s="26" customFormat="1">
      <c r="A46" s="4">
        <v>43</v>
      </c>
      <c r="B46" s="46" t="s">
        <v>26</v>
      </c>
      <c r="C46" s="46">
        <v>2.3148148148148146E-4</v>
      </c>
      <c r="D46" s="47">
        <f t="shared" si="0"/>
        <v>4.0509259259259257E-3</v>
      </c>
      <c r="E46" s="3" t="s">
        <v>53</v>
      </c>
    </row>
    <row r="47" spans="1:5" s="26" customFormat="1">
      <c r="A47" s="4">
        <v>44</v>
      </c>
      <c r="B47" s="23" t="s">
        <v>169</v>
      </c>
      <c r="C47" s="23">
        <v>1.7361111111111112E-4</v>
      </c>
      <c r="D47" s="47">
        <f t="shared" si="0"/>
        <v>3.8194444444444439E-3</v>
      </c>
      <c r="E47" s="3" t="s">
        <v>53</v>
      </c>
    </row>
    <row r="48" spans="1:5" s="26" customFormat="1">
      <c r="A48" s="4">
        <v>45</v>
      </c>
      <c r="B48" s="23" t="s">
        <v>170</v>
      </c>
      <c r="C48" s="23">
        <v>2.8935185185185189E-4</v>
      </c>
      <c r="D48" s="47">
        <f t="shared" si="0"/>
        <v>3.645833333333333E-3</v>
      </c>
      <c r="E48" s="3" t="s">
        <v>53</v>
      </c>
    </row>
    <row r="49" spans="1:5" s="26" customFormat="1">
      <c r="A49" s="4">
        <v>46</v>
      </c>
      <c r="B49" s="47" t="s">
        <v>26</v>
      </c>
      <c r="C49" s="47">
        <v>2.3148148148148146E-4</v>
      </c>
      <c r="D49" s="47">
        <f t="shared" si="0"/>
        <v>3.3564814814814811E-3</v>
      </c>
      <c r="E49" s="3" t="s">
        <v>53</v>
      </c>
    </row>
    <row r="50" spans="1:5" s="26" customFormat="1">
      <c r="A50" s="4">
        <v>47</v>
      </c>
      <c r="B50" s="23" t="s">
        <v>169</v>
      </c>
      <c r="C50" s="23">
        <v>1.7361111111111112E-4</v>
      </c>
      <c r="D50" s="47">
        <f t="shared" si="0"/>
        <v>3.1249999999999997E-3</v>
      </c>
      <c r="E50" s="3" t="s">
        <v>53</v>
      </c>
    </row>
    <row r="51" spans="1:5" s="26" customFormat="1">
      <c r="A51" s="4">
        <v>48</v>
      </c>
      <c r="B51" s="23" t="s">
        <v>170</v>
      </c>
      <c r="C51" s="23">
        <v>2.8935185185185189E-4</v>
      </c>
      <c r="D51" s="47">
        <f t="shared" si="0"/>
        <v>2.9513888888888888E-3</v>
      </c>
      <c r="E51" s="3" t="s">
        <v>53</v>
      </c>
    </row>
    <row r="52" spans="1:5" s="26" customFormat="1">
      <c r="A52" s="4">
        <v>49</v>
      </c>
      <c r="B52" s="47" t="s">
        <v>26</v>
      </c>
      <c r="C52" s="47">
        <v>2.3148148148148146E-4</v>
      </c>
      <c r="D52" s="47">
        <f t="shared" si="0"/>
        <v>2.662037037037037E-3</v>
      </c>
      <c r="E52" s="3" t="s">
        <v>53</v>
      </c>
    </row>
    <row r="53" spans="1:5" s="26" customFormat="1">
      <c r="A53" s="4">
        <v>50</v>
      </c>
      <c r="B53" s="23" t="s">
        <v>169</v>
      </c>
      <c r="C53" s="23">
        <v>1.7361111111111112E-4</v>
      </c>
      <c r="D53" s="47">
        <f t="shared" si="0"/>
        <v>2.4305555555555556E-3</v>
      </c>
      <c r="E53" s="3" t="s">
        <v>53</v>
      </c>
    </row>
    <row r="54" spans="1:5" s="26" customFormat="1">
      <c r="A54" s="4">
        <v>51</v>
      </c>
      <c r="B54" s="23" t="s">
        <v>170</v>
      </c>
      <c r="C54" s="23">
        <v>2.8935185185185189E-4</v>
      </c>
      <c r="D54" s="47">
        <f t="shared" si="0"/>
        <v>2.2569444444444447E-3</v>
      </c>
      <c r="E54" s="3" t="s">
        <v>53</v>
      </c>
    </row>
    <row r="55" spans="1:5" s="26" customFormat="1">
      <c r="A55" s="4">
        <v>52</v>
      </c>
      <c r="B55" s="47" t="s">
        <v>26</v>
      </c>
      <c r="C55" s="47">
        <v>2.3148148148148146E-4</v>
      </c>
      <c r="D55" s="47">
        <f t="shared" si="0"/>
        <v>1.9675925925925928E-3</v>
      </c>
      <c r="E55" s="3" t="s">
        <v>53</v>
      </c>
    </row>
    <row r="56" spans="1:5">
      <c r="A56" s="4">
        <v>53</v>
      </c>
      <c r="B56" s="28" t="s">
        <v>30</v>
      </c>
      <c r="C56" s="28">
        <v>4.6296296296296293E-4</v>
      </c>
      <c r="D56" s="47">
        <f t="shared" si="0"/>
        <v>1.7361111111111112E-3</v>
      </c>
      <c r="E56" s="3" t="s">
        <v>53</v>
      </c>
    </row>
    <row r="57" spans="1:5" ht="27">
      <c r="A57" s="4">
        <v>54</v>
      </c>
      <c r="B57" s="23" t="s">
        <v>148</v>
      </c>
      <c r="C57" s="23">
        <v>1.2731481481481483E-3</v>
      </c>
      <c r="D57" s="28">
        <f>C57</f>
        <v>1.2731481481481483E-3</v>
      </c>
      <c r="E57" s="3" t="s">
        <v>53</v>
      </c>
    </row>
    <row r="58" spans="1:5">
      <c r="A58" s="4"/>
      <c r="B58" s="63" t="s">
        <v>29</v>
      </c>
      <c r="C58" s="64"/>
      <c r="D58" s="65"/>
      <c r="E58" s="3"/>
    </row>
  </sheetData>
  <mergeCells count="3">
    <mergeCell ref="A1:B1"/>
    <mergeCell ref="D1:E1"/>
    <mergeCell ref="B58:D58"/>
  </mergeCells>
  <phoneticPr fontId="1" type="noConversion"/>
  <pageMargins left="0.7" right="0.7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zoomScaleNormal="100" workbookViewId="0">
      <selection activeCell="E4" sqref="E4"/>
    </sheetView>
  </sheetViews>
  <sheetFormatPr defaultColWidth="9" defaultRowHeight="13.5"/>
  <cols>
    <col min="1" max="1" width="5.25" style="25" bestFit="1" customWidth="1"/>
    <col min="2" max="2" width="26.875" style="24" bestFit="1" customWidth="1"/>
    <col min="3" max="3" width="9" style="24"/>
    <col min="4" max="4" width="14.75" style="24" bestFit="1" customWidth="1"/>
    <col min="5" max="5" width="57.375" style="24" customWidth="1"/>
    <col min="6" max="6" width="4.5" style="24" customWidth="1"/>
    <col min="7" max="7" width="11.125" style="24" customWidth="1"/>
    <col min="8" max="8" width="8.625" style="24" customWidth="1"/>
    <col min="9" max="10" width="9" style="24"/>
    <col min="11" max="11" width="48" style="24" customWidth="1"/>
    <col min="12" max="16384" width="9" style="24"/>
  </cols>
  <sheetData>
    <row r="1" spans="1:5" ht="18" customHeight="1">
      <c r="A1" s="59" t="s">
        <v>59</v>
      </c>
      <c r="B1" s="60"/>
      <c r="C1" s="18" t="s">
        <v>0</v>
      </c>
      <c r="D1" s="61" t="s">
        <v>136</v>
      </c>
      <c r="E1" s="62"/>
    </row>
    <row r="2" spans="1:5" ht="13.5" customHeight="1">
      <c r="A2" s="4" t="s">
        <v>1</v>
      </c>
      <c r="B2" s="2" t="s">
        <v>2</v>
      </c>
      <c r="C2" s="29" t="s">
        <v>3</v>
      </c>
      <c r="D2" s="29" t="s">
        <v>4</v>
      </c>
      <c r="E2" s="3" t="s">
        <v>5</v>
      </c>
    </row>
    <row r="3" spans="1:5" ht="27">
      <c r="A3" s="4">
        <v>0</v>
      </c>
      <c r="B3" s="2" t="s">
        <v>6</v>
      </c>
      <c r="C3" s="29"/>
      <c r="D3" s="29"/>
      <c r="E3" s="3" t="s">
        <v>27</v>
      </c>
    </row>
    <row r="4" spans="1:5" s="19" customFormat="1" ht="27">
      <c r="A4" s="4">
        <v>1</v>
      </c>
      <c r="B4" s="29" t="s">
        <v>51</v>
      </c>
      <c r="C4" s="29">
        <v>4.9768518518518521E-3</v>
      </c>
      <c r="D4" s="29">
        <f t="shared" ref="D4:D15" si="0">D5+C4</f>
        <v>2.5000000000000001E-2</v>
      </c>
      <c r="E4" s="17" t="s">
        <v>165</v>
      </c>
    </row>
    <row r="5" spans="1:5" s="19" customFormat="1" ht="27">
      <c r="A5" s="20">
        <f>A4+1</f>
        <v>2</v>
      </c>
      <c r="B5" s="29" t="s">
        <v>124</v>
      </c>
      <c r="C5" s="29">
        <v>1.3888888888888889E-3</v>
      </c>
      <c r="D5" s="29">
        <f t="shared" si="0"/>
        <v>2.0023148148148148E-2</v>
      </c>
      <c r="E5" s="17" t="s">
        <v>166</v>
      </c>
    </row>
    <row r="6" spans="1:5" s="19" customFormat="1">
      <c r="A6" s="20">
        <f t="shared" ref="A6:A14" si="1">A5+1</f>
        <v>3</v>
      </c>
      <c r="B6" s="29" t="s">
        <v>151</v>
      </c>
      <c r="C6" s="29">
        <v>3.1249999999999997E-3</v>
      </c>
      <c r="D6" s="29">
        <f t="shared" si="0"/>
        <v>1.863425925925926E-2</v>
      </c>
      <c r="E6" s="3" t="s">
        <v>54</v>
      </c>
    </row>
    <row r="7" spans="1:5">
      <c r="A7" s="20">
        <f t="shared" si="1"/>
        <v>4</v>
      </c>
      <c r="B7" s="29" t="s">
        <v>31</v>
      </c>
      <c r="C7" s="23">
        <v>2.3148148148148146E-4</v>
      </c>
      <c r="D7" s="29">
        <f t="shared" si="0"/>
        <v>1.5509259259259259E-2</v>
      </c>
      <c r="E7" s="3" t="s">
        <v>55</v>
      </c>
    </row>
    <row r="8" spans="1:5" s="19" customFormat="1" ht="27">
      <c r="A8" s="20">
        <f>A7+1</f>
        <v>5</v>
      </c>
      <c r="B8" s="29" t="s">
        <v>144</v>
      </c>
      <c r="C8" s="29">
        <v>1.3888888888888889E-3</v>
      </c>
      <c r="D8" s="42">
        <f t="shared" si="0"/>
        <v>1.5277777777777777E-2</v>
      </c>
      <c r="E8" s="3" t="s">
        <v>53</v>
      </c>
    </row>
    <row r="9" spans="1:5" ht="27">
      <c r="A9" s="20">
        <f t="shared" si="1"/>
        <v>6</v>
      </c>
      <c r="B9" s="29" t="s">
        <v>49</v>
      </c>
      <c r="C9" s="23">
        <v>4.1666666666666666E-3</v>
      </c>
      <c r="D9" s="42">
        <f t="shared" si="0"/>
        <v>1.3888888888888888E-2</v>
      </c>
      <c r="E9" s="3" t="s">
        <v>53</v>
      </c>
    </row>
    <row r="10" spans="1:5" s="19" customFormat="1">
      <c r="A10" s="20">
        <f t="shared" si="1"/>
        <v>7</v>
      </c>
      <c r="B10" s="29" t="s">
        <v>31</v>
      </c>
      <c r="C10" s="23">
        <v>6.9444444444444447E-4</v>
      </c>
      <c r="D10" s="42">
        <f t="shared" si="0"/>
        <v>9.7222222222222206E-3</v>
      </c>
      <c r="E10" s="3" t="s">
        <v>53</v>
      </c>
    </row>
    <row r="11" spans="1:5" s="26" customFormat="1" ht="27">
      <c r="A11" s="20">
        <f>A10+1</f>
        <v>8</v>
      </c>
      <c r="B11" s="29" t="s">
        <v>65</v>
      </c>
      <c r="C11" s="23">
        <v>2.0833333333333333E-3</v>
      </c>
      <c r="D11" s="42">
        <f t="shared" si="0"/>
        <v>9.0277777777777769E-3</v>
      </c>
      <c r="E11" s="3" t="s">
        <v>53</v>
      </c>
    </row>
    <row r="12" spans="1:5" s="26" customFormat="1">
      <c r="A12" s="20">
        <f>A11+1</f>
        <v>9</v>
      </c>
      <c r="B12" s="42" t="s">
        <v>31</v>
      </c>
      <c r="C12" s="23">
        <v>3.4722222222222224E-4</v>
      </c>
      <c r="D12" s="42">
        <f t="shared" si="0"/>
        <v>6.9444444444444441E-3</v>
      </c>
      <c r="E12" s="3" t="s">
        <v>53</v>
      </c>
    </row>
    <row r="13" spans="1:5" s="26" customFormat="1" ht="27">
      <c r="A13" s="20">
        <f t="shared" si="1"/>
        <v>10</v>
      </c>
      <c r="B13" s="42" t="s">
        <v>65</v>
      </c>
      <c r="C13" s="23">
        <v>1.736111111111111E-3</v>
      </c>
      <c r="D13" s="42">
        <f t="shared" si="0"/>
        <v>6.5972222222222222E-3</v>
      </c>
      <c r="E13" s="3" t="s">
        <v>53</v>
      </c>
    </row>
    <row r="14" spans="1:5" s="19" customFormat="1">
      <c r="A14" s="20">
        <f t="shared" si="1"/>
        <v>11</v>
      </c>
      <c r="B14" s="29" t="s">
        <v>31</v>
      </c>
      <c r="C14" s="23">
        <v>6.9444444444444447E-4</v>
      </c>
      <c r="D14" s="42">
        <f t="shared" si="0"/>
        <v>4.8611111111111112E-3</v>
      </c>
      <c r="E14" s="3" t="s">
        <v>53</v>
      </c>
    </row>
    <row r="15" spans="1:5" ht="27">
      <c r="A15" s="20">
        <f>A14+1</f>
        <v>12</v>
      </c>
      <c r="B15" s="29" t="s">
        <v>49</v>
      </c>
      <c r="C15" s="29">
        <v>4.1666666666666666E-3</v>
      </c>
      <c r="D15" s="42">
        <f t="shared" si="0"/>
        <v>4.1666666666666666E-3</v>
      </c>
      <c r="E15" s="3" t="s">
        <v>53</v>
      </c>
    </row>
    <row r="16" spans="1:5">
      <c r="A16" s="4"/>
      <c r="B16" s="63" t="s">
        <v>25</v>
      </c>
      <c r="C16" s="64"/>
      <c r="D16" s="65"/>
      <c r="E16" s="21"/>
    </row>
  </sheetData>
  <mergeCells count="3">
    <mergeCell ref="A1:B1"/>
    <mergeCell ref="D1:E1"/>
    <mergeCell ref="B16:D16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4"/>
  <sheetViews>
    <sheetView zoomScaleNormal="100" workbookViewId="0">
      <selection activeCell="C9" sqref="C9"/>
    </sheetView>
  </sheetViews>
  <sheetFormatPr defaultColWidth="9" defaultRowHeight="13.5"/>
  <cols>
    <col min="1" max="1" width="5.25" style="25" bestFit="1" customWidth="1"/>
    <col min="2" max="2" width="26.875" style="24" bestFit="1" customWidth="1"/>
    <col min="3" max="3" width="9" style="24"/>
    <col min="4" max="4" width="14.75" style="24" bestFit="1" customWidth="1"/>
    <col min="5" max="5" width="57.375" style="24" customWidth="1"/>
    <col min="6" max="6" width="4.5" style="24" customWidth="1"/>
    <col min="7" max="7" width="11.125" style="24" customWidth="1"/>
    <col min="8" max="8" width="8.625" style="24" customWidth="1"/>
    <col min="9" max="10" width="9" style="24"/>
    <col min="11" max="11" width="48" style="24" customWidth="1"/>
    <col min="12" max="16384" width="9" style="24"/>
  </cols>
  <sheetData>
    <row r="1" spans="1:5" ht="18" customHeight="1">
      <c r="A1" s="59" t="s">
        <v>145</v>
      </c>
      <c r="B1" s="60"/>
      <c r="C1" s="18" t="s">
        <v>0</v>
      </c>
      <c r="D1" s="61" t="s">
        <v>136</v>
      </c>
      <c r="E1" s="62"/>
    </row>
    <row r="2" spans="1:5" ht="13.5" customHeight="1">
      <c r="A2" s="4" t="s">
        <v>1</v>
      </c>
      <c r="B2" s="2" t="s">
        <v>2</v>
      </c>
      <c r="C2" s="44" t="s">
        <v>3</v>
      </c>
      <c r="D2" s="44" t="s">
        <v>4</v>
      </c>
      <c r="E2" s="3" t="s">
        <v>5</v>
      </c>
    </row>
    <row r="3" spans="1:5" ht="27">
      <c r="A3" s="4">
        <v>0</v>
      </c>
      <c r="B3" s="2" t="s">
        <v>6</v>
      </c>
      <c r="C3" s="44"/>
      <c r="D3" s="44"/>
      <c r="E3" s="3" t="s">
        <v>27</v>
      </c>
    </row>
    <row r="4" spans="1:5" s="19" customFormat="1" ht="27">
      <c r="A4" s="4">
        <v>1</v>
      </c>
      <c r="B4" s="44" t="s">
        <v>125</v>
      </c>
      <c r="C4" s="44"/>
      <c r="D4" s="44"/>
      <c r="E4" s="17" t="s">
        <v>165</v>
      </c>
    </row>
    <row r="5" spans="1:5" s="19" customFormat="1">
      <c r="A5" s="4">
        <v>2</v>
      </c>
      <c r="B5" s="44" t="s">
        <v>31</v>
      </c>
      <c r="C5" s="44">
        <v>1.1574074074074073E-4</v>
      </c>
      <c r="D5" s="44"/>
      <c r="E5" s="3" t="s">
        <v>53</v>
      </c>
    </row>
    <row r="6" spans="1:5" s="19" customFormat="1">
      <c r="A6" s="4">
        <v>3</v>
      </c>
      <c r="B6" s="44" t="s">
        <v>151</v>
      </c>
      <c r="C6" s="44">
        <v>2.7777777777777779E-3</v>
      </c>
      <c r="D6" s="44"/>
      <c r="E6" s="3" t="s">
        <v>126</v>
      </c>
    </row>
    <row r="7" spans="1:5">
      <c r="A7" s="4">
        <v>4</v>
      </c>
      <c r="B7" s="44" t="s">
        <v>127</v>
      </c>
      <c r="C7" s="23">
        <v>2.3148148148148146E-4</v>
      </c>
      <c r="D7" s="46"/>
      <c r="E7" s="3" t="s">
        <v>159</v>
      </c>
    </row>
    <row r="8" spans="1:5" s="19" customFormat="1">
      <c r="A8" s="4">
        <v>5</v>
      </c>
      <c r="B8" s="44" t="s">
        <v>31</v>
      </c>
      <c r="C8" s="44">
        <v>2.3148148148148146E-4</v>
      </c>
      <c r="D8" s="46"/>
      <c r="E8" s="3" t="s">
        <v>160</v>
      </c>
    </row>
    <row r="9" spans="1:5" ht="27">
      <c r="A9" s="4">
        <v>6</v>
      </c>
      <c r="B9" s="44" t="s">
        <v>152</v>
      </c>
      <c r="C9" s="23">
        <v>1.3888888888888889E-3</v>
      </c>
      <c r="D9" s="46">
        <f t="shared" ref="D9:D48" si="0">D10+C9</f>
        <v>1.3541666666666669E-2</v>
      </c>
      <c r="E9" s="3" t="s">
        <v>53</v>
      </c>
    </row>
    <row r="10" spans="1:5" s="19" customFormat="1" ht="27">
      <c r="A10" s="4">
        <v>7</v>
      </c>
      <c r="B10" s="44" t="s">
        <v>119</v>
      </c>
      <c r="C10" s="23">
        <v>2.7777777777777779E-3</v>
      </c>
      <c r="D10" s="46">
        <f t="shared" si="0"/>
        <v>1.215277777777778E-2</v>
      </c>
      <c r="E10" s="3" t="s">
        <v>53</v>
      </c>
    </row>
    <row r="11" spans="1:5" s="26" customFormat="1">
      <c r="A11" s="4">
        <v>8</v>
      </c>
      <c r="B11" s="44" t="s">
        <v>31</v>
      </c>
      <c r="C11" s="23">
        <v>6.9444444444444447E-4</v>
      </c>
      <c r="D11" s="50">
        <f t="shared" si="0"/>
        <v>9.3750000000000014E-3</v>
      </c>
      <c r="E11" s="3" t="s">
        <v>53</v>
      </c>
    </row>
    <row r="12" spans="1:5" s="26" customFormat="1">
      <c r="A12" s="4">
        <v>9</v>
      </c>
      <c r="B12" s="44" t="s">
        <v>127</v>
      </c>
      <c r="C12" s="23">
        <v>3.4722222222222224E-4</v>
      </c>
      <c r="D12" s="50">
        <f t="shared" si="0"/>
        <v>8.6805555555555577E-3</v>
      </c>
      <c r="E12" s="3" t="s">
        <v>53</v>
      </c>
    </row>
    <row r="13" spans="1:5" s="26" customFormat="1">
      <c r="A13" s="4">
        <v>10</v>
      </c>
      <c r="B13" s="50" t="s">
        <v>167</v>
      </c>
      <c r="C13" s="23">
        <v>3.4722222222222224E-4</v>
      </c>
      <c r="D13" s="50">
        <f t="shared" si="0"/>
        <v>8.333333333333335E-3</v>
      </c>
      <c r="E13" s="3" t="s">
        <v>53</v>
      </c>
    </row>
    <row r="14" spans="1:5" s="26" customFormat="1">
      <c r="A14" s="4">
        <v>11</v>
      </c>
      <c r="B14" s="44" t="s">
        <v>31</v>
      </c>
      <c r="C14" s="23">
        <v>2.3148148148148146E-4</v>
      </c>
      <c r="D14" s="50">
        <f t="shared" si="0"/>
        <v>7.9861111111111122E-3</v>
      </c>
      <c r="E14" s="3" t="s">
        <v>53</v>
      </c>
    </row>
    <row r="15" spans="1:5" s="26" customFormat="1">
      <c r="A15" s="4">
        <v>12</v>
      </c>
      <c r="B15" s="50" t="s">
        <v>127</v>
      </c>
      <c r="C15" s="23">
        <v>3.4722222222222224E-4</v>
      </c>
      <c r="D15" s="50">
        <f t="shared" si="0"/>
        <v>7.7546296296296313E-3</v>
      </c>
      <c r="E15" s="3" t="s">
        <v>53</v>
      </c>
    </row>
    <row r="16" spans="1:5" s="26" customFormat="1">
      <c r="A16" s="4">
        <v>13</v>
      </c>
      <c r="B16" s="50" t="s">
        <v>167</v>
      </c>
      <c r="C16" s="23">
        <v>3.4722222222222224E-4</v>
      </c>
      <c r="D16" s="50">
        <f t="shared" si="0"/>
        <v>7.4074074074074094E-3</v>
      </c>
      <c r="E16" s="3" t="s">
        <v>53</v>
      </c>
    </row>
    <row r="17" spans="1:5" s="26" customFormat="1">
      <c r="A17" s="4">
        <v>14</v>
      </c>
      <c r="B17" s="50" t="s">
        <v>31</v>
      </c>
      <c r="C17" s="23">
        <v>2.3148148148148146E-4</v>
      </c>
      <c r="D17" s="50">
        <f t="shared" si="0"/>
        <v>7.0601851851851876E-3</v>
      </c>
      <c r="E17" s="3" t="s">
        <v>53</v>
      </c>
    </row>
    <row r="18" spans="1:5" s="26" customFormat="1">
      <c r="A18" s="4">
        <v>15</v>
      </c>
      <c r="B18" s="50" t="s">
        <v>127</v>
      </c>
      <c r="C18" s="23">
        <v>3.4722222222222224E-4</v>
      </c>
      <c r="D18" s="50">
        <f t="shared" si="0"/>
        <v>6.8287037037037058E-3</v>
      </c>
      <c r="E18" s="3" t="s">
        <v>53</v>
      </c>
    </row>
    <row r="19" spans="1:5" s="26" customFormat="1">
      <c r="A19" s="4">
        <v>16</v>
      </c>
      <c r="B19" s="50" t="s">
        <v>167</v>
      </c>
      <c r="C19" s="23">
        <v>3.4722222222222224E-4</v>
      </c>
      <c r="D19" s="50">
        <f t="shared" si="0"/>
        <v>6.4814814814814839E-3</v>
      </c>
      <c r="E19" s="3" t="s">
        <v>53</v>
      </c>
    </row>
    <row r="20" spans="1:5" s="26" customFormat="1">
      <c r="A20" s="4">
        <v>17</v>
      </c>
      <c r="B20" s="50" t="s">
        <v>31</v>
      </c>
      <c r="C20" s="23">
        <v>2.3148148148148146E-4</v>
      </c>
      <c r="D20" s="50">
        <f t="shared" si="0"/>
        <v>6.134259259259262E-3</v>
      </c>
      <c r="E20" s="3" t="s">
        <v>53</v>
      </c>
    </row>
    <row r="21" spans="1:5" s="26" customFormat="1">
      <c r="A21" s="4">
        <v>18</v>
      </c>
      <c r="B21" s="50" t="s">
        <v>127</v>
      </c>
      <c r="C21" s="23">
        <v>1.1574074074074073E-4</v>
      </c>
      <c r="D21" s="50">
        <f t="shared" si="0"/>
        <v>5.9027777777777802E-3</v>
      </c>
      <c r="E21" s="3" t="s">
        <v>53</v>
      </c>
    </row>
    <row r="22" spans="1:5" s="19" customFormat="1">
      <c r="A22" s="4">
        <v>19</v>
      </c>
      <c r="B22" s="44" t="s">
        <v>128</v>
      </c>
      <c r="C22" s="23">
        <v>2.3148148148148146E-4</v>
      </c>
      <c r="D22" s="50">
        <f t="shared" si="0"/>
        <v>5.7870370370370393E-3</v>
      </c>
      <c r="E22" s="3" t="s">
        <v>53</v>
      </c>
    </row>
    <row r="23" spans="1:5">
      <c r="A23" s="4">
        <v>20</v>
      </c>
      <c r="B23" s="44" t="s">
        <v>31</v>
      </c>
      <c r="C23" s="23">
        <v>2.3148148148148146E-4</v>
      </c>
      <c r="D23" s="50">
        <f t="shared" si="0"/>
        <v>5.5555555555555575E-3</v>
      </c>
      <c r="E23" s="3" t="s">
        <v>53</v>
      </c>
    </row>
    <row r="24" spans="1:5" s="26" customFormat="1">
      <c r="A24" s="4">
        <v>21</v>
      </c>
      <c r="B24" s="50" t="s">
        <v>127</v>
      </c>
      <c r="C24" s="23">
        <v>1.1574074074074073E-4</v>
      </c>
      <c r="D24" s="50">
        <f t="shared" si="0"/>
        <v>5.3240740740740757E-3</v>
      </c>
      <c r="E24" s="3" t="s">
        <v>53</v>
      </c>
    </row>
    <row r="25" spans="1:5" s="19" customFormat="1">
      <c r="A25" s="4">
        <v>22</v>
      </c>
      <c r="B25" s="46" t="s">
        <v>128</v>
      </c>
      <c r="C25" s="23">
        <v>2.3148148148148146E-4</v>
      </c>
      <c r="D25" s="50">
        <f t="shared" si="0"/>
        <v>5.2083333333333348E-3</v>
      </c>
      <c r="E25" s="3" t="s">
        <v>53</v>
      </c>
    </row>
    <row r="26" spans="1:5">
      <c r="A26" s="4">
        <v>23</v>
      </c>
      <c r="B26" s="46" t="s">
        <v>31</v>
      </c>
      <c r="C26" s="23">
        <v>2.3148148148148146E-4</v>
      </c>
      <c r="D26" s="50">
        <f t="shared" si="0"/>
        <v>4.976851851851853E-3</v>
      </c>
      <c r="E26" s="3" t="s">
        <v>53</v>
      </c>
    </row>
    <row r="27" spans="1:5" s="26" customFormat="1">
      <c r="A27" s="4">
        <v>24</v>
      </c>
      <c r="B27" s="50" t="s">
        <v>127</v>
      </c>
      <c r="C27" s="23">
        <v>1.1574074074074073E-4</v>
      </c>
      <c r="D27" s="50">
        <f t="shared" si="0"/>
        <v>4.7453703703703711E-3</v>
      </c>
      <c r="E27" s="3" t="s">
        <v>53</v>
      </c>
    </row>
    <row r="28" spans="1:5" s="19" customFormat="1">
      <c r="A28" s="4">
        <v>25</v>
      </c>
      <c r="B28" s="46" t="s">
        <v>128</v>
      </c>
      <c r="C28" s="23">
        <v>2.3148148148148146E-4</v>
      </c>
      <c r="D28" s="50">
        <f t="shared" si="0"/>
        <v>4.6296296296296302E-3</v>
      </c>
      <c r="E28" s="3" t="s">
        <v>53</v>
      </c>
    </row>
    <row r="29" spans="1:5">
      <c r="A29" s="4">
        <v>26</v>
      </c>
      <c r="B29" s="46" t="s">
        <v>31</v>
      </c>
      <c r="C29" s="23">
        <v>2.3148148148148146E-4</v>
      </c>
      <c r="D29" s="50">
        <f t="shared" si="0"/>
        <v>4.3981481481481484E-3</v>
      </c>
      <c r="E29" s="3" t="s">
        <v>53</v>
      </c>
    </row>
    <row r="30" spans="1:5" s="26" customFormat="1">
      <c r="A30" s="4">
        <v>27</v>
      </c>
      <c r="B30" s="50" t="s">
        <v>127</v>
      </c>
      <c r="C30" s="23">
        <v>1.1574074074074073E-4</v>
      </c>
      <c r="D30" s="50">
        <f t="shared" si="0"/>
        <v>4.1666666666666666E-3</v>
      </c>
      <c r="E30" s="3" t="s">
        <v>53</v>
      </c>
    </row>
    <row r="31" spans="1:5">
      <c r="A31" s="4">
        <v>28</v>
      </c>
      <c r="B31" s="44" t="s">
        <v>120</v>
      </c>
      <c r="C31" s="23">
        <v>2.3148148148148146E-4</v>
      </c>
      <c r="D31" s="50">
        <f t="shared" si="0"/>
        <v>4.0509259259259257E-3</v>
      </c>
      <c r="E31" s="3" t="s">
        <v>53</v>
      </c>
    </row>
    <row r="32" spans="1:5">
      <c r="A32" s="4">
        <v>29</v>
      </c>
      <c r="B32" s="44" t="s">
        <v>31</v>
      </c>
      <c r="C32" s="23">
        <v>2.3148148148148146E-4</v>
      </c>
      <c r="D32" s="50">
        <f t="shared" si="0"/>
        <v>3.8194444444444439E-3</v>
      </c>
      <c r="E32" s="3" t="s">
        <v>53</v>
      </c>
    </row>
    <row r="33" spans="1:5" s="26" customFormat="1">
      <c r="A33" s="4">
        <v>30</v>
      </c>
      <c r="B33" s="50" t="s">
        <v>127</v>
      </c>
      <c r="C33" s="23">
        <v>1.1574074074074073E-4</v>
      </c>
      <c r="D33" s="50">
        <f t="shared" si="0"/>
        <v>3.5879629629629625E-3</v>
      </c>
      <c r="E33" s="3" t="s">
        <v>53</v>
      </c>
    </row>
    <row r="34" spans="1:5">
      <c r="A34" s="4">
        <v>31</v>
      </c>
      <c r="B34" s="46" t="s">
        <v>120</v>
      </c>
      <c r="C34" s="23">
        <v>2.3148148148148146E-4</v>
      </c>
      <c r="D34" s="50">
        <f t="shared" si="0"/>
        <v>3.4722222222222216E-3</v>
      </c>
      <c r="E34" s="3" t="s">
        <v>53</v>
      </c>
    </row>
    <row r="35" spans="1:5">
      <c r="A35" s="4">
        <v>32</v>
      </c>
      <c r="B35" s="46" t="s">
        <v>31</v>
      </c>
      <c r="C35" s="23">
        <v>2.3148148148148146E-4</v>
      </c>
      <c r="D35" s="50">
        <f t="shared" si="0"/>
        <v>3.2407407407407402E-3</v>
      </c>
      <c r="E35" s="3" t="s">
        <v>53</v>
      </c>
    </row>
    <row r="36" spans="1:5" s="26" customFormat="1">
      <c r="A36" s="4">
        <v>33</v>
      </c>
      <c r="B36" s="50" t="s">
        <v>127</v>
      </c>
      <c r="C36" s="23">
        <v>1.1574074074074073E-4</v>
      </c>
      <c r="D36" s="50">
        <f t="shared" si="0"/>
        <v>3.0092592592592588E-3</v>
      </c>
      <c r="E36" s="3" t="s">
        <v>53</v>
      </c>
    </row>
    <row r="37" spans="1:5">
      <c r="A37" s="4">
        <v>34</v>
      </c>
      <c r="B37" s="46" t="s">
        <v>120</v>
      </c>
      <c r="C37" s="23">
        <v>2.3148148148148146E-4</v>
      </c>
      <c r="D37" s="50">
        <f t="shared" si="0"/>
        <v>2.8935185185185179E-3</v>
      </c>
      <c r="E37" s="3" t="s">
        <v>53</v>
      </c>
    </row>
    <row r="38" spans="1:5">
      <c r="A38" s="4">
        <v>35</v>
      </c>
      <c r="B38" s="46" t="s">
        <v>31</v>
      </c>
      <c r="C38" s="23">
        <v>2.3148148148148146E-4</v>
      </c>
      <c r="D38" s="50">
        <f t="shared" si="0"/>
        <v>2.6620370370370365E-3</v>
      </c>
      <c r="E38" s="3" t="s">
        <v>53</v>
      </c>
    </row>
    <row r="39" spans="1:5" s="26" customFormat="1">
      <c r="A39" s="4">
        <v>36</v>
      </c>
      <c r="B39" s="50" t="s">
        <v>127</v>
      </c>
      <c r="C39" s="23">
        <v>1.1574074074074073E-4</v>
      </c>
      <c r="D39" s="50">
        <f t="shared" si="0"/>
        <v>2.4305555555555552E-3</v>
      </c>
      <c r="E39" s="3" t="s">
        <v>53</v>
      </c>
    </row>
    <row r="40" spans="1:5">
      <c r="A40" s="4">
        <v>37</v>
      </c>
      <c r="B40" s="46" t="s">
        <v>120</v>
      </c>
      <c r="C40" s="23">
        <v>2.3148148148148146E-4</v>
      </c>
      <c r="D40" s="50">
        <f t="shared" si="0"/>
        <v>2.3148148148148143E-3</v>
      </c>
      <c r="E40" s="3" t="s">
        <v>53</v>
      </c>
    </row>
    <row r="41" spans="1:5">
      <c r="A41" s="4">
        <v>38</v>
      </c>
      <c r="B41" s="46" t="s">
        <v>31</v>
      </c>
      <c r="C41" s="23">
        <v>2.3148148148148146E-4</v>
      </c>
      <c r="D41" s="50">
        <f t="shared" si="0"/>
        <v>2.0833333333333329E-3</v>
      </c>
      <c r="E41" s="3" t="s">
        <v>53</v>
      </c>
    </row>
    <row r="42" spans="1:5" s="26" customFormat="1">
      <c r="A42" s="4">
        <v>39</v>
      </c>
      <c r="B42" s="50" t="s">
        <v>127</v>
      </c>
      <c r="C42" s="23">
        <v>1.1574074074074073E-4</v>
      </c>
      <c r="D42" s="50">
        <f t="shared" si="0"/>
        <v>1.8518518518518515E-3</v>
      </c>
      <c r="E42" s="3" t="s">
        <v>53</v>
      </c>
    </row>
    <row r="43" spans="1:5">
      <c r="A43" s="4">
        <v>40</v>
      </c>
      <c r="B43" s="46" t="s">
        <v>120</v>
      </c>
      <c r="C43" s="23">
        <v>2.3148148148148146E-4</v>
      </c>
      <c r="D43" s="50">
        <f t="shared" si="0"/>
        <v>1.7361111111111108E-3</v>
      </c>
      <c r="E43" s="3" t="s">
        <v>53</v>
      </c>
    </row>
    <row r="44" spans="1:5">
      <c r="A44" s="4">
        <v>41</v>
      </c>
      <c r="B44" s="46" t="s">
        <v>31</v>
      </c>
      <c r="C44" s="23">
        <v>2.3148148148148146E-4</v>
      </c>
      <c r="D44" s="50">
        <f t="shared" si="0"/>
        <v>1.5046296296296294E-3</v>
      </c>
      <c r="E44" s="3" t="s">
        <v>53</v>
      </c>
    </row>
    <row r="45" spans="1:5" s="26" customFormat="1">
      <c r="A45" s="4">
        <v>42</v>
      </c>
      <c r="B45" s="50" t="s">
        <v>127</v>
      </c>
      <c r="C45" s="23">
        <v>1.1574074074074073E-4</v>
      </c>
      <c r="D45" s="50">
        <f t="shared" si="0"/>
        <v>1.273148148148148E-3</v>
      </c>
      <c r="E45" s="3" t="s">
        <v>53</v>
      </c>
    </row>
    <row r="46" spans="1:5">
      <c r="A46" s="4">
        <v>43</v>
      </c>
      <c r="B46" s="46" t="s">
        <v>120</v>
      </c>
      <c r="C46" s="23">
        <v>2.3148148148148146E-4</v>
      </c>
      <c r="D46" s="50">
        <f t="shared" si="0"/>
        <v>1.1574074074074073E-3</v>
      </c>
      <c r="E46" s="3" t="s">
        <v>53</v>
      </c>
    </row>
    <row r="47" spans="1:5">
      <c r="A47" s="4">
        <v>44</v>
      </c>
      <c r="B47" s="46" t="s">
        <v>31</v>
      </c>
      <c r="C47" s="23">
        <v>2.3148148148148146E-4</v>
      </c>
      <c r="D47" s="50">
        <f t="shared" si="0"/>
        <v>9.2592592592592596E-4</v>
      </c>
      <c r="E47" s="3" t="s">
        <v>53</v>
      </c>
    </row>
    <row r="48" spans="1:5">
      <c r="A48" s="4">
        <v>45</v>
      </c>
      <c r="B48" s="45" t="s">
        <v>129</v>
      </c>
      <c r="C48" s="23">
        <v>6.9444444444444447E-4</v>
      </c>
      <c r="D48" s="46">
        <f t="shared" si="0"/>
        <v>6.9444444444444447E-4</v>
      </c>
      <c r="E48" s="3" t="s">
        <v>53</v>
      </c>
    </row>
    <row r="49" spans="1:5">
      <c r="A49" s="4"/>
      <c r="B49" s="63" t="s">
        <v>25</v>
      </c>
      <c r="C49" s="64"/>
      <c r="D49" s="65"/>
      <c r="E49" s="21"/>
    </row>
    <row r="50" spans="1:5">
      <c r="A50" s="24"/>
    </row>
    <row r="51" spans="1:5">
      <c r="A51" s="24"/>
      <c r="B51" s="22"/>
      <c r="C51" s="22"/>
      <c r="D51" s="22"/>
    </row>
    <row r="52" spans="1:5">
      <c r="A52" s="24"/>
    </row>
    <row r="53" spans="1:5">
      <c r="A53" s="24"/>
    </row>
    <row r="54" spans="1:5">
      <c r="A54" s="24"/>
    </row>
  </sheetData>
  <mergeCells count="3">
    <mergeCell ref="A1:B1"/>
    <mergeCell ref="D1:E1"/>
    <mergeCell ref="B49:D49"/>
  </mergeCells>
  <phoneticPr fontId="1" type="noConversion"/>
  <pageMargins left="0.7" right="0.7" top="0.75" bottom="0.75" header="0.3" footer="0.3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zoomScaleNormal="100" workbookViewId="0">
      <selection activeCell="D2" sqref="D2"/>
    </sheetView>
  </sheetViews>
  <sheetFormatPr defaultColWidth="9" defaultRowHeight="13.5"/>
  <cols>
    <col min="1" max="1" width="5.25" style="25" bestFit="1" customWidth="1"/>
    <col min="2" max="2" width="26.875" style="24" bestFit="1" customWidth="1"/>
    <col min="3" max="3" width="9" style="24"/>
    <col min="4" max="4" width="14.75" style="24" bestFit="1" customWidth="1"/>
    <col min="5" max="5" width="57.375" style="24" customWidth="1"/>
    <col min="6" max="6" width="4.5" style="24" customWidth="1"/>
    <col min="7" max="7" width="11.125" style="24" customWidth="1"/>
    <col min="8" max="8" width="8.625" style="24" customWidth="1"/>
    <col min="9" max="10" width="9" style="24"/>
    <col min="11" max="11" width="48" style="24" customWidth="1"/>
    <col min="12" max="16384" width="9" style="24"/>
  </cols>
  <sheetData>
    <row r="1" spans="1:5" ht="18" customHeight="1">
      <c r="A1" s="59" t="s">
        <v>45</v>
      </c>
      <c r="B1" s="60"/>
      <c r="C1" s="18" t="s">
        <v>0</v>
      </c>
      <c r="D1" s="61" t="s">
        <v>136</v>
      </c>
      <c r="E1" s="62"/>
    </row>
    <row r="2" spans="1:5" ht="13.5" customHeight="1">
      <c r="A2" s="4" t="s">
        <v>1</v>
      </c>
      <c r="B2" s="2" t="s">
        <v>2</v>
      </c>
      <c r="C2" s="33" t="s">
        <v>3</v>
      </c>
      <c r="D2" s="33" t="s">
        <v>4</v>
      </c>
      <c r="E2" s="3" t="s">
        <v>5</v>
      </c>
    </row>
    <row r="3" spans="1:5" ht="27">
      <c r="A3" s="4">
        <v>0</v>
      </c>
      <c r="B3" s="2" t="s">
        <v>6</v>
      </c>
      <c r="C3" s="33"/>
      <c r="D3" s="33"/>
      <c r="E3" s="3" t="s">
        <v>27</v>
      </c>
    </row>
    <row r="4" spans="1:5" s="19" customFormat="1">
      <c r="A4" s="4">
        <v>1</v>
      </c>
      <c r="B4" s="33" t="s">
        <v>46</v>
      </c>
      <c r="C4" s="33">
        <v>1.6666666666666666E-2</v>
      </c>
      <c r="D4" s="35">
        <f t="shared" ref="D4:D5" si="0">D5+C4</f>
        <v>6.25E-2</v>
      </c>
      <c r="E4" s="17" t="s">
        <v>52</v>
      </c>
    </row>
    <row r="5" spans="1:5" s="19" customFormat="1">
      <c r="A5" s="20">
        <f>A4+1</f>
        <v>2</v>
      </c>
      <c r="B5" s="33" t="s">
        <v>57</v>
      </c>
      <c r="C5" s="33">
        <v>3.9351851851851857E-3</v>
      </c>
      <c r="D5" s="35">
        <f t="shared" si="0"/>
        <v>4.583333333333333E-2</v>
      </c>
      <c r="E5" s="17" t="s">
        <v>58</v>
      </c>
    </row>
    <row r="6" spans="1:5" s="19" customFormat="1">
      <c r="A6" s="20">
        <v>3</v>
      </c>
      <c r="B6" s="35" t="s">
        <v>56</v>
      </c>
      <c r="C6" s="35">
        <v>2.3148148148148146E-4</v>
      </c>
      <c r="D6" s="35">
        <f>D7+C6</f>
        <v>4.1898148148148143E-2</v>
      </c>
      <c r="E6" s="17" t="s">
        <v>55</v>
      </c>
    </row>
    <row r="7" spans="1:5" s="19" customFormat="1">
      <c r="A7" s="20">
        <v>4</v>
      </c>
      <c r="B7" s="33" t="s">
        <v>47</v>
      </c>
      <c r="C7" s="33">
        <v>4.1666666666666664E-2</v>
      </c>
      <c r="D7" s="35">
        <f>C7</f>
        <v>4.1666666666666664E-2</v>
      </c>
      <c r="E7" s="3" t="s">
        <v>53</v>
      </c>
    </row>
    <row r="8" spans="1:5">
      <c r="A8" s="4"/>
      <c r="B8" s="63" t="s">
        <v>25</v>
      </c>
      <c r="C8" s="64"/>
      <c r="D8" s="65"/>
      <c r="E8" s="21"/>
    </row>
  </sheetData>
  <mergeCells count="3">
    <mergeCell ref="A1:B1"/>
    <mergeCell ref="D1:E1"/>
    <mergeCell ref="B8:D8"/>
  </mergeCells>
  <phoneticPr fontId="1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21" sqref="D21"/>
    </sheetView>
  </sheetViews>
  <sheetFormatPr defaultColWidth="9" defaultRowHeight="13.5"/>
  <cols>
    <col min="1" max="1" width="5.25" style="19" bestFit="1" customWidth="1"/>
    <col min="2" max="2" width="26.875" style="19" bestFit="1" customWidth="1"/>
    <col min="3" max="3" width="9" style="19"/>
    <col min="4" max="4" width="14.75" style="19" bestFit="1" customWidth="1"/>
    <col min="5" max="5" width="57.375" style="19" customWidth="1"/>
    <col min="6" max="16384" width="9" style="19"/>
  </cols>
  <sheetData>
    <row r="1" spans="1:5" ht="18" customHeight="1">
      <c r="A1" s="59" t="s">
        <v>135</v>
      </c>
      <c r="B1" s="60"/>
      <c r="C1" s="18" t="s">
        <v>0</v>
      </c>
      <c r="D1" s="61" t="s">
        <v>136</v>
      </c>
      <c r="E1" s="62"/>
    </row>
    <row r="2" spans="1:5" ht="13.5" customHeight="1">
      <c r="A2" s="4" t="s">
        <v>1</v>
      </c>
      <c r="B2" s="2" t="s">
        <v>2</v>
      </c>
      <c r="C2" s="44" t="s">
        <v>3</v>
      </c>
      <c r="D2" s="44" t="s">
        <v>4</v>
      </c>
      <c r="E2" s="3" t="s">
        <v>5</v>
      </c>
    </row>
    <row r="3" spans="1:5" ht="13.5" customHeight="1">
      <c r="A3" s="4">
        <v>0</v>
      </c>
      <c r="B3" s="2" t="s">
        <v>6</v>
      </c>
      <c r="C3" s="44"/>
      <c r="D3" s="44"/>
      <c r="E3" s="3" t="s">
        <v>27</v>
      </c>
    </row>
    <row r="4" spans="1:5">
      <c r="A4" s="4">
        <v>1</v>
      </c>
      <c r="B4" s="44" t="s">
        <v>130</v>
      </c>
      <c r="C4" s="44">
        <v>1.3888888888888888E-2</v>
      </c>
      <c r="D4" s="46">
        <v>2.4999999999999998E-2</v>
      </c>
      <c r="E4" s="17" t="s">
        <v>165</v>
      </c>
    </row>
    <row r="5" spans="1:5">
      <c r="A5" s="4">
        <v>2</v>
      </c>
      <c r="B5" s="44" t="s">
        <v>131</v>
      </c>
      <c r="C5" s="44">
        <v>1.3888888888888888E-2</v>
      </c>
      <c r="D5" s="44"/>
      <c r="E5" s="17" t="s">
        <v>165</v>
      </c>
    </row>
    <row r="6" spans="1:5">
      <c r="A6" s="4">
        <v>3</v>
      </c>
      <c r="B6" s="44" t="s">
        <v>132</v>
      </c>
      <c r="C6" s="44">
        <v>2.7777777777777779E-3</v>
      </c>
      <c r="D6" s="44"/>
      <c r="E6" s="3" t="s">
        <v>118</v>
      </c>
    </row>
    <row r="7" spans="1:5">
      <c r="A7" s="4">
        <v>4</v>
      </c>
      <c r="B7" s="44" t="s">
        <v>31</v>
      </c>
      <c r="C7" s="23">
        <v>2.3148148148148146E-4</v>
      </c>
      <c r="D7" s="44">
        <f>D8+C7</f>
        <v>2.0370370370370362E-2</v>
      </c>
      <c r="E7" s="3" t="s">
        <v>153</v>
      </c>
    </row>
    <row r="8" spans="1:5">
      <c r="A8" s="4">
        <v>5</v>
      </c>
      <c r="B8" s="44" t="s">
        <v>133</v>
      </c>
      <c r="C8" s="44">
        <v>1.1574074074074073E-4</v>
      </c>
      <c r="D8" s="49">
        <f t="shared" ref="D8:D58" si="0">D9+C8</f>
        <v>2.013888888888888E-2</v>
      </c>
      <c r="E8" s="3" t="s">
        <v>53</v>
      </c>
    </row>
    <row r="9" spans="1:5">
      <c r="A9" s="4">
        <v>6</v>
      </c>
      <c r="B9" s="44" t="s">
        <v>31</v>
      </c>
      <c r="C9" s="23">
        <v>2.3148148148148146E-4</v>
      </c>
      <c r="D9" s="49">
        <f t="shared" si="0"/>
        <v>2.0023148148148141E-2</v>
      </c>
      <c r="E9" s="3" t="s">
        <v>53</v>
      </c>
    </row>
    <row r="10" spans="1:5">
      <c r="A10" s="4">
        <v>7</v>
      </c>
      <c r="B10" s="44" t="s">
        <v>134</v>
      </c>
      <c r="C10" s="23">
        <v>1.3888888888888889E-3</v>
      </c>
      <c r="D10" s="49">
        <f t="shared" si="0"/>
        <v>1.9791666666666659E-2</v>
      </c>
      <c r="E10" s="3" t="s">
        <v>53</v>
      </c>
    </row>
    <row r="11" spans="1:5">
      <c r="A11" s="4">
        <v>8</v>
      </c>
      <c r="B11" s="44" t="s">
        <v>129</v>
      </c>
      <c r="C11" s="23">
        <v>1.0416666666666667E-3</v>
      </c>
      <c r="D11" s="49">
        <f t="shared" si="0"/>
        <v>1.8402777777777771E-2</v>
      </c>
      <c r="E11" s="3" t="s">
        <v>53</v>
      </c>
    </row>
    <row r="12" spans="1:5">
      <c r="A12" s="4">
        <v>9</v>
      </c>
      <c r="B12" s="44" t="s">
        <v>31</v>
      </c>
      <c r="C12" s="23">
        <v>3.4722222222222224E-4</v>
      </c>
      <c r="D12" s="49">
        <f t="shared" si="0"/>
        <v>1.7361111111111105E-2</v>
      </c>
      <c r="E12" s="3" t="s">
        <v>53</v>
      </c>
    </row>
    <row r="13" spans="1:5">
      <c r="A13" s="4">
        <v>10</v>
      </c>
      <c r="B13" s="49" t="s">
        <v>127</v>
      </c>
      <c r="C13" s="23">
        <v>4.6296296296296293E-4</v>
      </c>
      <c r="D13" s="49">
        <f t="shared" si="0"/>
        <v>1.7013888888888884E-2</v>
      </c>
      <c r="E13" s="3" t="s">
        <v>53</v>
      </c>
    </row>
    <row r="14" spans="1:5">
      <c r="A14" s="4">
        <v>11</v>
      </c>
      <c r="B14" s="49" t="s">
        <v>31</v>
      </c>
      <c r="C14" s="23">
        <v>2.3148148148148146E-4</v>
      </c>
      <c r="D14" s="49">
        <f t="shared" si="0"/>
        <v>1.655092592592592E-2</v>
      </c>
      <c r="E14" s="3" t="s">
        <v>53</v>
      </c>
    </row>
    <row r="15" spans="1:5">
      <c r="A15" s="4">
        <v>12</v>
      </c>
      <c r="B15" s="49" t="s">
        <v>127</v>
      </c>
      <c r="C15" s="23">
        <v>1.1574074074074073E-4</v>
      </c>
      <c r="D15" s="49">
        <f t="shared" si="0"/>
        <v>1.6319444444444439E-2</v>
      </c>
      <c r="E15" s="3" t="s">
        <v>53</v>
      </c>
    </row>
    <row r="16" spans="1:5">
      <c r="A16" s="4">
        <v>13</v>
      </c>
      <c r="B16" s="44" t="s">
        <v>164</v>
      </c>
      <c r="C16" s="44">
        <v>3.4722222222222224E-4</v>
      </c>
      <c r="D16" s="49">
        <f t="shared" si="0"/>
        <v>1.6203703703703699E-2</v>
      </c>
      <c r="E16" s="3" t="s">
        <v>53</v>
      </c>
    </row>
    <row r="17" spans="1:5">
      <c r="A17" s="4">
        <v>14</v>
      </c>
      <c r="B17" s="44" t="s">
        <v>31</v>
      </c>
      <c r="C17" s="23">
        <v>1.1574074074074073E-4</v>
      </c>
      <c r="D17" s="49">
        <f t="shared" si="0"/>
        <v>1.5856481481481478E-2</v>
      </c>
      <c r="E17" s="3" t="s">
        <v>53</v>
      </c>
    </row>
    <row r="18" spans="1:5">
      <c r="A18" s="4">
        <v>15</v>
      </c>
      <c r="B18" s="49" t="s">
        <v>127</v>
      </c>
      <c r="C18" s="23">
        <v>1.1574074074074073E-4</v>
      </c>
      <c r="D18" s="49">
        <f t="shared" si="0"/>
        <v>1.5740740740740739E-2</v>
      </c>
      <c r="E18" s="3" t="s">
        <v>53</v>
      </c>
    </row>
    <row r="19" spans="1:5">
      <c r="A19" s="4">
        <v>16</v>
      </c>
      <c r="B19" s="48" t="s">
        <v>164</v>
      </c>
      <c r="C19" s="48">
        <v>3.4722222222222224E-4</v>
      </c>
      <c r="D19" s="49">
        <f t="shared" si="0"/>
        <v>1.5625E-2</v>
      </c>
      <c r="E19" s="3" t="s">
        <v>53</v>
      </c>
    </row>
    <row r="20" spans="1:5">
      <c r="A20" s="4">
        <v>17</v>
      </c>
      <c r="B20" s="48" t="s">
        <v>31</v>
      </c>
      <c r="C20" s="23">
        <v>1.1574074074074073E-4</v>
      </c>
      <c r="D20" s="49">
        <f t="shared" si="0"/>
        <v>1.5277777777777777E-2</v>
      </c>
      <c r="E20" s="3" t="s">
        <v>53</v>
      </c>
    </row>
    <row r="21" spans="1:5">
      <c r="A21" s="4">
        <v>18</v>
      </c>
      <c r="B21" s="49" t="s">
        <v>127</v>
      </c>
      <c r="C21" s="23">
        <v>1.1574074074074073E-4</v>
      </c>
      <c r="D21" s="49">
        <f t="shared" si="0"/>
        <v>1.5162037037037036E-2</v>
      </c>
      <c r="E21" s="3" t="s">
        <v>53</v>
      </c>
    </row>
    <row r="22" spans="1:5">
      <c r="A22" s="4">
        <v>19</v>
      </c>
      <c r="B22" s="48" t="s">
        <v>164</v>
      </c>
      <c r="C22" s="48">
        <v>3.4722222222222224E-4</v>
      </c>
      <c r="D22" s="49">
        <f t="shared" si="0"/>
        <v>1.5046296296296295E-2</v>
      </c>
      <c r="E22" s="3" t="s">
        <v>53</v>
      </c>
    </row>
    <row r="23" spans="1:5">
      <c r="A23" s="4">
        <v>20</v>
      </c>
      <c r="B23" s="48" t="s">
        <v>31</v>
      </c>
      <c r="C23" s="23">
        <v>1.1574074074074073E-4</v>
      </c>
      <c r="D23" s="49">
        <f t="shared" si="0"/>
        <v>1.4699074074074073E-2</v>
      </c>
      <c r="E23" s="3" t="s">
        <v>53</v>
      </c>
    </row>
    <row r="24" spans="1:5">
      <c r="A24" s="4">
        <v>21</v>
      </c>
      <c r="B24" s="49" t="s">
        <v>127</v>
      </c>
      <c r="C24" s="23">
        <v>1.1574074074074073E-4</v>
      </c>
      <c r="D24" s="49">
        <f t="shared" si="0"/>
        <v>1.4583333333333332E-2</v>
      </c>
      <c r="E24" s="3" t="s">
        <v>53</v>
      </c>
    </row>
    <row r="25" spans="1:5">
      <c r="A25" s="4">
        <v>22</v>
      </c>
      <c r="B25" s="48" t="s">
        <v>164</v>
      </c>
      <c r="C25" s="48">
        <v>3.4722222222222224E-4</v>
      </c>
      <c r="D25" s="49">
        <f t="shared" si="0"/>
        <v>1.4467592592592591E-2</v>
      </c>
      <c r="E25" s="3" t="s">
        <v>53</v>
      </c>
    </row>
    <row r="26" spans="1:5">
      <c r="A26" s="4">
        <v>23</v>
      </c>
      <c r="B26" s="48" t="s">
        <v>31</v>
      </c>
      <c r="C26" s="23">
        <v>1.1574074074074073E-4</v>
      </c>
      <c r="D26" s="49">
        <f t="shared" si="0"/>
        <v>1.4120370370370368E-2</v>
      </c>
      <c r="E26" s="3" t="s">
        <v>53</v>
      </c>
    </row>
    <row r="27" spans="1:5">
      <c r="A27" s="4">
        <v>24</v>
      </c>
      <c r="B27" s="49" t="s">
        <v>127</v>
      </c>
      <c r="C27" s="23">
        <v>1.1574074074074073E-4</v>
      </c>
      <c r="D27" s="49">
        <f t="shared" si="0"/>
        <v>1.4004629629629627E-2</v>
      </c>
      <c r="E27" s="3" t="s">
        <v>53</v>
      </c>
    </row>
    <row r="28" spans="1:5">
      <c r="A28" s="4">
        <v>25</v>
      </c>
      <c r="B28" s="48" t="s">
        <v>164</v>
      </c>
      <c r="C28" s="48">
        <v>3.4722222222222224E-4</v>
      </c>
      <c r="D28" s="49">
        <f t="shared" si="0"/>
        <v>1.3888888888888886E-2</v>
      </c>
      <c r="E28" s="3" t="s">
        <v>53</v>
      </c>
    </row>
    <row r="29" spans="1:5">
      <c r="A29" s="4">
        <v>26</v>
      </c>
      <c r="B29" s="48" t="s">
        <v>31</v>
      </c>
      <c r="C29" s="23">
        <v>2.3148148148148146E-4</v>
      </c>
      <c r="D29" s="49">
        <f t="shared" si="0"/>
        <v>1.3541666666666664E-2</v>
      </c>
      <c r="E29" s="3" t="s">
        <v>53</v>
      </c>
    </row>
    <row r="30" spans="1:5">
      <c r="A30" s="4">
        <v>27</v>
      </c>
      <c r="B30" s="44" t="s">
        <v>127</v>
      </c>
      <c r="C30" s="23">
        <v>4.0509259259259258E-4</v>
      </c>
      <c r="D30" s="49">
        <f t="shared" si="0"/>
        <v>1.3310185185185182E-2</v>
      </c>
      <c r="E30" s="3" t="s">
        <v>53</v>
      </c>
    </row>
    <row r="31" spans="1:5">
      <c r="A31" s="4">
        <v>28</v>
      </c>
      <c r="B31" s="23" t="s">
        <v>154</v>
      </c>
      <c r="C31" s="44">
        <v>4.0509259259259258E-4</v>
      </c>
      <c r="D31" s="49">
        <f t="shared" si="0"/>
        <v>1.290509259259259E-2</v>
      </c>
      <c r="E31" s="3" t="s">
        <v>53</v>
      </c>
    </row>
    <row r="32" spans="1:5">
      <c r="A32" s="4">
        <v>29</v>
      </c>
      <c r="B32" s="44" t="s">
        <v>31</v>
      </c>
      <c r="C32" s="44">
        <v>3.4722222222222224E-4</v>
      </c>
      <c r="D32" s="49">
        <f t="shared" si="0"/>
        <v>1.2499999999999997E-2</v>
      </c>
      <c r="E32" s="3" t="s">
        <v>53</v>
      </c>
    </row>
    <row r="33" spans="1:5">
      <c r="A33" s="4">
        <v>30</v>
      </c>
      <c r="B33" s="46" t="s">
        <v>127</v>
      </c>
      <c r="C33" s="23">
        <v>4.0509259259259258E-4</v>
      </c>
      <c r="D33" s="49">
        <f t="shared" si="0"/>
        <v>1.2152777777777775E-2</v>
      </c>
      <c r="E33" s="3" t="s">
        <v>53</v>
      </c>
    </row>
    <row r="34" spans="1:5">
      <c r="A34" s="4">
        <v>31</v>
      </c>
      <c r="B34" s="23" t="s">
        <v>154</v>
      </c>
      <c r="C34" s="46">
        <v>4.0509259259259258E-4</v>
      </c>
      <c r="D34" s="49">
        <f t="shared" si="0"/>
        <v>1.1747685185185182E-2</v>
      </c>
      <c r="E34" s="3" t="s">
        <v>53</v>
      </c>
    </row>
    <row r="35" spans="1:5">
      <c r="A35" s="4">
        <v>32</v>
      </c>
      <c r="B35" s="46" t="s">
        <v>31</v>
      </c>
      <c r="C35" s="46">
        <v>3.4722222222222224E-4</v>
      </c>
      <c r="D35" s="49">
        <f t="shared" si="0"/>
        <v>1.134259259259259E-2</v>
      </c>
      <c r="E35" s="3" t="s">
        <v>53</v>
      </c>
    </row>
    <row r="36" spans="1:5">
      <c r="A36" s="4">
        <v>33</v>
      </c>
      <c r="B36" s="46" t="s">
        <v>127</v>
      </c>
      <c r="C36" s="23">
        <v>4.0509259259259258E-4</v>
      </c>
      <c r="D36" s="49">
        <f t="shared" si="0"/>
        <v>1.0995370370370367E-2</v>
      </c>
      <c r="E36" s="3" t="s">
        <v>53</v>
      </c>
    </row>
    <row r="37" spans="1:5">
      <c r="A37" s="4">
        <v>34</v>
      </c>
      <c r="B37" s="23" t="s">
        <v>154</v>
      </c>
      <c r="C37" s="46">
        <v>4.0509259259259258E-4</v>
      </c>
      <c r="D37" s="49">
        <f t="shared" si="0"/>
        <v>1.0590277777777775E-2</v>
      </c>
      <c r="E37" s="3" t="s">
        <v>53</v>
      </c>
    </row>
    <row r="38" spans="1:5">
      <c r="A38" s="4">
        <v>35</v>
      </c>
      <c r="B38" s="46" t="s">
        <v>31</v>
      </c>
      <c r="C38" s="46">
        <v>3.4722222222222224E-4</v>
      </c>
      <c r="D38" s="49">
        <f t="shared" si="0"/>
        <v>1.0185185185185183E-2</v>
      </c>
      <c r="E38" s="3" t="s">
        <v>53</v>
      </c>
    </row>
    <row r="39" spans="1:5">
      <c r="A39" s="4">
        <v>36</v>
      </c>
      <c r="B39" s="46" t="s">
        <v>127</v>
      </c>
      <c r="C39" s="23">
        <v>4.0509259259259258E-4</v>
      </c>
      <c r="D39" s="49">
        <f t="shared" si="0"/>
        <v>9.8379629629629598E-3</v>
      </c>
      <c r="E39" s="3" t="s">
        <v>53</v>
      </c>
    </row>
    <row r="40" spans="1:5">
      <c r="A40" s="4">
        <v>37</v>
      </c>
      <c r="B40" s="23" t="s">
        <v>154</v>
      </c>
      <c r="C40" s="46">
        <v>4.0509259259259258E-4</v>
      </c>
      <c r="D40" s="49">
        <f t="shared" si="0"/>
        <v>9.4328703703703675E-3</v>
      </c>
      <c r="E40" s="3" t="s">
        <v>53</v>
      </c>
    </row>
    <row r="41" spans="1:5">
      <c r="A41" s="4">
        <v>38</v>
      </c>
      <c r="B41" s="46" t="s">
        <v>31</v>
      </c>
      <c r="C41" s="46">
        <v>3.4722222222222224E-4</v>
      </c>
      <c r="D41" s="49">
        <f t="shared" si="0"/>
        <v>9.0277777777777752E-3</v>
      </c>
      <c r="E41" s="3" t="s">
        <v>53</v>
      </c>
    </row>
    <row r="42" spans="1:5">
      <c r="A42" s="4">
        <v>39</v>
      </c>
      <c r="B42" s="46" t="s">
        <v>127</v>
      </c>
      <c r="C42" s="23">
        <v>4.0509259259259258E-4</v>
      </c>
      <c r="D42" s="49">
        <f t="shared" si="0"/>
        <v>8.6805555555555525E-3</v>
      </c>
      <c r="E42" s="3" t="s">
        <v>53</v>
      </c>
    </row>
    <row r="43" spans="1:5">
      <c r="A43" s="4">
        <v>40</v>
      </c>
      <c r="B43" s="23" t="s">
        <v>154</v>
      </c>
      <c r="C43" s="46">
        <v>4.0509259259259258E-4</v>
      </c>
      <c r="D43" s="49">
        <f t="shared" si="0"/>
        <v>8.2754629629629602E-3</v>
      </c>
      <c r="E43" s="3" t="s">
        <v>53</v>
      </c>
    </row>
    <row r="44" spans="1:5">
      <c r="A44" s="4">
        <v>41</v>
      </c>
      <c r="B44" s="46" t="s">
        <v>31</v>
      </c>
      <c r="C44" s="46">
        <v>3.4722222222222224E-4</v>
      </c>
      <c r="D44" s="49">
        <f t="shared" si="0"/>
        <v>7.8703703703703679E-3</v>
      </c>
      <c r="E44" s="3" t="s">
        <v>53</v>
      </c>
    </row>
    <row r="45" spans="1:5">
      <c r="A45" s="4">
        <v>42</v>
      </c>
      <c r="B45" s="46" t="s">
        <v>127</v>
      </c>
      <c r="C45" s="23">
        <v>4.0509259259259258E-4</v>
      </c>
      <c r="D45" s="49">
        <f t="shared" si="0"/>
        <v>7.523148148148146E-3</v>
      </c>
      <c r="E45" s="3" t="s">
        <v>53</v>
      </c>
    </row>
    <row r="46" spans="1:5">
      <c r="A46" s="4">
        <v>43</v>
      </c>
      <c r="B46" s="23" t="s">
        <v>154</v>
      </c>
      <c r="C46" s="46">
        <v>4.0509259259259258E-4</v>
      </c>
      <c r="D46" s="49">
        <f t="shared" si="0"/>
        <v>7.1180555555555537E-3</v>
      </c>
      <c r="E46" s="3" t="s">
        <v>53</v>
      </c>
    </row>
    <row r="47" spans="1:5">
      <c r="A47" s="4">
        <v>44</v>
      </c>
      <c r="B47" s="46" t="s">
        <v>31</v>
      </c>
      <c r="C47" s="46">
        <v>3.4722222222222224E-4</v>
      </c>
      <c r="D47" s="49">
        <f t="shared" si="0"/>
        <v>6.7129629629629614E-3</v>
      </c>
      <c r="E47" s="3" t="s">
        <v>53</v>
      </c>
    </row>
    <row r="48" spans="1:5">
      <c r="A48" s="4">
        <v>45</v>
      </c>
      <c r="B48" s="46" t="s">
        <v>127</v>
      </c>
      <c r="C48" s="23">
        <v>4.0509259259259258E-4</v>
      </c>
      <c r="D48" s="49">
        <f t="shared" si="0"/>
        <v>6.3657407407407395E-3</v>
      </c>
      <c r="E48" s="3" t="s">
        <v>53</v>
      </c>
    </row>
    <row r="49" spans="1:6">
      <c r="A49" s="4">
        <v>46</v>
      </c>
      <c r="B49" s="23" t="s">
        <v>154</v>
      </c>
      <c r="C49" s="46">
        <v>4.0509259259259258E-4</v>
      </c>
      <c r="D49" s="49">
        <f t="shared" si="0"/>
        <v>5.9606481481481472E-3</v>
      </c>
      <c r="E49" s="3" t="s">
        <v>53</v>
      </c>
    </row>
    <row r="50" spans="1:6">
      <c r="A50" s="4">
        <v>47</v>
      </c>
      <c r="B50" s="46" t="s">
        <v>31</v>
      </c>
      <c r="C50" s="46">
        <v>3.4722222222222224E-4</v>
      </c>
      <c r="D50" s="49">
        <f t="shared" si="0"/>
        <v>5.5555555555555549E-3</v>
      </c>
      <c r="E50" s="3" t="s">
        <v>53</v>
      </c>
    </row>
    <row r="51" spans="1:6">
      <c r="A51" s="4">
        <v>48</v>
      </c>
      <c r="B51" s="46" t="s">
        <v>127</v>
      </c>
      <c r="C51" s="23">
        <v>4.0509259259259258E-4</v>
      </c>
      <c r="D51" s="49">
        <f t="shared" si="0"/>
        <v>5.208333333333333E-3</v>
      </c>
      <c r="E51" s="3" t="s">
        <v>53</v>
      </c>
    </row>
    <row r="52" spans="1:6">
      <c r="A52" s="4">
        <v>49</v>
      </c>
      <c r="B52" s="23" t="s">
        <v>154</v>
      </c>
      <c r="C52" s="46">
        <v>4.0509259259259258E-4</v>
      </c>
      <c r="D52" s="49">
        <f t="shared" si="0"/>
        <v>4.8032407407407407E-3</v>
      </c>
      <c r="E52" s="3" t="s">
        <v>53</v>
      </c>
    </row>
    <row r="53" spans="1:6">
      <c r="A53" s="4">
        <v>50</v>
      </c>
      <c r="B53" s="46" t="s">
        <v>31</v>
      </c>
      <c r="C53" s="46">
        <v>3.4722222222222224E-4</v>
      </c>
      <c r="D53" s="49">
        <f t="shared" si="0"/>
        <v>4.3981481481481484E-3</v>
      </c>
      <c r="E53" s="3" t="s">
        <v>53</v>
      </c>
    </row>
    <row r="54" spans="1:6">
      <c r="A54" s="4">
        <v>51</v>
      </c>
      <c r="B54" s="48" t="s">
        <v>127</v>
      </c>
      <c r="C54" s="23">
        <v>4.0509259259259258E-4</v>
      </c>
      <c r="D54" s="49">
        <f t="shared" si="0"/>
        <v>4.0509259259259266E-3</v>
      </c>
      <c r="E54" s="3" t="s">
        <v>53</v>
      </c>
    </row>
    <row r="55" spans="1:6">
      <c r="A55" s="4">
        <v>52</v>
      </c>
      <c r="B55" s="23" t="s">
        <v>128</v>
      </c>
      <c r="C55" s="48">
        <v>4.0509259259259258E-4</v>
      </c>
      <c r="D55" s="49">
        <f t="shared" si="0"/>
        <v>3.6458333333333338E-3</v>
      </c>
      <c r="E55" s="3" t="s">
        <v>53</v>
      </c>
    </row>
    <row r="56" spans="1:6">
      <c r="A56" s="4">
        <v>53</v>
      </c>
      <c r="B56" s="48" t="s">
        <v>31</v>
      </c>
      <c r="C56" s="48">
        <v>3.4722222222222224E-4</v>
      </c>
      <c r="D56" s="49">
        <f t="shared" si="0"/>
        <v>3.2407407407407411E-3</v>
      </c>
      <c r="E56" s="3" t="s">
        <v>53</v>
      </c>
    </row>
    <row r="57" spans="1:6" ht="27">
      <c r="A57" s="4">
        <v>54</v>
      </c>
      <c r="B57" s="44" t="s">
        <v>163</v>
      </c>
      <c r="C57" s="23">
        <v>6.9444444444444447E-4</v>
      </c>
      <c r="D57" s="49">
        <f t="shared" si="0"/>
        <v>2.8935185185185188E-3</v>
      </c>
      <c r="E57" s="3" t="s">
        <v>53</v>
      </c>
      <c r="F57" s="22"/>
    </row>
    <row r="58" spans="1:6">
      <c r="A58" s="4">
        <v>55</v>
      </c>
      <c r="B58" s="44" t="s">
        <v>31</v>
      </c>
      <c r="C58" s="44">
        <v>1.1574074074074073E-4</v>
      </c>
      <c r="D58" s="49">
        <f t="shared" si="0"/>
        <v>2.1990740740740742E-3</v>
      </c>
      <c r="E58" s="3" t="s">
        <v>53</v>
      </c>
    </row>
    <row r="59" spans="1:6" ht="27">
      <c r="A59" s="4">
        <v>56</v>
      </c>
      <c r="B59" s="44" t="s">
        <v>155</v>
      </c>
      <c r="C59" s="23">
        <v>2.0833333333333333E-3</v>
      </c>
      <c r="D59" s="44">
        <f>0+C59</f>
        <v>2.0833333333333333E-3</v>
      </c>
      <c r="E59" s="3" t="s">
        <v>53</v>
      </c>
    </row>
    <row r="60" spans="1:6">
      <c r="A60" s="4"/>
      <c r="B60" s="63" t="s">
        <v>25</v>
      </c>
      <c r="C60" s="64"/>
      <c r="D60" s="65"/>
      <c r="E60" s="21"/>
    </row>
  </sheetData>
  <mergeCells count="3">
    <mergeCell ref="A1:B1"/>
    <mergeCell ref="D1:E1"/>
    <mergeCell ref="B60:D6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酱料</vt:lpstr>
      <vt:lpstr>温热</vt:lpstr>
      <vt:lpstr>电热档位</vt:lpstr>
      <vt:lpstr>滋补糊</vt:lpstr>
      <vt:lpstr>五谷浆</vt:lpstr>
      <vt:lpstr>杂粮粥</vt:lpstr>
      <vt:lpstr>玉米汁</vt:lpstr>
      <vt:lpstr>炖煮</vt:lpstr>
      <vt:lpstr>浓汤</vt:lpstr>
      <vt:lpstr>果蔬汁</vt:lpstr>
      <vt:lpstr>奶昔</vt:lpstr>
      <vt:lpstr>烘干抑菌</vt:lpstr>
      <vt:lpstr>酱料1</vt:lpstr>
      <vt:lpstr>点动清洗</vt:lpstr>
      <vt:lpstr>DIY调温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2019-01-29T08:55:20Z</dcterms:modified>
</cp:coreProperties>
</file>