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20640" windowHeight="11700"/>
  </bookViews>
  <sheets>
    <sheet name="#1" sheetId="1" r:id="rId1"/>
    <sheet name="Answer Report 1b" sheetId="8" r:id="rId2"/>
    <sheet name="Sensitivity Report 1c" sheetId="9" r:id="rId3"/>
  </sheets>
  <definedNames>
    <definedName name="solver_adj" localSheetId="0" hidden="1">'#1'!$B$18:$F$21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'#1'!$B$22:$F$22</definedName>
    <definedName name="solver_lhs2" localSheetId="0" hidden="1">'#1'!$G$18:$G$21</definedName>
    <definedName name="solver_lhs3" localSheetId="0" hidden="1">'#1'!$G$18:$G$21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'#1'!$G$28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hs1" localSheetId="0" hidden="1">'#1'!$B$24:$F$24</definedName>
    <definedName name="solver_rhs2" localSheetId="0" hidden="1">'#1'!$I$18:$I$21</definedName>
    <definedName name="solver_rhs3" localSheetId="0" hidden="1">'#1'!$I$18:$I$21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B27" i="1"/>
  <c r="B22" i="1"/>
  <c r="B26" i="1" s="1"/>
  <c r="F22" i="1"/>
  <c r="F26" i="1" s="1"/>
  <c r="G27" i="1" l="1"/>
  <c r="G18" i="1"/>
  <c r="D22" i="1" l="1"/>
  <c r="D26" i="1" s="1"/>
  <c r="E22" i="1"/>
  <c r="E26" i="1" s="1"/>
  <c r="G19" i="1"/>
  <c r="G20" i="1" l="1"/>
  <c r="G21" i="1"/>
  <c r="C22" i="1" l="1"/>
  <c r="C26" i="1" s="1"/>
  <c r="G26" i="1" s="1"/>
  <c r="G22" i="1" l="1"/>
  <c r="G28" i="1"/>
</calcChain>
</file>

<file path=xl/sharedStrings.xml><?xml version="1.0" encoding="utf-8"?>
<sst xmlns="http://schemas.openxmlformats.org/spreadsheetml/2006/main" count="259" uniqueCount="133">
  <si>
    <t>Fast purchasing problem</t>
  </si>
  <si>
    <t>Company 1</t>
  </si>
  <si>
    <t>Company 2</t>
  </si>
  <si>
    <t>Company 3</t>
  </si>
  <si>
    <t>Company 4</t>
  </si>
  <si>
    <t>Company 5</t>
  </si>
  <si>
    <t>Copper prices (per ton)</t>
  </si>
  <si>
    <t>Plant 1</t>
  </si>
  <si>
    <t>Plant 2</t>
  </si>
  <si>
    <t>Plant 3</t>
  </si>
  <si>
    <t>Cost of shipping from companies to plants (per ton)</t>
  </si>
  <si>
    <t>Plant 4</t>
  </si>
  <si>
    <t>Amounts of copper to buy (tons)</t>
  </si>
  <si>
    <t>Total Bought for each plant</t>
  </si>
  <si>
    <t xml:space="preserve"> Plant Demand</t>
  </si>
  <si>
    <t>Total Cost = Total Cost of Copper + Total Shipping Cost</t>
  </si>
  <si>
    <t>Total Purchased from each company</t>
  </si>
  <si>
    <t>Available supply</t>
  </si>
  <si>
    <t>Cost of shipping</t>
  </si>
  <si>
    <t>Total cost</t>
  </si>
  <si>
    <t>Cost of Copper</t>
  </si>
  <si>
    <t>Constraints</t>
  </si>
  <si>
    <t>=</t>
  </si>
  <si>
    <t>&lt;=</t>
  </si>
  <si>
    <t xml:space="preserve">Objective function </t>
  </si>
  <si>
    <t>Microsoft Excel 14.0 Answer Report</t>
  </si>
  <si>
    <t>Worksheet: [Gonzalez-Maricela-M8A1.xlsx]#1</t>
  </si>
  <si>
    <t>Report Created: 10/22/2021 3:27:38 PM</t>
  </si>
  <si>
    <t>Result: Solver found a solution.  All Constraints and optimality conditions are satisfied.</t>
  </si>
  <si>
    <t>Solver Engine</t>
  </si>
  <si>
    <t>Engine: Simplex LP</t>
  </si>
  <si>
    <t>Solution Time: 0.203 Seconds.</t>
  </si>
  <si>
    <t>Iterations: 17 Subproblems: 0</t>
  </si>
  <si>
    <t>Solver Options</t>
  </si>
  <si>
    <t>Max Time Unlimited,  Iterations Unlimited, Precision 0.000001</t>
  </si>
  <si>
    <t>Max Subproblems Unlimited, Max Integer Sols Unlimited, Integer Tolerance 1%, Solve Without Integer Constraints,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</si>
  <si>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</si>
  <si>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</si>
  <si>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</si>
  <si>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</si>
  <si>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</si>
  <si>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</si>
  <si>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</si>
  <si>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</si>
  <si>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</si>
  <si>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</si>
  <si>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</si>
  <si>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$G$28</t>
  </si>
  <si>
    <t>Total cost Total Bought for each plant</t>
  </si>
  <si>
    <t>$B$18</t>
  </si>
  <si>
    <t>Plant 1 Company 1</t>
  </si>
  <si>
    <t>Contin</t>
  </si>
  <si>
    <t>$C$18</t>
  </si>
  <si>
    <t>Plant 1 Company 2</t>
  </si>
  <si>
    <t>$D$18</t>
  </si>
  <si>
    <t>Plant 1 Company 3</t>
  </si>
  <si>
    <t>$E$18</t>
  </si>
  <si>
    <t>Plant 1 Company 4</t>
  </si>
  <si>
    <t>$F$18</t>
  </si>
  <si>
    <t>Plant 1 Company 5</t>
  </si>
  <si>
    <t>$B$19</t>
  </si>
  <si>
    <t>Plant 2 Company 1</t>
  </si>
  <si>
    <t>$C$19</t>
  </si>
  <si>
    <t>Plant 2 Company 2</t>
  </si>
  <si>
    <t>$D$19</t>
  </si>
  <si>
    <t>Plant 2 Company 3</t>
  </si>
  <si>
    <t>$E$19</t>
  </si>
  <si>
    <t>Plant 2 Company 4</t>
  </si>
  <si>
    <t>$F$19</t>
  </si>
  <si>
    <t>Plant 2 Company 5</t>
  </si>
  <si>
    <t>$B$20</t>
  </si>
  <si>
    <t>Plant 3 Company 1</t>
  </si>
  <si>
    <t>$C$20</t>
  </si>
  <si>
    <t>Plant 3 Company 2</t>
  </si>
  <si>
    <t>$D$20</t>
  </si>
  <si>
    <t>Plant 3 Company 3</t>
  </si>
  <si>
    <t>$E$20</t>
  </si>
  <si>
    <t>Plant 3 Company 4</t>
  </si>
  <si>
    <t>$F$20</t>
  </si>
  <si>
    <t>Plant 3 Company 5</t>
  </si>
  <si>
    <t>$B$21</t>
  </si>
  <si>
    <t>Plant 4 Company 1</t>
  </si>
  <si>
    <t>$C$21</t>
  </si>
  <si>
    <t>Plant 4 Company 2</t>
  </si>
  <si>
    <t>$D$21</t>
  </si>
  <si>
    <t>Plant 4 Company 3</t>
  </si>
  <si>
    <t>$E$21</t>
  </si>
  <si>
    <t>Plant 4 Company 4</t>
  </si>
  <si>
    <t>$F$21</t>
  </si>
  <si>
    <t>Plant 4 Company 5</t>
  </si>
  <si>
    <t>$B$22</t>
  </si>
  <si>
    <t>Total Purchased from each company Company 1</t>
  </si>
  <si>
    <t>$B$22&lt;=$B$24</t>
  </si>
  <si>
    <t>Not Binding</t>
  </si>
  <si>
    <t>$C$22</t>
  </si>
  <si>
    <t>Total Purchased from each company Company 2</t>
  </si>
  <si>
    <t>$C$22&lt;=$C$24</t>
  </si>
  <si>
    <t>Binding</t>
  </si>
  <si>
    <t>$D$22</t>
  </si>
  <si>
    <t>Total Purchased from each company Company 3</t>
  </si>
  <si>
    <t>$D$22&lt;=$D$24</t>
  </si>
  <si>
    <t>$E$22</t>
  </si>
  <si>
    <t>Total Purchased from each company Company 4</t>
  </si>
  <si>
    <t>$E$22&lt;=$E$24</t>
  </si>
  <si>
    <t>$F$22</t>
  </si>
  <si>
    <t>Total Purchased from each company Company 5</t>
  </si>
  <si>
    <t>$F$22&lt;=$F$24</t>
  </si>
  <si>
    <t>$G$18</t>
  </si>
  <si>
    <t>Plant 1 Total Bought for each plant</t>
  </si>
  <si>
    <t>$G$18=$I$18</t>
  </si>
  <si>
    <t>$G$19</t>
  </si>
  <si>
    <t>Plant 2 Total Bought for each plant</t>
  </si>
  <si>
    <t>$G$19=$I$19</t>
  </si>
  <si>
    <t>$G$20</t>
  </si>
  <si>
    <t>Plant 3 Total Bought for each plant</t>
  </si>
  <si>
    <t>$G$20=$I$20</t>
  </si>
  <si>
    <t>$G$21</t>
  </si>
  <si>
    <t>Plant 4 Total Bought for each plant</t>
  </si>
  <si>
    <t>$G$21=$I$21</t>
  </si>
  <si>
    <t>Microsoft Excel 14.0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</si>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</sst>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$&quot;#,##0_);\(&quot;$&quot;#,##0\)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MS Sans Serif"/>
      <family val="2"/>
    </font>
    <font>
      <sz val="11"/>
      <color theme="0"/>
      <name val="MS Sans Serif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3" fillId="0" borderId="0" xfId="0" quotePrefix="1" applyFont="1" applyAlignment="1">
      <alignment horizontal="left"/>
    </xf>
    <xf numFmtId="0" fontId="0" fillId="0" borderId="0" xfId="0" applyFill="1" applyBorder="1"/>
    <xf numFmtId="0" fontId="3" fillId="0" borderId="0" xfId="0" quotePrefix="1" applyFont="1" applyFill="1" applyBorder="1" applyAlignment="1">
      <alignment horizontal="left"/>
    </xf>
    <xf numFmtId="5" fontId="4" fillId="0" borderId="5" xfId="0" applyNumberFormat="1" applyFont="1" applyBorder="1" applyAlignment="1">
      <alignment horizontal="center"/>
    </xf>
    <xf numFmtId="5" fontId="4" fillId="0" borderId="13" xfId="0" applyNumberFormat="1" applyFont="1" applyBorder="1" applyAlignment="1">
      <alignment horizontal="center"/>
    </xf>
    <xf numFmtId="5" fontId="4" fillId="3" borderId="5" xfId="0" applyNumberFormat="1" applyFont="1" applyFill="1" applyBorder="1" applyAlignment="1">
      <alignment horizontal="center"/>
    </xf>
    <xf numFmtId="5" fontId="4" fillId="3" borderId="13" xfId="0" applyNumberFormat="1" applyFont="1" applyFill="1" applyBorder="1" applyAlignment="1">
      <alignment horizontal="center"/>
    </xf>
    <xf numFmtId="5" fontId="4" fillId="3" borderId="10" xfId="0" applyNumberFormat="1" applyFont="1" applyFill="1" applyBorder="1" applyAlignment="1">
      <alignment horizontal="center"/>
    </xf>
    <xf numFmtId="5" fontId="4" fillId="3" borderId="11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4" fillId="0" borderId="0" xfId="0" quotePrefix="1" applyFont="1" applyFill="1" applyBorder="1" applyAlignment="1">
      <alignment horizontal="left"/>
    </xf>
    <xf numFmtId="5" fontId="5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5" fontId="4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0" borderId="0" xfId="0" applyFont="1"/>
    <xf numFmtId="0" fontId="0" fillId="0" borderId="0" xfId="0" applyFont="1" applyBorder="1"/>
    <xf numFmtId="0" fontId="0" fillId="0" borderId="12" xfId="0" applyFont="1" applyBorder="1"/>
    <xf numFmtId="0" fontId="0" fillId="0" borderId="19" xfId="0" applyFont="1" applyBorder="1"/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0" fillId="0" borderId="15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5" fontId="0" fillId="0" borderId="5" xfId="0" applyNumberFormat="1" applyFont="1" applyBorder="1" applyAlignment="1">
      <alignment horizontal="center"/>
    </xf>
    <xf numFmtId="5" fontId="0" fillId="2" borderId="5" xfId="0" applyNumberFormat="1" applyFont="1" applyFill="1" applyBorder="1" applyAlignment="1">
      <alignment horizontal="center"/>
    </xf>
    <xf numFmtId="0" fontId="4" fillId="0" borderId="6" xfId="0" quotePrefix="1" applyFont="1" applyBorder="1" applyAlignment="1">
      <alignment horizontal="left"/>
    </xf>
    <xf numFmtId="0" fontId="6" fillId="5" borderId="7" xfId="0" applyFont="1" applyFill="1" applyBorder="1"/>
    <xf numFmtId="0" fontId="6" fillId="5" borderId="8" xfId="0" applyFont="1" applyFill="1" applyBorder="1"/>
    <xf numFmtId="0" fontId="7" fillId="0" borderId="12" xfId="0" applyFont="1" applyBorder="1"/>
    <xf numFmtId="0" fontId="7" fillId="3" borderId="12" xfId="0" applyFont="1" applyFill="1" applyBorder="1"/>
    <xf numFmtId="0" fontId="7" fillId="3" borderId="9" xfId="0" applyFont="1" applyFill="1" applyBorder="1"/>
    <xf numFmtId="0" fontId="6" fillId="5" borderId="16" xfId="0" applyFont="1" applyFill="1" applyBorder="1"/>
    <xf numFmtId="0" fontId="6" fillId="5" borderId="17" xfId="0" applyFont="1" applyFill="1" applyBorder="1"/>
    <xf numFmtId="0" fontId="7" fillId="0" borderId="20" xfId="0" applyFont="1" applyBorder="1"/>
    <xf numFmtId="0" fontId="7" fillId="3" borderId="20" xfId="0" applyFont="1" applyFill="1" applyBorder="1"/>
    <xf numFmtId="0" fontId="7" fillId="3" borderId="21" xfId="0" applyFont="1" applyFill="1" applyBorder="1"/>
    <xf numFmtId="0" fontId="7" fillId="0" borderId="14" xfId="0" applyFont="1" applyBorder="1" applyAlignment="1">
      <alignment wrapText="1"/>
    </xf>
    <xf numFmtId="0" fontId="7" fillId="4" borderId="4" xfId="0" quotePrefix="1" applyFont="1" applyFill="1" applyBorder="1" applyAlignment="1">
      <alignment horizontal="left"/>
    </xf>
    <xf numFmtId="1" fontId="4" fillId="0" borderId="10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0" fontId="7" fillId="0" borderId="15" xfId="0" applyFont="1" applyBorder="1"/>
    <xf numFmtId="0" fontId="7" fillId="0" borderId="5" xfId="0" quotePrefix="1" applyFont="1" applyBorder="1" applyAlignment="1">
      <alignment horizontal="left"/>
    </xf>
    <xf numFmtId="0" fontId="7" fillId="0" borderId="5" xfId="0" applyFont="1" applyBorder="1"/>
    <xf numFmtId="0" fontId="7" fillId="6" borderId="9" xfId="0" quotePrefix="1" applyFont="1" applyFill="1" applyBorder="1" applyAlignment="1">
      <alignment horizontal="left"/>
    </xf>
    <xf numFmtId="0" fontId="7" fillId="6" borderId="0" xfId="0" quotePrefix="1" applyFont="1" applyFill="1" applyBorder="1" applyAlignment="1">
      <alignment horizontal="left"/>
    </xf>
    <xf numFmtId="0" fontId="6" fillId="5" borderId="22" xfId="0" applyFont="1" applyFill="1" applyBorder="1"/>
    <xf numFmtId="0" fontId="7" fillId="0" borderId="6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0" fillId="0" borderId="0" xfId="0" quotePrefix="1" applyFill="1" applyBorder="1"/>
    <xf numFmtId="0" fontId="7" fillId="0" borderId="23" xfId="0" applyFont="1" applyBorder="1" applyAlignment="1">
      <alignment horizontal="center" wrapText="1"/>
    </xf>
    <xf numFmtId="5" fontId="0" fillId="0" borderId="0" xfId="0" applyNumberFormat="1" applyFont="1" applyBorder="1" applyAlignment="1">
      <alignment horizontal="center"/>
    </xf>
    <xf numFmtId="0" fontId="10" fillId="7" borderId="0" xfId="0" applyFont="1" applyFill="1" applyBorder="1"/>
    <xf numFmtId="0" fontId="7" fillId="0" borderId="4" xfId="0" applyFont="1" applyBorder="1" applyAlignment="1">
      <alignment wrapText="1"/>
    </xf>
    <xf numFmtId="0" fontId="9" fillId="0" borderId="0" xfId="0" quotePrefix="1" applyFont="1" applyFill="1" applyBorder="1"/>
    <xf numFmtId="0" fontId="11" fillId="0" borderId="0" xfId="0" applyFont="1"/>
    <xf numFmtId="0" fontId="0" fillId="0" borderId="27" xfId="0" applyFill="1" applyBorder="1" applyAlignment="1"/>
    <xf numFmtId="0" fontId="13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5" fontId="0" fillId="0" borderId="27" xfId="0" applyNumberFormat="1" applyFill="1" applyBorder="1" applyAlignment="1"/>
    <xf numFmtId="0" fontId="0" fillId="0" borderId="28" xfId="0" applyNumberFormat="1" applyFill="1" applyBorder="1" applyAlignment="1"/>
    <xf numFmtId="0" fontId="0" fillId="0" borderId="27" xfId="0" applyNumberFormat="1" applyFill="1" applyBorder="1" applyAlignment="1"/>
    <xf numFmtId="0" fontId="13" fillId="0" borderId="24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0" fontId="12" fillId="0" borderId="28" xfId="0" applyFont="1" applyFill="1" applyBorder="1" applyAlignment="1"/>
    <xf numFmtId="0" fontId="7" fillId="6" borderId="1" xfId="0" quotePrefix="1" applyFont="1" applyFill="1" applyBorder="1" applyAlignment="1">
      <alignment horizontal="center"/>
    </xf>
    <xf numFmtId="0" fontId="7" fillId="6" borderId="2" xfId="0" quotePrefix="1" applyFont="1" applyFill="1" applyBorder="1" applyAlignment="1">
      <alignment horizontal="center"/>
    </xf>
    <xf numFmtId="0" fontId="7" fillId="6" borderId="3" xfId="0" quotePrefix="1" applyFont="1" applyFill="1" applyBorder="1" applyAlignment="1">
      <alignment horizontal="center"/>
    </xf>
    <xf numFmtId="0" fontId="14" fillId="0" borderId="28" xfId="0" applyFont="1" applyFill="1" applyBorder="1" applyAlignment="1"/>
    <xf numFmtId="0" fontId="4" fillId="8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1676399</xdr:colOff>
      <xdr:row>0</xdr:row>
      <xdr:rowOff>8164</xdr:rowOff>
    </xdr:from>
    <xdr:to>
      <xdr:col>9</xdr:col>
      <xdr:colOff>568779</xdr:colOff>
      <xdr:row>3</xdr:row>
      <xdr:rowOff>84364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C2B0FDD9-36AE-488A-95F6-6CFA9858418B}"/>
            </a:ext>
          </a:extLst>
        </xdr:cNvPr>
        <xdr:cNvSpPr txBox="1"/>
      </xdr:nvSpPr>
      <xdr:spPr>
        <a:xfrm>
          <a:off x="1676399" y="8164"/>
          <a:ext cx="5652409" cy="631371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Fast</a:t>
          </a:r>
          <a:r>
            <a:rPr lang="en-US" sz="1100" baseline="0"/>
            <a:t> has four plants that make discs for conventional disc drives. A major raw material for the plants is copper. Fast buys the copper from five different companies.</a:t>
          </a:r>
        </a:p>
        <a:p>
          <a:r>
            <a:rPr lang="en-US" sz="1100"/>
            <a:t>How much copper should Fast buy to </a:t>
          </a:r>
          <a:r>
            <a:rPr lang="en-US" sz="1100" b="1"/>
            <a:t>minimize the total cost of the copper and shipping?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topLeftCell="A19" zoomScale="131" workbookViewId="0">
      <selection activeCell="A29" sqref="A29"/>
    </sheetView>
  </sheetViews>
  <sheetFormatPr defaultColWidth="9.6640625" defaultRowHeight="14.4" x14ac:dyDescent="0.3"/>
  <cols>
    <col min="1" max="1" width="33.109375" customWidth="1"/>
    <col min="7" max="7" width="9.88671875" bestFit="1" customWidth="1"/>
    <col min="8" max="8" width="9.88671875" customWidth="1"/>
    <col min="9" max="9" width="8.44140625" customWidth="1"/>
    <col min="10" max="10" width="17.33203125" bestFit="1" customWidth="1"/>
    <col min="15" max="15" width="14.109375" customWidth="1"/>
  </cols>
  <sheetData>
    <row r="1" spans="1:20" ht="15" x14ac:dyDescent="0.25">
      <c r="A1" s="1" t="s">
        <v>0</v>
      </c>
      <c r="O1" s="11"/>
      <c r="P1" s="11"/>
      <c r="Q1" s="11"/>
      <c r="R1" s="11"/>
      <c r="S1" s="11"/>
      <c r="T1" s="11"/>
    </row>
    <row r="2" spans="1:20" ht="15" x14ac:dyDescent="0.25">
      <c r="A2" s="4"/>
      <c r="B2" s="3"/>
      <c r="C2" s="3"/>
      <c r="D2" s="3"/>
      <c r="E2" s="3"/>
      <c r="F2" s="3"/>
      <c r="O2" s="12"/>
      <c r="P2" s="13"/>
      <c r="Q2" s="13"/>
      <c r="R2" s="13"/>
      <c r="S2" s="13"/>
      <c r="T2" s="13"/>
    </row>
    <row r="3" spans="1:20" ht="15" x14ac:dyDescent="0.25">
      <c r="A3" s="4"/>
      <c r="B3" s="3"/>
      <c r="C3" s="3"/>
      <c r="D3" s="3"/>
      <c r="E3" s="3"/>
      <c r="F3" s="3"/>
      <c r="O3" s="14"/>
      <c r="P3" s="15"/>
      <c r="Q3" s="15"/>
      <c r="R3" s="15"/>
      <c r="S3" s="15"/>
      <c r="T3" s="15"/>
    </row>
    <row r="4" spans="1:20" ht="15" customHeight="1" x14ac:dyDescent="0.25">
      <c r="A4" s="4"/>
      <c r="B4" s="3"/>
      <c r="C4" s="3"/>
      <c r="D4" s="3"/>
      <c r="E4" s="3"/>
      <c r="F4" s="3"/>
      <c r="O4" s="16"/>
      <c r="P4" s="16"/>
      <c r="Q4" s="16"/>
      <c r="R4" s="16"/>
      <c r="S4" s="16"/>
      <c r="T4" s="16"/>
    </row>
    <row r="5" spans="1:20" ht="15" customHeight="1" thickBot="1" x14ac:dyDescent="0.3">
      <c r="A5" s="2"/>
      <c r="O5" s="11"/>
      <c r="P5" s="20"/>
      <c r="Q5" s="20"/>
      <c r="R5" s="16"/>
      <c r="S5" s="16"/>
      <c r="T5" s="16"/>
    </row>
    <row r="6" spans="1:20" ht="15" customHeight="1" x14ac:dyDescent="0.25">
      <c r="A6" s="31"/>
      <c r="B6" s="32" t="s">
        <v>1</v>
      </c>
      <c r="C6" s="32" t="s">
        <v>2</v>
      </c>
      <c r="D6" s="32" t="s">
        <v>3</v>
      </c>
      <c r="E6" s="32" t="s">
        <v>4</v>
      </c>
      <c r="F6" s="33" t="s">
        <v>5</v>
      </c>
      <c r="G6" s="21"/>
      <c r="H6" s="21"/>
      <c r="I6" s="21"/>
      <c r="O6" s="14"/>
      <c r="P6" s="17"/>
      <c r="Q6" s="17"/>
      <c r="R6" s="16"/>
      <c r="S6" s="16"/>
      <c r="T6" s="16"/>
    </row>
    <row r="7" spans="1:20" ht="15.75" thickBot="1" x14ac:dyDescent="0.3">
      <c r="A7" s="49" t="s">
        <v>6</v>
      </c>
      <c r="B7" s="5">
        <v>50</v>
      </c>
      <c r="C7" s="5">
        <v>47</v>
      </c>
      <c r="D7" s="5">
        <v>48</v>
      </c>
      <c r="E7" s="5">
        <v>45</v>
      </c>
      <c r="F7" s="6">
        <v>43</v>
      </c>
      <c r="G7" s="21"/>
      <c r="H7" s="21"/>
      <c r="I7" s="21"/>
      <c r="O7" s="14"/>
      <c r="P7" s="17"/>
      <c r="Q7" s="17"/>
      <c r="R7" s="16"/>
      <c r="S7" s="16"/>
      <c r="T7" s="16"/>
    </row>
    <row r="8" spans="1:20" ht="15.75" thickBot="1" x14ac:dyDescent="0.3">
      <c r="A8" s="22"/>
      <c r="B8" s="22"/>
      <c r="C8" s="22"/>
      <c r="D8" s="22"/>
      <c r="E8" s="22"/>
      <c r="F8" s="22"/>
      <c r="G8" s="21"/>
      <c r="H8" s="21"/>
      <c r="I8" s="21"/>
      <c r="O8" s="14"/>
      <c r="P8" s="17"/>
      <c r="Q8" s="17"/>
      <c r="R8" s="16"/>
      <c r="S8" s="16"/>
      <c r="T8" s="16"/>
    </row>
    <row r="9" spans="1:20" ht="15.75" thickBot="1" x14ac:dyDescent="0.3">
      <c r="A9" s="73" t="s">
        <v>10</v>
      </c>
      <c r="B9" s="74"/>
      <c r="C9" s="74"/>
      <c r="D9" s="74"/>
      <c r="E9" s="74"/>
      <c r="F9" s="75"/>
      <c r="G9" s="21"/>
      <c r="H9" s="21"/>
      <c r="I9" s="21"/>
      <c r="O9" s="14"/>
      <c r="P9" s="17"/>
      <c r="Q9" s="17"/>
      <c r="R9" s="16"/>
      <c r="S9" s="16"/>
      <c r="T9" s="16"/>
    </row>
    <row r="10" spans="1:20" ht="15" x14ac:dyDescent="0.25">
      <c r="A10" s="23"/>
      <c r="B10" s="32" t="s">
        <v>1</v>
      </c>
      <c r="C10" s="32" t="s">
        <v>2</v>
      </c>
      <c r="D10" s="32" t="s">
        <v>3</v>
      </c>
      <c r="E10" s="32" t="s">
        <v>4</v>
      </c>
      <c r="F10" s="33" t="s">
        <v>5</v>
      </c>
      <c r="G10" s="21"/>
      <c r="H10" s="21"/>
      <c r="I10" s="21"/>
      <c r="O10" s="16"/>
      <c r="P10" s="16"/>
      <c r="Q10" s="16"/>
      <c r="R10" s="16"/>
      <c r="S10" s="16"/>
      <c r="T10" s="16"/>
    </row>
    <row r="11" spans="1:20" ht="15" x14ac:dyDescent="0.25">
      <c r="A11" s="34" t="s">
        <v>7</v>
      </c>
      <c r="B11" s="5">
        <v>9</v>
      </c>
      <c r="C11" s="5">
        <v>4</v>
      </c>
      <c r="D11" s="5">
        <v>5</v>
      </c>
      <c r="E11" s="5">
        <v>4</v>
      </c>
      <c r="F11" s="6">
        <v>4</v>
      </c>
      <c r="G11" s="21"/>
      <c r="H11" s="21"/>
      <c r="I11" s="21"/>
      <c r="O11" s="18"/>
      <c r="P11" s="18"/>
      <c r="Q11" s="18"/>
      <c r="R11" s="18"/>
      <c r="S11" s="18"/>
      <c r="T11" s="18"/>
    </row>
    <row r="12" spans="1:20" ht="15" x14ac:dyDescent="0.25">
      <c r="A12" s="35" t="s">
        <v>8</v>
      </c>
      <c r="B12" s="7">
        <v>7</v>
      </c>
      <c r="C12" s="7">
        <v>6</v>
      </c>
      <c r="D12" s="7">
        <v>3</v>
      </c>
      <c r="E12" s="7">
        <v>2</v>
      </c>
      <c r="F12" s="8">
        <v>4</v>
      </c>
      <c r="G12" s="21"/>
      <c r="H12" s="21"/>
      <c r="I12" s="21"/>
      <c r="O12" s="14"/>
      <c r="P12" s="14"/>
      <c r="Q12" s="14"/>
      <c r="R12" s="14"/>
      <c r="S12" s="14"/>
      <c r="T12" s="14"/>
    </row>
    <row r="13" spans="1:20" ht="14.85" customHeight="1" x14ac:dyDescent="0.25">
      <c r="A13" s="34" t="s">
        <v>9</v>
      </c>
      <c r="B13" s="5">
        <v>7</v>
      </c>
      <c r="C13" s="5">
        <v>3</v>
      </c>
      <c r="D13" s="5">
        <v>7</v>
      </c>
      <c r="E13" s="5">
        <v>5</v>
      </c>
      <c r="F13" s="6">
        <v>2</v>
      </c>
      <c r="G13" s="21"/>
      <c r="H13" s="21"/>
      <c r="I13" s="21"/>
      <c r="O13" s="14"/>
      <c r="P13" s="19"/>
      <c r="Q13" s="19"/>
      <c r="R13" s="19"/>
      <c r="S13" s="19"/>
      <c r="T13" s="19"/>
    </row>
    <row r="14" spans="1:20" ht="15" customHeight="1" thickBot="1" x14ac:dyDescent="0.3">
      <c r="A14" s="36" t="s">
        <v>11</v>
      </c>
      <c r="B14" s="9">
        <v>8</v>
      </c>
      <c r="C14" s="9">
        <v>4</v>
      </c>
      <c r="D14" s="9">
        <v>5</v>
      </c>
      <c r="E14" s="9">
        <v>6</v>
      </c>
      <c r="F14" s="10">
        <v>7</v>
      </c>
      <c r="G14" s="21"/>
      <c r="H14" s="21"/>
      <c r="I14" s="21"/>
      <c r="O14" s="14"/>
      <c r="P14" s="19"/>
      <c r="Q14" s="19"/>
      <c r="R14" s="19"/>
      <c r="S14" s="19"/>
      <c r="T14" s="19"/>
    </row>
    <row r="15" spans="1:20" ht="15" customHeight="1" x14ac:dyDescent="0.25">
      <c r="A15" s="21"/>
      <c r="B15" s="21"/>
      <c r="C15" s="21"/>
      <c r="D15" s="21"/>
      <c r="E15" s="21"/>
      <c r="F15" s="21"/>
      <c r="G15" s="21"/>
      <c r="H15" s="21"/>
      <c r="I15" s="21"/>
      <c r="O15" s="14"/>
      <c r="P15" s="19"/>
      <c r="Q15" s="19"/>
      <c r="R15" s="19"/>
      <c r="S15" s="19"/>
      <c r="T15" s="19"/>
    </row>
    <row r="16" spans="1:20" ht="15" customHeight="1" thickBot="1" x14ac:dyDescent="0.3">
      <c r="A16" s="50" t="s">
        <v>12</v>
      </c>
      <c r="B16" s="22"/>
      <c r="C16" s="22"/>
      <c r="D16" s="22"/>
      <c r="E16" s="22"/>
      <c r="F16" s="22"/>
      <c r="G16" s="22"/>
      <c r="H16" s="22"/>
      <c r="I16" s="22"/>
      <c r="O16" s="14"/>
      <c r="P16" s="19"/>
      <c r="Q16" s="19"/>
      <c r="R16" s="19"/>
      <c r="S16" s="19"/>
      <c r="T16" s="19"/>
    </row>
    <row r="17" spans="1:20" ht="60" x14ac:dyDescent="0.25">
      <c r="A17" s="24"/>
      <c r="B17" s="37" t="s">
        <v>1</v>
      </c>
      <c r="C17" s="38" t="s">
        <v>2</v>
      </c>
      <c r="D17" s="38" t="s">
        <v>3</v>
      </c>
      <c r="E17" s="38" t="s">
        <v>4</v>
      </c>
      <c r="F17" s="51" t="s">
        <v>5</v>
      </c>
      <c r="G17" s="52" t="s">
        <v>13</v>
      </c>
      <c r="H17" s="58"/>
      <c r="I17" s="53" t="s">
        <v>14</v>
      </c>
      <c r="O17" s="3"/>
      <c r="P17" s="3"/>
      <c r="Q17" s="3"/>
      <c r="R17" s="3"/>
      <c r="S17" s="3"/>
      <c r="T17" s="3"/>
    </row>
    <row r="18" spans="1:20" ht="15" x14ac:dyDescent="0.25">
      <c r="A18" s="39" t="s">
        <v>7</v>
      </c>
      <c r="B18" s="77">
        <v>0</v>
      </c>
      <c r="C18" s="77">
        <v>180</v>
      </c>
      <c r="D18" s="77">
        <v>0</v>
      </c>
      <c r="E18" s="77">
        <v>160</v>
      </c>
      <c r="F18" s="77">
        <v>90</v>
      </c>
      <c r="G18" s="3">
        <f>SUM(B18:F18)</f>
        <v>430</v>
      </c>
      <c r="H18" s="57" t="s">
        <v>22</v>
      </c>
      <c r="I18" s="54">
        <v>430</v>
      </c>
    </row>
    <row r="19" spans="1:20" ht="15" x14ac:dyDescent="0.25">
      <c r="A19" s="40" t="s">
        <v>8</v>
      </c>
      <c r="B19" s="77">
        <v>0</v>
      </c>
      <c r="C19" s="77">
        <v>0</v>
      </c>
      <c r="D19" s="77">
        <v>210</v>
      </c>
      <c r="E19" s="77">
        <v>140</v>
      </c>
      <c r="F19" s="77">
        <v>0</v>
      </c>
      <c r="G19" s="3">
        <f>SUM(B19:F19)</f>
        <v>350</v>
      </c>
      <c r="H19" s="57" t="s">
        <v>22</v>
      </c>
      <c r="I19" s="55">
        <v>350</v>
      </c>
    </row>
    <row r="20" spans="1:20" ht="15" x14ac:dyDescent="0.25">
      <c r="A20" s="39" t="s">
        <v>9</v>
      </c>
      <c r="B20" s="77">
        <v>0</v>
      </c>
      <c r="C20" s="77">
        <v>0</v>
      </c>
      <c r="D20" s="77">
        <v>0</v>
      </c>
      <c r="E20" s="77">
        <v>0</v>
      </c>
      <c r="F20" s="77">
        <v>400</v>
      </c>
      <c r="G20" s="3">
        <f>SUM(B20:F20)</f>
        <v>400</v>
      </c>
      <c r="H20" s="57" t="s">
        <v>22</v>
      </c>
      <c r="I20" s="54">
        <v>400</v>
      </c>
    </row>
    <row r="21" spans="1:20" ht="15.75" thickBot="1" x14ac:dyDescent="0.3">
      <c r="A21" s="41" t="s">
        <v>11</v>
      </c>
      <c r="B21" s="77">
        <v>300</v>
      </c>
      <c r="C21" s="77">
        <v>70</v>
      </c>
      <c r="D21" s="77">
        <v>0</v>
      </c>
      <c r="E21" s="77">
        <v>0</v>
      </c>
      <c r="F21" s="77">
        <v>0</v>
      </c>
      <c r="G21" s="3">
        <f>SUM(B21:F21)</f>
        <v>370</v>
      </c>
      <c r="H21" s="57" t="s">
        <v>22</v>
      </c>
      <c r="I21" s="56">
        <v>370</v>
      </c>
    </row>
    <row r="22" spans="1:20" ht="15.75" thickBot="1" x14ac:dyDescent="0.3">
      <c r="A22" s="42" t="s">
        <v>16</v>
      </c>
      <c r="B22" s="3">
        <f>SUM(B18:B21)</f>
        <v>300</v>
      </c>
      <c r="C22" s="3">
        <f>SUM(C18:C21)</f>
        <v>250</v>
      </c>
      <c r="D22" s="3">
        <f>SUM(D18:D21)</f>
        <v>210</v>
      </c>
      <c r="E22" s="3">
        <f>SUM(E18:E21)</f>
        <v>300</v>
      </c>
      <c r="F22" s="3">
        <f>SUM(F18:F21)</f>
        <v>490</v>
      </c>
      <c r="G22" s="3">
        <f>SUM(B22:F22)</f>
        <v>1550</v>
      </c>
      <c r="H22" s="25"/>
      <c r="I22" s="26"/>
    </row>
    <row r="23" spans="1:20" ht="15.75" thickBot="1" x14ac:dyDescent="0.3">
      <c r="A23" s="61"/>
      <c r="B23" s="62" t="s">
        <v>23</v>
      </c>
      <c r="C23" s="62" t="s">
        <v>23</v>
      </c>
      <c r="D23" s="62" t="s">
        <v>23</v>
      </c>
      <c r="E23" s="62" t="s">
        <v>23</v>
      </c>
      <c r="F23" s="62" t="s">
        <v>23</v>
      </c>
      <c r="G23" s="3"/>
      <c r="H23" s="25"/>
    </row>
    <row r="24" spans="1:20" ht="15.75" thickBot="1" x14ac:dyDescent="0.3">
      <c r="A24" s="43" t="s">
        <v>17</v>
      </c>
      <c r="B24" s="44">
        <v>350</v>
      </c>
      <c r="C24" s="44">
        <v>250</v>
      </c>
      <c r="D24" s="44">
        <v>210</v>
      </c>
      <c r="E24" s="44">
        <v>300</v>
      </c>
      <c r="F24" s="45">
        <v>490</v>
      </c>
      <c r="G24" s="25"/>
      <c r="H24" s="25"/>
    </row>
    <row r="25" spans="1:20" ht="15" x14ac:dyDescent="0.25">
      <c r="A25" s="46"/>
      <c r="B25" s="27"/>
      <c r="C25" s="27"/>
      <c r="D25" s="27"/>
      <c r="E25" s="27"/>
      <c r="F25" s="28"/>
      <c r="G25" s="25"/>
      <c r="H25" s="25"/>
    </row>
    <row r="26" spans="1:20" ht="15" x14ac:dyDescent="0.25">
      <c r="A26" s="47" t="s">
        <v>20</v>
      </c>
      <c r="B26" s="29">
        <f>B22*B7</f>
        <v>15000</v>
      </c>
      <c r="C26" s="29">
        <f>C22*C7</f>
        <v>11750</v>
      </c>
      <c r="D26" s="29">
        <f>D22*D7</f>
        <v>10080</v>
      </c>
      <c r="E26" s="29">
        <f>E22*E7</f>
        <v>13500</v>
      </c>
      <c r="F26" s="29">
        <f>F22*F7</f>
        <v>21070</v>
      </c>
      <c r="G26" s="29">
        <f>SUM(B26:F26)</f>
        <v>71400</v>
      </c>
      <c r="H26" s="59"/>
    </row>
    <row r="27" spans="1:20" x14ac:dyDescent="0.3">
      <c r="A27" s="48" t="s">
        <v>18</v>
      </c>
      <c r="B27" s="29">
        <f>SUMPRODUCT(B18:B21,B11:B14)</f>
        <v>2400</v>
      </c>
      <c r="C27" s="29">
        <f>SUMPRODUCT(C18:C21,C11:C14)</f>
        <v>1000</v>
      </c>
      <c r="D27" s="29">
        <f>SUMPRODUCT(D18:D21,D11:D14)</f>
        <v>630</v>
      </c>
      <c r="E27" s="29">
        <f>SUMPRODUCT(E18:E21,E11:E14)</f>
        <v>920</v>
      </c>
      <c r="F27" s="29">
        <f>SUMPRODUCT(F18:F21,F11:F14)</f>
        <v>1160</v>
      </c>
      <c r="G27" s="29">
        <f>SUM(B27:F27)</f>
        <v>6110</v>
      </c>
      <c r="H27" s="59"/>
      <c r="I27" s="22"/>
    </row>
    <row r="28" spans="1:20" ht="15.6" x14ac:dyDescent="0.35">
      <c r="A28" s="21" t="s">
        <v>15</v>
      </c>
      <c r="B28" s="22"/>
      <c r="C28" s="22"/>
      <c r="D28" s="22"/>
      <c r="E28" s="60" t="s">
        <v>24</v>
      </c>
      <c r="F28" s="48" t="s">
        <v>19</v>
      </c>
      <c r="G28" s="30">
        <f>SUM(G26:G27)</f>
        <v>77510</v>
      </c>
      <c r="H28" s="22"/>
      <c r="I28" s="22"/>
    </row>
  </sheetData>
  <mergeCells count="1">
    <mergeCell ref="A9:F9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showGridLines="0" topLeftCell="A34" workbookViewId="0">
      <selection activeCell="J45" sqref="J45"/>
    </sheetView>
  </sheetViews>
  <sheetFormatPr defaultRowHeight="14.4" x14ac:dyDescent="0.3"/>
  <cols>
    <col min="1" max="1" width="2.33203125" customWidth="1"/>
    <col min="2" max="2" width="6.33203125" customWidth="1"/>
    <col min="3" max="3" width="44" customWidth="1"/>
    <col min="4" max="5" width="13.6640625" bestFit="1" customWidth="1"/>
    <col min="6" max="6" width="11.44140625" customWidth="1"/>
    <col min="7" max="7" width="5.44140625" customWidth="1"/>
  </cols>
  <sheetData>
    <row r="1" spans="1:5" ht="15" x14ac:dyDescent="0.25">
      <c r="A1" s="63" t="s">
        <v>25</v>
      </c>
    </row>
    <row r="2" spans="1:5" ht="15" x14ac:dyDescent="0.25">
      <c r="A2" s="63" t="s">
        <v>26</v>
      </c>
    </row>
    <row r="3" spans="1:5" ht="15" x14ac:dyDescent="0.25">
      <c r="A3" s="63" t="s">
        <v>27</v>
      </c>
    </row>
    <row r="4" spans="1:5" ht="15" x14ac:dyDescent="0.25">
      <c r="A4" s="63" t="s">
        <v>28</v>
      </c>
    </row>
    <row r="5" spans="1:5" ht="15" x14ac:dyDescent="0.25">
      <c r="A5" s="63" t="s">
        <v>29</v>
      </c>
    </row>
    <row r="6" spans="1:5" ht="15" x14ac:dyDescent="0.25">
      <c r="A6" s="63"/>
      <c r="B6" t="s">
        <v>30</v>
      </c>
    </row>
    <row r="7" spans="1:5" ht="15" x14ac:dyDescent="0.25">
      <c r="A7" s="63"/>
      <c r="B7" t="s">
        <v>31</v>
      </c>
    </row>
    <row r="8" spans="1:5" ht="15" x14ac:dyDescent="0.25">
      <c r="A8" s="63"/>
      <c r="B8" t="s">
        <v>32</v>
      </c>
    </row>
    <row r="9" spans="1:5" ht="15" x14ac:dyDescent="0.25">
      <c r="A9" s="63" t="s">
        <v>33</v>
      </c>
    </row>
    <row r="10" spans="1:5" ht="15" x14ac:dyDescent="0.25">
      <c r="B10" t="s">
        <v>34</v>
      </c>
    </row>
    <row r="11" spans="1:5" ht="15" x14ac:dyDescent="0.25">
      <c r="B11" t="s">
        <v>35</v>
      </c>
    </row>
    <row r="14" spans="1:5" ht="15.75" thickBot="1" x14ac:dyDescent="0.3">
      <c r="A14" t="s">
        <v>36</v>
      </c>
    </row>
    <row r="15" spans="1:5" ht="15.75" thickBot="1" x14ac:dyDescent="0.3">
      <c r="B15" s="65" t="s">
        <v>37</v>
      </c>
      <c r="C15" s="65" t="s">
        <v>38</v>
      </c>
      <c r="D15" s="65" t="s">
        <v>39</v>
      </c>
      <c r="E15" s="65" t="s">
        <v>40</v>
      </c>
    </row>
    <row r="16" spans="1:5" ht="15.75" thickBot="1" x14ac:dyDescent="0.3">
      <c r="B16" s="64" t="s">
        <v>47</v>
      </c>
      <c r="C16" s="64" t="s">
        <v>48</v>
      </c>
      <c r="D16" s="67">
        <v>77510</v>
      </c>
      <c r="E16" s="67">
        <v>77510</v>
      </c>
    </row>
    <row r="19" spans="1:6" ht="15.75" thickBot="1" x14ac:dyDescent="0.3">
      <c r="A19" t="s">
        <v>41</v>
      </c>
    </row>
    <row r="20" spans="1:6" ht="15.75" thickBot="1" x14ac:dyDescent="0.3">
      <c r="B20" s="65" t="s">
        <v>37</v>
      </c>
      <c r="C20" s="65" t="s">
        <v>38</v>
      </c>
      <c r="D20" s="65" t="s">
        <v>39</v>
      </c>
      <c r="E20" s="65" t="s">
        <v>40</v>
      </c>
      <c r="F20" s="65" t="s">
        <v>42</v>
      </c>
    </row>
    <row r="21" spans="1:6" ht="15" x14ac:dyDescent="0.25">
      <c r="B21" s="66" t="s">
        <v>49</v>
      </c>
      <c r="C21" s="66" t="s">
        <v>50</v>
      </c>
      <c r="D21" s="68">
        <v>0</v>
      </c>
      <c r="E21" s="68">
        <v>0</v>
      </c>
      <c r="F21" s="66" t="s">
        <v>51</v>
      </c>
    </row>
    <row r="22" spans="1:6" ht="15" x14ac:dyDescent="0.25">
      <c r="B22" s="66" t="s">
        <v>52</v>
      </c>
      <c r="C22" s="66" t="s">
        <v>53</v>
      </c>
      <c r="D22" s="68">
        <v>180</v>
      </c>
      <c r="E22" s="68">
        <v>180</v>
      </c>
      <c r="F22" s="66" t="s">
        <v>51</v>
      </c>
    </row>
    <row r="23" spans="1:6" ht="15" x14ac:dyDescent="0.25">
      <c r="B23" s="66" t="s">
        <v>54</v>
      </c>
      <c r="C23" s="66" t="s">
        <v>55</v>
      </c>
      <c r="D23" s="68">
        <v>0</v>
      </c>
      <c r="E23" s="68">
        <v>0</v>
      </c>
      <c r="F23" s="66" t="s">
        <v>51</v>
      </c>
    </row>
    <row r="24" spans="1:6" ht="15" x14ac:dyDescent="0.25">
      <c r="B24" s="66" t="s">
        <v>56</v>
      </c>
      <c r="C24" s="66" t="s">
        <v>57</v>
      </c>
      <c r="D24" s="68">
        <v>160</v>
      </c>
      <c r="E24" s="68">
        <v>160</v>
      </c>
      <c r="F24" s="66" t="s">
        <v>51</v>
      </c>
    </row>
    <row r="25" spans="1:6" ht="15" x14ac:dyDescent="0.25">
      <c r="B25" s="66" t="s">
        <v>58</v>
      </c>
      <c r="C25" s="66" t="s">
        <v>59</v>
      </c>
      <c r="D25" s="68">
        <v>90</v>
      </c>
      <c r="E25" s="68">
        <v>90</v>
      </c>
      <c r="F25" s="66" t="s">
        <v>51</v>
      </c>
    </row>
    <row r="26" spans="1:6" ht="15" x14ac:dyDescent="0.25">
      <c r="B26" s="66" t="s">
        <v>60</v>
      </c>
      <c r="C26" s="66" t="s">
        <v>61</v>
      </c>
      <c r="D26" s="68">
        <v>0</v>
      </c>
      <c r="E26" s="68">
        <v>0</v>
      </c>
      <c r="F26" s="66" t="s">
        <v>51</v>
      </c>
    </row>
    <row r="27" spans="1:6" ht="15" x14ac:dyDescent="0.25">
      <c r="B27" s="66" t="s">
        <v>62</v>
      </c>
      <c r="C27" s="66" t="s">
        <v>63</v>
      </c>
      <c r="D27" s="68">
        <v>0</v>
      </c>
      <c r="E27" s="68">
        <v>0</v>
      </c>
      <c r="F27" s="66" t="s">
        <v>51</v>
      </c>
    </row>
    <row r="28" spans="1:6" ht="15" x14ac:dyDescent="0.25">
      <c r="B28" s="66" t="s">
        <v>64</v>
      </c>
      <c r="C28" s="66" t="s">
        <v>65</v>
      </c>
      <c r="D28" s="68">
        <v>210</v>
      </c>
      <c r="E28" s="68">
        <v>210</v>
      </c>
      <c r="F28" s="66" t="s">
        <v>51</v>
      </c>
    </row>
    <row r="29" spans="1:6" ht="15" x14ac:dyDescent="0.25">
      <c r="B29" s="66" t="s">
        <v>66</v>
      </c>
      <c r="C29" s="66" t="s">
        <v>67</v>
      </c>
      <c r="D29" s="68">
        <v>140</v>
      </c>
      <c r="E29" s="68">
        <v>140</v>
      </c>
      <c r="F29" s="66" t="s">
        <v>51</v>
      </c>
    </row>
    <row r="30" spans="1:6" ht="15" x14ac:dyDescent="0.25">
      <c r="B30" s="66" t="s">
        <v>68</v>
      </c>
      <c r="C30" s="66" t="s">
        <v>69</v>
      </c>
      <c r="D30" s="68">
        <v>0</v>
      </c>
      <c r="E30" s="68">
        <v>0</v>
      </c>
      <c r="F30" s="66" t="s">
        <v>51</v>
      </c>
    </row>
    <row r="31" spans="1:6" ht="15" x14ac:dyDescent="0.25">
      <c r="B31" s="66" t="s">
        <v>70</v>
      </c>
      <c r="C31" s="66" t="s">
        <v>71</v>
      </c>
      <c r="D31" s="68">
        <v>0</v>
      </c>
      <c r="E31" s="68">
        <v>0</v>
      </c>
      <c r="F31" s="66" t="s">
        <v>51</v>
      </c>
    </row>
    <row r="32" spans="1:6" ht="15" x14ac:dyDescent="0.25">
      <c r="B32" s="66" t="s">
        <v>72</v>
      </c>
      <c r="C32" s="66" t="s">
        <v>73</v>
      </c>
      <c r="D32" s="68">
        <v>0</v>
      </c>
      <c r="E32" s="68">
        <v>0</v>
      </c>
      <c r="F32" s="66" t="s">
        <v>51</v>
      </c>
    </row>
    <row r="33" spans="1:7" ht="15" x14ac:dyDescent="0.25">
      <c r="B33" s="66" t="s">
        <v>74</v>
      </c>
      <c r="C33" s="66" t="s">
        <v>75</v>
      </c>
      <c r="D33" s="68">
        <v>0</v>
      </c>
      <c r="E33" s="68">
        <v>0</v>
      </c>
      <c r="F33" s="66" t="s">
        <v>51</v>
      </c>
    </row>
    <row r="34" spans="1:7" ht="15" x14ac:dyDescent="0.25">
      <c r="B34" s="66" t="s">
        <v>76</v>
      </c>
      <c r="C34" s="66" t="s">
        <v>77</v>
      </c>
      <c r="D34" s="68">
        <v>0</v>
      </c>
      <c r="E34" s="68">
        <v>0</v>
      </c>
      <c r="F34" s="66" t="s">
        <v>51</v>
      </c>
    </row>
    <row r="35" spans="1:7" ht="15" x14ac:dyDescent="0.25">
      <c r="B35" s="66" t="s">
        <v>78</v>
      </c>
      <c r="C35" s="66" t="s">
        <v>79</v>
      </c>
      <c r="D35" s="68">
        <v>400</v>
      </c>
      <c r="E35" s="68">
        <v>400</v>
      </c>
      <c r="F35" s="66" t="s">
        <v>51</v>
      </c>
    </row>
    <row r="36" spans="1:7" ht="15" x14ac:dyDescent="0.25">
      <c r="B36" s="66" t="s">
        <v>80</v>
      </c>
      <c r="C36" s="66" t="s">
        <v>81</v>
      </c>
      <c r="D36" s="68">
        <v>300</v>
      </c>
      <c r="E36" s="68">
        <v>300</v>
      </c>
      <c r="F36" s="66" t="s">
        <v>51</v>
      </c>
    </row>
    <row r="37" spans="1:7" ht="15" x14ac:dyDescent="0.25">
      <c r="B37" s="66" t="s">
        <v>82</v>
      </c>
      <c r="C37" s="66" t="s">
        <v>83</v>
      </c>
      <c r="D37" s="68">
        <v>70</v>
      </c>
      <c r="E37" s="68">
        <v>70</v>
      </c>
      <c r="F37" s="66" t="s">
        <v>51</v>
      </c>
    </row>
    <row r="38" spans="1:7" ht="15" x14ac:dyDescent="0.25">
      <c r="B38" s="66" t="s">
        <v>84</v>
      </c>
      <c r="C38" s="66" t="s">
        <v>85</v>
      </c>
      <c r="D38" s="68">
        <v>0</v>
      </c>
      <c r="E38" s="68">
        <v>0</v>
      </c>
      <c r="F38" s="66" t="s">
        <v>51</v>
      </c>
    </row>
    <row r="39" spans="1:7" ht="15" x14ac:dyDescent="0.25">
      <c r="B39" s="66" t="s">
        <v>86</v>
      </c>
      <c r="C39" s="66" t="s">
        <v>87</v>
      </c>
      <c r="D39" s="68">
        <v>0</v>
      </c>
      <c r="E39" s="68">
        <v>0</v>
      </c>
      <c r="F39" s="66" t="s">
        <v>51</v>
      </c>
    </row>
    <row r="40" spans="1:7" ht="15.75" thickBot="1" x14ac:dyDescent="0.3">
      <c r="B40" s="64" t="s">
        <v>88</v>
      </c>
      <c r="C40" s="64" t="s">
        <v>89</v>
      </c>
      <c r="D40" s="69">
        <v>0</v>
      </c>
      <c r="E40" s="69">
        <v>0</v>
      </c>
      <c r="F40" s="64" t="s">
        <v>51</v>
      </c>
    </row>
    <row r="43" spans="1:7" ht="15.75" thickBot="1" x14ac:dyDescent="0.3">
      <c r="A43" t="s">
        <v>21</v>
      </c>
    </row>
    <row r="44" spans="1:7" ht="15.75" thickBot="1" x14ac:dyDescent="0.3">
      <c r="B44" s="65" t="s">
        <v>37</v>
      </c>
      <c r="C44" s="65" t="s">
        <v>38</v>
      </c>
      <c r="D44" s="65" t="s">
        <v>43</v>
      </c>
      <c r="E44" s="65" t="s">
        <v>44</v>
      </c>
      <c r="F44" s="65" t="s">
        <v>45</v>
      </c>
      <c r="G44" s="65" t="s">
        <v>46</v>
      </c>
    </row>
    <row r="45" spans="1:7" ht="15" x14ac:dyDescent="0.25">
      <c r="B45" s="66" t="s">
        <v>90</v>
      </c>
      <c r="C45" s="66" t="s">
        <v>91</v>
      </c>
      <c r="D45" s="68">
        <v>300</v>
      </c>
      <c r="E45" s="66" t="s">
        <v>92</v>
      </c>
      <c r="F45" s="72" t="s">
        <v>93</v>
      </c>
      <c r="G45" s="72">
        <v>50</v>
      </c>
    </row>
    <row r="46" spans="1:7" ht="15" x14ac:dyDescent="0.25">
      <c r="B46" s="66" t="s">
        <v>94</v>
      </c>
      <c r="C46" s="66" t="s">
        <v>95</v>
      </c>
      <c r="D46" s="68">
        <v>250</v>
      </c>
      <c r="E46" s="66" t="s">
        <v>96</v>
      </c>
      <c r="F46" s="66" t="s">
        <v>97</v>
      </c>
      <c r="G46" s="66">
        <v>0</v>
      </c>
    </row>
    <row r="47" spans="1:7" ht="15" x14ac:dyDescent="0.25">
      <c r="B47" s="66" t="s">
        <v>98</v>
      </c>
      <c r="C47" s="66" t="s">
        <v>99</v>
      </c>
      <c r="D47" s="68">
        <v>210</v>
      </c>
      <c r="E47" s="66" t="s">
        <v>100</v>
      </c>
      <c r="F47" s="66" t="s">
        <v>97</v>
      </c>
      <c r="G47" s="66">
        <v>0</v>
      </c>
    </row>
    <row r="48" spans="1:7" ht="15" x14ac:dyDescent="0.25">
      <c r="B48" s="66" t="s">
        <v>101</v>
      </c>
      <c r="C48" s="66" t="s">
        <v>102</v>
      </c>
      <c r="D48" s="68">
        <v>300</v>
      </c>
      <c r="E48" s="66" t="s">
        <v>103</v>
      </c>
      <c r="F48" s="66" t="s">
        <v>97</v>
      </c>
      <c r="G48" s="66">
        <v>0</v>
      </c>
    </row>
    <row r="49" spans="2:7" ht="15" x14ac:dyDescent="0.25">
      <c r="B49" s="66" t="s">
        <v>104</v>
      </c>
      <c r="C49" s="66" t="s">
        <v>105</v>
      </c>
      <c r="D49" s="68">
        <v>490</v>
      </c>
      <c r="E49" s="66" t="s">
        <v>106</v>
      </c>
      <c r="F49" s="66" t="s">
        <v>97</v>
      </c>
      <c r="G49" s="66">
        <v>0</v>
      </c>
    </row>
    <row r="50" spans="2:7" ht="15" x14ac:dyDescent="0.25">
      <c r="B50" s="66" t="s">
        <v>107</v>
      </c>
      <c r="C50" s="66" t="s">
        <v>108</v>
      </c>
      <c r="D50" s="68">
        <v>430</v>
      </c>
      <c r="E50" s="66" t="s">
        <v>109</v>
      </c>
      <c r="F50" s="66" t="s">
        <v>97</v>
      </c>
      <c r="G50" s="66">
        <v>0</v>
      </c>
    </row>
    <row r="51" spans="2:7" ht="15" x14ac:dyDescent="0.25">
      <c r="B51" s="66" t="s">
        <v>110</v>
      </c>
      <c r="C51" s="66" t="s">
        <v>111</v>
      </c>
      <c r="D51" s="68">
        <v>350</v>
      </c>
      <c r="E51" s="66" t="s">
        <v>112</v>
      </c>
      <c r="F51" s="66" t="s">
        <v>97</v>
      </c>
      <c r="G51" s="66">
        <v>0</v>
      </c>
    </row>
    <row r="52" spans="2:7" ht="15" x14ac:dyDescent="0.25">
      <c r="B52" s="66" t="s">
        <v>113</v>
      </c>
      <c r="C52" s="66" t="s">
        <v>114</v>
      </c>
      <c r="D52" s="68">
        <v>400</v>
      </c>
      <c r="E52" s="66" t="s">
        <v>115</v>
      </c>
      <c r="F52" s="66" t="s">
        <v>97</v>
      </c>
      <c r="G52" s="66">
        <v>0</v>
      </c>
    </row>
    <row r="53" spans="2:7" ht="15.75" thickBot="1" x14ac:dyDescent="0.3">
      <c r="B53" s="64" t="s">
        <v>116</v>
      </c>
      <c r="C53" s="64" t="s">
        <v>117</v>
      </c>
      <c r="D53" s="69">
        <v>370</v>
      </c>
      <c r="E53" s="64" t="s">
        <v>118</v>
      </c>
      <c r="F53" s="64" t="s">
        <v>97</v>
      </c>
      <c r="G53" s="6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topLeftCell="A19" workbookViewId="0">
      <selection activeCell="E34" sqref="E34"/>
    </sheetView>
  </sheetViews>
  <sheetFormatPr defaultRowHeight="14.4" x14ac:dyDescent="0.3"/>
  <cols>
    <col min="1" max="1" width="2.33203125" customWidth="1"/>
    <col min="2" max="2" width="6.33203125" bestFit="1" customWidth="1"/>
    <col min="3" max="3" width="44" bestFit="1" customWidth="1"/>
    <col min="4" max="4" width="6.109375" customWidth="1"/>
    <col min="5" max="5" width="8.6640625" bestFit="1" customWidth="1"/>
    <col min="6" max="6" width="10.88671875" bestFit="1" customWidth="1"/>
    <col min="7" max="8" width="10" bestFit="1" customWidth="1"/>
  </cols>
  <sheetData>
    <row r="1" spans="1:8" ht="15" x14ac:dyDescent="0.25">
      <c r="A1" s="63" t="s">
        <v>119</v>
      </c>
    </row>
    <row r="2" spans="1:8" ht="15" x14ac:dyDescent="0.25">
      <c r="A2" s="63" t="s">
        <v>26</v>
      </c>
    </row>
    <row r="3" spans="1:8" ht="15" x14ac:dyDescent="0.25">
      <c r="A3" s="63" t="s">
        <v>27</v>
      </c>
    </row>
    <row r="6" spans="1:8" ht="15.75" thickBot="1" x14ac:dyDescent="0.3">
      <c r="A6" t="s">
        <v>41</v>
      </c>
    </row>
    <row r="7" spans="1:8" ht="15" x14ac:dyDescent="0.25">
      <c r="B7" s="70"/>
      <c r="C7" s="70"/>
      <c r="D7" s="70" t="s">
        <v>120</v>
      </c>
      <c r="E7" s="70" t="s">
        <v>122</v>
      </c>
      <c r="F7" s="70" t="s">
        <v>124</v>
      </c>
      <c r="G7" s="70" t="s">
        <v>126</v>
      </c>
      <c r="H7" s="70" t="s">
        <v>126</v>
      </c>
    </row>
    <row r="8" spans="1:8" ht="15.75" thickBot="1" x14ac:dyDescent="0.3">
      <c r="B8" s="71" t="s">
        <v>37</v>
      </c>
      <c r="C8" s="71" t="s">
        <v>38</v>
      </c>
      <c r="D8" s="71" t="s">
        <v>121</v>
      </c>
      <c r="E8" s="71" t="s">
        <v>123</v>
      </c>
      <c r="F8" s="71" t="s">
        <v>125</v>
      </c>
      <c r="G8" s="71" t="s">
        <v>127</v>
      </c>
      <c r="H8" s="71" t="s">
        <v>128</v>
      </c>
    </row>
    <row r="9" spans="1:8" ht="15" x14ac:dyDescent="0.25">
      <c r="B9" s="66" t="s">
        <v>49</v>
      </c>
      <c r="C9" s="66" t="s">
        <v>50</v>
      </c>
      <c r="D9" s="66">
        <v>0</v>
      </c>
      <c r="E9" s="66">
        <v>1</v>
      </c>
      <c r="F9" s="66">
        <v>59</v>
      </c>
      <c r="G9" s="66">
        <v>1E+30</v>
      </c>
      <c r="H9" s="66">
        <v>1</v>
      </c>
    </row>
    <row r="10" spans="1:8" ht="15" x14ac:dyDescent="0.25">
      <c r="B10" s="66" t="s">
        <v>52</v>
      </c>
      <c r="C10" s="66" t="s">
        <v>53</v>
      </c>
      <c r="D10" s="66">
        <v>180</v>
      </c>
      <c r="E10" s="66">
        <v>0</v>
      </c>
      <c r="F10" s="66">
        <v>51</v>
      </c>
      <c r="G10" s="66">
        <v>1</v>
      </c>
      <c r="H10" s="66">
        <v>0</v>
      </c>
    </row>
    <row r="11" spans="1:8" ht="15" x14ac:dyDescent="0.25">
      <c r="B11" s="66" t="s">
        <v>54</v>
      </c>
      <c r="C11" s="66" t="s">
        <v>55</v>
      </c>
      <c r="D11" s="66">
        <v>0</v>
      </c>
      <c r="E11" s="66">
        <v>0</v>
      </c>
      <c r="F11" s="66">
        <v>53</v>
      </c>
      <c r="G11" s="66">
        <v>1E+30</v>
      </c>
      <c r="H11" s="66">
        <v>0</v>
      </c>
    </row>
    <row r="12" spans="1:8" ht="15" x14ac:dyDescent="0.25">
      <c r="B12" s="66" t="s">
        <v>56</v>
      </c>
      <c r="C12" s="66" t="s">
        <v>57</v>
      </c>
      <c r="D12" s="66">
        <v>160</v>
      </c>
      <c r="E12" s="66">
        <v>0</v>
      </c>
      <c r="F12" s="66">
        <v>49</v>
      </c>
      <c r="G12" s="66">
        <v>0</v>
      </c>
      <c r="H12" s="66">
        <v>1</v>
      </c>
    </row>
    <row r="13" spans="1:8" ht="15" x14ac:dyDescent="0.25">
      <c r="B13" s="66" t="s">
        <v>58</v>
      </c>
      <c r="C13" s="66" t="s">
        <v>59</v>
      </c>
      <c r="D13" s="66">
        <v>90</v>
      </c>
      <c r="E13" s="66">
        <v>0</v>
      </c>
      <c r="F13" s="66">
        <v>47</v>
      </c>
      <c r="G13" s="66">
        <v>2</v>
      </c>
      <c r="H13" s="66">
        <v>1</v>
      </c>
    </row>
    <row r="14" spans="1:8" ht="15" x14ac:dyDescent="0.25">
      <c r="B14" s="66" t="s">
        <v>60</v>
      </c>
      <c r="C14" s="66" t="s">
        <v>61</v>
      </c>
      <c r="D14" s="66">
        <v>0</v>
      </c>
      <c r="E14" s="66">
        <v>1</v>
      </c>
      <c r="F14" s="66">
        <v>57</v>
      </c>
      <c r="G14" s="66">
        <v>1E+30</v>
      </c>
      <c r="H14" s="66">
        <v>1</v>
      </c>
    </row>
    <row r="15" spans="1:8" ht="15" x14ac:dyDescent="0.25">
      <c r="B15" s="66" t="s">
        <v>62</v>
      </c>
      <c r="C15" s="66" t="s">
        <v>63</v>
      </c>
      <c r="D15" s="66">
        <v>0</v>
      </c>
      <c r="E15" s="66">
        <v>4</v>
      </c>
      <c r="F15" s="66">
        <v>53</v>
      </c>
      <c r="G15" s="66">
        <v>1E+30</v>
      </c>
      <c r="H15" s="66">
        <v>4</v>
      </c>
    </row>
    <row r="16" spans="1:8" ht="15" x14ac:dyDescent="0.25">
      <c r="B16" s="66" t="s">
        <v>64</v>
      </c>
      <c r="C16" s="66" t="s">
        <v>65</v>
      </c>
      <c r="D16" s="66">
        <v>210</v>
      </c>
      <c r="E16" s="66">
        <v>0</v>
      </c>
      <c r="F16" s="66">
        <v>51</v>
      </c>
      <c r="G16" s="66">
        <v>0</v>
      </c>
      <c r="H16" s="66">
        <v>1E+30</v>
      </c>
    </row>
    <row r="17" spans="1:8" ht="15" x14ac:dyDescent="0.25">
      <c r="B17" s="66" t="s">
        <v>66</v>
      </c>
      <c r="C17" s="66" t="s">
        <v>67</v>
      </c>
      <c r="D17" s="66">
        <v>140</v>
      </c>
      <c r="E17" s="66">
        <v>0</v>
      </c>
      <c r="F17" s="66">
        <v>47</v>
      </c>
      <c r="G17" s="66">
        <v>1</v>
      </c>
      <c r="H17" s="66">
        <v>0</v>
      </c>
    </row>
    <row r="18" spans="1:8" ht="15" x14ac:dyDescent="0.25">
      <c r="B18" s="66" t="s">
        <v>68</v>
      </c>
      <c r="C18" s="66" t="s">
        <v>69</v>
      </c>
      <c r="D18" s="66">
        <v>0</v>
      </c>
      <c r="E18" s="66">
        <v>2</v>
      </c>
      <c r="F18" s="66">
        <v>47</v>
      </c>
      <c r="G18" s="66">
        <v>1E+30</v>
      </c>
      <c r="H18" s="66">
        <v>2</v>
      </c>
    </row>
    <row r="19" spans="1:8" ht="15" x14ac:dyDescent="0.25">
      <c r="B19" s="66" t="s">
        <v>70</v>
      </c>
      <c r="C19" s="66" t="s">
        <v>71</v>
      </c>
      <c r="D19" s="66">
        <v>0</v>
      </c>
      <c r="E19" s="66">
        <v>1</v>
      </c>
      <c r="F19" s="66">
        <v>57</v>
      </c>
      <c r="G19" s="66">
        <v>1E+30</v>
      </c>
      <c r="H19" s="66">
        <v>1</v>
      </c>
    </row>
    <row r="20" spans="1:8" ht="15" x14ac:dyDescent="0.25">
      <c r="B20" s="66" t="s">
        <v>72</v>
      </c>
      <c r="C20" s="66" t="s">
        <v>73</v>
      </c>
      <c r="D20" s="66">
        <v>0</v>
      </c>
      <c r="E20" s="66">
        <v>1</v>
      </c>
      <c r="F20" s="66">
        <v>50</v>
      </c>
      <c r="G20" s="66">
        <v>1E+30</v>
      </c>
      <c r="H20" s="66">
        <v>1</v>
      </c>
    </row>
    <row r="21" spans="1:8" ht="15" x14ac:dyDescent="0.25">
      <c r="B21" s="66" t="s">
        <v>74</v>
      </c>
      <c r="C21" s="66" t="s">
        <v>75</v>
      </c>
      <c r="D21" s="66">
        <v>0</v>
      </c>
      <c r="E21" s="66">
        <v>4</v>
      </c>
      <c r="F21" s="66">
        <v>55</v>
      </c>
      <c r="G21" s="66">
        <v>1E+30</v>
      </c>
      <c r="H21" s="66">
        <v>4</v>
      </c>
    </row>
    <row r="22" spans="1:8" ht="15" x14ac:dyDescent="0.25">
      <c r="B22" s="66" t="s">
        <v>76</v>
      </c>
      <c r="C22" s="66" t="s">
        <v>77</v>
      </c>
      <c r="D22" s="66">
        <v>0</v>
      </c>
      <c r="E22" s="66">
        <v>3</v>
      </c>
      <c r="F22" s="66">
        <v>50</v>
      </c>
      <c r="G22" s="66">
        <v>1E+30</v>
      </c>
      <c r="H22" s="66">
        <v>3</v>
      </c>
    </row>
    <row r="23" spans="1:8" ht="15" x14ac:dyDescent="0.25">
      <c r="B23" s="66" t="s">
        <v>78</v>
      </c>
      <c r="C23" s="66" t="s">
        <v>79</v>
      </c>
      <c r="D23" s="66">
        <v>400</v>
      </c>
      <c r="E23" s="66">
        <v>0</v>
      </c>
      <c r="F23" s="66">
        <v>45</v>
      </c>
      <c r="G23" s="66">
        <v>1</v>
      </c>
      <c r="H23" s="66">
        <v>1E+30</v>
      </c>
    </row>
    <row r="24" spans="1:8" ht="15" x14ac:dyDescent="0.25">
      <c r="B24" s="66" t="s">
        <v>80</v>
      </c>
      <c r="C24" s="66" t="s">
        <v>81</v>
      </c>
      <c r="D24" s="66">
        <v>300</v>
      </c>
      <c r="E24" s="66">
        <v>0</v>
      </c>
      <c r="F24" s="66">
        <v>58</v>
      </c>
      <c r="G24" s="66">
        <v>1</v>
      </c>
      <c r="H24" s="66">
        <v>5</v>
      </c>
    </row>
    <row r="25" spans="1:8" ht="15" x14ac:dyDescent="0.25">
      <c r="B25" s="66" t="s">
        <v>82</v>
      </c>
      <c r="C25" s="66" t="s">
        <v>83</v>
      </c>
      <c r="D25" s="66">
        <v>70</v>
      </c>
      <c r="E25" s="66">
        <v>0</v>
      </c>
      <c r="F25" s="66">
        <v>51</v>
      </c>
      <c r="G25" s="66">
        <v>0</v>
      </c>
      <c r="H25" s="66">
        <v>1</v>
      </c>
    </row>
    <row r="26" spans="1:8" ht="15" x14ac:dyDescent="0.25">
      <c r="B26" s="66" t="s">
        <v>84</v>
      </c>
      <c r="C26" s="66" t="s">
        <v>85</v>
      </c>
      <c r="D26" s="66">
        <v>0</v>
      </c>
      <c r="E26" s="66">
        <v>0</v>
      </c>
      <c r="F26" s="66">
        <v>53</v>
      </c>
      <c r="G26" s="66">
        <v>1E+30</v>
      </c>
      <c r="H26" s="66">
        <v>0</v>
      </c>
    </row>
    <row r="27" spans="1:8" ht="15" x14ac:dyDescent="0.25">
      <c r="B27" s="66" t="s">
        <v>86</v>
      </c>
      <c r="C27" s="66" t="s">
        <v>87</v>
      </c>
      <c r="D27" s="66">
        <v>0</v>
      </c>
      <c r="E27" s="66">
        <v>2</v>
      </c>
      <c r="F27" s="66">
        <v>51</v>
      </c>
      <c r="G27" s="66">
        <v>1E+30</v>
      </c>
      <c r="H27" s="66">
        <v>2</v>
      </c>
    </row>
    <row r="28" spans="1:8" ht="15.75" thickBot="1" x14ac:dyDescent="0.3">
      <c r="B28" s="64" t="s">
        <v>88</v>
      </c>
      <c r="C28" s="64" t="s">
        <v>89</v>
      </c>
      <c r="D28" s="64">
        <v>0</v>
      </c>
      <c r="E28" s="64">
        <v>3</v>
      </c>
      <c r="F28" s="64">
        <v>50</v>
      </c>
      <c r="G28" s="64">
        <v>1E+30</v>
      </c>
      <c r="H28" s="64">
        <v>3</v>
      </c>
    </row>
    <row r="30" spans="1:8" ht="15.75" thickBot="1" x14ac:dyDescent="0.3">
      <c r="A30" t="s">
        <v>21</v>
      </c>
    </row>
    <row r="31" spans="1:8" ht="15" x14ac:dyDescent="0.25">
      <c r="B31" s="70"/>
      <c r="C31" s="70"/>
      <c r="D31" s="70" t="s">
        <v>120</v>
      </c>
      <c r="E31" s="70" t="s">
        <v>129</v>
      </c>
      <c r="F31" s="70" t="s">
        <v>131</v>
      </c>
      <c r="G31" s="70" t="s">
        <v>126</v>
      </c>
      <c r="H31" s="70" t="s">
        <v>126</v>
      </c>
    </row>
    <row r="32" spans="1:8" ht="15.75" thickBot="1" x14ac:dyDescent="0.3">
      <c r="B32" s="71" t="s">
        <v>37</v>
      </c>
      <c r="C32" s="71" t="s">
        <v>38</v>
      </c>
      <c r="D32" s="71" t="s">
        <v>121</v>
      </c>
      <c r="E32" s="71" t="s">
        <v>130</v>
      </c>
      <c r="F32" s="71" t="s">
        <v>132</v>
      </c>
      <c r="G32" s="71" t="s">
        <v>127</v>
      </c>
      <c r="H32" s="71" t="s">
        <v>128</v>
      </c>
    </row>
    <row r="33" spans="2:8" ht="15" x14ac:dyDescent="0.25">
      <c r="B33" s="66" t="s">
        <v>90</v>
      </c>
      <c r="C33" s="66" t="s">
        <v>91</v>
      </c>
      <c r="D33" s="66">
        <v>300</v>
      </c>
      <c r="E33" s="66">
        <v>0</v>
      </c>
      <c r="F33" s="66">
        <v>350</v>
      </c>
      <c r="G33" s="66">
        <v>1E+30</v>
      </c>
      <c r="H33" s="66">
        <v>50</v>
      </c>
    </row>
    <row r="34" spans="2:8" x14ac:dyDescent="0.3">
      <c r="B34" s="66" t="s">
        <v>94</v>
      </c>
      <c r="C34" s="66" t="s">
        <v>95</v>
      </c>
      <c r="D34" s="66">
        <v>250</v>
      </c>
      <c r="E34" s="76">
        <v>-7</v>
      </c>
      <c r="F34" s="76">
        <v>250</v>
      </c>
      <c r="G34" s="76">
        <v>300</v>
      </c>
      <c r="H34" s="76">
        <v>50</v>
      </c>
    </row>
    <row r="35" spans="2:8" ht="15" x14ac:dyDescent="0.25">
      <c r="B35" s="66" t="s">
        <v>98</v>
      </c>
      <c r="C35" s="66" t="s">
        <v>99</v>
      </c>
      <c r="D35" s="66">
        <v>210</v>
      </c>
      <c r="E35" s="66">
        <v>-5</v>
      </c>
      <c r="F35" s="66">
        <v>210</v>
      </c>
      <c r="G35" s="66">
        <v>140</v>
      </c>
      <c r="H35" s="66">
        <v>50</v>
      </c>
    </row>
    <row r="36" spans="2:8" ht="15" x14ac:dyDescent="0.25">
      <c r="B36" s="66" t="s">
        <v>101</v>
      </c>
      <c r="C36" s="66" t="s">
        <v>102</v>
      </c>
      <c r="D36" s="66">
        <v>300</v>
      </c>
      <c r="E36" s="66">
        <v>-9</v>
      </c>
      <c r="F36" s="66">
        <v>300</v>
      </c>
      <c r="G36" s="66">
        <v>180</v>
      </c>
      <c r="H36" s="66">
        <v>50</v>
      </c>
    </row>
    <row r="37" spans="2:8" ht="15" x14ac:dyDescent="0.25">
      <c r="B37" s="66" t="s">
        <v>104</v>
      </c>
      <c r="C37" s="66" t="s">
        <v>105</v>
      </c>
      <c r="D37" s="66">
        <v>490</v>
      </c>
      <c r="E37" s="66">
        <v>-11</v>
      </c>
      <c r="F37" s="66">
        <v>490</v>
      </c>
      <c r="G37" s="66">
        <v>180</v>
      </c>
      <c r="H37" s="66">
        <v>50</v>
      </c>
    </row>
    <row r="38" spans="2:8" ht="15" x14ac:dyDescent="0.25">
      <c r="B38" s="66" t="s">
        <v>107</v>
      </c>
      <c r="C38" s="66" t="s">
        <v>108</v>
      </c>
      <c r="D38" s="66">
        <v>430</v>
      </c>
      <c r="E38" s="66">
        <v>58</v>
      </c>
      <c r="F38" s="66">
        <v>430</v>
      </c>
      <c r="G38" s="66">
        <v>50</v>
      </c>
      <c r="H38" s="66">
        <v>180</v>
      </c>
    </row>
    <row r="39" spans="2:8" ht="15" x14ac:dyDescent="0.25">
      <c r="B39" s="66" t="s">
        <v>110</v>
      </c>
      <c r="C39" s="66" t="s">
        <v>111</v>
      </c>
      <c r="D39" s="66">
        <v>350</v>
      </c>
      <c r="E39" s="66">
        <v>56</v>
      </c>
      <c r="F39" s="66">
        <v>350</v>
      </c>
      <c r="G39" s="66">
        <v>50</v>
      </c>
      <c r="H39" s="66">
        <v>140</v>
      </c>
    </row>
    <row r="40" spans="2:8" ht="15" x14ac:dyDescent="0.25">
      <c r="B40" s="66" t="s">
        <v>113</v>
      </c>
      <c r="C40" s="66" t="s">
        <v>114</v>
      </c>
      <c r="D40" s="66">
        <v>400</v>
      </c>
      <c r="E40" s="66">
        <v>56</v>
      </c>
      <c r="F40" s="66">
        <v>400</v>
      </c>
      <c r="G40" s="66">
        <v>50</v>
      </c>
      <c r="H40" s="66">
        <v>180</v>
      </c>
    </row>
    <row r="41" spans="2:8" ht="15.75" thickBot="1" x14ac:dyDescent="0.3">
      <c r="B41" s="64" t="s">
        <v>116</v>
      </c>
      <c r="C41" s="64" t="s">
        <v>117</v>
      </c>
      <c r="D41" s="64">
        <v>370</v>
      </c>
      <c r="E41" s="64">
        <v>58</v>
      </c>
      <c r="F41" s="64">
        <v>370</v>
      </c>
      <c r="G41" s="64">
        <v>50</v>
      </c>
      <c r="H41" s="64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#1</vt:lpstr>
      <vt:lpstr>Answer Report 1b</vt:lpstr>
      <vt:lpstr>Sensitivity Report 1c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Dawn Wright</dc:creator>
  <cp:keywords/>
  <dc:description/>
  <cp:lastModifiedBy>Author</cp:lastModifiedBy>
  <cp:revision/>
  <dcterms:created xsi:type="dcterms:W3CDTF">2017-12-21T21:31:29Z</dcterms:created>
  <dcterms:modified xsi:type="dcterms:W3CDTF">2021-10-25T05:31:13Z</dcterms:modified>
  <cp:category/>
  <cp:contentStatus/>
</cp:coreProperties>
</file>