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elgelerim\Okul\Excel\"/>
    </mc:Choice>
  </mc:AlternateContent>
  <bookViews>
    <workbookView xWindow="0" yWindow="0" windowWidth="20445" windowHeight="7590" activeTab="4"/>
  </bookViews>
  <sheets>
    <sheet name="kök(a)" sheetId="1" r:id="rId1"/>
    <sheet name="lna" sheetId="5" r:id="rId2"/>
    <sheet name="sin(a)" sheetId="6" r:id="rId3"/>
    <sheet name="a^b" sheetId="7" r:id="rId4"/>
    <sheet name="ln_a algoritmik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0" l="1"/>
  <c r="K3" i="10"/>
  <c r="L3" i="10"/>
  <c r="M3" i="10"/>
  <c r="E14" i="10"/>
  <c r="H2" i="10"/>
  <c r="I2" i="10" s="1"/>
  <c r="G2" i="10"/>
  <c r="Q2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3" i="10"/>
  <c r="B4" i="10"/>
  <c r="B5" i="10"/>
  <c r="B6" i="10"/>
  <c r="B7" i="10"/>
  <c r="B8" i="10"/>
  <c r="B9" i="10"/>
  <c r="B10" i="10"/>
  <c r="M2" i="10"/>
  <c r="C3" i="5"/>
  <c r="E2" i="5"/>
  <c r="D2" i="5"/>
  <c r="B2" i="10"/>
  <c r="J2" i="10" l="1"/>
  <c r="K2" i="10" s="1"/>
  <c r="L2" i="10" s="1"/>
  <c r="J2" i="7"/>
  <c r="I2" i="7"/>
  <c r="E2" i="7" s="1"/>
  <c r="C2" i="1"/>
  <c r="E2" i="10" l="1"/>
  <c r="F3" i="10" s="1"/>
  <c r="D2" i="7"/>
  <c r="B2" i="7" s="1"/>
  <c r="C3" i="7" s="1"/>
  <c r="C2" i="6"/>
  <c r="E2" i="6" s="1"/>
  <c r="H2" i="6"/>
  <c r="G3" i="10" l="1"/>
  <c r="H3" i="10" s="1"/>
  <c r="I3" i="10" s="1"/>
  <c r="D3" i="7"/>
  <c r="E3" i="7"/>
  <c r="D2" i="6"/>
  <c r="B2" i="6" s="1"/>
  <c r="C3" i="6" s="1"/>
  <c r="D3" i="6" s="1"/>
  <c r="H2" i="1"/>
  <c r="H2" i="5"/>
  <c r="E2" i="1"/>
  <c r="B3" i="7" l="1"/>
  <c r="C4" i="7" s="1"/>
  <c r="E3" i="6"/>
  <c r="B3" i="6" s="1"/>
  <c r="C4" i="6" s="1"/>
  <c r="D2" i="1"/>
  <c r="B2" i="1" s="1"/>
  <c r="C3" i="1" s="1"/>
  <c r="D3" i="1" s="1"/>
  <c r="B2" i="5"/>
  <c r="E3" i="5" s="1"/>
  <c r="E4" i="7" l="1"/>
  <c r="D4" i="7"/>
  <c r="D4" i="6"/>
  <c r="E4" i="6"/>
  <c r="E3" i="1"/>
  <c r="B3" i="1" s="1"/>
  <c r="C4" i="1" s="1"/>
  <c r="D3" i="5"/>
  <c r="B3" i="5" s="1"/>
  <c r="C4" i="5" s="1"/>
  <c r="B4" i="7" l="1"/>
  <c r="C5" i="7" s="1"/>
  <c r="E5" i="7" s="1"/>
  <c r="B4" i="6"/>
  <c r="C5" i="6" s="1"/>
  <c r="E5" i="6" s="1"/>
  <c r="D4" i="1"/>
  <c r="E4" i="1"/>
  <c r="E4" i="5"/>
  <c r="D4" i="5"/>
  <c r="D5" i="7" l="1"/>
  <c r="B5" i="7"/>
  <c r="C6" i="7" s="1"/>
  <c r="D5" i="6"/>
  <c r="B5" i="6" s="1"/>
  <c r="C6" i="6" s="1"/>
  <c r="E6" i="6" s="1"/>
  <c r="B4" i="5"/>
  <c r="C5" i="5" s="1"/>
  <c r="D5" i="5" s="1"/>
  <c r="B4" i="1"/>
  <c r="C5" i="1" s="1"/>
  <c r="D5" i="1" s="1"/>
  <c r="E6" i="7" l="1"/>
  <c r="D6" i="7"/>
  <c r="D6" i="6"/>
  <c r="B6" i="6" s="1"/>
  <c r="C7" i="6" s="1"/>
  <c r="E5" i="5"/>
  <c r="B5" i="5" s="1"/>
  <c r="C6" i="5" s="1"/>
  <c r="E6" i="5" s="1"/>
  <c r="E5" i="1"/>
  <c r="B5" i="1" s="1"/>
  <c r="C6" i="1" s="1"/>
  <c r="D6" i="1" s="1"/>
  <c r="B6" i="7" l="1"/>
  <c r="C7" i="7" s="1"/>
  <c r="E7" i="7" s="1"/>
  <c r="D7" i="7"/>
  <c r="E7" i="6"/>
  <c r="D7" i="6"/>
  <c r="E6" i="1"/>
  <c r="B6" i="1" s="1"/>
  <c r="C7" i="1" s="1"/>
  <c r="D6" i="5"/>
  <c r="B6" i="5" s="1"/>
  <c r="C7" i="5" s="1"/>
  <c r="E7" i="5" s="1"/>
  <c r="B7" i="7" l="1"/>
  <c r="C8" i="7" s="1"/>
  <c r="E8" i="7" s="1"/>
  <c r="B7" i="6"/>
  <c r="C8" i="6" s="1"/>
  <c r="E8" i="6" s="1"/>
  <c r="E7" i="1"/>
  <c r="D7" i="1"/>
  <c r="D7" i="5"/>
  <c r="B7" i="5" s="1"/>
  <c r="C8" i="5" s="1"/>
  <c r="E8" i="5" s="1"/>
  <c r="D8" i="7" l="1"/>
  <c r="B8" i="7"/>
  <c r="C9" i="7" s="1"/>
  <c r="D9" i="7" s="1"/>
  <c r="D8" i="6"/>
  <c r="B8" i="6" s="1"/>
  <c r="C9" i="6" s="1"/>
  <c r="D9" i="6" s="1"/>
  <c r="B7" i="1"/>
  <c r="C8" i="1" s="1"/>
  <c r="D8" i="1" s="1"/>
  <c r="D8" i="5"/>
  <c r="B8" i="5" s="1"/>
  <c r="C9" i="5" s="1"/>
  <c r="E9" i="5" s="1"/>
  <c r="E9" i="7" l="1"/>
  <c r="B9" i="7" s="1"/>
  <c r="C10" i="7" s="1"/>
  <c r="E10" i="7" s="1"/>
  <c r="E9" i="6"/>
  <c r="B9" i="6" s="1"/>
  <c r="C10" i="6" s="1"/>
  <c r="E10" i="6" s="1"/>
  <c r="E8" i="1"/>
  <c r="B8" i="1" s="1"/>
  <c r="C9" i="1" s="1"/>
  <c r="D9" i="1" s="1"/>
  <c r="D9" i="5"/>
  <c r="B9" i="5" s="1"/>
  <c r="C10" i="5" s="1"/>
  <c r="D10" i="7" l="1"/>
  <c r="B10" i="7" s="1"/>
  <c r="C11" i="7" s="1"/>
  <c r="D11" i="7" s="1"/>
  <c r="D10" i="6"/>
  <c r="B10" i="6" s="1"/>
  <c r="C11" i="6" s="1"/>
  <c r="D11" i="6" s="1"/>
  <c r="E9" i="1"/>
  <c r="B9" i="1" s="1"/>
  <c r="C10" i="1" s="1"/>
  <c r="D10" i="1" s="1"/>
  <c r="E10" i="5"/>
  <c r="D10" i="5"/>
  <c r="E11" i="7" l="1"/>
  <c r="B11" i="7" s="1"/>
  <c r="C12" i="7" s="1"/>
  <c r="E11" i="6"/>
  <c r="B11" i="6" s="1"/>
  <c r="C12" i="6" s="1"/>
  <c r="E12" i="6" s="1"/>
  <c r="B10" i="5"/>
  <c r="C11" i="5" s="1"/>
  <c r="E11" i="5" s="1"/>
  <c r="E10" i="1"/>
  <c r="B10" i="1" s="1"/>
  <c r="C11" i="1" s="1"/>
  <c r="E12" i="7" l="1"/>
  <c r="D12" i="7"/>
  <c r="D12" i="6"/>
  <c r="B12" i="6" s="1"/>
  <c r="C13" i="6" s="1"/>
  <c r="E13" i="6" s="1"/>
  <c r="D11" i="5"/>
  <c r="B11" i="5" s="1"/>
  <c r="C12" i="5" s="1"/>
  <c r="E12" i="5" s="1"/>
  <c r="E11" i="1"/>
  <c r="D11" i="1"/>
  <c r="B12" i="7" l="1"/>
  <c r="C13" i="7" s="1"/>
  <c r="D13" i="6"/>
  <c r="B13" i="6" s="1"/>
  <c r="B11" i="1"/>
  <c r="C12" i="1" s="1"/>
  <c r="D12" i="1" s="1"/>
  <c r="D12" i="5"/>
  <c r="B12" i="5" s="1"/>
  <c r="C13" i="5" s="1"/>
  <c r="E13" i="5" s="1"/>
  <c r="D13" i="7" l="1"/>
  <c r="E13" i="7"/>
  <c r="D13" i="5"/>
  <c r="B13" i="5" s="1"/>
  <c r="E12" i="1"/>
  <c r="B12" i="1" s="1"/>
  <c r="C13" i="1" s="1"/>
  <c r="D13" i="1" s="1"/>
  <c r="B13" i="7" l="1"/>
  <c r="E13" i="1"/>
  <c r="B13" i="1" s="1"/>
  <c r="J3" i="10" l="1"/>
  <c r="E3" i="10" l="1"/>
  <c r="F4" i="10" s="1"/>
  <c r="M4" i="10" s="1"/>
  <c r="G4" i="10"/>
  <c r="H4" i="10" s="1"/>
  <c r="I4" i="10" l="1"/>
  <c r="J4" i="10" s="1"/>
  <c r="K4" i="10" s="1"/>
  <c r="L4" i="10" s="1"/>
  <c r="E4" i="10" l="1"/>
  <c r="F5" i="10" s="1"/>
  <c r="M5" i="10" s="1"/>
  <c r="G5" i="10"/>
  <c r="H5" i="10" s="1"/>
  <c r="I5" i="10" s="1"/>
  <c r="J5" i="10" l="1"/>
  <c r="K5" i="10" s="1"/>
  <c r="L5" i="10" s="1"/>
  <c r="E5" i="10" l="1"/>
  <c r="F6" i="10" s="1"/>
  <c r="M6" i="10" s="1"/>
  <c r="G6" i="10" l="1"/>
  <c r="H6" i="10" s="1"/>
  <c r="I6" i="10" s="1"/>
  <c r="J6" i="10" s="1"/>
  <c r="K6" i="10" s="1"/>
  <c r="L6" i="10" s="1"/>
  <c r="E6" i="10" l="1"/>
  <c r="F7" i="10" s="1"/>
  <c r="M7" i="10" s="1"/>
  <c r="G7" i="10" l="1"/>
  <c r="H7" i="10" s="1"/>
  <c r="I7" i="10" s="1"/>
  <c r="J7" i="10" s="1"/>
  <c r="K7" i="10" s="1"/>
  <c r="L7" i="10" s="1"/>
  <c r="E7" i="10" l="1"/>
  <c r="F8" i="10" s="1"/>
  <c r="G8" i="10" s="1"/>
  <c r="H8" i="10" s="1"/>
  <c r="M8" i="10" l="1"/>
  <c r="I8" i="10"/>
  <c r="J8" i="10" s="1"/>
  <c r="K8" i="10" s="1"/>
  <c r="L8" i="10" s="1"/>
  <c r="E8" i="10" l="1"/>
  <c r="F9" i="10" s="1"/>
  <c r="M9" i="10" s="1"/>
  <c r="G9" i="10" l="1"/>
  <c r="H9" i="10" s="1"/>
  <c r="I9" i="10" s="1"/>
  <c r="J9" i="10" l="1"/>
  <c r="K9" i="10" s="1"/>
  <c r="L9" i="10" s="1"/>
  <c r="E9" i="10" l="1"/>
</calcChain>
</file>

<file path=xl/sharedStrings.xml><?xml version="1.0" encoding="utf-8"?>
<sst xmlns="http://schemas.openxmlformats.org/spreadsheetml/2006/main" count="50" uniqueCount="19">
  <si>
    <t>xn+1</t>
  </si>
  <si>
    <t>xn</t>
  </si>
  <si>
    <t>f(x)</t>
  </si>
  <si>
    <t>f'(x)</t>
  </si>
  <si>
    <t>n</t>
  </si>
  <si>
    <t>xo'ı kaç seçersek seçelim belli bir basamaktan sonra f(x) sıfır çıkıyor ve sonuç değişmiyor.</t>
  </si>
  <si>
    <t>F9'a basarak yeniden hesaplama yapabilirsiniz.</t>
  </si>
  <si>
    <t>a</t>
  </si>
  <si>
    <t>Beklenen Sonuç</t>
  </si>
  <si>
    <t>xo'ı 0,5 ile 0,99 arasında rastgele seçiyoruz. Bu tahmini sonuçtur. 0,5'ten küçük olunca ilk sonuç 1'den büyük çıkabiliyor ve bu da diğer satırların hata vermesine sebep oluyor.</t>
  </si>
  <si>
    <t>b</t>
  </si>
  <si>
    <t>c</t>
  </si>
  <si>
    <t>Xn</t>
  </si>
  <si>
    <t>Xn_L</t>
  </si>
  <si>
    <t>Xn_H</t>
  </si>
  <si>
    <t>e^Xn_L</t>
  </si>
  <si>
    <t>e^Xn_H*e^Xn_L</t>
  </si>
  <si>
    <t>|f(x)|</t>
  </si>
  <si>
    <t>beklenen değer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</si>
</sst>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0</xdr:row>
      <xdr:rowOff>95250</xdr:rowOff>
    </xdr:from>
    <xdr:to>
      <xdr:col>18</xdr:col>
      <xdr:colOff>304800</xdr:colOff>
      <xdr:row>17</xdr:row>
      <xdr:rowOff>9525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0350" y="95250"/>
          <a:ext cx="5724525" cy="3152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322216</xdr:colOff>
      <xdr:row>0</xdr:row>
      <xdr:rowOff>123825</xdr:rowOff>
    </xdr:from>
    <xdr:to>
      <xdr:col>18</xdr:col>
      <xdr:colOff>342900</xdr:colOff>
      <xdr:row>20</xdr:row>
      <xdr:rowOff>114300</xdr:rowOff>
    </xdr:to>
    <xdr:pic>
      <xdr:nvPicPr>
        <xdr:cNvPr id="6" name="Resim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5091" y="123825"/>
          <a:ext cx="4287884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447675</xdr:colOff>
      <xdr:row>0</xdr:row>
      <xdr:rowOff>47626</xdr:rowOff>
    </xdr:from>
    <xdr:to>
      <xdr:col>18</xdr:col>
      <xdr:colOff>380999</xdr:colOff>
      <xdr:row>14</xdr:row>
      <xdr:rowOff>105139</xdr:rowOff>
    </xdr:to>
    <xdr:pic>
      <xdr:nvPicPr>
        <xdr:cNvPr id="4" name="Resi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47626"/>
          <a:ext cx="4810124" cy="2724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19049</xdr:colOff>
      <xdr:row>2</xdr:row>
      <xdr:rowOff>86010</xdr:rowOff>
    </xdr:from>
    <xdr:to>
      <xdr:col>21</xdr:col>
      <xdr:colOff>542924</xdr:colOff>
      <xdr:row>21</xdr:row>
      <xdr:rowOff>76199</xdr:rowOff>
    </xdr:to>
    <xdr:pic>
      <xdr:nvPicPr>
        <xdr:cNvPr id="3" name="Resi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3524" y="467010"/>
          <a:ext cx="9058275" cy="3609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9" sqref="G9"/>
    </sheetView>
  </sheetViews>
  <sheetFormatPr defaultRowHeight="15" x14ac:dyDescent="0.25"/>
  <cols>
    <col min="2" max="2" width="16.42578125" customWidth="1"/>
    <col min="3" max="5" width="12" bestFit="1" customWidth="1"/>
  </cols>
  <sheetData>
    <row r="1" spans="1:8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7</v>
      </c>
      <c r="H1" t="s">
        <v>8</v>
      </c>
    </row>
    <row r="2" spans="1:8" x14ac:dyDescent="0.25">
      <c r="A2">
        <v>0</v>
      </c>
      <c r="B2">
        <f ca="1">C2-D2/E2</f>
        <v>47.528947368421051</v>
      </c>
      <c r="C2">
        <f ca="1">RANDBETWEEN(1,100)</f>
        <v>95</v>
      </c>
      <c r="D2">
        <f ca="1">C2^2-$G$2</f>
        <v>9019.5</v>
      </c>
      <c r="E2">
        <f ca="1">2*C2</f>
        <v>190</v>
      </c>
      <c r="G2">
        <v>5.5</v>
      </c>
      <c r="H2">
        <f>SQRT(G2)</f>
        <v>2.3452078799117149</v>
      </c>
    </row>
    <row r="3" spans="1:8" x14ac:dyDescent="0.25">
      <c r="A3">
        <v>1</v>
      </c>
      <c r="B3">
        <f ca="1">C3-D3/E3</f>
        <v>23.822333160430006</v>
      </c>
      <c r="C3">
        <f ca="1">B2</f>
        <v>47.528947368421051</v>
      </c>
      <c r="D3">
        <f ca="1">C3^2-$G$2</f>
        <v>2253.5008379501382</v>
      </c>
      <c r="E3">
        <f ca="1">2*C3</f>
        <v>95.057894736842101</v>
      </c>
    </row>
    <row r="4" spans="1:8" x14ac:dyDescent="0.25">
      <c r="A4">
        <v>2</v>
      </c>
      <c r="B4">
        <f t="shared" ref="B4:B13" ca="1" si="0">C4-D4/E4</f>
        <v>12.02660447546566</v>
      </c>
      <c r="C4">
        <f t="shared" ref="C4:C13" ca="1" si="1">B3</f>
        <v>23.822333160430006</v>
      </c>
      <c r="D4">
        <f t="shared" ref="D4:D13" ca="1" si="2">C4^2-$G$2</f>
        <v>562.00355720652306</v>
      </c>
      <c r="E4">
        <f t="shared" ref="E4:E13" ca="1" si="3">2*C4</f>
        <v>47.644666320860011</v>
      </c>
    </row>
    <row r="5" spans="1:8" x14ac:dyDescent="0.25">
      <c r="A5">
        <v>3</v>
      </c>
      <c r="B5">
        <f t="shared" ca="1" si="0"/>
        <v>6.2419619567424656</v>
      </c>
      <c r="C5">
        <f t="shared" ca="1" si="1"/>
        <v>12.02660447546566</v>
      </c>
      <c r="D5">
        <f t="shared" ca="1" si="2"/>
        <v>139.13921520929065</v>
      </c>
      <c r="E5">
        <f t="shared" ca="1" si="3"/>
        <v>24.053208950931321</v>
      </c>
    </row>
    <row r="6" spans="1:8" x14ac:dyDescent="0.25">
      <c r="A6">
        <v>4</v>
      </c>
      <c r="B6">
        <f t="shared" ca="1" si="0"/>
        <v>3.5615475853223524</v>
      </c>
      <c r="C6">
        <f t="shared" ca="1" si="1"/>
        <v>6.2419619567424656</v>
      </c>
      <c r="D6">
        <f t="shared" ca="1" si="2"/>
        <v>33.46208906942023</v>
      </c>
      <c r="E6">
        <f t="shared" ca="1" si="3"/>
        <v>12.483923913484931</v>
      </c>
    </row>
    <row r="7" spans="1:8" x14ac:dyDescent="0.25">
      <c r="A7">
        <v>5</v>
      </c>
      <c r="B7">
        <f t="shared" ca="1" si="0"/>
        <v>2.5529100435800589</v>
      </c>
      <c r="C7">
        <f t="shared" ca="1" si="1"/>
        <v>3.5615475853223524</v>
      </c>
      <c r="D7">
        <f t="shared" ca="1" si="2"/>
        <v>7.1846212025154781</v>
      </c>
      <c r="E7">
        <f t="shared" ca="1" si="3"/>
        <v>7.1230951706447048</v>
      </c>
    </row>
    <row r="8" spans="1:8" x14ac:dyDescent="0.25">
      <c r="A8">
        <v>6</v>
      </c>
      <c r="B8">
        <f t="shared" ca="1" si="0"/>
        <v>2.3536570982656868</v>
      </c>
      <c r="C8">
        <f t="shared" ca="1" si="1"/>
        <v>2.5529100435800589</v>
      </c>
      <c r="D8">
        <f t="shared" ca="1" si="2"/>
        <v>1.0173496906119386</v>
      </c>
      <c r="E8">
        <f t="shared" ca="1" si="3"/>
        <v>5.1058200871601178</v>
      </c>
    </row>
    <row r="9" spans="1:8" x14ac:dyDescent="0.25">
      <c r="A9">
        <v>7</v>
      </c>
      <c r="B9">
        <f t="shared" ca="1" si="0"/>
        <v>2.3452230455216174</v>
      </c>
      <c r="C9">
        <f t="shared" ca="1" si="1"/>
        <v>2.3536570982656868</v>
      </c>
      <c r="D9">
        <f t="shared" ca="1" si="2"/>
        <v>3.9701736216453121E-2</v>
      </c>
      <c r="E9">
        <f t="shared" ca="1" si="3"/>
        <v>4.7073141965313736</v>
      </c>
    </row>
    <row r="10" spans="1:8" x14ac:dyDescent="0.25">
      <c r="A10">
        <v>8</v>
      </c>
      <c r="B10">
        <f t="shared" ca="1" si="0"/>
        <v>2.3452078799607499</v>
      </c>
      <c r="C10">
        <f t="shared" ca="1" si="1"/>
        <v>2.3452230455216174</v>
      </c>
      <c r="D10">
        <f t="shared" ca="1" si="2"/>
        <v>7.1133245690191416E-5</v>
      </c>
      <c r="E10">
        <f t="shared" ca="1" si="3"/>
        <v>4.6904460910432348</v>
      </c>
    </row>
    <row r="11" spans="1:8" x14ac:dyDescent="0.25">
      <c r="A11">
        <v>9</v>
      </c>
      <c r="B11">
        <f t="shared" ca="1" si="0"/>
        <v>2.3452078799117149</v>
      </c>
      <c r="C11">
        <f t="shared" ca="1" si="1"/>
        <v>2.3452078799607499</v>
      </c>
      <c r="D11">
        <f t="shared" ca="1" si="2"/>
        <v>2.2999468995976713E-10</v>
      </c>
      <c r="E11">
        <f t="shared" ca="1" si="3"/>
        <v>4.6904157599214997</v>
      </c>
    </row>
    <row r="12" spans="1:8" x14ac:dyDescent="0.25">
      <c r="A12">
        <v>10</v>
      </c>
      <c r="B12">
        <f t="shared" ca="1" si="0"/>
        <v>2.3452078799117149</v>
      </c>
      <c r="C12">
        <f t="shared" ca="1" si="1"/>
        <v>2.3452078799117149</v>
      </c>
      <c r="D12">
        <f t="shared" ca="1" si="2"/>
        <v>0</v>
      </c>
      <c r="E12">
        <f t="shared" ca="1" si="3"/>
        <v>4.6904157598234297</v>
      </c>
    </row>
    <row r="13" spans="1:8" x14ac:dyDescent="0.25">
      <c r="A13">
        <v>11</v>
      </c>
      <c r="B13">
        <f t="shared" ca="1" si="0"/>
        <v>2.3452078799117149</v>
      </c>
      <c r="C13">
        <f t="shared" ca="1" si="1"/>
        <v>2.3452078799117149</v>
      </c>
      <c r="D13">
        <f t="shared" ca="1" si="2"/>
        <v>0</v>
      </c>
      <c r="E13">
        <f t="shared" ca="1" si="3"/>
        <v>4.6904157598234297</v>
      </c>
    </row>
    <row r="16" spans="1:8" x14ac:dyDescent="0.25">
      <c r="A16" t="s">
        <v>5</v>
      </c>
    </row>
    <row r="17" spans="1:1" x14ac:dyDescent="0.25">
      <c r="A17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3" sqref="D3"/>
    </sheetView>
  </sheetViews>
  <sheetFormatPr defaultRowHeight="15" x14ac:dyDescent="0.25"/>
  <cols>
    <col min="2" max="2" width="16.42578125" customWidth="1"/>
    <col min="3" max="5" width="12" bestFit="1" customWidth="1"/>
  </cols>
  <sheetData>
    <row r="1" spans="1:8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7</v>
      </c>
      <c r="H1" t="s">
        <v>8</v>
      </c>
    </row>
    <row r="2" spans="1:8" x14ac:dyDescent="0.25">
      <c r="A2">
        <v>0</v>
      </c>
      <c r="B2">
        <f>C2-D2/E2</f>
        <v>1.2140021558657597</v>
      </c>
      <c r="C2">
        <v>1</v>
      </c>
      <c r="D2">
        <f>EXP(C2)-$G$2</f>
        <v>-0.58171817154095473</v>
      </c>
      <c r="E2">
        <f>EXP(C2)</f>
        <v>2.7182818284590451</v>
      </c>
      <c r="G2">
        <v>3.3</v>
      </c>
      <c r="H2">
        <f>LN(G2)</f>
        <v>1.1939224684724346</v>
      </c>
    </row>
    <row r="3" spans="1:8" x14ac:dyDescent="0.25">
      <c r="A3">
        <v>1</v>
      </c>
      <c r="B3">
        <f t="shared" ref="B3" si="0">C3-D3/E3</f>
        <v>1.1941227228073861</v>
      </c>
      <c r="C3">
        <f>B2</f>
        <v>1.2140021558657597</v>
      </c>
      <c r="D3">
        <f t="shared" ref="D3:D13" si="1">EXP(C3)-$G$2</f>
        <v>6.6932713489870288E-2</v>
      </c>
      <c r="E3">
        <f t="shared" ref="E3" si="2">EXP(C3)</f>
        <v>3.3669327134898701</v>
      </c>
    </row>
    <row r="4" spans="1:8" x14ac:dyDescent="0.25">
      <c r="A4">
        <v>2</v>
      </c>
      <c r="B4">
        <f t="shared" ref="B4:B13" si="3">C4-D4/E4</f>
        <v>1.1939224885219955</v>
      </c>
      <c r="C4">
        <f t="shared" ref="C4:C13" si="4">B3</f>
        <v>1.1941227228073861</v>
      </c>
      <c r="D4">
        <f t="shared" si="1"/>
        <v>6.6090547772512664E-4</v>
      </c>
      <c r="E4">
        <f t="shared" ref="E4:E13" si="5">EXP(C4)</f>
        <v>3.3006609054777249</v>
      </c>
    </row>
    <row r="5" spans="1:8" x14ac:dyDescent="0.25">
      <c r="A5">
        <v>3</v>
      </c>
      <c r="B5">
        <f t="shared" si="3"/>
        <v>1.1939224684724346</v>
      </c>
      <c r="C5">
        <f t="shared" si="4"/>
        <v>1.1939224885219955</v>
      </c>
      <c r="D5">
        <f t="shared" si="1"/>
        <v>6.6163551970532808E-8</v>
      </c>
      <c r="E5">
        <f t="shared" si="5"/>
        <v>3.3000000661635518</v>
      </c>
    </row>
    <row r="6" spans="1:8" x14ac:dyDescent="0.25">
      <c r="A6">
        <v>4</v>
      </c>
      <c r="B6">
        <f t="shared" si="3"/>
        <v>1.1939224684724346</v>
      </c>
      <c r="C6">
        <f t="shared" si="4"/>
        <v>1.1939224684724346</v>
      </c>
      <c r="D6">
        <f t="shared" si="1"/>
        <v>0</v>
      </c>
      <c r="E6">
        <f t="shared" si="5"/>
        <v>3.3</v>
      </c>
    </row>
    <row r="7" spans="1:8" x14ac:dyDescent="0.25">
      <c r="A7">
        <v>5</v>
      </c>
      <c r="B7">
        <f t="shared" si="3"/>
        <v>1.1939224684724346</v>
      </c>
      <c r="C7">
        <f t="shared" si="4"/>
        <v>1.1939224684724346</v>
      </c>
      <c r="D7">
        <f t="shared" si="1"/>
        <v>0</v>
      </c>
      <c r="E7">
        <f t="shared" si="5"/>
        <v>3.3</v>
      </c>
    </row>
    <row r="8" spans="1:8" x14ac:dyDescent="0.25">
      <c r="A8">
        <v>6</v>
      </c>
      <c r="B8">
        <f t="shared" si="3"/>
        <v>1.1939224684724346</v>
      </c>
      <c r="C8">
        <f t="shared" si="4"/>
        <v>1.1939224684724346</v>
      </c>
      <c r="D8">
        <f t="shared" si="1"/>
        <v>0</v>
      </c>
      <c r="E8">
        <f t="shared" si="5"/>
        <v>3.3</v>
      </c>
    </row>
    <row r="9" spans="1:8" x14ac:dyDescent="0.25">
      <c r="A9">
        <v>7</v>
      </c>
      <c r="B9">
        <f t="shared" si="3"/>
        <v>1.1939224684724346</v>
      </c>
      <c r="C9">
        <f t="shared" si="4"/>
        <v>1.1939224684724346</v>
      </c>
      <c r="D9">
        <f t="shared" si="1"/>
        <v>0</v>
      </c>
      <c r="E9">
        <f t="shared" si="5"/>
        <v>3.3</v>
      </c>
    </row>
    <row r="10" spans="1:8" x14ac:dyDescent="0.25">
      <c r="A10">
        <v>8</v>
      </c>
      <c r="B10">
        <f t="shared" si="3"/>
        <v>1.1939224684724346</v>
      </c>
      <c r="C10">
        <f t="shared" si="4"/>
        <v>1.1939224684724346</v>
      </c>
      <c r="D10">
        <f t="shared" si="1"/>
        <v>0</v>
      </c>
      <c r="E10">
        <f t="shared" si="5"/>
        <v>3.3</v>
      </c>
    </row>
    <row r="11" spans="1:8" x14ac:dyDescent="0.25">
      <c r="A11">
        <v>9</v>
      </c>
      <c r="B11">
        <f t="shared" si="3"/>
        <v>1.1939224684724346</v>
      </c>
      <c r="C11">
        <f t="shared" si="4"/>
        <v>1.1939224684724346</v>
      </c>
      <c r="D11">
        <f t="shared" si="1"/>
        <v>0</v>
      </c>
      <c r="E11">
        <f t="shared" si="5"/>
        <v>3.3</v>
      </c>
    </row>
    <row r="12" spans="1:8" x14ac:dyDescent="0.25">
      <c r="A12">
        <v>10</v>
      </c>
      <c r="B12">
        <f t="shared" si="3"/>
        <v>1.1939224684724346</v>
      </c>
      <c r="C12">
        <f t="shared" si="4"/>
        <v>1.1939224684724346</v>
      </c>
      <c r="D12">
        <f t="shared" si="1"/>
        <v>0</v>
      </c>
      <c r="E12">
        <f t="shared" si="5"/>
        <v>3.3</v>
      </c>
    </row>
    <row r="13" spans="1:8" x14ac:dyDescent="0.25">
      <c r="A13">
        <v>11</v>
      </c>
      <c r="B13" s="1">
        <f t="shared" si="3"/>
        <v>1.1939224684724346</v>
      </c>
      <c r="C13">
        <f t="shared" si="4"/>
        <v>1.1939224684724346</v>
      </c>
      <c r="D13">
        <f t="shared" si="1"/>
        <v>0</v>
      </c>
      <c r="E13">
        <f t="shared" si="5"/>
        <v>3.3</v>
      </c>
    </row>
    <row r="16" spans="1:8" x14ac:dyDescent="0.25">
      <c r="A16" t="s">
        <v>5</v>
      </c>
    </row>
    <row r="17" spans="1:1" x14ac:dyDescent="0.25">
      <c r="A17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G3" sqref="G3"/>
    </sheetView>
  </sheetViews>
  <sheetFormatPr defaultRowHeight="15" x14ac:dyDescent="0.25"/>
  <cols>
    <col min="2" max="2" width="16.42578125" customWidth="1"/>
    <col min="3" max="3" width="8.42578125" bestFit="1" customWidth="1"/>
    <col min="4" max="5" width="12" bestFit="1" customWidth="1"/>
  </cols>
  <sheetData>
    <row r="1" spans="1:8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7</v>
      </c>
      <c r="H1" t="s">
        <v>8</v>
      </c>
    </row>
    <row r="2" spans="1:8" x14ac:dyDescent="0.25">
      <c r="A2">
        <v>0</v>
      </c>
      <c r="B2">
        <f ca="1">C2-D2/E2</f>
        <v>1.1491440310452776</v>
      </c>
      <c r="C2">
        <f ca="1">RANDBETWEEN(555,999)/1000</f>
        <v>0.56599999999999995</v>
      </c>
      <c r="D2">
        <f ca="1">ASIN(C2)-$G$2*PI()/180</f>
        <v>-0.70735119409661096</v>
      </c>
      <c r="E2">
        <f ca="1">1/SQRT(1-C2^2)</f>
        <v>1.2129956862092777</v>
      </c>
      <c r="G2">
        <v>75</v>
      </c>
      <c r="H2">
        <f>SIN(G2*PI()/180)</f>
        <v>0.96592582628906831</v>
      </c>
    </row>
    <row r="3" spans="1:8" x14ac:dyDescent="0.25">
      <c r="A3">
        <v>1</v>
      </c>
      <c r="B3" t="e">
        <f ca="1">C3-D3/E3</f>
        <v>#NUM!</v>
      </c>
      <c r="C3">
        <f ca="1">B2</f>
        <v>1.1491440310452776</v>
      </c>
      <c r="D3" t="e">
        <f ca="1">ASIN(C3)-$G$2*PI()/180</f>
        <v>#NUM!</v>
      </c>
      <c r="E3" t="e">
        <f ca="1">1/SQRT(1-C3^2)</f>
        <v>#NUM!</v>
      </c>
    </row>
    <row r="4" spans="1:8" x14ac:dyDescent="0.25">
      <c r="A4">
        <v>2</v>
      </c>
      <c r="B4" t="e">
        <f t="shared" ref="B4:B13" ca="1" si="0">C4-D4/E4</f>
        <v>#NUM!</v>
      </c>
      <c r="C4" t="e">
        <f t="shared" ref="C4:C13" ca="1" si="1">B3</f>
        <v>#NUM!</v>
      </c>
      <c r="D4" t="e">
        <f t="shared" ref="D4:D13" ca="1" si="2">ASIN(C4)-$G$2*PI()/180</f>
        <v>#NUM!</v>
      </c>
      <c r="E4" t="e">
        <f t="shared" ref="E4:E13" ca="1" si="3">1/SQRT(1-C4^2)</f>
        <v>#NUM!</v>
      </c>
    </row>
    <row r="5" spans="1:8" x14ac:dyDescent="0.25">
      <c r="A5">
        <v>3</v>
      </c>
      <c r="B5" t="e">
        <f t="shared" ca="1" si="0"/>
        <v>#NUM!</v>
      </c>
      <c r="C5" t="e">
        <f t="shared" ca="1" si="1"/>
        <v>#NUM!</v>
      </c>
      <c r="D5" t="e">
        <f t="shared" ca="1" si="2"/>
        <v>#NUM!</v>
      </c>
      <c r="E5" t="e">
        <f t="shared" ca="1" si="3"/>
        <v>#NUM!</v>
      </c>
    </row>
    <row r="6" spans="1:8" x14ac:dyDescent="0.25">
      <c r="A6">
        <v>4</v>
      </c>
      <c r="B6" t="e">
        <f t="shared" ca="1" si="0"/>
        <v>#NUM!</v>
      </c>
      <c r="C6" t="e">
        <f t="shared" ca="1" si="1"/>
        <v>#NUM!</v>
      </c>
      <c r="D6" t="e">
        <f t="shared" ca="1" si="2"/>
        <v>#NUM!</v>
      </c>
      <c r="E6" t="e">
        <f t="shared" ca="1" si="3"/>
        <v>#NUM!</v>
      </c>
    </row>
    <row r="7" spans="1:8" x14ac:dyDescent="0.25">
      <c r="A7">
        <v>5</v>
      </c>
      <c r="B7" t="e">
        <f t="shared" ca="1" si="0"/>
        <v>#NUM!</v>
      </c>
      <c r="C7" t="e">
        <f t="shared" ca="1" si="1"/>
        <v>#NUM!</v>
      </c>
      <c r="D7" t="e">
        <f t="shared" ca="1" si="2"/>
        <v>#NUM!</v>
      </c>
      <c r="E7" t="e">
        <f t="shared" ca="1" si="3"/>
        <v>#NUM!</v>
      </c>
    </row>
    <row r="8" spans="1:8" x14ac:dyDescent="0.25">
      <c r="A8">
        <v>6</v>
      </c>
      <c r="B8" t="e">
        <f t="shared" ca="1" si="0"/>
        <v>#NUM!</v>
      </c>
      <c r="C8" t="e">
        <f t="shared" ca="1" si="1"/>
        <v>#NUM!</v>
      </c>
      <c r="D8" t="e">
        <f t="shared" ca="1" si="2"/>
        <v>#NUM!</v>
      </c>
      <c r="E8" t="e">
        <f t="shared" ca="1" si="3"/>
        <v>#NUM!</v>
      </c>
    </row>
    <row r="9" spans="1:8" x14ac:dyDescent="0.25">
      <c r="A9">
        <v>7</v>
      </c>
      <c r="B9" t="e">
        <f t="shared" ca="1" si="0"/>
        <v>#NUM!</v>
      </c>
      <c r="C9" t="e">
        <f t="shared" ca="1" si="1"/>
        <v>#NUM!</v>
      </c>
      <c r="D9" t="e">
        <f t="shared" ca="1" si="2"/>
        <v>#NUM!</v>
      </c>
      <c r="E9" t="e">
        <f t="shared" ca="1" si="3"/>
        <v>#NUM!</v>
      </c>
    </row>
    <row r="10" spans="1:8" x14ac:dyDescent="0.25">
      <c r="A10">
        <v>8</v>
      </c>
      <c r="B10" t="e">
        <f t="shared" ca="1" si="0"/>
        <v>#NUM!</v>
      </c>
      <c r="C10" t="e">
        <f t="shared" ca="1" si="1"/>
        <v>#NUM!</v>
      </c>
      <c r="D10" t="e">
        <f t="shared" ca="1" si="2"/>
        <v>#NUM!</v>
      </c>
      <c r="E10" t="e">
        <f t="shared" ca="1" si="3"/>
        <v>#NUM!</v>
      </c>
    </row>
    <row r="11" spans="1:8" x14ac:dyDescent="0.25">
      <c r="A11">
        <v>9</v>
      </c>
      <c r="B11" t="e">
        <f t="shared" ca="1" si="0"/>
        <v>#NUM!</v>
      </c>
      <c r="C11" t="e">
        <f t="shared" ca="1" si="1"/>
        <v>#NUM!</v>
      </c>
      <c r="D11" t="e">
        <f t="shared" ca="1" si="2"/>
        <v>#NUM!</v>
      </c>
      <c r="E11" t="e">
        <f t="shared" ca="1" si="3"/>
        <v>#NUM!</v>
      </c>
    </row>
    <row r="12" spans="1:8" x14ac:dyDescent="0.25">
      <c r="A12">
        <v>10</v>
      </c>
      <c r="B12" t="e">
        <f t="shared" ca="1" si="0"/>
        <v>#NUM!</v>
      </c>
      <c r="C12" t="e">
        <f t="shared" ca="1" si="1"/>
        <v>#NUM!</v>
      </c>
      <c r="D12" t="e">
        <f t="shared" ca="1" si="2"/>
        <v>#NUM!</v>
      </c>
      <c r="E12" t="e">
        <f t="shared" ca="1" si="3"/>
        <v>#NUM!</v>
      </c>
    </row>
    <row r="13" spans="1:8" x14ac:dyDescent="0.25">
      <c r="A13">
        <v>11</v>
      </c>
      <c r="B13" t="e">
        <f t="shared" ca="1" si="0"/>
        <v>#NUM!</v>
      </c>
      <c r="C13" t="e">
        <f t="shared" ca="1" si="1"/>
        <v>#NUM!</v>
      </c>
      <c r="D13" t="e">
        <f t="shared" ca="1" si="2"/>
        <v>#NUM!</v>
      </c>
      <c r="E13" t="e">
        <f t="shared" ca="1" si="3"/>
        <v>#NUM!</v>
      </c>
    </row>
    <row r="16" spans="1:8" x14ac:dyDescent="0.25">
      <c r="A16" t="s">
        <v>9</v>
      </c>
    </row>
    <row r="17" spans="1:1" x14ac:dyDescent="0.25">
      <c r="A17" t="s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4" sqref="G4"/>
    </sheetView>
  </sheetViews>
  <sheetFormatPr defaultRowHeight="15" x14ac:dyDescent="0.25"/>
  <cols>
    <col min="2" max="2" width="16.42578125" customWidth="1"/>
    <col min="3" max="5" width="12" bestFit="1" customWidth="1"/>
  </cols>
  <sheetData>
    <row r="1" spans="1:10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G1" t="s">
        <v>7</v>
      </c>
      <c r="H1" t="s">
        <v>11</v>
      </c>
      <c r="I1" t="s">
        <v>10</v>
      </c>
      <c r="J1" t="s">
        <v>8</v>
      </c>
    </row>
    <row r="2" spans="1:10" x14ac:dyDescent="0.25">
      <c r="A2">
        <v>0</v>
      </c>
      <c r="B2">
        <f>C2-D2/E2</f>
        <v>11.12</v>
      </c>
      <c r="C2">
        <v>1</v>
      </c>
      <c r="D2">
        <f>C2^$I$2-$G$2</f>
        <v>-2.2999999999999998</v>
      </c>
      <c r="E2">
        <f>$I$2*C2^($I$2-1)</f>
        <v>0.22727272727272727</v>
      </c>
      <c r="G2">
        <v>3.3</v>
      </c>
      <c r="H2">
        <v>4.4000000000000004</v>
      </c>
      <c r="I2">
        <f>1/H2</f>
        <v>0.22727272727272727</v>
      </c>
      <c r="J2">
        <f>G2^H2</f>
        <v>191.18831051580912</v>
      </c>
    </row>
    <row r="3" spans="1:10" x14ac:dyDescent="0.25">
      <c r="A3">
        <v>1</v>
      </c>
      <c r="B3">
        <f>C3-D3/E3</f>
        <v>55.586288007034589</v>
      </c>
      <c r="C3">
        <f>B2</f>
        <v>11.12</v>
      </c>
      <c r="D3">
        <f t="shared" ref="D3:D13" si="0">C3^$I$2-$G$2</f>
        <v>-1.5711747854661258</v>
      </c>
      <c r="E3">
        <f t="shared" ref="E3:E13" si="1">$I$2*C3^($I$2-1)</f>
        <v>3.5334066680303179E-2</v>
      </c>
    </row>
    <row r="4" spans="1:10" x14ac:dyDescent="0.25">
      <c r="A4">
        <v>2</v>
      </c>
      <c r="B4">
        <f t="shared" ref="B4:B13" si="2">C4-D4/E4</f>
        <v>134.86171102201155</v>
      </c>
      <c r="C4">
        <f t="shared" ref="C4:C13" si="3">B3</f>
        <v>55.586288007034589</v>
      </c>
      <c r="D4">
        <f t="shared" si="0"/>
        <v>-0.80779615275079797</v>
      </c>
      <c r="E4">
        <f t="shared" si="1"/>
        <v>1.0189742571265582E-2</v>
      </c>
    </row>
    <row r="5" spans="1:10" x14ac:dyDescent="0.25">
      <c r="A5">
        <v>3</v>
      </c>
      <c r="B5">
        <f t="shared" si="2"/>
        <v>183.84672861852937</v>
      </c>
      <c r="C5">
        <f t="shared" si="3"/>
        <v>134.86171102201155</v>
      </c>
      <c r="D5">
        <f t="shared" si="0"/>
        <v>-0.25164455186228585</v>
      </c>
      <c r="E5">
        <f t="shared" si="1"/>
        <v>5.1371738586488622E-3</v>
      </c>
    </row>
    <row r="6" spans="1:10" x14ac:dyDescent="0.25">
      <c r="A6">
        <v>4</v>
      </c>
      <c r="B6">
        <f t="shared" si="2"/>
        <v>191.07764030173556</v>
      </c>
      <c r="C6">
        <f t="shared" si="3"/>
        <v>183.84672861852937</v>
      </c>
      <c r="D6">
        <f t="shared" si="0"/>
        <v>-2.9237049560800976E-2</v>
      </c>
      <c r="E6">
        <f t="shared" si="1"/>
        <v>4.0433420904177455E-3</v>
      </c>
    </row>
    <row r="7" spans="1:10" x14ac:dyDescent="0.25">
      <c r="A7">
        <v>5</v>
      </c>
      <c r="B7">
        <f t="shared" si="2"/>
        <v>191.18828575873758</v>
      </c>
      <c r="C7">
        <f t="shared" si="3"/>
        <v>191.07764030173556</v>
      </c>
      <c r="D7">
        <f t="shared" si="0"/>
        <v>-4.3423800382891287E-4</v>
      </c>
      <c r="E7">
        <f t="shared" si="1"/>
        <v>3.9245895456966927E-3</v>
      </c>
    </row>
    <row r="8" spans="1:10" x14ac:dyDescent="0.25">
      <c r="A8">
        <v>6</v>
      </c>
      <c r="B8">
        <f t="shared" si="2"/>
        <v>191.18831051580787</v>
      </c>
      <c r="C8">
        <f t="shared" si="3"/>
        <v>191.18828575873758</v>
      </c>
      <c r="D8">
        <f t="shared" si="0"/>
        <v>-9.7117886177500168E-8</v>
      </c>
      <c r="E8">
        <f t="shared" si="1"/>
        <v>3.9228343669244761E-3</v>
      </c>
    </row>
    <row r="9" spans="1:10" x14ac:dyDescent="0.25">
      <c r="A9">
        <v>7</v>
      </c>
      <c r="B9">
        <f t="shared" si="2"/>
        <v>191.18831051580901</v>
      </c>
      <c r="C9">
        <f t="shared" si="3"/>
        <v>191.18831051580787</v>
      </c>
      <c r="D9">
        <f t="shared" si="0"/>
        <v>-4.4408920985006262E-15</v>
      </c>
      <c r="E9">
        <f t="shared" si="1"/>
        <v>3.9228339744023571E-3</v>
      </c>
    </row>
    <row r="10" spans="1:10" x14ac:dyDescent="0.25">
      <c r="A10">
        <v>8</v>
      </c>
      <c r="B10">
        <f t="shared" si="2"/>
        <v>191.18831051580901</v>
      </c>
      <c r="C10">
        <f t="shared" si="3"/>
        <v>191.18831051580901</v>
      </c>
      <c r="D10">
        <f t="shared" si="0"/>
        <v>0</v>
      </c>
      <c r="E10">
        <f t="shared" si="1"/>
        <v>3.9228339744023424E-3</v>
      </c>
    </row>
    <row r="11" spans="1:10" x14ac:dyDescent="0.25">
      <c r="A11">
        <v>9</v>
      </c>
      <c r="B11">
        <f t="shared" si="2"/>
        <v>191.18831051580901</v>
      </c>
      <c r="C11">
        <f t="shared" si="3"/>
        <v>191.18831051580901</v>
      </c>
      <c r="D11">
        <f t="shared" si="0"/>
        <v>0</v>
      </c>
      <c r="E11">
        <f t="shared" si="1"/>
        <v>3.9228339744023424E-3</v>
      </c>
    </row>
    <row r="12" spans="1:10" x14ac:dyDescent="0.25">
      <c r="A12">
        <v>10</v>
      </c>
      <c r="B12">
        <f t="shared" si="2"/>
        <v>191.18831051580901</v>
      </c>
      <c r="C12">
        <f t="shared" si="3"/>
        <v>191.18831051580901</v>
      </c>
      <c r="D12">
        <f t="shared" si="0"/>
        <v>0</v>
      </c>
      <c r="E12">
        <f t="shared" si="1"/>
        <v>3.9228339744023424E-3</v>
      </c>
    </row>
    <row r="13" spans="1:10" x14ac:dyDescent="0.25">
      <c r="A13">
        <v>11</v>
      </c>
      <c r="B13">
        <f t="shared" si="2"/>
        <v>191.18831051580901</v>
      </c>
      <c r="C13">
        <f t="shared" si="3"/>
        <v>191.18831051580901</v>
      </c>
      <c r="D13">
        <f t="shared" si="0"/>
        <v>0</v>
      </c>
      <c r="E13">
        <f t="shared" si="1"/>
        <v>3.9228339744023424E-3</v>
      </c>
    </row>
    <row r="16" spans="1:10" x14ac:dyDescent="0.25">
      <c r="A16" t="s">
        <v>5</v>
      </c>
    </row>
    <row r="17" spans="1:1" x14ac:dyDescent="0.25">
      <c r="A17" t="s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1"/>
  <sheetViews>
    <sheetView tabSelected="1" workbookViewId="0">
      <selection activeCell="P8" sqref="P8"/>
    </sheetView>
  </sheetViews>
  <sheetFormatPr defaultRowHeight="15" x14ac:dyDescent="0.25"/>
  <cols>
    <col min="2" max="2" width="12" bestFit="1" customWidth="1"/>
    <col min="6" max="6" width="12" bestFit="1" customWidth="1"/>
    <col min="7" max="9" width="12" customWidth="1"/>
    <col min="10" max="10" width="15.140625" bestFit="1" customWidth="1"/>
  </cols>
  <sheetData>
    <row r="1" spans="1:17" x14ac:dyDescent="0.25">
      <c r="A1">
        <v>0</v>
      </c>
      <c r="B1">
        <v>1</v>
      </c>
      <c r="D1" t="s">
        <v>4</v>
      </c>
      <c r="E1" t="s">
        <v>0</v>
      </c>
      <c r="F1" t="s">
        <v>12</v>
      </c>
      <c r="G1" t="s">
        <v>14</v>
      </c>
      <c r="H1" t="s">
        <v>13</v>
      </c>
      <c r="I1" t="s">
        <v>15</v>
      </c>
      <c r="J1" t="s">
        <v>16</v>
      </c>
      <c r="K1" t="s">
        <v>2</v>
      </c>
      <c r="L1" t="s">
        <v>17</v>
      </c>
      <c r="M1" t="s">
        <v>3</v>
      </c>
      <c r="O1" t="s">
        <v>7</v>
      </c>
      <c r="Q1" t="s">
        <v>18</v>
      </c>
    </row>
    <row r="2" spans="1:17" x14ac:dyDescent="0.25">
      <c r="A2">
        <v>0.1</v>
      </c>
      <c r="B2">
        <f>EXP(A2)</f>
        <v>1.1051709180756477</v>
      </c>
      <c r="D2">
        <v>0</v>
      </c>
      <c r="E2">
        <f>F2-K2/M2</f>
        <v>1.2140021558657597</v>
      </c>
      <c r="F2">
        <v>1</v>
      </c>
      <c r="G2">
        <f>ROUND(F2,0)</f>
        <v>1</v>
      </c>
      <c r="H2">
        <f>ROUND(F2-G2,2)</f>
        <v>0</v>
      </c>
      <c r="I2">
        <f>LOOKUP(H2,$A$1:$A$91,$B$1:$B$91)</f>
        <v>1</v>
      </c>
      <c r="J2">
        <f>EXP(G2)*I2</f>
        <v>2.7182818284590451</v>
      </c>
      <c r="K2">
        <f>J2-$O$2</f>
        <v>-0.58171817154095473</v>
      </c>
      <c r="L2">
        <f>ABS(K2)</f>
        <v>0.58171817154095473</v>
      </c>
      <c r="M2">
        <f>EXP(F2)</f>
        <v>2.7182818284590451</v>
      </c>
      <c r="O2">
        <v>3.3</v>
      </c>
      <c r="Q2">
        <f>LN(O2)</f>
        <v>1.1939224684724346</v>
      </c>
    </row>
    <row r="3" spans="1:17" x14ac:dyDescent="0.25">
      <c r="A3">
        <v>0.11</v>
      </c>
      <c r="B3">
        <f t="shared" ref="B3:B66" si="0">EXP(A3)</f>
        <v>1.1162780704588713</v>
      </c>
      <c r="D3">
        <v>1</v>
      </c>
      <c r="E3">
        <f>F3-K3/M3</f>
        <v>1.1981168807206006</v>
      </c>
      <c r="F3">
        <f>E2</f>
        <v>1.2140021558657597</v>
      </c>
      <c r="G3">
        <f>ROUND(F3,0)</f>
        <v>1</v>
      </c>
      <c r="H3">
        <f>ROUND(F3-G3,2)</f>
        <v>0.21</v>
      </c>
      <c r="I3">
        <f t="shared" ref="I3:I8" si="1">LOOKUP(H3,$A$1:$A$91,$B$1:$B$91)</f>
        <v>1.2336780599567432</v>
      </c>
      <c r="J3">
        <f>EXP(G3)*I3</f>
        <v>3.3534846525490232</v>
      </c>
      <c r="K3">
        <f>J3-$O$2</f>
        <v>5.3484652549023348E-2</v>
      </c>
      <c r="L3">
        <f>ABS(K3)</f>
        <v>5.3484652549023348E-2</v>
      </c>
      <c r="M3">
        <f>EXP(F3)</f>
        <v>3.3669327134898701</v>
      </c>
    </row>
    <row r="4" spans="1:17" x14ac:dyDescent="0.25">
      <c r="A4">
        <v>0.12</v>
      </c>
      <c r="B4">
        <f t="shared" si="0"/>
        <v>1.1274968515793757</v>
      </c>
      <c r="D4">
        <v>2</v>
      </c>
      <c r="E4">
        <f>F4-K4/M4</f>
        <v>1.192046359271592</v>
      </c>
      <c r="F4">
        <f t="shared" ref="F4:F9" si="2">E3</f>
        <v>1.1981168807206006</v>
      </c>
      <c r="G4">
        <f t="shared" ref="G4:G9" si="3">ROUND(F4,0)</f>
        <v>1</v>
      </c>
      <c r="H4">
        <f t="shared" ref="H4:H8" si="4">ROUND(F4-G4,2)</f>
        <v>0.2</v>
      </c>
      <c r="I4">
        <f t="shared" si="1"/>
        <v>1.2214027581601699</v>
      </c>
      <c r="J4">
        <f>EXP(G4)*I4</f>
        <v>3.3201169227365472</v>
      </c>
      <c r="K4">
        <f t="shared" ref="K4:K9" si="5">J4-$O$2</f>
        <v>2.0116922736547416E-2</v>
      </c>
      <c r="L4">
        <f t="shared" ref="L3:L9" si="6">ABS(K4)</f>
        <v>2.0116922736547416E-2</v>
      </c>
      <c r="M4">
        <f t="shared" ref="M4:M9" si="7">EXP(F4)</f>
        <v>3.3138706296527989</v>
      </c>
    </row>
    <row r="5" spans="1:17" x14ac:dyDescent="0.25">
      <c r="A5">
        <v>0.13</v>
      </c>
      <c r="B5">
        <f t="shared" si="0"/>
        <v>1.1388283833246218</v>
      </c>
      <c r="D5">
        <v>3</v>
      </c>
      <c r="E5">
        <f>F5-K5/M5</f>
        <v>1.1959684963723465</v>
      </c>
      <c r="F5">
        <f t="shared" si="2"/>
        <v>1.192046359271592</v>
      </c>
      <c r="G5">
        <f t="shared" si="3"/>
        <v>1</v>
      </c>
      <c r="H5">
        <f t="shared" si="4"/>
        <v>0.19</v>
      </c>
      <c r="I5">
        <f t="shared" si="1"/>
        <v>1.2092495976572515</v>
      </c>
      <c r="J5">
        <f>EXP(G5)*I5</f>
        <v>3.2870812073831184</v>
      </c>
      <c r="K5">
        <f t="shared" si="5"/>
        <v>-1.2918792616881447E-2</v>
      </c>
      <c r="L5">
        <f t="shared" si="6"/>
        <v>1.2918792616881447E-2</v>
      </c>
      <c r="M5">
        <f t="shared" si="7"/>
        <v>3.2938146436534561</v>
      </c>
    </row>
    <row r="6" spans="1:17" x14ac:dyDescent="0.25">
      <c r="A6">
        <v>0.14000000000000001</v>
      </c>
      <c r="B6">
        <f t="shared" si="0"/>
        <v>1.1502737988572274</v>
      </c>
      <c r="D6">
        <v>4</v>
      </c>
      <c r="E6">
        <f>F6-K6/M6</f>
        <v>1.1898849190906193</v>
      </c>
      <c r="F6">
        <f t="shared" si="2"/>
        <v>1.1959684963723465</v>
      </c>
      <c r="G6">
        <f t="shared" si="3"/>
        <v>1</v>
      </c>
      <c r="H6">
        <f t="shared" si="4"/>
        <v>0.2</v>
      </c>
      <c r="I6">
        <f t="shared" si="1"/>
        <v>1.2214027581601699</v>
      </c>
      <c r="J6">
        <f>EXP(G6)*I6</f>
        <v>3.3201169227365472</v>
      </c>
      <c r="K6">
        <f t="shared" si="5"/>
        <v>2.0116922736547416E-2</v>
      </c>
      <c r="L6">
        <f t="shared" si="6"/>
        <v>2.0116922736547416E-2</v>
      </c>
      <c r="M6">
        <f t="shared" si="7"/>
        <v>3.3067588040627247</v>
      </c>
    </row>
    <row r="7" spans="1:17" x14ac:dyDescent="0.25">
      <c r="A7">
        <v>0.15</v>
      </c>
      <c r="B7">
        <f t="shared" si="0"/>
        <v>1.1618342427282831</v>
      </c>
      <c r="D7">
        <v>5</v>
      </c>
      <c r="E7">
        <f>F7-K7/M7</f>
        <v>1.1938155428244694</v>
      </c>
      <c r="F7">
        <f t="shared" si="2"/>
        <v>1.1898849190906193</v>
      </c>
      <c r="G7">
        <f t="shared" si="3"/>
        <v>1</v>
      </c>
      <c r="H7">
        <f t="shared" si="4"/>
        <v>0.19</v>
      </c>
      <c r="I7">
        <f t="shared" si="1"/>
        <v>1.2092495976572515</v>
      </c>
      <c r="J7">
        <f>EXP(G7)*I7</f>
        <v>3.2870812073831184</v>
      </c>
      <c r="K7">
        <f t="shared" si="5"/>
        <v>-1.2918792616881447E-2</v>
      </c>
      <c r="L7">
        <f t="shared" si="6"/>
        <v>1.2918792616881447E-2</v>
      </c>
      <c r="M7">
        <f t="shared" si="7"/>
        <v>3.2867029488541499</v>
      </c>
      <c r="P7">
        <f>3.3^4.4</f>
        <v>191.18831051580912</v>
      </c>
    </row>
    <row r="8" spans="1:17" x14ac:dyDescent="0.25">
      <c r="A8">
        <v>0.16</v>
      </c>
      <c r="B8">
        <f t="shared" si="0"/>
        <v>1.1735108709918103</v>
      </c>
      <c r="D8">
        <v>6</v>
      </c>
      <c r="E8">
        <f>F8-K8/M8</f>
        <v>1.1977307470793199</v>
      </c>
      <c r="F8">
        <f t="shared" si="2"/>
        <v>1.1938155428244694</v>
      </c>
      <c r="G8">
        <f t="shared" si="3"/>
        <v>1</v>
      </c>
      <c r="H8">
        <f t="shared" si="4"/>
        <v>0.19</v>
      </c>
      <c r="I8">
        <f t="shared" si="1"/>
        <v>1.2092495976572515</v>
      </c>
      <c r="J8">
        <f>EXP(G8)*I8</f>
        <v>3.2870812073831184</v>
      </c>
      <c r="K8">
        <f t="shared" si="5"/>
        <v>-1.2918792616881447E-2</v>
      </c>
      <c r="L8">
        <f t="shared" si="6"/>
        <v>1.2918792616881447E-2</v>
      </c>
      <c r="M8">
        <f t="shared" si="7"/>
        <v>3.2996471642256484</v>
      </c>
    </row>
    <row r="9" spans="1:17" x14ac:dyDescent="0.25">
      <c r="A9">
        <v>0.17</v>
      </c>
      <c r="B9">
        <f t="shared" si="0"/>
        <v>1.1853048513203654</v>
      </c>
      <c r="D9">
        <v>7</v>
      </c>
      <c r="E9">
        <f>F9-K9/M9</f>
        <v>1.1916578811451464</v>
      </c>
      <c r="F9">
        <f t="shared" si="2"/>
        <v>1.1977307470793199</v>
      </c>
      <c r="G9">
        <f t="shared" si="3"/>
        <v>1</v>
      </c>
      <c r="H9">
        <f>ROUND(F9-G9,2)</f>
        <v>0.2</v>
      </c>
      <c r="I9">
        <f>LOOKUP(H9,$A$1:$A$91,$B$1:$B$91)</f>
        <v>1.2214027581601699</v>
      </c>
      <c r="J9">
        <f>EXP(G9)*I9</f>
        <v>3.3201169227365472</v>
      </c>
      <c r="K9">
        <f t="shared" si="5"/>
        <v>2.0116922736547416E-2</v>
      </c>
      <c r="L9">
        <f t="shared" si="6"/>
        <v>2.0116922736547416E-2</v>
      </c>
      <c r="M9">
        <f t="shared" si="7"/>
        <v>3.3125912797357548</v>
      </c>
    </row>
    <row r="10" spans="1:17" x14ac:dyDescent="0.25">
      <c r="A10">
        <v>0.18</v>
      </c>
      <c r="B10">
        <f t="shared" si="0"/>
        <v>1.1972173631218102</v>
      </c>
    </row>
    <row r="11" spans="1:17" x14ac:dyDescent="0.25">
      <c r="A11">
        <v>0.19</v>
      </c>
      <c r="B11">
        <f t="shared" si="0"/>
        <v>1.2092495976572515</v>
      </c>
    </row>
    <row r="12" spans="1:17" x14ac:dyDescent="0.25">
      <c r="A12">
        <v>0.2</v>
      </c>
      <c r="B12">
        <f t="shared" si="0"/>
        <v>1.2214027581601699</v>
      </c>
    </row>
    <row r="13" spans="1:17" x14ac:dyDescent="0.25">
      <c r="A13">
        <v>0.21</v>
      </c>
      <c r="B13">
        <f t="shared" si="0"/>
        <v>1.2336780599567432</v>
      </c>
    </row>
    <row r="14" spans="1:17" x14ac:dyDescent="0.25">
      <c r="A14">
        <v>0.22</v>
      </c>
      <c r="B14">
        <f t="shared" si="0"/>
        <v>1.2460767305873808</v>
      </c>
      <c r="E14">
        <f>EXP(1)</f>
        <v>2.7182818284590451</v>
      </c>
    </row>
    <row r="15" spans="1:17" x14ac:dyDescent="0.25">
      <c r="A15">
        <v>0.23</v>
      </c>
      <c r="B15">
        <f t="shared" si="0"/>
        <v>1.2586000099294778</v>
      </c>
    </row>
    <row r="16" spans="1:17" x14ac:dyDescent="0.25">
      <c r="A16">
        <v>0.24</v>
      </c>
      <c r="B16">
        <f t="shared" si="0"/>
        <v>1.2712491503214047</v>
      </c>
    </row>
    <row r="17" spans="1:2" x14ac:dyDescent="0.25">
      <c r="A17">
        <v>0.25</v>
      </c>
      <c r="B17">
        <f t="shared" si="0"/>
        <v>1.2840254166877414</v>
      </c>
    </row>
    <row r="18" spans="1:2" x14ac:dyDescent="0.25">
      <c r="A18">
        <v>0.26</v>
      </c>
      <c r="B18">
        <f t="shared" si="0"/>
        <v>1.2969300866657718</v>
      </c>
    </row>
    <row r="19" spans="1:2" x14ac:dyDescent="0.25">
      <c r="A19">
        <v>0.27</v>
      </c>
      <c r="B19">
        <f t="shared" si="0"/>
        <v>1.3099644507332473</v>
      </c>
    </row>
    <row r="20" spans="1:2" x14ac:dyDescent="0.25">
      <c r="A20">
        <v>0.28000000000000003</v>
      </c>
      <c r="B20">
        <f t="shared" si="0"/>
        <v>1.3231298123374369</v>
      </c>
    </row>
    <row r="21" spans="1:2" x14ac:dyDescent="0.25">
      <c r="A21">
        <v>0.28999999999999998</v>
      </c>
      <c r="B21">
        <f t="shared" si="0"/>
        <v>1.3364274880254721</v>
      </c>
    </row>
    <row r="22" spans="1:2" x14ac:dyDescent="0.25">
      <c r="A22">
        <v>0.3</v>
      </c>
      <c r="B22">
        <f t="shared" si="0"/>
        <v>1.3498588075760032</v>
      </c>
    </row>
    <row r="23" spans="1:2" x14ac:dyDescent="0.25">
      <c r="A23">
        <v>0.31</v>
      </c>
      <c r="B23">
        <f t="shared" si="0"/>
        <v>1.3634251141321778</v>
      </c>
    </row>
    <row r="24" spans="1:2" x14ac:dyDescent="0.25">
      <c r="A24">
        <v>0.32</v>
      </c>
      <c r="B24">
        <f t="shared" si="0"/>
        <v>1.3771277643359572</v>
      </c>
    </row>
    <row r="25" spans="1:2" x14ac:dyDescent="0.25">
      <c r="A25">
        <v>0.33</v>
      </c>
      <c r="B25">
        <f t="shared" si="0"/>
        <v>1.3909681284637803</v>
      </c>
    </row>
    <row r="26" spans="1:2" x14ac:dyDescent="0.25">
      <c r="A26">
        <v>0.34</v>
      </c>
      <c r="B26">
        <f t="shared" si="0"/>
        <v>1.4049475905635938</v>
      </c>
    </row>
    <row r="27" spans="1:2" x14ac:dyDescent="0.25">
      <c r="A27">
        <v>0.35</v>
      </c>
      <c r="B27">
        <f t="shared" si="0"/>
        <v>1.4190675485932571</v>
      </c>
    </row>
    <row r="28" spans="1:2" x14ac:dyDescent="0.25">
      <c r="A28">
        <v>0.36</v>
      </c>
      <c r="B28">
        <f t="shared" si="0"/>
        <v>1.4333294145603401</v>
      </c>
    </row>
    <row r="29" spans="1:2" x14ac:dyDescent="0.25">
      <c r="A29">
        <v>0.37</v>
      </c>
      <c r="B29">
        <f t="shared" si="0"/>
        <v>1.4477346146633245</v>
      </c>
    </row>
    <row r="30" spans="1:2" x14ac:dyDescent="0.25">
      <c r="A30">
        <v>0.38</v>
      </c>
      <c r="B30">
        <f t="shared" si="0"/>
        <v>1.4622845894342245</v>
      </c>
    </row>
    <row r="31" spans="1:2" x14ac:dyDescent="0.25">
      <c r="A31">
        <v>0.39</v>
      </c>
      <c r="B31">
        <f t="shared" si="0"/>
        <v>1.4769807938826427</v>
      </c>
    </row>
    <row r="32" spans="1:2" x14ac:dyDescent="0.25">
      <c r="A32">
        <v>0.4</v>
      </c>
      <c r="B32">
        <f t="shared" si="0"/>
        <v>1.4918246976412703</v>
      </c>
    </row>
    <row r="33" spans="1:2" x14ac:dyDescent="0.25">
      <c r="A33">
        <v>0.41</v>
      </c>
      <c r="B33">
        <f t="shared" si="0"/>
        <v>1.5068177851128535</v>
      </c>
    </row>
    <row r="34" spans="1:2" x14ac:dyDescent="0.25">
      <c r="A34">
        <v>0.42</v>
      </c>
      <c r="B34">
        <f t="shared" si="0"/>
        <v>1.5219615556186337</v>
      </c>
    </row>
    <row r="35" spans="1:2" x14ac:dyDescent="0.25">
      <c r="A35">
        <v>0.43</v>
      </c>
      <c r="B35">
        <f t="shared" si="0"/>
        <v>1.5372575235482815</v>
      </c>
    </row>
    <row r="36" spans="1:2" x14ac:dyDescent="0.25">
      <c r="A36">
        <v>0.44</v>
      </c>
      <c r="B36">
        <f t="shared" si="0"/>
        <v>1.552707218511336</v>
      </c>
    </row>
    <row r="37" spans="1:2" x14ac:dyDescent="0.25">
      <c r="A37">
        <v>0.45</v>
      </c>
      <c r="B37">
        <f t="shared" si="0"/>
        <v>1.5683121854901689</v>
      </c>
    </row>
    <row r="38" spans="1:2" x14ac:dyDescent="0.25">
      <c r="A38">
        <v>0.46</v>
      </c>
      <c r="B38">
        <f t="shared" si="0"/>
        <v>1.5840739849944818</v>
      </c>
    </row>
    <row r="39" spans="1:2" x14ac:dyDescent="0.25">
      <c r="A39">
        <v>0.47</v>
      </c>
      <c r="B39">
        <f t="shared" si="0"/>
        <v>1.5999941932173602</v>
      </c>
    </row>
    <row r="40" spans="1:2" x14ac:dyDescent="0.25">
      <c r="A40">
        <v>0.48</v>
      </c>
      <c r="B40">
        <f t="shared" si="0"/>
        <v>1.6160744021928934</v>
      </c>
    </row>
    <row r="41" spans="1:2" x14ac:dyDescent="0.25">
      <c r="A41">
        <v>0.49</v>
      </c>
      <c r="B41">
        <f t="shared" si="0"/>
        <v>1.6323162199553789</v>
      </c>
    </row>
    <row r="42" spans="1:2" x14ac:dyDescent="0.25">
      <c r="A42">
        <v>0.5</v>
      </c>
      <c r="B42">
        <f t="shared" si="0"/>
        <v>1.6487212707001282</v>
      </c>
    </row>
    <row r="43" spans="1:2" x14ac:dyDescent="0.25">
      <c r="A43">
        <v>0.51</v>
      </c>
      <c r="B43">
        <f t="shared" si="0"/>
        <v>1.6652911949458864</v>
      </c>
    </row>
    <row r="44" spans="1:2" x14ac:dyDescent="0.25">
      <c r="A44">
        <v>0.52</v>
      </c>
      <c r="B44">
        <f t="shared" si="0"/>
        <v>1.6820276496988864</v>
      </c>
    </row>
    <row r="45" spans="1:2" x14ac:dyDescent="0.25">
      <c r="A45">
        <v>0.53</v>
      </c>
      <c r="B45">
        <f t="shared" si="0"/>
        <v>1.6989323086185506</v>
      </c>
    </row>
    <row r="46" spans="1:2" x14ac:dyDescent="0.25">
      <c r="A46">
        <v>0.54</v>
      </c>
      <c r="B46">
        <f t="shared" si="0"/>
        <v>1.7160068621848585</v>
      </c>
    </row>
    <row r="47" spans="1:2" x14ac:dyDescent="0.25">
      <c r="A47">
        <v>0.55000000000000004</v>
      </c>
      <c r="B47">
        <f t="shared" si="0"/>
        <v>1.7332530178673953</v>
      </c>
    </row>
    <row r="48" spans="1:2" x14ac:dyDescent="0.25">
      <c r="A48">
        <v>0.56000000000000005</v>
      </c>
      <c r="B48">
        <f t="shared" si="0"/>
        <v>1.7506725002961012</v>
      </c>
    </row>
    <row r="49" spans="1:2" x14ac:dyDescent="0.25">
      <c r="A49">
        <v>0.56999999999999995</v>
      </c>
      <c r="B49">
        <f t="shared" si="0"/>
        <v>1.7682670514337351</v>
      </c>
    </row>
    <row r="50" spans="1:2" x14ac:dyDescent="0.25">
      <c r="A50">
        <v>0.57999999999999996</v>
      </c>
      <c r="B50">
        <f t="shared" si="0"/>
        <v>1.7860384307500734</v>
      </c>
    </row>
    <row r="51" spans="1:2" x14ac:dyDescent="0.25">
      <c r="A51">
        <v>0.59</v>
      </c>
      <c r="B51">
        <f t="shared" si="0"/>
        <v>1.8039884153978569</v>
      </c>
    </row>
    <row r="52" spans="1:2" x14ac:dyDescent="0.25">
      <c r="A52">
        <v>0.6</v>
      </c>
      <c r="B52">
        <f t="shared" si="0"/>
        <v>1.8221188003905089</v>
      </c>
    </row>
    <row r="53" spans="1:2" x14ac:dyDescent="0.25">
      <c r="A53">
        <v>0.61</v>
      </c>
      <c r="B53">
        <f t="shared" si="0"/>
        <v>1.8404313987816374</v>
      </c>
    </row>
    <row r="54" spans="1:2" x14ac:dyDescent="0.25">
      <c r="A54">
        <v>0.62</v>
      </c>
      <c r="B54">
        <f t="shared" si="0"/>
        <v>1.8589280418463421</v>
      </c>
    </row>
    <row r="55" spans="1:2" x14ac:dyDescent="0.25">
      <c r="A55">
        <v>0.63</v>
      </c>
      <c r="B55">
        <f t="shared" si="0"/>
        <v>1.8776105792643432</v>
      </c>
    </row>
    <row r="56" spans="1:2" x14ac:dyDescent="0.25">
      <c r="A56">
        <v>0.64</v>
      </c>
      <c r="B56">
        <f t="shared" si="0"/>
        <v>1.8964808793049515</v>
      </c>
    </row>
    <row r="57" spans="1:2" x14ac:dyDescent="0.25">
      <c r="A57">
        <v>0.65</v>
      </c>
      <c r="B57">
        <f t="shared" si="0"/>
        <v>1.9155408290138962</v>
      </c>
    </row>
    <row r="58" spans="1:2" x14ac:dyDescent="0.25">
      <c r="A58">
        <v>0.66</v>
      </c>
      <c r="B58">
        <f t="shared" si="0"/>
        <v>1.9347923344020317</v>
      </c>
    </row>
    <row r="59" spans="1:2" x14ac:dyDescent="0.25">
      <c r="A59">
        <v>0.67</v>
      </c>
      <c r="B59">
        <f t="shared" si="0"/>
        <v>1.9542373206359396</v>
      </c>
    </row>
    <row r="60" spans="1:2" x14ac:dyDescent="0.25">
      <c r="A60">
        <v>0.68</v>
      </c>
      <c r="B60">
        <f t="shared" si="0"/>
        <v>1.9738777322304477</v>
      </c>
    </row>
    <row r="61" spans="1:2" x14ac:dyDescent="0.25">
      <c r="A61">
        <v>0.69</v>
      </c>
      <c r="B61">
        <f t="shared" si="0"/>
        <v>1.9937155332430823</v>
      </c>
    </row>
    <row r="62" spans="1:2" x14ac:dyDescent="0.25">
      <c r="A62">
        <v>0.7</v>
      </c>
      <c r="B62">
        <f t="shared" si="0"/>
        <v>2.0137527074704766</v>
      </c>
    </row>
    <row r="63" spans="1:2" x14ac:dyDescent="0.25">
      <c r="A63">
        <v>0.71</v>
      </c>
      <c r="B63">
        <f t="shared" si="0"/>
        <v>2.0339912586467506</v>
      </c>
    </row>
    <row r="64" spans="1:2" x14ac:dyDescent="0.25">
      <c r="A64">
        <v>0.72</v>
      </c>
      <c r="B64">
        <f t="shared" si="0"/>
        <v>2.0544332106438876</v>
      </c>
    </row>
    <row r="65" spans="1:2" x14ac:dyDescent="0.25">
      <c r="A65">
        <v>0.73</v>
      </c>
      <c r="B65">
        <f t="shared" si="0"/>
        <v>2.0750806076741224</v>
      </c>
    </row>
    <row r="66" spans="1:2" x14ac:dyDescent="0.25">
      <c r="A66">
        <v>0.74</v>
      </c>
      <c r="B66">
        <f t="shared" si="0"/>
        <v>2.0959355144943643</v>
      </c>
    </row>
    <row r="67" spans="1:2" x14ac:dyDescent="0.25">
      <c r="A67">
        <v>0.75</v>
      </c>
      <c r="B67">
        <f t="shared" ref="B67:B91" si="8">EXP(A67)</f>
        <v>2.1170000166126748</v>
      </c>
    </row>
    <row r="68" spans="1:2" x14ac:dyDescent="0.25">
      <c r="A68">
        <v>0.76</v>
      </c>
      <c r="B68">
        <f t="shared" si="8"/>
        <v>2.1382762204968184</v>
      </c>
    </row>
    <row r="69" spans="1:2" x14ac:dyDescent="0.25">
      <c r="A69">
        <v>0.77</v>
      </c>
      <c r="B69">
        <f t="shared" si="8"/>
        <v>2.1597662537849152</v>
      </c>
    </row>
    <row r="70" spans="1:2" x14ac:dyDescent="0.25">
      <c r="A70">
        <v>0.78</v>
      </c>
      <c r="B70">
        <f t="shared" si="8"/>
        <v>2.1814722654982011</v>
      </c>
    </row>
    <row r="71" spans="1:2" x14ac:dyDescent="0.25">
      <c r="A71">
        <v>0.79</v>
      </c>
      <c r="B71">
        <f t="shared" si="8"/>
        <v>2.2033964262559369</v>
      </c>
    </row>
    <row r="72" spans="1:2" x14ac:dyDescent="0.25">
      <c r="A72">
        <v>0.8</v>
      </c>
      <c r="B72">
        <f t="shared" si="8"/>
        <v>2.2255409284924679</v>
      </c>
    </row>
    <row r="73" spans="1:2" x14ac:dyDescent="0.25">
      <c r="A73">
        <v>0.81</v>
      </c>
      <c r="B73">
        <f t="shared" si="8"/>
        <v>2.2479079866764717</v>
      </c>
    </row>
    <row r="74" spans="1:2" x14ac:dyDescent="0.25">
      <c r="A74">
        <v>0.82</v>
      </c>
      <c r="B74">
        <f t="shared" si="8"/>
        <v>2.2704998375324057</v>
      </c>
    </row>
    <row r="75" spans="1:2" x14ac:dyDescent="0.25">
      <c r="A75">
        <v>0.83</v>
      </c>
      <c r="B75">
        <f t="shared" si="8"/>
        <v>2.2933187402641826</v>
      </c>
    </row>
    <row r="76" spans="1:2" x14ac:dyDescent="0.25">
      <c r="A76">
        <v>0.84</v>
      </c>
      <c r="B76">
        <f t="shared" si="8"/>
        <v>2.3163669767810915</v>
      </c>
    </row>
    <row r="77" spans="1:2" x14ac:dyDescent="0.25">
      <c r="A77">
        <v>0.85</v>
      </c>
      <c r="B77">
        <f t="shared" si="8"/>
        <v>2.3396468519259908</v>
      </c>
    </row>
    <row r="78" spans="1:2" x14ac:dyDescent="0.25">
      <c r="A78">
        <v>0.86</v>
      </c>
      <c r="B78">
        <f t="shared" si="8"/>
        <v>2.3631606937057947</v>
      </c>
    </row>
    <row r="79" spans="1:2" x14ac:dyDescent="0.25">
      <c r="A79">
        <v>0.87</v>
      </c>
      <c r="B79">
        <f t="shared" si="8"/>
        <v>2.3869108535242765</v>
      </c>
    </row>
    <row r="80" spans="1:2" x14ac:dyDescent="0.25">
      <c r="A80">
        <v>0.88</v>
      </c>
      <c r="B80">
        <f t="shared" si="8"/>
        <v>2.4108997064172097</v>
      </c>
    </row>
    <row r="81" spans="1:2" x14ac:dyDescent="0.25">
      <c r="A81">
        <v>0.89</v>
      </c>
      <c r="B81">
        <f t="shared" si="8"/>
        <v>2.4351296512898744</v>
      </c>
    </row>
    <row r="82" spans="1:2" x14ac:dyDescent="0.25">
      <c r="A82">
        <v>0.9</v>
      </c>
      <c r="B82">
        <f t="shared" si="8"/>
        <v>2.4596031111569499</v>
      </c>
    </row>
    <row r="83" spans="1:2" x14ac:dyDescent="0.25">
      <c r="A83">
        <v>0.91</v>
      </c>
      <c r="B83">
        <f t="shared" si="8"/>
        <v>2.4843225333848165</v>
      </c>
    </row>
    <row r="84" spans="1:2" x14ac:dyDescent="0.25">
      <c r="A84">
        <v>0.92</v>
      </c>
      <c r="B84">
        <f t="shared" si="8"/>
        <v>2.5092903899362979</v>
      </c>
    </row>
    <row r="85" spans="1:2" x14ac:dyDescent="0.25">
      <c r="A85">
        <v>0.93</v>
      </c>
      <c r="B85">
        <f t="shared" si="8"/>
        <v>2.534509177617855</v>
      </c>
    </row>
    <row r="86" spans="1:2" x14ac:dyDescent="0.25">
      <c r="A86">
        <v>0.94</v>
      </c>
      <c r="B86">
        <f t="shared" si="8"/>
        <v>2.5599814183292713</v>
      </c>
    </row>
    <row r="87" spans="1:2" x14ac:dyDescent="0.25">
      <c r="A87">
        <v>0.95</v>
      </c>
      <c r="B87">
        <f t="shared" si="8"/>
        <v>2.585709659315846</v>
      </c>
    </row>
    <row r="88" spans="1:2" x14ac:dyDescent="0.25">
      <c r="A88">
        <v>0.96</v>
      </c>
      <c r="B88">
        <f t="shared" si="8"/>
        <v>2.6116964734231178</v>
      </c>
    </row>
    <row r="89" spans="1:2" x14ac:dyDescent="0.25">
      <c r="A89">
        <v>0.97</v>
      </c>
      <c r="B89">
        <f t="shared" si="8"/>
        <v>2.6379444593541526</v>
      </c>
    </row>
    <row r="90" spans="1:2" x14ac:dyDescent="0.25">
      <c r="A90">
        <v>0.98</v>
      </c>
      <c r="B90">
        <f t="shared" si="8"/>
        <v>2.6644562419294169</v>
      </c>
    </row>
    <row r="91" spans="1:2" x14ac:dyDescent="0.25">
      <c r="A91">
        <v>0.99</v>
      </c>
      <c r="B91">
        <f t="shared" si="8"/>
        <v>2.6912344723492621</v>
      </c>
    </row>
  </sheetData>
  <conditionalFormatting sqref="L1:L1048576">
    <cfRule type="cellIs" dxfId="0" priority="1" operator="equal">
      <formula>SMALL(L:L,1)</formula>
    </cfRule>
  </conditionalFormatting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kök(a)</vt:lpstr>
      <vt:lpstr>lna</vt:lpstr>
      <vt:lpstr>sin(a)</vt:lpstr>
      <vt:lpstr>a^b</vt:lpstr>
      <vt:lpstr>ln_a algoritmik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</dc:creator>
  <cp:lastModifiedBy>ysfbil</cp:lastModifiedBy>
  <dcterms:created xsi:type="dcterms:W3CDTF">2021-06-02T16:57:27Z</dcterms:created>
  <dcterms:modified xsi:type="dcterms:W3CDTF">2022-11-12T16:14:21Z</dcterms:modified>
</cp:coreProperties>
</file>