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UB\Project\MyWork\_IMTECH\OrthoSensor\GEN4-개발\_Labview\(data) Test data\"/>
    </mc:Choice>
  </mc:AlternateContent>
  <bookViews>
    <workbookView xWindow="0" yWindow="0" windowWidth="2877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T11" i="1"/>
  <c r="T10" i="1"/>
  <c r="S10" i="1"/>
  <c r="T9" i="1"/>
  <c r="S9" i="1"/>
  <c r="T8" i="1"/>
  <c r="S8" i="1"/>
  <c r="T7" i="1"/>
  <c r="S7" i="1"/>
  <c r="R11" i="1"/>
  <c r="R10" i="1"/>
  <c r="R9" i="1"/>
  <c r="R8" i="1"/>
  <c r="R7" i="1"/>
  <c r="T23" i="1"/>
  <c r="S23" i="1"/>
  <c r="T22" i="1"/>
  <c r="S22" i="1"/>
  <c r="T21" i="1"/>
  <c r="S21" i="1"/>
  <c r="T20" i="1"/>
  <c r="S20" i="1"/>
  <c r="T19" i="1"/>
  <c r="S19" i="1"/>
  <c r="R23" i="1"/>
  <c r="R22" i="1"/>
  <c r="R21" i="1"/>
  <c r="R20" i="1"/>
  <c r="R19" i="1"/>
</calcChain>
</file>

<file path=xl/sharedStrings.xml><?xml version="1.0" encoding="utf-8"?>
<sst xmlns="http://schemas.openxmlformats.org/spreadsheetml/2006/main" count="59" uniqueCount="28">
  <si>
    <t>Mark10 Gauge(lb)</t>
  </si>
  <si>
    <t>Left Wing-A</t>
  </si>
  <si>
    <t>Left Wing-B</t>
  </si>
  <si>
    <t>Left Wing-C</t>
  </si>
  <si>
    <t>Left Wing-SUM</t>
  </si>
  <si>
    <t>Right Wing-A</t>
  </si>
  <si>
    <t>Right Wing-B</t>
  </si>
  <si>
    <t>Right Wing-C</t>
  </si>
  <si>
    <t>Right Wing-SUM</t>
  </si>
  <si>
    <t>Offset (Init)</t>
  </si>
  <si>
    <t>-</t>
  </si>
  <si>
    <t>Offset (Load)</t>
  </si>
  <si>
    <t>Load(1)-0lb</t>
  </si>
  <si>
    <t xml:space="preserve"> Coefficient X^0</t>
  </si>
  <si>
    <t>Coefficient X^1</t>
  </si>
  <si>
    <t>Coefficient X^2</t>
  </si>
  <si>
    <t>Coefficient X^3</t>
  </si>
  <si>
    <t>Init(1)-35lb</t>
    <phoneticPr fontId="1" type="noConversion"/>
  </si>
  <si>
    <t>Init(2)-70lb</t>
    <phoneticPr fontId="1" type="noConversion"/>
  </si>
  <si>
    <t>Load(2)-5lb</t>
    <phoneticPr fontId="1" type="noConversion"/>
  </si>
  <si>
    <t>Load(3)-10lb</t>
    <phoneticPr fontId="1" type="noConversion"/>
  </si>
  <si>
    <t>Load(4)-20lb</t>
    <phoneticPr fontId="1" type="noConversion"/>
  </si>
  <si>
    <t>Load(5)-30lb</t>
    <phoneticPr fontId="1" type="noConversion"/>
  </si>
  <si>
    <t>Load(6)-40lb</t>
    <phoneticPr fontId="1" type="noConversion"/>
  </si>
  <si>
    <t>C0=31pF</t>
    <phoneticPr fontId="1" type="noConversion"/>
  </si>
  <si>
    <t>Ratio Data</t>
    <phoneticPr fontId="1" type="noConversion"/>
  </si>
  <si>
    <t>Sensitivity (fF/lb)</t>
    <phoneticPr fontId="1" type="noConversion"/>
  </si>
  <si>
    <t>Individual Load (1/3)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</si>
</sst>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5" tint="-0.249977111117893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6" borderId="3" xfId="0" applyFont="1" applyFill="1" applyBorder="1" applyAlignment="1">
      <alignment horizontal="center" vertical="top"/>
    </xf>
    <xf numFmtId="176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5" fillId="0" borderId="3" xfId="0" applyNumberFormat="1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76" fontId="5" fillId="7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&#50500;&#51060;&#50656;&#53581;\AppData\Local\Temp\lvtemporary_566103.jpg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1038225</xdr:colOff>
      <xdr:row>12</xdr:row>
      <xdr:rowOff>142875</xdr:rowOff>
    </xdr:from>
    <xdr:to>
      <xdr:col>5</xdr:col>
      <xdr:colOff>114405</xdr:colOff>
      <xdr:row>29</xdr:row>
      <xdr:rowOff>66746</xdr:rowOff>
    </xdr:to>
    <xdr:pic>
      <xdr:nvPicPr>
        <xdr:cNvPr id="2" name="그림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2209800"/>
          <a:ext cx="4191105" cy="2838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E1" workbookViewId="0">
      <selection activeCell="O19" sqref="O19"/>
    </sheetView>
  </sheetViews>
  <sheetFormatPr defaultRowHeight="13.5" x14ac:dyDescent="0.3"/>
  <cols>
    <col min="1" max="1" width="15.625" style="1" bestFit="1" customWidth="1"/>
    <col min="2" max="2" width="15.5" style="1" bestFit="1" customWidth="1"/>
    <col min="3" max="3" width="11.875" style="1" bestFit="1" customWidth="1"/>
    <col min="4" max="4" width="12.25" style="1" bestFit="1" customWidth="1"/>
    <col min="5" max="5" width="11.875" style="1" bestFit="1" customWidth="1"/>
    <col min="6" max="6" width="13" style="1" bestFit="1" customWidth="1"/>
    <col min="7" max="7" width="11.875" style="1" bestFit="1" customWidth="1"/>
    <col min="8" max="9" width="11.625" style="1" bestFit="1" customWidth="1"/>
    <col min="10" max="10" width="14.375" style="1" bestFit="1" customWidth="1"/>
    <col min="11" max="12" width="9" style="1"/>
    <col min="13" max="13" width="19.875" style="1" customWidth="1"/>
    <col min="14" max="14" width="16.375" style="1" bestFit="1" customWidth="1"/>
    <col min="15" max="15" width="12.5" style="1" bestFit="1" customWidth="1"/>
    <col min="16" max="17" width="12.375" style="1" bestFit="1" customWidth="1"/>
    <col min="18" max="18" width="15.375" style="1" bestFit="1" customWidth="1"/>
    <col min="19" max="20" width="12.375" style="1" bestFit="1" customWidth="1"/>
    <col min="21" max="16384" width="9" style="1"/>
  </cols>
  <sheetData>
    <row r="1" spans="1:20" x14ac:dyDescent="0.3">
      <c r="A1" s="5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  <c r="H1" s="9" t="s">
        <v>6</v>
      </c>
      <c r="I1" s="9" t="s">
        <v>7</v>
      </c>
      <c r="J1" s="8" t="s">
        <v>8</v>
      </c>
    </row>
    <row r="2" spans="1:20" x14ac:dyDescent="0.3">
      <c r="A2" s="8" t="s">
        <v>9</v>
      </c>
      <c r="B2" s="6">
        <v>-0.05</v>
      </c>
      <c r="C2" s="6">
        <v>0.99673652999999995</v>
      </c>
      <c r="D2" s="6">
        <v>1.0004343499999999</v>
      </c>
      <c r="E2" s="6">
        <v>0.99507495999999995</v>
      </c>
      <c r="F2" s="6" t="s">
        <v>10</v>
      </c>
      <c r="G2" s="6">
        <v>1.00784316</v>
      </c>
      <c r="H2" s="6">
        <v>1.01107562</v>
      </c>
      <c r="I2" s="6">
        <v>1.00304422</v>
      </c>
      <c r="J2" s="6" t="s">
        <v>10</v>
      </c>
    </row>
    <row r="3" spans="1:20" x14ac:dyDescent="0.3">
      <c r="A3" s="8" t="s">
        <v>11</v>
      </c>
      <c r="B3" s="6">
        <v>0.1</v>
      </c>
      <c r="C3" s="6">
        <v>0.99673641000000002</v>
      </c>
      <c r="D3" s="6">
        <v>1.0004272000000001</v>
      </c>
      <c r="E3" s="6">
        <v>0.99507255999999999</v>
      </c>
      <c r="F3" s="6" t="s">
        <v>10</v>
      </c>
      <c r="G3" s="6">
        <v>1.00785193</v>
      </c>
      <c r="H3" s="6">
        <v>1.0110815</v>
      </c>
      <c r="I3" s="6">
        <v>1.00304949</v>
      </c>
      <c r="J3" s="6" t="s">
        <v>10</v>
      </c>
    </row>
    <row r="4" spans="1:20" x14ac:dyDescent="0.3">
      <c r="A4" s="8" t="s">
        <v>17</v>
      </c>
      <c r="B4" s="6">
        <v>35.1</v>
      </c>
      <c r="C4" s="6">
        <v>3.8099999999999999E-6</v>
      </c>
      <c r="D4" s="6">
        <v>2.6199999999999999E-6</v>
      </c>
      <c r="E4" s="6">
        <v>1.5E-6</v>
      </c>
      <c r="F4" s="6">
        <v>7.9400000000000002E-6</v>
      </c>
      <c r="G4" s="6">
        <v>2.8129000000000001E-4</v>
      </c>
      <c r="H4" s="6">
        <v>2.1159999999999999E-4</v>
      </c>
      <c r="I4" s="6">
        <v>2.9669000000000001E-4</v>
      </c>
      <c r="J4" s="6">
        <v>7.8956999999999996E-4</v>
      </c>
      <c r="O4" s="14" t="s">
        <v>25</v>
      </c>
      <c r="P4" s="14"/>
      <c r="Q4" s="14"/>
      <c r="R4" s="15" t="s">
        <v>26</v>
      </c>
      <c r="S4" s="15"/>
      <c r="T4" s="15"/>
    </row>
    <row r="5" spans="1:20" x14ac:dyDescent="0.3">
      <c r="A5" s="8" t="s">
        <v>18</v>
      </c>
      <c r="B5" s="6">
        <v>70.150000000000006</v>
      </c>
      <c r="C5" s="6">
        <v>9.9999999999999995E-8</v>
      </c>
      <c r="D5" s="6">
        <v>7.1999999999999999E-7</v>
      </c>
      <c r="E5" s="6">
        <v>3.3100000000000001E-6</v>
      </c>
      <c r="F5" s="6">
        <v>4.1200000000000004E-6</v>
      </c>
      <c r="G5" s="6">
        <v>5.7740000000000005E-4</v>
      </c>
      <c r="H5" s="6">
        <v>4.5105999999999998E-4</v>
      </c>
      <c r="I5" s="6">
        <v>6.0568000000000004E-4</v>
      </c>
      <c r="J5" s="6">
        <v>1.6341400000000001E-3</v>
      </c>
      <c r="M5" s="5"/>
      <c r="N5" s="8" t="s">
        <v>0</v>
      </c>
      <c r="O5" s="9" t="s">
        <v>5</v>
      </c>
      <c r="P5" s="9" t="s">
        <v>6</v>
      </c>
      <c r="Q5" s="9" t="s">
        <v>7</v>
      </c>
      <c r="R5" s="10" t="s">
        <v>5</v>
      </c>
      <c r="S5" s="10" t="s">
        <v>6</v>
      </c>
      <c r="T5" s="10" t="s">
        <v>7</v>
      </c>
    </row>
    <row r="6" spans="1:20" x14ac:dyDescent="0.3">
      <c r="A6" s="8" t="s">
        <v>12</v>
      </c>
      <c r="B6" s="7">
        <v>0.1</v>
      </c>
      <c r="C6" s="6">
        <v>-6.4000000000000001E-7</v>
      </c>
      <c r="D6" s="6">
        <v>9.0999999999999997E-7</v>
      </c>
      <c r="E6" s="6">
        <v>-1.1400000000000001E-6</v>
      </c>
      <c r="F6" s="6">
        <v>-8.8000000000000004E-7</v>
      </c>
      <c r="G6" s="7">
        <v>1.2899999999999999E-6</v>
      </c>
      <c r="H6" s="7">
        <v>1.0499999999999999E-6</v>
      </c>
      <c r="I6" s="7">
        <v>-3.36E-6</v>
      </c>
      <c r="J6" s="6">
        <v>-1.0300000000000001E-6</v>
      </c>
      <c r="M6" s="8" t="s">
        <v>12</v>
      </c>
      <c r="N6" s="7">
        <v>0.1</v>
      </c>
      <c r="O6" s="7">
        <v>1.2899999999999999E-6</v>
      </c>
      <c r="P6" s="7">
        <v>1.0499999999999999E-6</v>
      </c>
      <c r="Q6" s="7">
        <v>-3.36E-6</v>
      </c>
      <c r="R6" s="11"/>
      <c r="S6" s="11"/>
      <c r="T6" s="11"/>
    </row>
    <row r="7" spans="1:20" x14ac:dyDescent="0.3">
      <c r="A7" s="8" t="s">
        <v>19</v>
      </c>
      <c r="B7" s="7">
        <v>5.05</v>
      </c>
      <c r="C7" s="6">
        <v>-2.5500000000000001E-6</v>
      </c>
      <c r="D7" s="6">
        <v>2.6199999999999999E-6</v>
      </c>
      <c r="E7" s="6">
        <v>-6.5799999999999997E-6</v>
      </c>
      <c r="F7" s="6">
        <v>-6.5100000000000004E-6</v>
      </c>
      <c r="G7" s="7">
        <v>3.3519999999999998E-5</v>
      </c>
      <c r="H7" s="7">
        <v>2.4029999999999999E-5</v>
      </c>
      <c r="I7" s="7">
        <v>2.8969999999999999E-5</v>
      </c>
      <c r="J7" s="6">
        <v>8.6520000000000005E-5</v>
      </c>
      <c r="M7" s="8" t="s">
        <v>19</v>
      </c>
      <c r="N7" s="7">
        <v>5.05</v>
      </c>
      <c r="O7" s="7">
        <v>3.3519999999999998E-5</v>
      </c>
      <c r="P7" s="7">
        <v>2.4029999999999999E-5</v>
      </c>
      <c r="Q7" s="7">
        <v>2.8969999999999999E-5</v>
      </c>
      <c r="R7" s="16">
        <f>O7/(R19)*31*1000</f>
        <v>0.61729900990099007</v>
      </c>
      <c r="S7" s="16">
        <f t="shared" ref="S7:T7" si="0">P7/(S19)*31*1000</f>
        <v>0.4425326732673267</v>
      </c>
      <c r="T7" s="16">
        <f t="shared" si="0"/>
        <v>0.53350693069306931</v>
      </c>
    </row>
    <row r="8" spans="1:20" x14ac:dyDescent="0.3">
      <c r="A8" s="8" t="s">
        <v>20</v>
      </c>
      <c r="B8" s="7">
        <v>9.8000000000000007</v>
      </c>
      <c r="C8" s="6">
        <v>-1.4100000000000001E-6</v>
      </c>
      <c r="D8" s="6">
        <v>1.3799999999999999E-6</v>
      </c>
      <c r="E8" s="6">
        <v>-6.7700000000000004E-6</v>
      </c>
      <c r="F8" s="6">
        <v>-6.7900000000000002E-6</v>
      </c>
      <c r="G8" s="7">
        <v>7.3769999999999993E-5</v>
      </c>
      <c r="H8" s="7">
        <v>6.1039999999999998E-5</v>
      </c>
      <c r="I8" s="7">
        <v>5.8050000000000002E-5</v>
      </c>
      <c r="J8" s="6">
        <v>1.9285999999999999E-4</v>
      </c>
      <c r="M8" s="8" t="s">
        <v>20</v>
      </c>
      <c r="N8" s="7">
        <v>9.8000000000000007</v>
      </c>
      <c r="O8" s="7">
        <v>7.3769999999999993E-5</v>
      </c>
      <c r="P8" s="7">
        <v>6.1039999999999998E-5</v>
      </c>
      <c r="Q8" s="7">
        <v>5.8050000000000002E-5</v>
      </c>
      <c r="R8" s="16">
        <f t="shared" ref="R8:R11" si="1">O8/(R20)*31*1000</f>
        <v>0.70006224489795899</v>
      </c>
      <c r="S8" s="16">
        <f t="shared" ref="S8:T8" si="2">P8/(S20)*31*1000</f>
        <v>0.5792571428571428</v>
      </c>
      <c r="T8" s="16">
        <f t="shared" si="2"/>
        <v>0.55088265306122453</v>
      </c>
    </row>
    <row r="9" spans="1:20" x14ac:dyDescent="0.3">
      <c r="A9" s="8" t="s">
        <v>21</v>
      </c>
      <c r="B9" s="7">
        <v>19.95</v>
      </c>
      <c r="C9" s="6">
        <v>-1.5E-6</v>
      </c>
      <c r="D9" s="6">
        <v>7.1999999999999999E-7</v>
      </c>
      <c r="E9" s="6">
        <v>-1.9999999999999999E-6</v>
      </c>
      <c r="F9" s="6">
        <v>-2.79E-6</v>
      </c>
      <c r="G9" s="7">
        <v>1.4901000000000001E-4</v>
      </c>
      <c r="H9" s="7">
        <v>1.4647999999999999E-4</v>
      </c>
      <c r="I9" s="7">
        <v>1.4055E-4</v>
      </c>
      <c r="J9" s="6">
        <v>4.3604000000000001E-4</v>
      </c>
      <c r="M9" s="8" t="s">
        <v>21</v>
      </c>
      <c r="N9" s="7">
        <v>19.95</v>
      </c>
      <c r="O9" s="7">
        <v>1.4901000000000001E-4</v>
      </c>
      <c r="P9" s="7">
        <v>1.4647999999999999E-4</v>
      </c>
      <c r="Q9" s="7">
        <v>1.4055E-4</v>
      </c>
      <c r="R9" s="16">
        <f t="shared" si="1"/>
        <v>0.69463308270676705</v>
      </c>
      <c r="S9" s="16">
        <f t="shared" ref="S9:T9" si="3">P9/(S21)*31*1000</f>
        <v>0.68283909774436091</v>
      </c>
      <c r="T9" s="16">
        <f t="shared" si="3"/>
        <v>0.65519548872180455</v>
      </c>
    </row>
    <row r="10" spans="1:20" x14ac:dyDescent="0.3">
      <c r="A10" s="8" t="s">
        <v>22</v>
      </c>
      <c r="B10" s="7">
        <v>30.1</v>
      </c>
      <c r="C10" s="6">
        <v>-2.3599999999999999E-6</v>
      </c>
      <c r="D10" s="6">
        <v>-1.1000000000000001E-6</v>
      </c>
      <c r="E10" s="6">
        <v>-5.7200000000000003E-6</v>
      </c>
      <c r="F10" s="6">
        <v>-9.1800000000000002E-6</v>
      </c>
      <c r="G10" s="7">
        <v>2.2426E-4</v>
      </c>
      <c r="H10" s="7">
        <v>2.0694999999999999E-4</v>
      </c>
      <c r="I10" s="7">
        <v>2.2961999999999999E-4</v>
      </c>
      <c r="J10" s="6">
        <v>6.6082000000000001E-4</v>
      </c>
      <c r="M10" s="8" t="s">
        <v>22</v>
      </c>
      <c r="N10" s="7">
        <v>30.1</v>
      </c>
      <c r="O10" s="7">
        <v>2.2426E-4</v>
      </c>
      <c r="P10" s="7">
        <v>2.0694999999999999E-4</v>
      </c>
      <c r="Q10" s="7">
        <v>2.2961999999999999E-4</v>
      </c>
      <c r="R10" s="16">
        <f t="shared" si="1"/>
        <v>0.69289634551495016</v>
      </c>
      <c r="S10" s="16">
        <f t="shared" ref="S10:T10" si="4">P10/(S22)*31*1000</f>
        <v>0.63941362126245838</v>
      </c>
      <c r="T10" s="16">
        <f t="shared" si="4"/>
        <v>0.70945714285714279</v>
      </c>
    </row>
    <row r="11" spans="1:20" x14ac:dyDescent="0.3">
      <c r="A11" s="8" t="s">
        <v>23</v>
      </c>
      <c r="B11" s="7">
        <v>39.9</v>
      </c>
      <c r="C11" s="6">
        <v>1.55E-6</v>
      </c>
      <c r="D11" s="6">
        <v>-2.34E-6</v>
      </c>
      <c r="E11" s="6">
        <v>-3.2399999999999999E-6</v>
      </c>
      <c r="F11" s="6">
        <v>-4.0300000000000004E-6</v>
      </c>
      <c r="G11" s="7">
        <v>3.0503000000000003E-4</v>
      </c>
      <c r="H11" s="7">
        <v>2.6913000000000002E-4</v>
      </c>
      <c r="I11" s="7">
        <v>3.145E-4</v>
      </c>
      <c r="J11" s="6">
        <v>8.8865999999999999E-4</v>
      </c>
      <c r="M11" s="8" t="s">
        <v>23</v>
      </c>
      <c r="N11" s="7">
        <v>39.9</v>
      </c>
      <c r="O11" s="7">
        <v>3.0503000000000003E-4</v>
      </c>
      <c r="P11" s="7">
        <v>2.6913000000000002E-4</v>
      </c>
      <c r="Q11" s="7">
        <v>3.145E-4</v>
      </c>
      <c r="R11" s="16">
        <f t="shared" si="1"/>
        <v>0.71097218045112798</v>
      </c>
      <c r="S11" s="16">
        <f>P11/(S23)*31*1000</f>
        <v>0.62729548872180463</v>
      </c>
      <c r="T11" s="16">
        <f t="shared" ref="S11:T11" si="5">Q11/(T23)*31*1000</f>
        <v>0.73304511278195494</v>
      </c>
    </row>
    <row r="12" spans="1:20" x14ac:dyDescent="0.3">
      <c r="T12" s="12" t="s">
        <v>24</v>
      </c>
    </row>
    <row r="16" spans="1:20" x14ac:dyDescent="0.3">
      <c r="R16" s="15" t="s">
        <v>27</v>
      </c>
      <c r="S16" s="15"/>
      <c r="T16" s="15"/>
    </row>
    <row r="17" spans="1:20" x14ac:dyDescent="0.3">
      <c r="R17" s="10" t="s">
        <v>5</v>
      </c>
      <c r="S17" s="10" t="s">
        <v>6</v>
      </c>
      <c r="T17" s="10" t="s">
        <v>7</v>
      </c>
    </row>
    <row r="18" spans="1:20" x14ac:dyDescent="0.3">
      <c r="Q18" s="8" t="s">
        <v>12</v>
      </c>
      <c r="R18" s="11"/>
      <c r="S18" s="11"/>
      <c r="T18" s="11"/>
    </row>
    <row r="19" spans="1:20" x14ac:dyDescent="0.3">
      <c r="Q19" s="8" t="s">
        <v>19</v>
      </c>
      <c r="R19" s="13">
        <f>$N7/3</f>
        <v>1.6833333333333333</v>
      </c>
      <c r="S19" s="13">
        <f t="shared" ref="S19:T19" si="6">$N7/3</f>
        <v>1.6833333333333333</v>
      </c>
      <c r="T19" s="13">
        <f t="shared" si="6"/>
        <v>1.6833333333333333</v>
      </c>
    </row>
    <row r="20" spans="1:20" x14ac:dyDescent="0.3">
      <c r="Q20" s="8" t="s">
        <v>20</v>
      </c>
      <c r="R20" s="13">
        <f t="shared" ref="R20:T23" si="7">$N8/3</f>
        <v>3.2666666666666671</v>
      </c>
      <c r="S20" s="13">
        <f t="shared" si="7"/>
        <v>3.2666666666666671</v>
      </c>
      <c r="T20" s="13">
        <f t="shared" si="7"/>
        <v>3.2666666666666671</v>
      </c>
    </row>
    <row r="21" spans="1:20" x14ac:dyDescent="0.3">
      <c r="Q21" s="8" t="s">
        <v>21</v>
      </c>
      <c r="R21" s="13">
        <f t="shared" si="7"/>
        <v>6.6499999999999995</v>
      </c>
      <c r="S21" s="13">
        <f t="shared" si="7"/>
        <v>6.6499999999999995</v>
      </c>
      <c r="T21" s="13">
        <f t="shared" si="7"/>
        <v>6.6499999999999995</v>
      </c>
    </row>
    <row r="22" spans="1:20" x14ac:dyDescent="0.3">
      <c r="Q22" s="8" t="s">
        <v>22</v>
      </c>
      <c r="R22" s="13">
        <f t="shared" si="7"/>
        <v>10.033333333333333</v>
      </c>
      <c r="S22" s="13">
        <f t="shared" si="7"/>
        <v>10.033333333333333</v>
      </c>
      <c r="T22" s="13">
        <f t="shared" si="7"/>
        <v>10.033333333333333</v>
      </c>
    </row>
    <row r="23" spans="1:20" x14ac:dyDescent="0.3">
      <c r="Q23" s="8" t="s">
        <v>23</v>
      </c>
      <c r="R23" s="13">
        <f t="shared" si="7"/>
        <v>13.299999999999999</v>
      </c>
      <c r="S23" s="13">
        <f t="shared" si="7"/>
        <v>13.299999999999999</v>
      </c>
      <c r="T23" s="13">
        <f t="shared" si="7"/>
        <v>13.299999999999999</v>
      </c>
    </row>
    <row r="30" spans="1:20" ht="14.25" thickBot="1" x14ac:dyDescent="0.35"/>
    <row r="31" spans="1:20" x14ac:dyDescent="0.3">
      <c r="A31" s="2"/>
      <c r="B31" s="2" t="s">
        <v>1</v>
      </c>
      <c r="C31" s="2" t="s">
        <v>2</v>
      </c>
      <c r="D31" s="2" t="s">
        <v>3</v>
      </c>
      <c r="E31" s="2" t="s">
        <v>5</v>
      </c>
      <c r="F31" s="2" t="s">
        <v>6</v>
      </c>
      <c r="G31" s="2" t="s">
        <v>7</v>
      </c>
    </row>
    <row r="32" spans="1:20" x14ac:dyDescent="0.3">
      <c r="A32" s="3" t="s">
        <v>13</v>
      </c>
      <c r="B32" s="3">
        <v>-5.0716518100793202</v>
      </c>
      <c r="C32" s="3">
        <v>6.3234560097944197</v>
      </c>
      <c r="D32" s="3">
        <v>-13.307354371860001</v>
      </c>
      <c r="E32" s="3">
        <v>4.8738964243922003E-2</v>
      </c>
      <c r="F32" s="3">
        <v>0.15132317210435201</v>
      </c>
      <c r="G32" s="3">
        <v>0.20577303029635199</v>
      </c>
    </row>
    <row r="33" spans="1:7" x14ac:dyDescent="0.3">
      <c r="A33" s="3" t="s">
        <v>14</v>
      </c>
      <c r="B33" s="3">
        <v>-3622339.7737393002</v>
      </c>
      <c r="C33" s="3">
        <v>-3464667.3575560702</v>
      </c>
      <c r="D33" s="3">
        <v>-13369720.5099354</v>
      </c>
      <c r="E33" s="3">
        <v>44014.769643226202</v>
      </c>
      <c r="F33" s="3">
        <v>56340.676080876401</v>
      </c>
      <c r="G33" s="3">
        <v>56151.020843905098</v>
      </c>
    </row>
    <row r="34" spans="1:7" x14ac:dyDescent="0.3">
      <c r="A34" s="3" t="s">
        <v>15</v>
      </c>
      <c r="B34" s="3">
        <v>6235036091709.0098</v>
      </c>
      <c r="C34" s="3">
        <v>196030954163.866</v>
      </c>
      <c r="D34" s="3">
        <v>-1583776856346.1499</v>
      </c>
      <c r="E34" s="3">
        <v>9601377.1508070603</v>
      </c>
      <c r="F34" s="3">
        <v>-117410867.808709</v>
      </c>
      <c r="G34" s="3">
        <v>-91851520.340675995</v>
      </c>
    </row>
    <row r="35" spans="1:7" ht="14.25" thickBot="1" x14ac:dyDescent="0.35">
      <c r="A35" s="4" t="s">
        <v>16</v>
      </c>
      <c r="B35" s="4">
        <v>2.4308528090960302E+18</v>
      </c>
      <c r="C35" s="4">
        <v>1.7378951989855101E+17</v>
      </c>
      <c r="D35" s="4">
        <v>9021056009242960</v>
      </c>
      <c r="E35" s="4">
        <v>-37149802731.5037</v>
      </c>
      <c r="F35" s="4">
        <v>336742420243.47302</v>
      </c>
      <c r="G35" s="4">
        <v>145412702922.771</v>
      </c>
    </row>
  </sheetData>
  <mergeCells count="3">
    <mergeCell ref="O4:Q4"/>
    <mergeCell ref="R4:T4"/>
    <mergeCell ref="R16:T16"/>
  </mergeCells>
  <phoneticPr fontId="1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아이엠텍</dc:creator>
  <cp:lastModifiedBy>im tech</cp:lastModifiedBy>
  <dcterms:created xsi:type="dcterms:W3CDTF">2016-08-09T23:53:26Z</dcterms:created>
  <dcterms:modified xsi:type="dcterms:W3CDTF">2016-08-18T01:11:10Z</dcterms:modified>
</cp:coreProperties>
</file>