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個人情報" sheetId="1" state="visible" r:id="rId1"/>
    <sheet name="学位" sheetId="2" state="visible" r:id="rId2"/>
    <sheet name="所属" sheetId="3" state="visible" r:id="rId3"/>
    <sheet name="受賞" sheetId="4" state="visible" r:id="rId4"/>
    <sheet name="研究経験" sheetId="5" state="visible" r:id="rId5"/>
    <sheet name="学歴" sheetId="6" state="visible" r:id="rId6"/>
    <sheet name="委員歴" sheetId="7" state="visible" r:id="rId7"/>
    <sheet name="論文" sheetId="8" state="visible" r:id="rId8"/>
    <sheet name="発表" sheetId="9" state="visible" r:id="rId9"/>
    <sheet name="その他" sheetId="10" state="visible" r:id="rId10"/>
    <sheet name="書籍" sheetId="11" state="visible" r:id="rId11"/>
    <sheet name="特許" sheetId="12" state="visible" r:id="rId12"/>
  </sheets>
  <definedNames>
    <definedName name="_xlnm._FilterDatabase" localSheetId="0" hidden="1">'個人情報'!$A$1:$Q$2</definedName>
    <definedName name="_xlnm._FilterDatabase" localSheetId="1" hidden="1">'学位'!$A$1:$C$2</definedName>
    <definedName name="_xlnm._FilterDatabase" localSheetId="2" hidden="1">'所属'!$A$1:$C$4</definedName>
    <definedName name="_xlnm._FilterDatabase" localSheetId="3" hidden="1">'受賞'!$A$1:$F$21</definedName>
    <definedName name="_xlnm._FilterDatabase" localSheetId="4" hidden="1">'研究経験'!$A$1:$E$5</definedName>
    <definedName name="_xlnm._FilterDatabase" localSheetId="5" hidden="1">'学歴'!$A$1:$A$1</definedName>
    <definedName name="_xlnm._FilterDatabase" localSheetId="6" hidden="1">'委員歴'!$A$1:$D$21</definedName>
    <definedName name="_xlnm._FilterDatabase" localSheetId="7" hidden="1">'論文'!$A$1:$G$210</definedName>
    <definedName name="_xlnm._FilterDatabase" localSheetId="8" hidden="1">'発表'!$A$1:$A$1</definedName>
    <definedName name="_xlnm._FilterDatabase" localSheetId="9" hidden="1">'その他'!$A$1:$A$1</definedName>
    <definedName name="_xlnm._FilterDatabase" localSheetId="10" hidden="1">'書籍'!$A$1:$F$2</definedName>
    <definedName name="_xlnm._FilterDatabase" localSheetId="11" hidden="1">'特許'!$A$1:$A$1</definedName>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styles" Target="styles.xml" Id="rId13" /><Relationship Type="http://schemas.openxmlformats.org/officeDocument/2006/relationships/theme" Target="theme/theme1.xml" Id="rId1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Q2"/>
  <sheetViews>
    <sheetView workbookViewId="0">
      <pane ySplit="1" topLeftCell="A2" activePane="bottomLeft" state="frozen"/>
      <selection pane="bottomLeft" activeCell="A1" sqref="A1"/>
    </sheetView>
  </sheetViews>
  <sheetFormatPr baseColWidth="8" defaultRowHeight="15"/>
  <sheetData>
    <row r="1">
      <c r="A1" s="1" t="inlineStr">
        <is>
          <t>氏名</t>
        </is>
      </c>
      <c r="B1" s="1" t="inlineStr">
        <is>
          <t>氏名(英語)</t>
        </is>
      </c>
      <c r="C1" s="1" t="inlineStr">
        <is>
          <t>氏名(カナ)</t>
        </is>
      </c>
      <c r="D1" s="1" t="inlineStr">
        <is>
          <t>所属</t>
        </is>
      </c>
      <c r="E1" s="1" t="inlineStr">
        <is>
          <t>部署</t>
        </is>
      </c>
      <c r="F1" s="1" t="inlineStr">
        <is>
          <t>職位</t>
        </is>
      </c>
      <c r="G1" s="1" t="inlineStr">
        <is>
          <t>研究分野</t>
        </is>
      </c>
      <c r="H1" s="1" t="inlineStr">
        <is>
          <t>キーワード</t>
        </is>
      </c>
      <c r="I1" s="1" t="inlineStr">
        <is>
          <t>国際雑誌</t>
        </is>
      </c>
      <c r="J1" s="1" t="inlineStr">
        <is>
          <t>主著国際雑誌</t>
        </is>
      </c>
      <c r="K1" s="1" t="inlineStr">
        <is>
          <t>和文雑誌</t>
        </is>
      </c>
      <c r="L1" s="1" t="inlineStr">
        <is>
          <t>主著和文雑誌</t>
        </is>
      </c>
      <c r="M1" s="1" t="inlineStr">
        <is>
          <t>国際会議</t>
        </is>
      </c>
      <c r="N1" s="1" t="inlineStr">
        <is>
          <t>主著国際会議</t>
        </is>
      </c>
      <c r="O1" s="1" t="inlineStr">
        <is>
          <t>受賞</t>
        </is>
      </c>
      <c r="P1" s="1" t="inlineStr">
        <is>
          <t>主著受賞</t>
        </is>
      </c>
      <c r="Q1" s="1" t="inlineStr">
        <is>
          <t>URL</t>
        </is>
      </c>
    </row>
    <row r="2">
      <c r="A2" t="inlineStr">
        <is>
          <t>喜連川 優</t>
        </is>
      </c>
      <c r="B2" t="inlineStr">
        <is>
          <t>Kitsuregawa Masaru</t>
        </is>
      </c>
      <c r="C2" t="inlineStr">
        <is>
          <t>キツレガワ マサル</t>
        </is>
      </c>
      <c r="D2" t="inlineStr">
        <is>
          <t>情報・システム研究機構/東京大学;東京大学;東京大学</t>
        </is>
      </c>
      <c r="E2" t="inlineStr">
        <is>
          <t>国立情報学研究所/ 東京大学 生産技術研究所;生産技術研究所;地球観測データ統融合連携研究機構(EDITORIA)</t>
        </is>
      </c>
      <c r="F2" t="inlineStr">
        <is>
          <t>所長/教授;教授;</t>
        </is>
      </c>
      <c r="G2" t="inlineStr">
        <is>
          <t>ヒューマンインタフェース、インタラクション;データベース</t>
        </is>
      </c>
      <c r="I2">
        <f>COUNTIFS(論文!$D$2:$D$10000,"雑誌論文",論文!$E$2:$E$10000,"英語")</f>
        <v/>
      </c>
      <c r="J2">
        <f>COUNTIFS(論文!$D$2:$D$10000,"雑誌論文",論文!$E$2:$E$10000,"英語",論文!$F$2:$F$10000,"TRUE")</f>
        <v/>
      </c>
      <c r="K2">
        <f>COUNTIFS(論文!$D$2:$D$10000,"雑誌論文",論文!$E$2:$E$10000,"日本語")</f>
        <v/>
      </c>
      <c r="L2">
        <f>COUNTIFS(論文!$D$2:$D$10000,"雑誌論文",論文!$E$2:$E$10000,"日本語",論文!$F$2:$F$10000,"TRUE")</f>
        <v/>
      </c>
      <c r="M2">
        <f>COUNTIF(論文!$D$2:$D$10000,"国際会議")</f>
        <v/>
      </c>
      <c r="N2">
        <f>COUNTIFS(論文!$D$2:$D$10000,"国際会議",論文!$F$2:$F$10000,"TRUE")</f>
        <v/>
      </c>
      <c r="O2">
        <f>COUNTA(受賞!$B$2:$B$1000)</f>
        <v/>
      </c>
      <c r="P2">
        <f>COUNTIF(受賞!$E$2:$E$1000,"TRUE")</f>
        <v/>
      </c>
      <c r="Q2" t="inlineStr">
        <is>
          <t>https://researchmap.jp/mkitsuregawa</t>
        </is>
      </c>
    </row>
  </sheetData>
  <autoFilter ref="A1:Q2"/>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A1"/>
  <sheetViews>
    <sheetView workbookViewId="0">
      <pane ySplit="1" topLeftCell="A2" activePane="bottomLeft" state="frozen"/>
      <selection pane="bottomLeft" activeCell="A1" sqref="A1"/>
    </sheetView>
  </sheetViews>
  <sheetFormatPr baseColWidth="8" defaultRowHeight="15"/>
  <sheetData/>
  <autoFilter ref="A1:A1"/>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F2"/>
  <sheetViews>
    <sheetView workbookViewId="0">
      <pane ySplit="1" topLeftCell="A2" activePane="bottomLeft" state="frozen"/>
      <selection pane="bottomLeft" activeCell="A1" sqref="A1"/>
    </sheetView>
  </sheetViews>
  <sheetFormatPr baseColWidth="8" defaultRowHeight="15"/>
  <sheetData>
    <row r="1">
      <c r="A1" s="1" t="inlineStr">
        <is>
          <t>著者</t>
        </is>
      </c>
      <c r="B1" s="1" t="inlineStr">
        <is>
          <t>書籍名</t>
        </is>
      </c>
      <c r="C1" s="1" t="inlineStr">
        <is>
          <t>出版社</t>
        </is>
      </c>
      <c r="D1" s="1" t="inlineStr">
        <is>
          <t>言語</t>
        </is>
      </c>
      <c r="E1" s="1" t="inlineStr">
        <is>
          <t>主著</t>
        </is>
      </c>
      <c r="F1" s="1" t="inlineStr">
        <is>
          <t>出版年月</t>
        </is>
      </c>
    </row>
    <row r="2">
      <c r="A2" t="inlineStr">
        <is>
          <t>['喜連川 優']</t>
        </is>
      </c>
      <c r="B2" t="inlineStr">
        <is>
          <t>ストレージ技術: クラウドとビッグデータの時代</t>
        </is>
      </c>
      <c r="C2" t="inlineStr">
        <is>
          <t>オーム社</t>
        </is>
      </c>
      <c r="D2" t="inlineStr">
        <is>
          <t>日本語</t>
        </is>
      </c>
      <c r="E2" t="b">
        <v>0</v>
      </c>
      <c r="F2" t="inlineStr">
        <is>
          <t>2015/05</t>
        </is>
      </c>
    </row>
  </sheetData>
  <autoFilter ref="A1:F2"/>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A1"/>
  <sheetViews>
    <sheetView workbookViewId="0">
      <pane ySplit="1" topLeftCell="A2" activePane="bottomLeft" state="frozen"/>
      <selection pane="bottomLeft" activeCell="A1" sqref="A1"/>
    </sheetView>
  </sheetViews>
  <sheetFormatPr baseColWidth="8" defaultRowHeight="15"/>
  <sheetData/>
  <autoFilter ref="A1:A1"/>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2"/>
  <sheetViews>
    <sheetView workbookViewId="0">
      <pane ySplit="1" topLeftCell="A2" activePane="bottomLeft" state="frozen"/>
      <selection pane="bottomLeft" activeCell="A1" sqref="A1"/>
    </sheetView>
  </sheetViews>
  <sheetFormatPr baseColWidth="8" defaultRowHeight="15"/>
  <sheetData>
    <row r="1">
      <c r="A1" s="1" t="inlineStr">
        <is>
          <t>学位</t>
        </is>
      </c>
      <c r="B1" s="1" t="inlineStr">
        <is>
          <t>授与機関</t>
        </is>
      </c>
      <c r="C1" s="1" t="inlineStr">
        <is>
          <t>取得年月</t>
        </is>
      </c>
    </row>
    <row r="2">
      <c r="A2" t="inlineStr">
        <is>
          <t>工学博士</t>
        </is>
      </c>
      <c r="B2" t="inlineStr">
        <is>
          <t>東京大学</t>
        </is>
      </c>
    </row>
  </sheetData>
  <autoFilter ref="A1:C2"/>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
  <sheetViews>
    <sheetView workbookViewId="0">
      <pane ySplit="1" topLeftCell="A2" activePane="bottomLeft" state="frozen"/>
      <selection pane="bottomLeft" activeCell="A1" sqref="A1"/>
    </sheetView>
  </sheetViews>
  <sheetFormatPr baseColWidth="8" defaultRowHeight="15"/>
  <sheetData>
    <row r="1">
      <c r="A1" s="1" t="inlineStr">
        <is>
          <t>所属</t>
        </is>
      </c>
      <c r="B1" s="1" t="inlineStr">
        <is>
          <t>部署</t>
        </is>
      </c>
      <c r="C1" s="1" t="inlineStr">
        <is>
          <t>職位</t>
        </is>
      </c>
    </row>
    <row r="2">
      <c r="A2" t="inlineStr">
        <is>
          <t>情報・システム研究機構/東京大学</t>
        </is>
      </c>
      <c r="B2" t="inlineStr">
        <is>
          <t>国立情報学研究所/ 東京大学 生産技術研究所</t>
        </is>
      </c>
      <c r="C2" t="inlineStr">
        <is>
          <t>所長/教授</t>
        </is>
      </c>
    </row>
    <row r="3">
      <c r="A3" t="inlineStr">
        <is>
          <t>東京大学</t>
        </is>
      </c>
      <c r="B3" t="inlineStr">
        <is>
          <t>生産技術研究所</t>
        </is>
      </c>
      <c r="C3" t="inlineStr">
        <is>
          <t>教授</t>
        </is>
      </c>
    </row>
    <row r="4">
      <c r="A4" t="inlineStr">
        <is>
          <t>東京大学</t>
        </is>
      </c>
      <c r="B4" t="inlineStr">
        <is>
          <t>地球観測データ統融合連携研究機構(EDITORIA)</t>
        </is>
      </c>
    </row>
  </sheetData>
  <autoFilter ref="A1:C4"/>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21"/>
  <sheetViews>
    <sheetView workbookViewId="0">
      <pane ySplit="1" topLeftCell="A2" activePane="bottomLeft" state="frozen"/>
      <selection pane="bottomLeft" activeCell="A1" sqref="A1"/>
    </sheetView>
  </sheetViews>
  <sheetFormatPr baseColWidth="8" defaultRowHeight="15"/>
  <sheetData>
    <row r="1">
      <c r="A1" s="1" t="inlineStr">
        <is>
          <t>受賞者</t>
        </is>
      </c>
      <c r="B1" s="1" t="inlineStr">
        <is>
          <t>受賞名</t>
        </is>
      </c>
      <c r="C1" s="1" t="inlineStr">
        <is>
          <t>受賞内容</t>
        </is>
      </c>
      <c r="D1" s="1" t="inlineStr">
        <is>
          <t>授与機関</t>
        </is>
      </c>
      <c r="E1" s="1" t="inlineStr">
        <is>
          <t>主著</t>
        </is>
      </c>
      <c r="F1" s="1" t="inlineStr">
        <is>
          <t>受賞年月</t>
        </is>
      </c>
    </row>
    <row r="2">
      <c r="A2" t="inlineStr">
        <is>
          <t>['喜連川 優']</t>
        </is>
      </c>
      <c r="B2" t="inlineStr">
        <is>
          <t>レジオンドヌール勲章</t>
        </is>
      </c>
      <c r="D2" t="inlineStr">
        <is>
          <t>フランス共和国</t>
        </is>
      </c>
      <c r="E2" t="b">
        <v>1</v>
      </c>
      <c r="F2" t="inlineStr">
        <is>
          <t>2016/10</t>
        </is>
      </c>
    </row>
    <row r="3">
      <c r="A3" t="inlineStr">
        <is>
          <t>['喜連川 優']</t>
        </is>
      </c>
      <c r="B3" t="inlineStr">
        <is>
          <t>SNIA Hall of Fame</t>
        </is>
      </c>
      <c r="D3" t="inlineStr">
        <is>
          <t>SNIA</t>
        </is>
      </c>
      <c r="E3" t="b">
        <v>1</v>
      </c>
      <c r="F3" t="inlineStr">
        <is>
          <t>2016/01</t>
        </is>
      </c>
    </row>
    <row r="4">
      <c r="A4" t="inlineStr">
        <is>
          <t>['喜連川 優']</t>
        </is>
      </c>
      <c r="B4" t="inlineStr">
        <is>
          <t>NEC C&amp;C賞</t>
        </is>
      </c>
      <c r="D4" t="inlineStr">
        <is>
          <t>公益財団法人NEC C&amp;C財団</t>
        </is>
      </c>
      <c r="E4" t="b">
        <v>1</v>
      </c>
      <c r="F4" t="inlineStr">
        <is>
          <t>2015/12</t>
        </is>
      </c>
    </row>
    <row r="5">
      <c r="A5" t="inlineStr">
        <is>
          <t>['喜連川 優', '合田 和生']</t>
        </is>
      </c>
      <c r="B5" t="inlineStr">
        <is>
          <t>21世紀発明賞</t>
        </is>
      </c>
      <c r="D5" t="inlineStr">
        <is>
          <t>公益社団法人発明協会</t>
        </is>
      </c>
      <c r="E5" t="b">
        <v>1</v>
      </c>
      <c r="F5" t="inlineStr">
        <is>
          <t>2015/06</t>
        </is>
      </c>
    </row>
    <row r="6">
      <c r="A6" t="inlineStr">
        <is>
          <t>['喜連川 優']</t>
        </is>
      </c>
      <c r="B6" t="inlineStr">
        <is>
          <t>紫綬褒章</t>
        </is>
      </c>
      <c r="E6" t="b">
        <v>1</v>
      </c>
      <c r="F6" t="inlineStr">
        <is>
          <t>2013/11</t>
        </is>
      </c>
    </row>
    <row r="7">
      <c r="A7" t="inlineStr">
        <is>
          <t>['喜連川 優']</t>
        </is>
      </c>
      <c r="B7" t="inlineStr">
        <is>
          <t>IEEE Fellow</t>
        </is>
      </c>
      <c r="D7" t="inlineStr">
        <is>
          <t>Institute of Electrical and Electronics Engineers</t>
        </is>
      </c>
      <c r="E7" t="b">
        <v>1</v>
      </c>
      <c r="F7" t="inlineStr">
        <is>
          <t>2012</t>
        </is>
      </c>
    </row>
    <row r="8">
      <c r="A8" t="inlineStr">
        <is>
          <t>['喜連川 優']</t>
        </is>
      </c>
      <c r="B8" t="inlineStr">
        <is>
          <t>ACM Fellow</t>
        </is>
      </c>
      <c r="D8" t="inlineStr">
        <is>
          <t>Association for Computing Machinery</t>
        </is>
      </c>
      <c r="E8" t="b">
        <v>1</v>
      </c>
      <c r="F8" t="inlineStr">
        <is>
          <t>2012</t>
        </is>
      </c>
    </row>
    <row r="9">
      <c r="A9" t="inlineStr">
        <is>
          <t>['喜連川 優']</t>
        </is>
      </c>
      <c r="B9" t="inlineStr">
        <is>
          <t>情報処理学会功績賞</t>
        </is>
      </c>
      <c r="E9" t="b">
        <v>1</v>
      </c>
      <c r="F9" t="inlineStr">
        <is>
          <t>2011/06</t>
        </is>
      </c>
    </row>
    <row r="10">
      <c r="A10" t="inlineStr">
        <is>
          <t>['喜連川 優']</t>
        </is>
      </c>
      <c r="B10" t="inlineStr">
        <is>
          <t>日本データベース学会論文賞（喜連川優、合田和生）</t>
        </is>
      </c>
      <c r="E10" t="b">
        <v>1</v>
      </c>
      <c r="F10" t="inlineStr">
        <is>
          <t>2010/06</t>
        </is>
      </c>
    </row>
    <row r="11">
      <c r="A11" t="inlineStr">
        <is>
          <t>['喜連川 優']</t>
        </is>
      </c>
      <c r="B11" t="inlineStr">
        <is>
          <t>PAKDD Distinguished Contribution Award</t>
        </is>
      </c>
      <c r="E11" t="b">
        <v>1</v>
      </c>
      <c r="F11" t="inlineStr">
        <is>
          <t>2010/06</t>
        </is>
      </c>
    </row>
    <row r="12">
      <c r="A12" t="inlineStr">
        <is>
          <t>['喜連川 優']</t>
        </is>
      </c>
      <c r="B12" t="inlineStr">
        <is>
          <t>電子情報通信学会 業績賞</t>
        </is>
      </c>
      <c r="E12" t="b">
        <v>1</v>
      </c>
      <c r="F12" t="inlineStr">
        <is>
          <t>2010</t>
        </is>
      </c>
    </row>
    <row r="13">
      <c r="A13" t="inlineStr">
        <is>
          <t>['喜連川 優']</t>
        </is>
      </c>
      <c r="B13" t="inlineStr">
        <is>
          <t>Achievement Award of IEICE</t>
        </is>
      </c>
      <c r="E13" t="b">
        <v>1</v>
      </c>
      <c r="F13" t="inlineStr">
        <is>
          <t>2010</t>
        </is>
      </c>
    </row>
    <row r="14">
      <c r="A14" t="inlineStr">
        <is>
          <t>['喜連川 優']</t>
        </is>
      </c>
      <c r="B14" t="inlineStr">
        <is>
          <t>国土交通大臣表彰：情報化推進貢献個人賞</t>
        </is>
      </c>
      <c r="E14" t="b">
        <v>1</v>
      </c>
      <c r="F14" t="inlineStr">
        <is>
          <t>2009</t>
        </is>
      </c>
    </row>
    <row r="15">
      <c r="A15" t="inlineStr">
        <is>
          <t>['喜連川 優']</t>
        </is>
      </c>
      <c r="B15" t="inlineStr">
        <is>
          <t>ACM SIGMOD Edger F.Codd Innovations Award for contributions to high-performance database technology</t>
        </is>
      </c>
      <c r="E15" t="b">
        <v>1</v>
      </c>
      <c r="F15" t="inlineStr">
        <is>
          <t>2009</t>
        </is>
      </c>
    </row>
    <row r="16">
      <c r="A16" t="inlineStr">
        <is>
          <t>['喜連川 優']</t>
        </is>
      </c>
      <c r="B16" t="inlineStr">
        <is>
          <t>The Minister of Land, Infrastructure, Transport and Tourism Award (Information Advancement Section)</t>
        </is>
      </c>
      <c r="E16" t="b">
        <v>1</v>
      </c>
      <c r="F16" t="inlineStr">
        <is>
          <t>2009</t>
        </is>
      </c>
    </row>
    <row r="17">
      <c r="A17" t="inlineStr">
        <is>
          <t>['喜連川 優']</t>
        </is>
      </c>
      <c r="B17" t="inlineStr">
        <is>
          <t>Edgar F.Codd Innocation Award of ACM SIGMOD 2009</t>
        </is>
      </c>
      <c r="E17" t="b">
        <v>1</v>
      </c>
      <c r="F17" t="inlineStr">
        <is>
          <t>2009</t>
        </is>
      </c>
    </row>
    <row r="18">
      <c r="A18" t="inlineStr">
        <is>
          <t>['喜連川 優']</t>
        </is>
      </c>
      <c r="B18" t="inlineStr">
        <is>
          <t>日本データベース学会論文賞</t>
        </is>
      </c>
      <c r="E18" t="b">
        <v>1</v>
      </c>
      <c r="F18" t="inlineStr">
        <is>
          <t>2005</t>
        </is>
      </c>
    </row>
    <row r="19">
      <c r="A19" t="inlineStr">
        <is>
          <t>['喜連川 優']</t>
        </is>
      </c>
      <c r="B19" t="inlineStr">
        <is>
          <t>Best Paper Award od Database Society of Japan</t>
        </is>
      </c>
      <c r="E19" t="b">
        <v>1</v>
      </c>
      <c r="F19" t="inlineStr">
        <is>
          <t>2005</t>
        </is>
      </c>
    </row>
    <row r="20">
      <c r="A20" t="inlineStr">
        <is>
          <t>['喜連川 優']</t>
        </is>
      </c>
      <c r="B20" t="inlineStr">
        <is>
          <t>日本データベース学会論文賞</t>
        </is>
      </c>
      <c r="E20" t="b">
        <v>1</v>
      </c>
      <c r="F20" t="inlineStr">
        <is>
          <t>2004</t>
        </is>
      </c>
    </row>
    <row r="21">
      <c r="A21" t="inlineStr">
        <is>
          <t>['喜連川 優']</t>
        </is>
      </c>
      <c r="B21" t="inlineStr">
        <is>
          <t>Best Paper Award of Database Society of Japan</t>
        </is>
      </c>
      <c r="E21" t="b">
        <v>1</v>
      </c>
      <c r="F21" t="inlineStr">
        <is>
          <t>2004</t>
        </is>
      </c>
    </row>
  </sheetData>
  <autoFilter ref="A1:F21"/>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5"/>
  <sheetViews>
    <sheetView workbookViewId="0">
      <pane ySplit="1" topLeftCell="A2" activePane="bottomLeft" state="frozen"/>
      <selection pane="bottomLeft" activeCell="A1" sqref="A1"/>
    </sheetView>
  </sheetViews>
  <sheetFormatPr baseColWidth="8" defaultRowHeight="15"/>
  <sheetData>
    <row r="1">
      <c r="A1" s="1" t="inlineStr">
        <is>
          <t>研究機関</t>
        </is>
      </c>
      <c r="B1" s="1" t="inlineStr">
        <is>
          <t>部署</t>
        </is>
      </c>
      <c r="C1" s="1" t="inlineStr">
        <is>
          <t>職位</t>
        </is>
      </c>
      <c r="D1" s="1" t="inlineStr">
        <is>
          <t>開始時期</t>
        </is>
      </c>
      <c r="E1" s="1" t="inlineStr">
        <is>
          <t>終了時期</t>
        </is>
      </c>
    </row>
    <row r="2">
      <c r="A2" t="inlineStr">
        <is>
          <t>国立情報学研究所</t>
        </is>
      </c>
      <c r="C2" t="inlineStr">
        <is>
          <t>所長</t>
        </is>
      </c>
      <c r="D2" t="inlineStr">
        <is>
          <t>2013/04</t>
        </is>
      </c>
      <c r="E2" t="inlineStr">
        <is>
          <t>9999</t>
        </is>
      </c>
    </row>
    <row r="3">
      <c r="A3" t="inlineStr">
        <is>
          <t>情報処理学会</t>
        </is>
      </c>
      <c r="C3" t="inlineStr">
        <is>
          <t>会長</t>
        </is>
      </c>
      <c r="D3" t="inlineStr">
        <is>
          <t>2013/06</t>
        </is>
      </c>
      <c r="E3" t="inlineStr">
        <is>
          <t>2015/05</t>
        </is>
      </c>
    </row>
    <row r="4">
      <c r="A4" t="inlineStr">
        <is>
          <t>東京大学</t>
        </is>
      </c>
      <c r="C4" t="inlineStr">
        <is>
          <t>地球観測データ統融合連携研究機構長</t>
        </is>
      </c>
      <c r="D4" t="inlineStr">
        <is>
          <t>2010/04</t>
        </is>
      </c>
      <c r="E4" t="inlineStr">
        <is>
          <t>2014/03</t>
        </is>
      </c>
    </row>
    <row r="5">
      <c r="A5" t="inlineStr">
        <is>
          <t>東京大学生産技術研究所</t>
        </is>
      </c>
      <c r="B5" t="inlineStr">
        <is>
          <t>Institute of Industrial Science</t>
        </is>
      </c>
      <c r="C5" t="inlineStr">
        <is>
          <t>センター長</t>
        </is>
      </c>
      <c r="D5" t="inlineStr">
        <is>
          <t>2003/04</t>
        </is>
      </c>
      <c r="E5" t="inlineStr">
        <is>
          <t>2013/03</t>
        </is>
      </c>
    </row>
  </sheetData>
  <autoFilter ref="A1:E5"/>
  <pageMargins left="0.75" right="0.75" top="1" bottom="1" header="0.5" footer="0.5"/>
</worksheet>
</file>

<file path=xl/worksheets/sheet6.xml><?xml version="1.0" encoding="utf-8"?>
<worksheet xmlns="http://schemas.openxmlformats.org/spreadsheetml/2006/main">
  <sheetPr>
    <outlinePr summaryBelow="1" summaryRight="1"/>
    <pageSetUpPr/>
  </sheetPr>
  <dimension ref="A1:A1"/>
  <sheetViews>
    <sheetView workbookViewId="0">
      <pane ySplit="1" topLeftCell="A2" activePane="bottomLeft" state="frozen"/>
      <selection pane="bottomLeft" activeCell="A1" sqref="A1"/>
    </sheetView>
  </sheetViews>
  <sheetFormatPr baseColWidth="8" defaultRowHeight="15"/>
  <sheetData/>
  <autoFilter ref="A1:A1"/>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21"/>
  <sheetViews>
    <sheetView workbookViewId="0">
      <pane ySplit="1" topLeftCell="A2" activePane="bottomLeft" state="frozen"/>
      <selection pane="bottomLeft" activeCell="A1" sqref="A1"/>
    </sheetView>
  </sheetViews>
  <sheetFormatPr baseColWidth="8" defaultRowHeight="15"/>
  <sheetData>
    <row r="1">
      <c r="A1" s="1" t="inlineStr">
        <is>
          <t>組織</t>
        </is>
      </c>
      <c r="B1" s="1" t="inlineStr">
        <is>
          <t>役職</t>
        </is>
      </c>
      <c r="C1" s="1" t="inlineStr">
        <is>
          <t>開始時期</t>
        </is>
      </c>
      <c r="D1" s="1" t="inlineStr">
        <is>
          <t>終了時期</t>
        </is>
      </c>
    </row>
    <row r="2">
      <c r="B2" t="inlineStr">
        <is>
          <t>高度言語情報融合フォーラム（ALAGIN)副会長（2009年～現在）</t>
        </is>
      </c>
      <c r="C2" t="inlineStr">
        <is>
          <t>2009</t>
        </is>
      </c>
      <c r="D2" t="inlineStr">
        <is>
          <t>9999</t>
        </is>
      </c>
    </row>
    <row r="3">
      <c r="B3" t="inlineStr">
        <is>
          <t>ストレージネットワーク産業協会日本支部（SNIA-J)顧問（2001年～現在）</t>
        </is>
      </c>
      <c r="C3" t="inlineStr">
        <is>
          <t>2001</t>
        </is>
      </c>
      <c r="D3" t="inlineStr">
        <is>
          <t>9999</t>
        </is>
      </c>
    </row>
    <row r="4">
      <c r="B4" t="inlineStr">
        <is>
          <t>文部科学省科学官（2008年4月～2012年3月）</t>
        </is>
      </c>
      <c r="C4" t="inlineStr">
        <is>
          <t>2008/04</t>
        </is>
      </c>
      <c r="D4" t="inlineStr">
        <is>
          <t>2012/03</t>
        </is>
      </c>
    </row>
    <row r="5">
      <c r="B5" t="inlineStr">
        <is>
          <t>経済産業省産業構造審議会臨時委員（情報経済分科会）（2010年2月～2011年2月）</t>
        </is>
      </c>
      <c r="C5" t="inlineStr">
        <is>
          <t>2010/02</t>
        </is>
      </c>
      <c r="D5" t="inlineStr">
        <is>
          <t>2011/02</t>
        </is>
      </c>
    </row>
    <row r="6">
      <c r="B6" t="inlineStr">
        <is>
          <t>国立国会図書館科学技術関係資料整備審議会委員(2009年11月～2010年10月）</t>
        </is>
      </c>
      <c r="C6" t="inlineStr">
        <is>
          <t>2009/11</t>
        </is>
      </c>
      <c r="D6" t="inlineStr">
        <is>
          <t>2010/10</t>
        </is>
      </c>
    </row>
    <row r="7">
      <c r="B7" t="inlineStr">
        <is>
          <t>経済産業省情報大航海プロジェクト戦略会議委員長（2007年4月～2010年3月）情報処理学会副会長（2008年5月～2010年4月）</t>
        </is>
      </c>
      <c r="C7" t="inlineStr">
        <is>
          <t>2007/04</t>
        </is>
      </c>
      <c r="D7" t="inlineStr">
        <is>
          <t>2010/03</t>
        </is>
      </c>
    </row>
    <row r="8">
      <c r="B8" t="inlineStr">
        <is>
          <t>内閣官房IT戦略の今後の在り方に関する専門調査会委員（2009年2月～2010年２月）</t>
        </is>
      </c>
      <c r="C8" t="inlineStr">
        <is>
          <t>2009/02</t>
        </is>
      </c>
      <c r="D8" t="inlineStr">
        <is>
          <t>2010/02</t>
        </is>
      </c>
    </row>
    <row r="9">
      <c r="A9" t="inlineStr">
        <is>
          <t>Information Voyage Consortium of METI(Ministry of Trade and Industry)</t>
        </is>
      </c>
      <c r="B9" t="inlineStr">
        <is>
          <t>President</t>
        </is>
      </c>
      <c r="C9" t="inlineStr">
        <is>
          <t>2007</t>
        </is>
      </c>
      <c r="D9" t="inlineStr">
        <is>
          <t>2010</t>
        </is>
      </c>
    </row>
    <row r="10">
      <c r="B10" t="inlineStr">
        <is>
          <t>文部科学省特定領域研究「情報爆発時代における新しいIT基盤技術の研究」領域代表（2005年～現在）</t>
        </is>
      </c>
      <c r="C10" t="inlineStr">
        <is>
          <t>2005</t>
        </is>
      </c>
      <c r="D10" t="inlineStr">
        <is>
          <t>2010</t>
        </is>
      </c>
    </row>
    <row r="11">
      <c r="A11" t="inlineStr">
        <is>
          <t>Advanced Langage Information Forum</t>
        </is>
      </c>
      <c r="B11" t="inlineStr">
        <is>
          <t>Vice president</t>
        </is>
      </c>
      <c r="C11" t="inlineStr">
        <is>
          <t>2009</t>
        </is>
      </c>
    </row>
    <row r="12">
      <c r="B12" t="inlineStr">
        <is>
          <t>電子情報通信学会東京支部長（2007年5月～2008年7月）</t>
        </is>
      </c>
      <c r="C12" t="inlineStr">
        <is>
          <t>2007/05</t>
        </is>
      </c>
      <c r="D12" t="inlineStr">
        <is>
          <t>2008/07</t>
        </is>
      </c>
    </row>
    <row r="13">
      <c r="B13" t="inlineStr">
        <is>
          <t>経済産業省「情報大航海時代」における経済・社会・文化の在り方に関する研究会座長（2007年12月～2008年3月）</t>
        </is>
      </c>
      <c r="C13" t="inlineStr">
        <is>
          <t>2007/12</t>
        </is>
      </c>
      <c r="D13" t="inlineStr">
        <is>
          <t>2008/03</t>
        </is>
      </c>
    </row>
    <row r="14">
      <c r="B14" t="inlineStr">
        <is>
          <t>経済産業省「平成19年度情報大航海プロジェクト（全体管理と共通化）」における戦略会議議長（2007年8月～2008年3月）</t>
        </is>
      </c>
      <c r="C14" t="inlineStr">
        <is>
          <t>2007/08</t>
        </is>
      </c>
      <c r="D14" t="inlineStr">
        <is>
          <t>2008/03</t>
        </is>
      </c>
    </row>
    <row r="15">
      <c r="A15" t="inlineStr">
        <is>
          <t>Information Processing Society of Japan(IPSJ)</t>
        </is>
      </c>
      <c r="B15" t="inlineStr">
        <is>
          <t>Vice president</t>
        </is>
      </c>
      <c r="C15" t="inlineStr">
        <is>
          <t>2008</t>
        </is>
      </c>
    </row>
    <row r="16">
      <c r="A16" t="inlineStr">
        <is>
          <t>Ministry of Education,Culture,Sports,Science and Technology Japan(MEXT)</t>
        </is>
      </c>
      <c r="B16" t="inlineStr">
        <is>
          <t>Sciece advisor</t>
        </is>
      </c>
      <c r="C16" t="inlineStr">
        <is>
          <t>2008</t>
        </is>
      </c>
    </row>
    <row r="17">
      <c r="A17" t="inlineStr">
        <is>
          <t>Grand Information Voyage Project</t>
        </is>
      </c>
      <c r="B17" t="inlineStr">
        <is>
          <t>Advisor</t>
        </is>
      </c>
      <c r="C17" t="inlineStr">
        <is>
          <t>2007</t>
        </is>
      </c>
    </row>
    <row r="18">
      <c r="A18" t="inlineStr">
        <is>
          <t>The Institute of Electronics, Information and Communication Engineers(IECE)</t>
        </is>
      </c>
      <c r="B18" t="inlineStr">
        <is>
          <t>Area director</t>
        </is>
      </c>
      <c r="C18" t="inlineStr">
        <is>
          <t>2007</t>
        </is>
      </c>
    </row>
    <row r="19">
      <c r="A19" t="inlineStr">
        <is>
          <t>Cyber Infrastructure for Information Explosion Era</t>
        </is>
      </c>
      <c r="B19" t="inlineStr">
        <is>
          <t>Principal investigator</t>
        </is>
      </c>
      <c r="C19" t="inlineStr">
        <is>
          <t>2005</t>
        </is>
      </c>
    </row>
    <row r="20">
      <c r="B20" t="inlineStr">
        <is>
          <t>情報処理学会理事（2002年5月～2004年5月）</t>
        </is>
      </c>
      <c r="C20" t="inlineStr">
        <is>
          <t>2002/05</t>
        </is>
      </c>
      <c r="D20" t="inlineStr">
        <is>
          <t>2004/05</t>
        </is>
      </c>
    </row>
    <row r="21">
      <c r="A21" t="inlineStr">
        <is>
          <t>Storage Networking Industry Association Japan (SNIA-J)</t>
        </is>
      </c>
      <c r="B21" t="inlineStr">
        <is>
          <t>Advisor</t>
        </is>
      </c>
      <c r="C21" t="inlineStr">
        <is>
          <t>2001</t>
        </is>
      </c>
    </row>
  </sheetData>
  <autoFilter ref="A1:D21"/>
  <pageMargins left="0.75" right="0.75" top="1" bottom="1" header="0.5" footer="0.5"/>
</worksheet>
</file>

<file path=xl/worksheets/sheet8.xml><?xml version="1.0" encoding="utf-8"?>
<worksheet xmlns="http://schemas.openxmlformats.org/spreadsheetml/2006/main">
  <sheetPr>
    <outlinePr summaryBelow="1" summaryRight="1"/>
    <pageSetUpPr/>
  </sheetPr>
  <dimension ref="A1:G210"/>
  <sheetViews>
    <sheetView workbookViewId="0">
      <pane ySplit="1" topLeftCell="A2" activePane="bottomLeft" state="frozen"/>
      <selection pane="bottomLeft" activeCell="A1" sqref="A1"/>
    </sheetView>
  </sheetViews>
  <sheetFormatPr baseColWidth="8" defaultRowHeight="15"/>
  <sheetData>
    <row r="1">
      <c r="A1" s="1" t="inlineStr">
        <is>
          <t>著者</t>
        </is>
      </c>
      <c r="B1" s="1" t="inlineStr">
        <is>
          <t>論文名</t>
        </is>
      </c>
      <c r="C1" s="1" t="inlineStr">
        <is>
          <t>掲載誌</t>
        </is>
      </c>
      <c r="D1" s="1" t="inlineStr">
        <is>
          <t>掲載種別</t>
        </is>
      </c>
      <c r="E1" s="1" t="inlineStr">
        <is>
          <t>言語</t>
        </is>
      </c>
      <c r="F1" s="1" t="inlineStr">
        <is>
          <t>主著</t>
        </is>
      </c>
      <c r="G1" s="1" t="inlineStr">
        <is>
          <t>掲載年月</t>
        </is>
      </c>
    </row>
    <row r="2">
      <c r="A2" t="inlineStr">
        <is>
          <t>['Lin Li', 'Luo Zhong', 'Zhenglu Yang', 'Masaru Kitsuregawa']</t>
        </is>
      </c>
      <c r="B2" t="inlineStr">
        <is>
          <t>QUBIC: An adaptive approach to query-based recommendation</t>
        </is>
      </c>
      <c r="C2" t="inlineStr">
        <is>
          <t>JOURNAL OF INTELLIGENT INFORMATION SYSTEMS</t>
        </is>
      </c>
      <c r="D2" t="inlineStr">
        <is>
          <t>雑誌論文</t>
        </is>
      </c>
      <c r="E2" t="inlineStr">
        <is>
          <t>英語</t>
        </is>
      </c>
      <c r="F2" t="b">
        <v>0</v>
      </c>
      <c r="G2" t="inlineStr">
        <is>
          <t>2013/06</t>
        </is>
      </c>
    </row>
    <row r="3">
      <c r="A3" t="inlineStr">
        <is>
          <t>['Nilesh Padhariya', 'Anirban Mondal', 'Sanjay Kumar Madria', 'Masaru Kitsuregawa']</t>
        </is>
      </c>
      <c r="B3" t="inlineStr">
        <is>
          <t>Economic incentive-based brokerage schemes for improving data availability in mobile-P2P networks</t>
        </is>
      </c>
      <c r="C3" t="inlineStr">
        <is>
          <t>Computer Communications</t>
        </is>
      </c>
      <c r="D3" t="inlineStr">
        <is>
          <t>雑誌論文</t>
        </is>
      </c>
      <c r="E3" t="inlineStr">
        <is>
          <t>英語</t>
        </is>
      </c>
      <c r="F3" t="b">
        <v>0</v>
      </c>
      <c r="G3" t="inlineStr">
        <is>
          <t>2013/05/01</t>
        </is>
      </c>
    </row>
    <row r="4">
      <c r="A4" t="inlineStr">
        <is>
          <t>['Lin Li', 'Guandong Xu', 'Zhenglu Yang', 'Peter Dolog', 'Yanchun Zhang', 'Masaru Kitsuregawa']</t>
        </is>
      </c>
      <c r="B4" t="inlineStr">
        <is>
          <t>An efficient approach to suggesting topically related web queries using hidden topic model</t>
        </is>
      </c>
      <c r="C4" t="inlineStr">
        <is>
          <t>World Wide Web</t>
        </is>
      </c>
      <c r="D4" t="inlineStr">
        <is>
          <t>雑誌論文</t>
        </is>
      </c>
      <c r="E4" t="inlineStr">
        <is>
          <t>英語</t>
        </is>
      </c>
      <c r="F4" t="b">
        <v>0</v>
      </c>
      <c r="G4" t="inlineStr">
        <is>
          <t>2013</t>
        </is>
      </c>
    </row>
    <row r="5">
      <c r="A5" t="inlineStr">
        <is>
          <t>['KAJI NOBUHIRO', 'KITSUREGAWA MASARU']</t>
        </is>
      </c>
      <c r="B5" t="inlineStr">
        <is>
          <t>言い換えと逆翻字を用いた片仮名複合名詞の分割</t>
        </is>
      </c>
      <c r="C5" t="inlineStr">
        <is>
          <t>自然言語処理 = Journal of natural language processing</t>
        </is>
      </c>
      <c r="D5" t="inlineStr">
        <is>
          <t>雑誌論文</t>
        </is>
      </c>
      <c r="E5" t="inlineStr">
        <is>
          <t>英語</t>
        </is>
      </c>
      <c r="F5" t="b">
        <v>0</v>
      </c>
      <c r="G5" t="inlineStr">
        <is>
          <t>2012/07/06</t>
        </is>
      </c>
    </row>
    <row r="6">
      <c r="A6" t="inlineStr">
        <is>
          <t>['伊藤 正彦', '吉永 直樹', '豊田 正史', '喜連川 優']</t>
        </is>
      </c>
      <c r="B6" t="inlineStr">
        <is>
          <t>係り受け解析を用いたブログユーザの行動・興味に関する時系列推移3次元可視化システム(データ工学,Web情報システム)</t>
        </is>
      </c>
      <c r="C6" t="inlineStr">
        <is>
          <t>電子情報通信学会論文誌. D, 情報・システム</t>
        </is>
      </c>
      <c r="D6" t="inlineStr">
        <is>
          <t>雑誌論文</t>
        </is>
      </c>
      <c r="E6" t="inlineStr">
        <is>
          <t>日本語</t>
        </is>
      </c>
      <c r="F6" t="b">
        <v>0</v>
      </c>
      <c r="G6" t="inlineStr">
        <is>
          <t>2012/07/01</t>
        </is>
      </c>
    </row>
    <row r="7">
      <c r="A7" t="inlineStr">
        <is>
          <t>['Masashi Toyoda', 'Masaru Kitsuregawa']</t>
        </is>
      </c>
      <c r="B7" t="inlineStr">
        <is>
          <t>The History of Web Archiving</t>
        </is>
      </c>
      <c r="C7" t="inlineStr">
        <is>
          <t>PROCEEDINGS OF THE IEEE</t>
        </is>
      </c>
      <c r="D7" t="inlineStr">
        <is>
          <t>雑誌論文</t>
        </is>
      </c>
      <c r="E7" t="inlineStr">
        <is>
          <t>英語</t>
        </is>
      </c>
      <c r="F7" t="b">
        <v>0</v>
      </c>
      <c r="G7" t="inlineStr">
        <is>
          <t>2012/05</t>
        </is>
      </c>
    </row>
    <row r="8">
      <c r="A8" t="inlineStr">
        <is>
          <t>['Kazuo Goda', 'Masaru Kitsuregawa']</t>
        </is>
      </c>
      <c r="B8" t="inlineStr">
        <is>
          <t>The History of Storage Systems</t>
        </is>
      </c>
      <c r="C8" t="inlineStr">
        <is>
          <t>PROCEEDINGS OF THE IEEE</t>
        </is>
      </c>
      <c r="D8" t="inlineStr">
        <is>
          <t>雑誌論文</t>
        </is>
      </c>
      <c r="E8" t="inlineStr">
        <is>
          <t>英語</t>
        </is>
      </c>
      <c r="F8" t="b">
        <v>0</v>
      </c>
      <c r="G8" t="inlineStr">
        <is>
          <t>2012/05</t>
        </is>
      </c>
    </row>
    <row r="9">
      <c r="A9" t="inlineStr">
        <is>
          <t>['西川 記史', '中野 美由紀', '喜連川 優']</t>
        </is>
      </c>
      <c r="B9" t="inlineStr">
        <is>
          <t>アプリケーション処理のI/O挙動特性を利用したディスクの実行時省電力手法とその評価 : オンライントランザクション処理における省電力効果(データ工学、Web情報システム,&lt;特集&gt;学生論文)</t>
        </is>
      </c>
      <c r="C9" t="inlineStr">
        <is>
          <t>電子情報通信学会論文誌. D, 情報・システム</t>
        </is>
      </c>
      <c r="D9" t="inlineStr">
        <is>
          <t>雑誌論文</t>
        </is>
      </c>
      <c r="E9" t="inlineStr">
        <is>
          <t>日本語</t>
        </is>
      </c>
      <c r="F9" t="b">
        <v>0</v>
      </c>
      <c r="G9" t="inlineStr">
        <is>
          <t>2012/03/01</t>
        </is>
      </c>
    </row>
    <row r="10">
      <c r="A10" t="inlineStr">
        <is>
          <t>['R. Uday Kiran', 'Masaru Kitsuregawa']</t>
        </is>
      </c>
      <c r="B10" t="inlineStr">
        <is>
          <t>Efficient discovery of correlated patterns in transactional databases using items' support intervals</t>
        </is>
      </c>
      <c r="C10" t="inlineStr">
        <is>
          <t>Lecture Notes in Computer Science (including subseries Lecture Notes in Artificial Intelligence and Lecture Notes in Bioinformatics)</t>
        </is>
      </c>
      <c r="D10" t="inlineStr">
        <is>
          <t>国際会議</t>
        </is>
      </c>
      <c r="E10" t="inlineStr">
        <is>
          <t>英語</t>
        </is>
      </c>
      <c r="F10" t="b">
        <v>0</v>
      </c>
      <c r="G10" t="inlineStr">
        <is>
          <t>2012</t>
        </is>
      </c>
    </row>
    <row r="11">
      <c r="A11" t="inlineStr">
        <is>
          <t>['Geerajit Rattanaritnont', 'Masashi Toyoda', 'Masaru Kitsuregawa']</t>
        </is>
      </c>
      <c r="B11" t="inlineStr">
        <is>
          <t>Characterizing topic-specific hashtag cascade in twitter based on distributions of user influence</t>
        </is>
      </c>
      <c r="C11" t="inlineStr">
        <is>
          <t>Lecture Notes in Computer Science (including subseries Lecture Notes in Artificial Intelligence and Lecture Notes in Bioinformatics)</t>
        </is>
      </c>
      <c r="D11" t="inlineStr">
        <is>
          <t>国際会議</t>
        </is>
      </c>
      <c r="E11" t="inlineStr">
        <is>
          <t>英語</t>
        </is>
      </c>
      <c r="F11" t="b">
        <v>0</v>
      </c>
      <c r="G11" t="inlineStr">
        <is>
          <t>2012</t>
        </is>
      </c>
    </row>
    <row r="12">
      <c r="A12" t="inlineStr">
        <is>
          <t>['Naoki Yoshinaga', 'Masaru Kitsuregawa']</t>
        </is>
      </c>
      <c r="B12" t="inlineStr">
        <is>
          <t>Efficient classification with conjunctive features</t>
        </is>
      </c>
      <c r="C12" t="inlineStr">
        <is>
          <t>Journal of Information Processing</t>
        </is>
      </c>
      <c r="D12" t="inlineStr">
        <is>
          <t>雑誌論文</t>
        </is>
      </c>
      <c r="E12" t="inlineStr">
        <is>
          <t>英語</t>
        </is>
      </c>
      <c r="F12" t="b">
        <v>0</v>
      </c>
      <c r="G12" t="inlineStr">
        <is>
          <t>2012</t>
        </is>
      </c>
    </row>
    <row r="13">
      <c r="A13" t="inlineStr">
        <is>
          <t>['喜連川 優']</t>
        </is>
      </c>
      <c r="B13" t="inlineStr">
        <is>
          <t>特別インタビュー 第4のメディアが作り出すビッグデータの時代 (特集 ビッグデータ活用時代 : 革新的な洞察に導かれる次世代のビジネス戦略)</t>
        </is>
      </c>
      <c r="C13" t="inlineStr">
        <is>
          <t>Provision</t>
        </is>
      </c>
      <c r="E13" t="inlineStr">
        <is>
          <t>日本語</t>
        </is>
      </c>
      <c r="F13" t="b">
        <v>1</v>
      </c>
      <c r="G13" t="inlineStr">
        <is>
          <t>2012</t>
        </is>
      </c>
    </row>
    <row r="14">
      <c r="A14" t="inlineStr">
        <is>
          <t>['安川 雅紀', '絹谷 弘子', '溝口 勝', '木浦 卓治', '喜連川 優']</t>
        </is>
      </c>
      <c r="B14" t="inlineStr">
        <is>
          <t>PDBFM:フィールドモニタリングのためのデータブラウザ</t>
        </is>
      </c>
      <c r="C14" t="inlineStr">
        <is>
          <t>情報処理学会論文誌</t>
        </is>
      </c>
      <c r="D14" t="inlineStr">
        <is>
          <t>雑誌論文</t>
        </is>
      </c>
      <c r="E14" t="inlineStr">
        <is>
          <t>日本語</t>
        </is>
      </c>
      <c r="F14" t="b">
        <v>0</v>
      </c>
      <c r="G14" t="inlineStr">
        <is>
          <t>2011/12/15</t>
        </is>
      </c>
    </row>
    <row r="15">
      <c r="A15" t="inlineStr">
        <is>
          <t>['村本 英明', '鍜治 伸裕', '吉永 直樹', '喜連川 優']</t>
        </is>
      </c>
      <c r="B15" t="inlineStr">
        <is>
          <t>Webテキストを対象とした語義曖昧性解消のための言語資源の半自動構築</t>
        </is>
      </c>
      <c r="C15" t="inlineStr">
        <is>
          <t>情報処理学会論文誌</t>
        </is>
      </c>
      <c r="D15" t="inlineStr">
        <is>
          <t>雑誌論文</t>
        </is>
      </c>
      <c r="E15" t="inlineStr">
        <is>
          <t>日本語</t>
        </is>
      </c>
      <c r="F15" t="b">
        <v>0</v>
      </c>
      <c r="G15" t="inlineStr">
        <is>
          <t>2011/12/15</t>
        </is>
      </c>
    </row>
    <row r="16">
      <c r="A16" t="inlineStr">
        <is>
          <t>['喜連川 優', '横田 治夫']</t>
        </is>
      </c>
      <c r="B16" t="inlineStr">
        <is>
          <t>特集「情報爆発時代におけるIT基盤技術」の編集と査読,編集における「べからず集」の実践にあたって</t>
        </is>
      </c>
      <c r="C16" t="inlineStr">
        <is>
          <t>情報処理学会論文誌</t>
        </is>
      </c>
      <c r="D16" t="inlineStr">
        <is>
          <t>雑誌論文</t>
        </is>
      </c>
      <c r="E16" t="inlineStr">
        <is>
          <t>日本語</t>
        </is>
      </c>
      <c r="F16" t="b">
        <v>1</v>
      </c>
      <c r="G16" t="inlineStr">
        <is>
          <t>2011/12/15</t>
        </is>
      </c>
    </row>
    <row r="17">
      <c r="A17" t="inlineStr">
        <is>
          <t>['Lin Li', 'Guandong Xu', 'Yanchun Zhang', 'Masaru Kitsuregawa']</t>
        </is>
      </c>
      <c r="B17" t="inlineStr">
        <is>
          <t>Random walk based rank aggregation to improving web search</t>
        </is>
      </c>
      <c r="C17" t="inlineStr">
        <is>
          <t>KNOWLEDGE-BASED SYSTEMS</t>
        </is>
      </c>
      <c r="D17" t="inlineStr">
        <is>
          <t>雑誌論文</t>
        </is>
      </c>
      <c r="E17" t="inlineStr">
        <is>
          <t>英語</t>
        </is>
      </c>
      <c r="F17" t="b">
        <v>0</v>
      </c>
      <c r="G17" t="inlineStr">
        <is>
          <t>2011/10</t>
        </is>
      </c>
    </row>
    <row r="18">
      <c r="A18" t="inlineStr">
        <is>
          <t>['喜連川 優']</t>
        </is>
      </c>
      <c r="B18" t="inlineStr">
        <is>
          <t>1.情報爆発のこれまでとこれから(&lt;小特集&gt;情報爆発が創り出すサイバーフィジカルな情報処理)</t>
        </is>
      </c>
      <c r="C18" t="inlineStr">
        <is>
          <t>電子情報通信学会誌</t>
        </is>
      </c>
      <c r="D18" t="inlineStr">
        <is>
          <t>雑誌論文</t>
        </is>
      </c>
      <c r="E18" t="inlineStr">
        <is>
          <t>日本語</t>
        </is>
      </c>
      <c r="F18" t="b">
        <v>1</v>
      </c>
      <c r="G18" t="inlineStr">
        <is>
          <t>2011/08/01</t>
        </is>
      </c>
    </row>
    <row r="19">
      <c r="A19" t="inlineStr">
        <is>
          <t>['喜連川 優', '阿部 淳']</t>
        </is>
      </c>
      <c r="B19" t="inlineStr">
        <is>
          <t>次世代ITプラットフォームが可能にする情報爆発時代における「知」の創造 (特集 Big Dataにより新たな価値を創出する次世代ITプラットフォーム)</t>
        </is>
      </c>
      <c r="C19" t="inlineStr">
        <is>
          <t>日立評論</t>
        </is>
      </c>
      <c r="E19" t="inlineStr">
        <is>
          <t>日本語</t>
        </is>
      </c>
      <c r="F19" t="b">
        <v>1</v>
      </c>
      <c r="G19" t="inlineStr">
        <is>
          <t>2011/07</t>
        </is>
      </c>
    </row>
    <row r="20">
      <c r="A20" t="inlineStr">
        <is>
          <t>['藤原 靖宏', '鬼塚真', '喜連川 優']</t>
        </is>
      </c>
      <c r="B20" t="inlineStr">
        <is>
          <t>時々刻々と成長するグラフのための中心性モニタリング</t>
        </is>
      </c>
      <c r="C20" t="inlineStr">
        <is>
          <t>情報処理学会論文誌</t>
        </is>
      </c>
      <c r="D20" t="inlineStr">
        <is>
          <t>雑誌論文</t>
        </is>
      </c>
      <c r="E20" t="inlineStr">
        <is>
          <t>日本語</t>
        </is>
      </c>
      <c r="F20" t="b">
        <v>0</v>
      </c>
      <c r="G20" t="inlineStr">
        <is>
          <t>2011/04/15</t>
        </is>
      </c>
    </row>
    <row r="21">
      <c r="A21" t="inlineStr">
        <is>
          <t>['Yongkun Wang', 'Kazuo Goda', 'Miyuki Nakano', 'Masaru Kitsuregawa']</t>
        </is>
      </c>
      <c r="B21" t="inlineStr">
        <is>
          <t>Performance Evaluation of Flash SSDs in a Transaction Processing System</t>
        </is>
      </c>
      <c r="C21" t="inlineStr">
        <is>
          <t>IEICE TRANSACTIONS ON INFORMATION AND SYSTEMS</t>
        </is>
      </c>
      <c r="D21" t="inlineStr">
        <is>
          <t>雑誌論文</t>
        </is>
      </c>
      <c r="E21" t="inlineStr">
        <is>
          <t>英語</t>
        </is>
      </c>
      <c r="F21" t="b">
        <v>0</v>
      </c>
      <c r="G21" t="inlineStr">
        <is>
          <t>2011/03</t>
        </is>
      </c>
    </row>
    <row r="22">
      <c r="A22" t="inlineStr">
        <is>
          <t>['NISHIKAWA Norifumi', 'NAKANO Miyuki', 'KITSUREGAWA Masaru']</t>
        </is>
      </c>
      <c r="B22" t="inlineStr">
        <is>
          <t>Cache Effect for Power Savings of Large Storage Systems with OLTP Applications</t>
        </is>
      </c>
      <c r="C22" t="inlineStr">
        <is>
          <t>Lect Notes Comput Sci</t>
        </is>
      </c>
      <c r="E22" t="inlineStr">
        <is>
          <t>英語</t>
        </is>
      </c>
      <c r="F22" t="b">
        <v>0</v>
      </c>
      <c r="G22" t="inlineStr">
        <is>
          <t>2011</t>
        </is>
      </c>
    </row>
    <row r="23">
      <c r="A23" t="inlineStr">
        <is>
          <t>['FUJIWARA Yasuhiro', 'ONIZUKA Makoto', 'KITSUREGAWA Masaru']</t>
        </is>
      </c>
      <c r="B23" t="inlineStr">
        <is>
          <t>Efficient Centrality Monitoring for Time-Evolving Graphs</t>
        </is>
      </c>
      <c r="C23" t="inlineStr">
        <is>
          <t>Lect Notes Comput Sci</t>
        </is>
      </c>
      <c r="E23" t="inlineStr">
        <is>
          <t>英語</t>
        </is>
      </c>
      <c r="F23" t="b">
        <v>0</v>
      </c>
      <c r="G23" t="inlineStr">
        <is>
          <t>2011</t>
        </is>
      </c>
    </row>
    <row r="24">
      <c r="A24" t="inlineStr">
        <is>
          <t>['Guandong Xu', 'Lin Li', 'Yanchun Zhang', 'Xun Yi', 'Masaru Kitsuregawa']</t>
        </is>
      </c>
      <c r="B24" t="inlineStr">
        <is>
          <t>Modeling user hidden navigational behavior for Web recommendation</t>
        </is>
      </c>
      <c r="C24" t="inlineStr">
        <is>
          <t>Web Intelligence and Agent Systems</t>
        </is>
      </c>
      <c r="D24" t="inlineStr">
        <is>
          <t>雑誌論文</t>
        </is>
      </c>
      <c r="E24" t="inlineStr">
        <is>
          <t>英語</t>
        </is>
      </c>
      <c r="F24" t="b">
        <v>0</v>
      </c>
      <c r="G24" t="inlineStr">
        <is>
          <t>2011</t>
        </is>
      </c>
    </row>
    <row r="25">
      <c r="A25" t="inlineStr">
        <is>
          <t>['FUJIWARA Yasuhiro', 'ONIZUKA Makoto', 'KITSUREGAWA Masaru']</t>
        </is>
      </c>
      <c r="B25" t="inlineStr">
        <is>
          <t>Real-Time Diameter Monitoring for Time-Evolving Graphs</t>
        </is>
      </c>
      <c r="C25" t="inlineStr">
        <is>
          <t>Lect Notes Comput Sci</t>
        </is>
      </c>
      <c r="E25" t="inlineStr">
        <is>
          <t>英語</t>
        </is>
      </c>
      <c r="F25" t="b">
        <v>0</v>
      </c>
      <c r="G25" t="inlineStr">
        <is>
          <t>2011</t>
        </is>
      </c>
    </row>
    <row r="26">
      <c r="A26" t="inlineStr">
        <is>
          <t>['XU Guandong', 'GU Yanhui', 'ZHANG Yanchun', 'YANG Zhenglu', 'KITSUREGAWA Masaru']</t>
        </is>
      </c>
      <c r="B26" t="inlineStr">
        <is>
          <t>TOAST: A Topic-Oriented Tag-Based Recommender System</t>
        </is>
      </c>
      <c r="C26" t="inlineStr">
        <is>
          <t>Lect Notes Comput Sci</t>
        </is>
      </c>
      <c r="E26" t="inlineStr">
        <is>
          <t>英語</t>
        </is>
      </c>
      <c r="F26" t="b">
        <v>0</v>
      </c>
      <c r="G26" t="inlineStr">
        <is>
          <t>2011</t>
        </is>
      </c>
    </row>
    <row r="27">
      <c r="A27" t="inlineStr">
        <is>
          <t>['Toru Tamura', 'Toshio Koike', 'Akio Yamamoto', 'Masaki Yasukawa', 'Masaru Kitsuregawa']</t>
        </is>
      </c>
      <c r="B27" t="inlineStr">
        <is>
          <t>Contrasting Impacts of the Indian Ocean Dipole and ENSO on the Tropospheric Biennial Oscillation</t>
        </is>
      </c>
      <c r="C27" t="inlineStr">
        <is>
          <t>SOLA</t>
        </is>
      </c>
      <c r="D27" t="inlineStr">
        <is>
          <t>雑誌論文</t>
        </is>
      </c>
      <c r="E27" t="inlineStr">
        <is>
          <t>英語</t>
        </is>
      </c>
      <c r="F27" t="b">
        <v>0</v>
      </c>
      <c r="G27" t="inlineStr">
        <is>
          <t>2011</t>
        </is>
      </c>
    </row>
    <row r="28">
      <c r="A28" t="inlineStr">
        <is>
          <t>['HAYAMIZU Yuto', 'GODA Kazuo', 'NAKANO Miyuki', 'KITSUREGAWA Masaru']</t>
        </is>
      </c>
      <c r="B28" t="inlineStr">
        <is>
          <t>Application-Aware Power Saving for Online Transaction Processing Using Dynamic Voltage and Frequency Scaling in a Multicore Environment</t>
        </is>
      </c>
      <c r="C28" t="inlineStr">
        <is>
          <t>Lect Notes Comput Sci</t>
        </is>
      </c>
      <c r="E28" t="inlineStr">
        <is>
          <t>英語</t>
        </is>
      </c>
      <c r="F28" t="b">
        <v>0</v>
      </c>
      <c r="G28" t="inlineStr">
        <is>
          <t>2011</t>
        </is>
      </c>
    </row>
    <row r="29">
      <c r="A29" t="inlineStr">
        <is>
          <t>['喜連川 優', '山本 里枝子', '中野 美由紀']</t>
        </is>
      </c>
      <c r="B29" t="inlineStr">
        <is>
          <t>50周年記念全国大会を振り返って : 7,150人もの多のくの方々にご参加いただきお礼申し上げます(記念大会が示した情報処理の未来-情報処理学会創立50周年記念(第72回)全国大会報告-)</t>
        </is>
      </c>
      <c r="C29" t="inlineStr">
        <is>
          <t>情報処理</t>
        </is>
      </c>
      <c r="E29" t="inlineStr">
        <is>
          <t>日本語</t>
        </is>
      </c>
      <c r="F29" t="b">
        <v>1</v>
      </c>
      <c r="G29" t="inlineStr">
        <is>
          <t>2010/10/15</t>
        </is>
      </c>
    </row>
    <row r="30">
      <c r="A30" t="inlineStr">
        <is>
          <t>['喜連川 優', '牧野 二郎']</t>
        </is>
      </c>
      <c r="B30" t="inlineStr">
        <is>
          <t>ITの進展と法制度の非想定領域 : 著作権法一部改正,47-6,47-7による検索エンジンの合法化について(&lt;特集&gt;研究開発における情報利用と著作権)</t>
        </is>
      </c>
      <c r="C30" t="inlineStr">
        <is>
          <t>人工知能学会誌</t>
        </is>
      </c>
      <c r="D30" t="inlineStr">
        <is>
          <t>雑誌論文</t>
        </is>
      </c>
      <c r="E30" t="inlineStr">
        <is>
          <t>日本語</t>
        </is>
      </c>
      <c r="F30" t="b">
        <v>1</v>
      </c>
      <c r="G30" t="inlineStr">
        <is>
          <t>2010/09/01</t>
        </is>
      </c>
    </row>
    <row r="31">
      <c r="A31" t="inlineStr">
        <is>
          <t>['喜連川 優']</t>
        </is>
      </c>
      <c r="B31" t="inlineStr">
        <is>
          <t>編集にあたって(平成21年度論文賞の受賞論文紹介)</t>
        </is>
      </c>
      <c r="C31" t="inlineStr">
        <is>
          <t>情報処理</t>
        </is>
      </c>
      <c r="E31" t="inlineStr">
        <is>
          <t>日本語</t>
        </is>
      </c>
      <c r="F31" t="b">
        <v>1</v>
      </c>
      <c r="G31" t="inlineStr">
        <is>
          <t>2010/07/15</t>
        </is>
      </c>
    </row>
    <row r="32">
      <c r="A32" t="inlineStr">
        <is>
          <t>['喜連川 優']</t>
        </is>
      </c>
      <c r="B32" t="inlineStr">
        <is>
          <t>超大規模観測データを解析して実世界を制御 (あなたの行動履歴は宝の山 情報を「価値」に替える)</t>
        </is>
      </c>
      <c r="C32" t="inlineStr">
        <is>
          <t>エコノミスト</t>
        </is>
      </c>
      <c r="E32" t="inlineStr">
        <is>
          <t>日本語</t>
        </is>
      </c>
      <c r="F32" t="b">
        <v>1</v>
      </c>
      <c r="G32" t="inlineStr">
        <is>
          <t>2010/06/29</t>
        </is>
      </c>
    </row>
    <row r="33">
      <c r="A33" t="inlineStr">
        <is>
          <t>['Young-joo Chung', 'Masashi Toyoda', 'Masaru Kitsuregawa']</t>
        </is>
      </c>
      <c r="B33" t="inlineStr">
        <is>
          <t>Detecting Hijacked Sites by Web Spammer Using Link-Based Algorithms</t>
        </is>
      </c>
      <c r="C33" t="inlineStr">
        <is>
          <t>IEICE TRANSACTIONS ON INFORMATION AND SYSTEMS</t>
        </is>
      </c>
      <c r="D33" t="inlineStr">
        <is>
          <t>雑誌論文</t>
        </is>
      </c>
      <c r="E33" t="inlineStr">
        <is>
          <t>英語</t>
        </is>
      </c>
      <c r="F33" t="b">
        <v>0</v>
      </c>
      <c r="G33" t="inlineStr">
        <is>
          <t>2010/06</t>
        </is>
      </c>
    </row>
    <row r="34">
      <c r="A34" t="inlineStr">
        <is>
          <t>['Zhenglu Yang', 'Lin Li', 'Masaru Kitsuregawa']</t>
        </is>
      </c>
      <c r="B34" t="inlineStr">
        <is>
          <t>Efficient Analyzing General Dominant Relationship Based on Partial Order Models</t>
        </is>
      </c>
      <c r="C34" t="inlineStr">
        <is>
          <t>IEICE TRANSACTIONS ON INFORMATION AND SYSTEMS</t>
        </is>
      </c>
      <c r="D34" t="inlineStr">
        <is>
          <t>雑誌論文</t>
        </is>
      </c>
      <c r="E34" t="inlineStr">
        <is>
          <t>英語</t>
        </is>
      </c>
      <c r="F34" t="b">
        <v>0</v>
      </c>
      <c r="G34" t="inlineStr">
        <is>
          <t>2010/06</t>
        </is>
      </c>
    </row>
    <row r="35">
      <c r="A35" t="inlineStr">
        <is>
          <t>['木田 巧', '豊田 正史', '喜連川 優']</t>
        </is>
      </c>
      <c r="B35" t="inlineStr">
        <is>
          <t>トレンドを考慮した検索クエリの分類手法の一検討</t>
        </is>
      </c>
      <c r="C35" t="inlineStr">
        <is>
          <t>日本データベース学会論文誌</t>
        </is>
      </c>
      <c r="D35" t="inlineStr">
        <is>
          <t>雑誌論文</t>
        </is>
      </c>
      <c r="E35" t="inlineStr">
        <is>
          <t>日本語</t>
        </is>
      </c>
      <c r="F35" t="b">
        <v>0</v>
      </c>
      <c r="G35" t="inlineStr">
        <is>
          <t>2010/06</t>
        </is>
      </c>
    </row>
    <row r="36">
      <c r="A36" t="inlineStr">
        <is>
          <t>['田村 孝之', '喜連川 優']</t>
        </is>
      </c>
      <c r="B36" t="inlineStr">
        <is>
          <t>多周期的更新アクセスに適した二次記憶管理技法 : 連続的Webクローリングへの適用(ファイル編成,&lt;特集&gt;情報爆発論文)</t>
        </is>
      </c>
      <c r="C36" t="inlineStr">
        <is>
          <t>電子情報通信学会論文誌. D, 情報・システム</t>
        </is>
      </c>
      <c r="D36" t="inlineStr">
        <is>
          <t>雑誌論文</t>
        </is>
      </c>
      <c r="E36" t="inlineStr">
        <is>
          <t>日本語</t>
        </is>
      </c>
      <c r="F36" t="b">
        <v>0</v>
      </c>
      <c r="G36" t="inlineStr">
        <is>
          <t>2010/06/01</t>
        </is>
      </c>
    </row>
    <row r="37">
      <c r="A37" t="inlineStr">
        <is>
          <t>['喜連川 優']</t>
        </is>
      </c>
      <c r="B37" t="inlineStr">
        <is>
          <t>情報爆発論文特集の発行にあたって(&lt;特集&gt;情報爆発論文)</t>
        </is>
      </c>
      <c r="C37" t="inlineStr">
        <is>
          <t>電子情報通信学会論文誌. D, 情報・システム</t>
        </is>
      </c>
      <c r="D37" t="inlineStr">
        <is>
          <t>雑誌論文</t>
        </is>
      </c>
      <c r="E37" t="inlineStr">
        <is>
          <t>日本語</t>
        </is>
      </c>
      <c r="F37" t="b">
        <v>1</v>
      </c>
      <c r="G37" t="inlineStr">
        <is>
          <t>2010/06/01</t>
        </is>
      </c>
    </row>
    <row r="38">
      <c r="A38" t="inlineStr">
        <is>
          <t>['喜連川 優']</t>
        </is>
      </c>
      <c r="B38" t="inlineStr">
        <is>
          <t>2.50年後の情報社会を支えるIT基盤(&lt;特集&gt;情報処理技術の未来地図,50周年記念特集号)</t>
        </is>
      </c>
      <c r="C38" t="inlineStr">
        <is>
          <t>情報処理</t>
        </is>
      </c>
      <c r="E38" t="inlineStr">
        <is>
          <t>日本語</t>
        </is>
      </c>
      <c r="F38" t="b">
        <v>1</v>
      </c>
      <c r="G38" t="inlineStr">
        <is>
          <t>2010/05/15</t>
        </is>
      </c>
    </row>
    <row r="39">
      <c r="A39" t="inlineStr">
        <is>
          <t>['石川 佳治', '喜連川 優']</t>
        </is>
      </c>
      <c r="B39" t="inlineStr">
        <is>
          <t>データベース</t>
        </is>
      </c>
      <c r="C39" t="inlineStr">
        <is>
          <t>日本ロボット学会誌</t>
        </is>
      </c>
      <c r="D39" t="inlineStr">
        <is>
          <t>雑誌論文</t>
        </is>
      </c>
      <c r="E39" t="inlineStr">
        <is>
          <t>日本語</t>
        </is>
      </c>
      <c r="F39" t="b">
        <v>0</v>
      </c>
      <c r="G39" t="inlineStr">
        <is>
          <t>2010/04/15</t>
        </is>
      </c>
    </row>
    <row r="40">
      <c r="A40" t="inlineStr">
        <is>
          <t>['合田 和生', '喜連川 優']</t>
        </is>
      </c>
      <c r="B40" t="inlineStr">
        <is>
          <t>グリーンレプリケーション : 二次系ディスクストレージの省電力化(ストレージ 並列分散データベース,&lt;特集&gt;データ工学論文)</t>
        </is>
      </c>
      <c r="C40" t="inlineStr">
        <is>
          <t>電子情報通信学会論文誌. D, 情報・システム</t>
        </is>
      </c>
      <c r="D40" t="inlineStr">
        <is>
          <t>雑誌論文</t>
        </is>
      </c>
      <c r="E40" t="inlineStr">
        <is>
          <t>日本語</t>
        </is>
      </c>
      <c r="F40" t="b">
        <v>0</v>
      </c>
      <c r="G40" t="inlineStr">
        <is>
          <t>2010/03/01</t>
        </is>
      </c>
    </row>
    <row r="41">
      <c r="A41" t="inlineStr">
        <is>
          <t>['齊藤 忠夫', '喜連川 優']</t>
        </is>
      </c>
      <c r="B41" t="inlineStr">
        <is>
          <t>IFIP-情報処理国際連合-近況報告(委員会から)</t>
        </is>
      </c>
      <c r="C41" t="inlineStr">
        <is>
          <t>情報処理</t>
        </is>
      </c>
      <c r="E41" t="inlineStr">
        <is>
          <t>日本語</t>
        </is>
      </c>
      <c r="F41" t="b">
        <v>0</v>
      </c>
      <c r="G41" t="inlineStr">
        <is>
          <t>2010/02/15</t>
        </is>
      </c>
    </row>
    <row r="42">
      <c r="A42" t="inlineStr">
        <is>
          <t>['Norifumi Nishikawa', 'Miyuki Nakano', 'Masaru Kitsuregawa']</t>
        </is>
      </c>
      <c r="B42" t="inlineStr">
        <is>
          <t>Low power management of OLTP applications considering disk drive power saving function</t>
        </is>
      </c>
      <c r="C42" t="inlineStr">
        <is>
          <t>Lecture Notes in Computer Science (including subseries Lecture Notes in Artificial Intelligence and Lecture Notes in Bioinformatics)</t>
        </is>
      </c>
      <c r="D42" t="inlineStr">
        <is>
          <t>国際会議</t>
        </is>
      </c>
      <c r="E42" t="inlineStr">
        <is>
          <t>英語</t>
        </is>
      </c>
      <c r="F42" t="b">
        <v>0</v>
      </c>
      <c r="G42" t="inlineStr">
        <is>
          <t>2010</t>
        </is>
      </c>
    </row>
    <row r="43">
      <c r="A43" t="inlineStr">
        <is>
          <t>['YANG Zhenglu', 'YU Jeffrey Xu', 'LIU Zheng', 'KITSUREGAWA Masaru']</t>
        </is>
      </c>
      <c r="B43" t="inlineStr">
        <is>
          <t>Fires on the Web: Towards Efficient Exploring Historical Web Graphs</t>
        </is>
      </c>
      <c r="C43" t="inlineStr">
        <is>
          <t>Lect Notes Comput Sci</t>
        </is>
      </c>
      <c r="E43" t="inlineStr">
        <is>
          <t>英語</t>
        </is>
      </c>
      <c r="F43" t="b">
        <v>0</v>
      </c>
      <c r="G43" t="inlineStr">
        <is>
          <t>2010</t>
        </is>
      </c>
    </row>
    <row r="44">
      <c r="A44" t="inlineStr">
        <is>
          <t>['GROOT Sven', 'GODA Kazuo', 'KITSUREGAWA Masaru']</t>
        </is>
      </c>
      <c r="B44" t="inlineStr">
        <is>
          <t>A Study on Workload Imbalance Issues in Data Intensive Distributed Computing</t>
        </is>
      </c>
      <c r="C44" t="inlineStr">
        <is>
          <t>Lect Notes Comput Sci</t>
        </is>
      </c>
      <c r="E44" t="inlineStr">
        <is>
          <t>英語</t>
        </is>
      </c>
      <c r="F44" t="b">
        <v>0</v>
      </c>
      <c r="G44" t="inlineStr">
        <is>
          <t>2010</t>
        </is>
      </c>
    </row>
    <row r="45">
      <c r="A45" t="inlineStr">
        <is>
          <t>['Masaru Kitsuregawa', 'Takashi Hoshino', 'Kazuo Goda']</t>
        </is>
      </c>
      <c r="B45" t="inlineStr">
        <is>
          <t>Online monitoring and visualisation of database structural deterioration</t>
        </is>
      </c>
      <c r="E45" t="inlineStr">
        <is>
          <t>英語</t>
        </is>
      </c>
      <c r="F45" t="b">
        <v>1</v>
      </c>
      <c r="G45" t="inlineStr">
        <is>
          <t>2010</t>
        </is>
      </c>
    </row>
    <row r="46">
      <c r="A46" t="inlineStr">
        <is>
          <t>['宇野 良子', '鍜治 伸裕', '喜連川 優']</t>
        </is>
      </c>
      <c r="B46" t="inlineStr">
        <is>
          <t>新動詞の成立にみる意味と形の変化の相関--「ファブる」と「モフる」の分析から</t>
        </is>
      </c>
      <c r="C46" t="inlineStr">
        <is>
          <t>日本認知言語学会論文集</t>
        </is>
      </c>
      <c r="D46" t="inlineStr">
        <is>
          <t>シンポジウム</t>
        </is>
      </c>
      <c r="E46" t="inlineStr">
        <is>
          <t>日本語</t>
        </is>
      </c>
      <c r="F46" t="b">
        <v>0</v>
      </c>
      <c r="G46" t="inlineStr">
        <is>
          <t>2010</t>
        </is>
      </c>
    </row>
    <row r="47">
      <c r="A47" t="inlineStr">
        <is>
          <t>['田村 孝之', '喜連川 優']</t>
        </is>
      </c>
      <c r="B47" t="inlineStr">
        <is>
          <t>大規模日本語Webアーカイブの構築とその分析 (特集 データマネジメント技術)</t>
        </is>
      </c>
      <c r="C47" t="inlineStr">
        <is>
          <t>三菱電機技報</t>
        </is>
      </c>
      <c r="E47" t="inlineStr">
        <is>
          <t>日本語</t>
        </is>
      </c>
      <c r="F47" t="b">
        <v>0</v>
      </c>
      <c r="G47" t="inlineStr">
        <is>
          <t>2009/12</t>
        </is>
      </c>
    </row>
    <row r="48">
      <c r="A48" t="inlineStr">
        <is>
          <t>['Yasuhiro Fujiwara', 'Yasushi Sakurai', 'Masaru Kitsuregawa']</t>
        </is>
      </c>
      <c r="B48" t="inlineStr">
        <is>
          <t>Fast Likelihood Search for Hidden Markov Models</t>
        </is>
      </c>
      <c r="C48" t="inlineStr">
        <is>
          <t>ACM TRANSACTIONS ON KNOWLEDGE DISCOVERY FROM DATA</t>
        </is>
      </c>
      <c r="D48" t="inlineStr">
        <is>
          <t>雑誌論文</t>
        </is>
      </c>
      <c r="E48" t="inlineStr">
        <is>
          <t>英語</t>
        </is>
      </c>
      <c r="F48" t="b">
        <v>0</v>
      </c>
      <c r="G48" t="inlineStr">
        <is>
          <t>2009/11</t>
        </is>
      </c>
    </row>
    <row r="49">
      <c r="A49" t="inlineStr">
        <is>
          <t>['田村 孝之', '喜連川 優']</t>
        </is>
      </c>
      <c r="B49" t="inlineStr">
        <is>
          <t>大規模Webアーカイブ更新のための階層的スケジューリング手法</t>
        </is>
      </c>
      <c r="C49" t="inlineStr">
        <is>
          <t>情報処理学会論文誌. データベース</t>
        </is>
      </c>
      <c r="D49" t="inlineStr">
        <is>
          <t>雑誌論文</t>
        </is>
      </c>
      <c r="E49" t="inlineStr">
        <is>
          <t>日本語</t>
        </is>
      </c>
      <c r="F49" t="b">
        <v>0</v>
      </c>
      <c r="G49" t="inlineStr">
        <is>
          <t>2009/09/30</t>
        </is>
      </c>
    </row>
    <row r="50">
      <c r="A50" t="inlineStr">
        <is>
          <t>['QU Wenyu', 'ZHOU Wanlei', 'KITSUREGAWA Masaru']</t>
        </is>
      </c>
      <c r="B50" t="inlineStr">
        <is>
          <t>A parallel information retrieval method for e-commerce</t>
        </is>
      </c>
      <c r="C50" t="inlineStr">
        <is>
          <t>Int J Comput Syst Sci Eng</t>
        </is>
      </c>
      <c r="E50" t="inlineStr">
        <is>
          <t>英語</t>
        </is>
      </c>
      <c r="F50" t="b">
        <v>0</v>
      </c>
      <c r="G50" t="inlineStr">
        <is>
          <t>2009/09</t>
        </is>
      </c>
    </row>
    <row r="51">
      <c r="A51" t="inlineStr">
        <is>
          <t>['喜連川 優', '柴山 悦哉', '伊藤 実', '朴 泰祐']</t>
        </is>
      </c>
      <c r="B51" t="inlineStr">
        <is>
          <t>編集にあたって(平成20年度論文賞の受賞論文紹介)</t>
        </is>
      </c>
      <c r="C51" t="inlineStr">
        <is>
          <t>情報処理</t>
        </is>
      </c>
      <c r="E51" t="inlineStr">
        <is>
          <t>日本語</t>
        </is>
      </c>
      <c r="F51" t="b">
        <v>1</v>
      </c>
      <c r="G51" t="inlineStr">
        <is>
          <t>2009/07/15</t>
        </is>
      </c>
    </row>
    <row r="52">
      <c r="A52" t="inlineStr">
        <is>
          <t>['喜連川 優']</t>
        </is>
      </c>
      <c r="B52" t="inlineStr">
        <is>
          <t>編集にあたって(平成20年度長尾真記念特別賞紹介)</t>
        </is>
      </c>
      <c r="C52" t="inlineStr">
        <is>
          <t>情報処理</t>
        </is>
      </c>
      <c r="E52" t="inlineStr">
        <is>
          <t>日本語</t>
        </is>
      </c>
      <c r="F52" t="b">
        <v>1</v>
      </c>
      <c r="G52" t="inlineStr">
        <is>
          <t>2009/07/15</t>
        </is>
      </c>
    </row>
    <row r="53">
      <c r="A53" t="inlineStr">
        <is>
          <t>['高山 泰博', '今村 誠', '鍜治 伸裕', '豊田 正史', '喜連川 優']</t>
        </is>
      </c>
      <c r="B53" t="inlineStr">
        <is>
          <t>Webマイニングにおける語義曖昧性解消のための擬似負例を用いた能動学習</t>
        </is>
      </c>
      <c r="C53" t="inlineStr">
        <is>
          <t>情報処理学会論文誌. データベース</t>
        </is>
      </c>
      <c r="D53" t="inlineStr">
        <is>
          <t>雑誌論文</t>
        </is>
      </c>
      <c r="E53" t="inlineStr">
        <is>
          <t>日本語</t>
        </is>
      </c>
      <c r="F53" t="b">
        <v>0</v>
      </c>
      <c r="G53" t="inlineStr">
        <is>
          <t>2009/06/29</t>
        </is>
      </c>
    </row>
    <row r="54">
      <c r="A54" t="inlineStr">
        <is>
          <t>['喜連川 優', '合田 和生']</t>
        </is>
      </c>
      <c r="B54" t="inlineStr">
        <is>
          <t>アウトオブオーダー型データベースエンジンOoODEの構想と初期実験</t>
        </is>
      </c>
      <c r="C54" t="inlineStr">
        <is>
          <t>日本データベース学会論文誌</t>
        </is>
      </c>
      <c r="D54" t="inlineStr">
        <is>
          <t>雑誌論文</t>
        </is>
      </c>
      <c r="E54" t="inlineStr">
        <is>
          <t>日本語</t>
        </is>
      </c>
      <c r="F54" t="b">
        <v>1</v>
      </c>
      <c r="G54" t="inlineStr">
        <is>
          <t>2009/06</t>
        </is>
      </c>
    </row>
    <row r="55">
      <c r="A55" t="inlineStr">
        <is>
          <t>['QU Wenyu', 'KITSUREGAWA Masaru', 'SHEN Yanming', 'NANYA Takashi']</t>
        </is>
      </c>
      <c r="B55" t="inlineStr">
        <is>
          <t>An optimal lifetime-adaptive method for wireless sensor networks</t>
        </is>
      </c>
      <c r="C55" t="inlineStr">
        <is>
          <t>Int J Comput Syst Sci Eng</t>
        </is>
      </c>
      <c r="E55" t="inlineStr">
        <is>
          <t>英語</t>
        </is>
      </c>
      <c r="F55" t="b">
        <v>0</v>
      </c>
      <c r="G55" t="inlineStr">
        <is>
          <t>2009/05</t>
        </is>
      </c>
    </row>
    <row r="56">
      <c r="A56" t="inlineStr">
        <is>
          <t>['Wenyu Qu', 'Masaru Kitsuregawa', 'Hong Shen', 'Zhiguang Shan']</t>
        </is>
      </c>
      <c r="B56" t="inlineStr">
        <is>
          <t>A novel fault-tolerant execution model by using of mobile agents</t>
        </is>
      </c>
      <c r="C56" t="inlineStr">
        <is>
          <t>JOURNAL OF NETWORK AND COMPUTER APPLICATIONS</t>
        </is>
      </c>
      <c r="D56" t="inlineStr">
        <is>
          <t>雑誌論文</t>
        </is>
      </c>
      <c r="E56" t="inlineStr">
        <is>
          <t>英語</t>
        </is>
      </c>
      <c r="F56" t="b">
        <v>0</v>
      </c>
      <c r="G56" t="inlineStr">
        <is>
          <t>2009/03</t>
        </is>
      </c>
    </row>
    <row r="57">
      <c r="A57" t="inlineStr">
        <is>
          <t>['鍛治 伸裕', '福島 健一', '喜連川 優']</t>
        </is>
      </c>
      <c r="B57" t="inlineStr">
        <is>
          <t>大規模ウェブテキストからの片仮名用言の自動獲得(テキストマイニング,&lt;特集&gt;データ工学論文)</t>
        </is>
      </c>
      <c r="C57" t="inlineStr">
        <is>
          <t>電子情報通信学会論文誌. D, 情報・システム</t>
        </is>
      </c>
      <c r="D57" t="inlineStr">
        <is>
          <t>雑誌論文</t>
        </is>
      </c>
      <c r="E57" t="inlineStr">
        <is>
          <t>日本語</t>
        </is>
      </c>
      <c r="F57" t="b">
        <v>0</v>
      </c>
      <c r="G57" t="inlineStr">
        <is>
          <t>2009/03/01</t>
        </is>
      </c>
    </row>
    <row r="58">
      <c r="A58" t="inlineStr">
        <is>
          <t>['WANG Yongkun', 'GODA Kazuo', 'KITSUREGAWA Masaru']</t>
        </is>
      </c>
      <c r="B58" t="inlineStr">
        <is>
          <t>Evaluating Non-In-Place Update Techniques for Flash-Based Transaction Processing Systems</t>
        </is>
      </c>
      <c r="C58" t="inlineStr">
        <is>
          <t>Lect Notes Comput Sci</t>
        </is>
      </c>
      <c r="E58" t="inlineStr">
        <is>
          <t>英語</t>
        </is>
      </c>
      <c r="F58" t="b">
        <v>0</v>
      </c>
      <c r="G58" t="inlineStr">
        <is>
          <t>2009</t>
        </is>
      </c>
    </row>
    <row r="59">
      <c r="A59" t="inlineStr">
        <is>
          <t>['LI Lin', 'YANG Zhenglu', 'KITSUREGAWA Masaru']</t>
        </is>
      </c>
      <c r="B59" t="inlineStr">
        <is>
          <t>Rank Optimization of Personalized Search</t>
        </is>
      </c>
      <c r="C59" t="inlineStr">
        <is>
          <t>Inf Media Techol (Web)</t>
        </is>
      </c>
      <c r="E59" t="inlineStr">
        <is>
          <t>英語</t>
        </is>
      </c>
      <c r="F59" t="b">
        <v>0</v>
      </c>
      <c r="G59" t="inlineStr">
        <is>
          <t>2009</t>
        </is>
      </c>
    </row>
    <row r="60">
      <c r="A60" t="inlineStr">
        <is>
          <t>['CHUNG Young‐joo', 'TOYODA Masashi', 'KITSUREGAWA Masaru']</t>
        </is>
      </c>
      <c r="B60" t="inlineStr">
        <is>
          <t>Detecting Link Hijacking by Web Spammers</t>
        </is>
      </c>
      <c r="C60" t="inlineStr">
        <is>
          <t>Lect Notes Comput Sci</t>
        </is>
      </c>
      <c r="E60" t="inlineStr">
        <is>
          <t>英語</t>
        </is>
      </c>
      <c r="F60" t="b">
        <v>0</v>
      </c>
      <c r="G60" t="inlineStr">
        <is>
          <t>2009</t>
        </is>
      </c>
    </row>
    <row r="61">
      <c r="A61" t="inlineStr">
        <is>
          <t>['LI Lin', 'XU Guandong', 'ZHANG Yanchun', 'KITSUREGAWA Masaru']</t>
        </is>
      </c>
      <c r="B61" t="inlineStr">
        <is>
          <t>Enhancing Web Search by Aggregating Results of Related Web Queries</t>
        </is>
      </c>
      <c r="C61" t="inlineStr">
        <is>
          <t>Lect Notes Comput Sci</t>
        </is>
      </c>
      <c r="E61" t="inlineStr">
        <is>
          <t>英語</t>
        </is>
      </c>
      <c r="F61" t="b">
        <v>0</v>
      </c>
      <c r="G61" t="inlineStr">
        <is>
          <t>2009</t>
        </is>
      </c>
    </row>
    <row r="62">
      <c r="A62" t="inlineStr">
        <is>
          <t>['西川 記史', '茂木 和彦', '河村 信男', '喜連川 優']</t>
        </is>
      </c>
      <c r="B62" t="inlineStr">
        <is>
          <t>ストレージとDBMSの連携によるI/O性能障害の統合診断支援方式の開発と評価</t>
        </is>
      </c>
      <c r="C62" t="inlineStr">
        <is>
          <t>情報処理学会論文誌. コンピューティングシステム</t>
        </is>
      </c>
      <c r="D62" t="inlineStr">
        <is>
          <t>雑誌論文</t>
        </is>
      </c>
      <c r="E62" t="inlineStr">
        <is>
          <t>日本語</t>
        </is>
      </c>
      <c r="F62" t="b">
        <v>0</v>
      </c>
      <c r="G62" t="inlineStr">
        <is>
          <t>2008/12/22</t>
        </is>
      </c>
    </row>
    <row r="63">
      <c r="A63" t="inlineStr">
        <is>
          <t>['喜連川 優', '豊田 正史', '田村 孝之', '鍜治 伸裕', '今村 誠', '高山 泰博', '藤原 聡子']</t>
        </is>
      </c>
      <c r="B63" t="inlineStr">
        <is>
          <t>10.Socio Sense : 過去9年に及ぶWebアーカイブから社会の動きを読む(第2部:情報の高信頼蓄積・検索技術等の開発,&lt;特集&gt;学と産の連携による基盤ソフトウェアの先進的開発)</t>
        </is>
      </c>
      <c r="C63" t="inlineStr">
        <is>
          <t>情報処理</t>
        </is>
      </c>
      <c r="E63" t="inlineStr">
        <is>
          <t>日本語</t>
        </is>
      </c>
      <c r="F63" t="b">
        <v>1</v>
      </c>
      <c r="G63" t="inlineStr">
        <is>
          <t>2008/11/15</t>
        </is>
      </c>
    </row>
    <row r="64">
      <c r="A64" t="inlineStr">
        <is>
          <t>['喜連川 優', '合田 和生', '星野 喬', '茂木 和彦', '河村 信男', '土屋 宏嘉', '阿部 淳', '西川 記史', '大枝 高', '鈴木 芳生', '藤原 真二', '杉江 衛', '小高 俊彦']</t>
        </is>
      </c>
      <c r="B64" t="inlineStr">
        <is>
          <t>9.ストレージフュージョン : ストレージシステムとデータベース管理システムの融合(第2部:情報の高信頼蓄積・検索技術等の開発,&lt;特集&gt;学と産の連携による基盤ソフトウェアの先進的開発)</t>
        </is>
      </c>
      <c r="C64" t="inlineStr">
        <is>
          <t>情報処理</t>
        </is>
      </c>
      <c r="E64" t="inlineStr">
        <is>
          <t>日本語</t>
        </is>
      </c>
      <c r="F64" t="b">
        <v>1</v>
      </c>
      <c r="G64" t="inlineStr">
        <is>
          <t>2008/11/15</t>
        </is>
      </c>
    </row>
    <row r="65">
      <c r="A65" t="inlineStr">
        <is>
          <t>['Katsunori Tamagawa', 'Masaru Kitsuregawa', 'Eiji Ikoma', 'Tetsu Ohta', 'Steve Williams', 'Toshio Koike']</t>
        </is>
      </c>
      <c r="B65" t="inlineStr">
        <is>
          <t>An Advanced Quality Control System for the CEOP/CAMP In-Situ Data Management</t>
        </is>
      </c>
      <c r="C65" t="inlineStr">
        <is>
          <t>IEEE SYSTEMS JOURNAL</t>
        </is>
      </c>
      <c r="D65" t="inlineStr">
        <is>
          <t>雑誌論文</t>
        </is>
      </c>
      <c r="E65" t="inlineStr">
        <is>
          <t>英語</t>
        </is>
      </c>
      <c r="F65" t="b">
        <v>0</v>
      </c>
      <c r="G65" t="inlineStr">
        <is>
          <t>2008/09</t>
        </is>
      </c>
    </row>
    <row r="66">
      <c r="A66" t="inlineStr">
        <is>
          <t>['Masaki Yasukawa', 'Masaru Kitsuregawa', 'Kenji Taniguchi', 'Toshio Koike']</t>
        </is>
      </c>
      <c r="B66" t="inlineStr">
        <is>
          <t>PVES: Powered Visualizer for Earth Environmental Science</t>
        </is>
      </c>
      <c r="C66" t="inlineStr">
        <is>
          <t>IEEE SYSTEMS JOURNAL</t>
        </is>
      </c>
      <c r="D66" t="inlineStr">
        <is>
          <t>雑誌論文</t>
        </is>
      </c>
      <c r="E66" t="inlineStr">
        <is>
          <t>英語</t>
        </is>
      </c>
      <c r="F66" t="b">
        <v>0</v>
      </c>
      <c r="G66" t="inlineStr">
        <is>
          <t>2008/09</t>
        </is>
      </c>
    </row>
    <row r="67">
      <c r="A67" t="inlineStr">
        <is>
          <t>['大島 裕明', '中村 聡史', '赤星 祐平', '中田 秀基', '喜連川 優', '田中 克己']</t>
        </is>
      </c>
      <c r="B67" t="inlineStr">
        <is>
          <t>1.SlothLib/EaRDB : マイサーチエンジン開発環境支援(パートII:情報分野研究者のためのオンリーワン共有イノベーションプラットフォーム,&lt;特集&gt;情報爆発時代におけるわくわくするITの創出を目指して)</t>
        </is>
      </c>
      <c r="C67" t="inlineStr">
        <is>
          <t>情報処理</t>
        </is>
      </c>
      <c r="E67" t="inlineStr">
        <is>
          <t>日本語</t>
        </is>
      </c>
      <c r="F67" t="b">
        <v>0</v>
      </c>
      <c r="G67" t="inlineStr">
        <is>
          <t>2008/08/15</t>
        </is>
      </c>
    </row>
    <row r="68">
      <c r="A68" t="inlineStr">
        <is>
          <t>['鳥澤 健太郎', '中川 裕志', '黒橋 禎夫', '乾 健太郎', '吉岡 真治', '藤井 敦', '喜連川 優']</t>
        </is>
      </c>
      <c r="B68" t="inlineStr">
        <is>
          <t>1.キーワードサーチを超える情報爆発サーチ : 自然言語処理で価値ある未知をマイニング(パートI:情報爆発時代における新しい基盤技術,&lt;特集&gt;情報爆発時代におけるわくわくするITの創出を目指して)</t>
        </is>
      </c>
      <c r="C68" t="inlineStr">
        <is>
          <t>情報処理</t>
        </is>
      </c>
      <c r="E68" t="inlineStr">
        <is>
          <t>日本語</t>
        </is>
      </c>
      <c r="F68" t="b">
        <v>0</v>
      </c>
      <c r="G68" t="inlineStr">
        <is>
          <t>2008/08/15</t>
        </is>
      </c>
    </row>
    <row r="69">
      <c r="A69" t="inlineStr">
        <is>
          <t>['喜連川 優']</t>
        </is>
      </c>
      <c r="B69" t="inlineStr">
        <is>
          <t>総括記事 : 特定領域研究「情報爆発(Info-plosion)」 : 本格稼働から2年を経過して(&lt;特集&gt;情報爆発時代におけるわくわくするITの創出を目指して)</t>
        </is>
      </c>
      <c r="C69" t="inlineStr">
        <is>
          <t>情報処理</t>
        </is>
      </c>
      <c r="E69" t="inlineStr">
        <is>
          <t>日本語</t>
        </is>
      </c>
      <c r="F69" t="b">
        <v>1</v>
      </c>
      <c r="G69" t="inlineStr">
        <is>
          <t>2008/08/15</t>
        </is>
      </c>
    </row>
    <row r="70">
      <c r="A70" t="inlineStr">
        <is>
          <t>['喜連川 優', '豊田 正史', '田村 孝之', '鍜治 伸裕']</t>
        </is>
      </c>
      <c r="B70" t="inlineStr">
        <is>
          <t>ボーンデジタル時代におけるウェブアーカイブとその活用基盤としてのSocio-Sense(&lt;特集&gt;Webアーカイビングの現状と課題)</t>
        </is>
      </c>
      <c r="C70" t="inlineStr">
        <is>
          <t>情報の科学と技術</t>
        </is>
      </c>
      <c r="E70" t="inlineStr">
        <is>
          <t>日本語</t>
        </is>
      </c>
      <c r="F70" t="b">
        <v>1</v>
      </c>
      <c r="G70" t="inlineStr">
        <is>
          <t>2008/08/01</t>
        </is>
      </c>
    </row>
    <row r="71">
      <c r="A71" t="inlineStr">
        <is>
          <t>['KAJI NOBUHIRO', 'KITSUREGAWA MASARU']</t>
        </is>
      </c>
      <c r="B71" t="inlineStr">
        <is>
          <t>HTML文書集合からの評価文の自動収集</t>
        </is>
      </c>
      <c r="C71" t="inlineStr">
        <is>
          <t>自然言語処理 = Journal of natural language processing</t>
        </is>
      </c>
      <c r="D71" t="inlineStr">
        <is>
          <t>雑誌論文</t>
        </is>
      </c>
      <c r="E71" t="inlineStr">
        <is>
          <t>英語</t>
        </is>
      </c>
      <c r="F71" t="b">
        <v>0</v>
      </c>
      <c r="G71" t="inlineStr">
        <is>
          <t>2008/07/10</t>
        </is>
      </c>
    </row>
    <row r="72">
      <c r="A72" t="inlineStr">
        <is>
          <t>['鈴木 芳生', '渡辺 聡', '水野 和彦', '藤原 真二', '河村 信男', '喜連川 優']</t>
        </is>
      </c>
      <c r="B72" t="inlineStr">
        <is>
          <t>同期リモートコピーを用いたデータ欠損のないDRシステムの性能安定性の評価</t>
        </is>
      </c>
      <c r="C72" t="inlineStr">
        <is>
          <t>情報処理学会論文誌. データベース</t>
        </is>
      </c>
      <c r="D72" t="inlineStr">
        <is>
          <t>雑誌論文</t>
        </is>
      </c>
      <c r="E72" t="inlineStr">
        <is>
          <t>日本語</t>
        </is>
      </c>
      <c r="F72" t="b">
        <v>0</v>
      </c>
      <c r="G72" t="inlineStr">
        <is>
          <t>2008/06/26</t>
        </is>
      </c>
    </row>
    <row r="73">
      <c r="A73" t="inlineStr">
        <is>
          <t>['田村 孝之', '喜連川 優']</t>
        </is>
      </c>
      <c r="B73" t="inlineStr">
        <is>
          <t>大規模Webアーカイブ更新クローラにおけるスケジューリング手法の評価(Web検索・Webアーカイブ,&lt;特集&gt;データ工学論文)</t>
        </is>
      </c>
      <c r="C73" t="inlineStr">
        <is>
          <t>電子情報通信学会論文誌. D, 情報・システム</t>
        </is>
      </c>
      <c r="D73" t="inlineStr">
        <is>
          <t>雑誌論文</t>
        </is>
      </c>
      <c r="E73" t="inlineStr">
        <is>
          <t>日本語</t>
        </is>
      </c>
      <c r="F73" t="b">
        <v>0</v>
      </c>
      <c r="G73" t="inlineStr">
        <is>
          <t>2008/03/01</t>
        </is>
      </c>
    </row>
    <row r="74">
      <c r="A74" t="inlineStr">
        <is>
          <t>['相良 毅', '喜連川 優']</t>
        </is>
      </c>
      <c r="B74" t="inlineStr">
        <is>
          <t>住所情報を用いた店舗名称のクリーニング手法 : Webからの店舗情報収集精度向上のために(情報検索,&lt;特集&gt;データ工学論文)</t>
        </is>
      </c>
      <c r="C74" t="inlineStr">
        <is>
          <t>電子情報通信学会論文誌. D, 情報・システム</t>
        </is>
      </c>
      <c r="D74" t="inlineStr">
        <is>
          <t>雑誌論文</t>
        </is>
      </c>
      <c r="E74" t="inlineStr">
        <is>
          <t>日本語</t>
        </is>
      </c>
      <c r="F74" t="b">
        <v>0</v>
      </c>
      <c r="G74" t="inlineStr">
        <is>
          <t>2008/03/01</t>
        </is>
      </c>
    </row>
    <row r="75">
      <c r="A75" t="inlineStr">
        <is>
          <t>['SOMBOONVIWAT Kulwadee', 'SUZUKI Shinji', 'KITSUREGAWA Masaru']</t>
        </is>
      </c>
      <c r="B75" t="inlineStr">
        <is>
          <t>Connectivity of the Thai Web Graph</t>
        </is>
      </c>
      <c r="C75" t="inlineStr">
        <is>
          <t>Lect Notes Comput Sci</t>
        </is>
      </c>
      <c r="E75" t="inlineStr">
        <is>
          <t>英語</t>
        </is>
      </c>
      <c r="F75" t="b">
        <v>0</v>
      </c>
      <c r="G75" t="inlineStr">
        <is>
          <t>2008</t>
        </is>
      </c>
    </row>
    <row r="76">
      <c r="A76" t="inlineStr">
        <is>
          <t>['KITSUREGAWA Masaru', 'TAMURA Takayuki', 'TAMURA Takayuki', 'TOYODA Masashi', 'KAJI Nobuhiro']</t>
        </is>
      </c>
      <c r="B76" t="inlineStr">
        <is>
          <t>Socio-Sense: A System for Analysing the Societal Behavior from Long Term Web Archive</t>
        </is>
      </c>
      <c r="C76" t="inlineStr">
        <is>
          <t>Lect Notes Comput Sci</t>
        </is>
      </c>
      <c r="E76" t="inlineStr">
        <is>
          <t>英語</t>
        </is>
      </c>
      <c r="F76" t="b">
        <v>1</v>
      </c>
      <c r="G76" t="inlineStr">
        <is>
          <t>2008</t>
        </is>
      </c>
    </row>
    <row r="77">
      <c r="A77" t="inlineStr">
        <is>
          <t>['QU Wenyu', 'QU Wenyu', 'YAN Deqian', 'SANG Yu', 'LIANG Hongxia', 'KITSUREGAWA Masaru', 'LI Keqiu']</t>
        </is>
      </c>
      <c r="B77" t="inlineStr">
        <is>
          <t>A Novel Chi2 Algorithm for Discretization of Continuous Attributes</t>
        </is>
      </c>
      <c r="C77" t="inlineStr">
        <is>
          <t>Lect Notes Comput Sci</t>
        </is>
      </c>
      <c r="E77" t="inlineStr">
        <is>
          <t>英語</t>
        </is>
      </c>
      <c r="F77" t="b">
        <v>0</v>
      </c>
      <c r="G77" t="inlineStr">
        <is>
          <t>2008</t>
        </is>
      </c>
    </row>
    <row r="78">
      <c r="A78" t="inlineStr">
        <is>
          <t>['LI Lin', 'OTSUKA Shingo', 'KITSUREGAWA Masaru']</t>
        </is>
      </c>
      <c r="B78" t="inlineStr">
        <is>
          <t>Query Recommendation Using Large-Scale Web Access Logs and Web Page Archive</t>
        </is>
      </c>
      <c r="C78" t="inlineStr">
        <is>
          <t>Lect Notes Comput Sci</t>
        </is>
      </c>
      <c r="E78" t="inlineStr">
        <is>
          <t>英語</t>
        </is>
      </c>
      <c r="F78" t="b">
        <v>0</v>
      </c>
      <c r="G78" t="inlineStr">
        <is>
          <t>2008</t>
        </is>
      </c>
    </row>
    <row r="79">
      <c r="A79" t="inlineStr">
        <is>
          <t>['MONDAL Anirban', 'MADRIA Sanjay Kumar', 'KITSUREGAWA Masaru']</t>
        </is>
      </c>
      <c r="B79" t="inlineStr">
        <is>
          <t>EcoRare: An Economic Incentive Scheme for Efficient Rare Data Accessibility in Mobile-P2P Networks</t>
        </is>
      </c>
      <c r="C79" t="inlineStr">
        <is>
          <t>Lect Notes Comput Sci</t>
        </is>
      </c>
      <c r="E79" t="inlineStr">
        <is>
          <t>英語</t>
        </is>
      </c>
      <c r="F79" t="b">
        <v>0</v>
      </c>
      <c r="G79" t="inlineStr">
        <is>
          <t>2008</t>
        </is>
      </c>
    </row>
    <row r="80">
      <c r="A80" t="inlineStr">
        <is>
          <t>['LI Lin', 'YANG Zhenglu', 'KITSUREGAWA Masaru']</t>
        </is>
      </c>
      <c r="B80" t="inlineStr">
        <is>
          <t>Using Ontology-Based User Preferences to Aggregate Rank Lists in Web Search</t>
        </is>
      </c>
      <c r="C80" t="inlineStr">
        <is>
          <t>Lect Notes Comput Sci</t>
        </is>
      </c>
      <c r="E80" t="inlineStr">
        <is>
          <t>英語</t>
        </is>
      </c>
      <c r="F80" t="b">
        <v>0</v>
      </c>
      <c r="G80" t="inlineStr">
        <is>
          <t>2008</t>
        </is>
      </c>
    </row>
    <row r="81">
      <c r="A81" t="inlineStr">
        <is>
          <t>['喜連川 優']</t>
        </is>
      </c>
      <c r="B81" t="inlineStr">
        <is>
          <t>情報爆発時代における情報大航海プロジェクト</t>
        </is>
      </c>
      <c r="C81" t="inlineStr">
        <is>
          <t>日本ロボット学会誌 = Journal of Robotics Society of Japan</t>
        </is>
      </c>
      <c r="D81" t="inlineStr">
        <is>
          <t>雑誌論文</t>
        </is>
      </c>
      <c r="E81" t="inlineStr">
        <is>
          <t>日本語</t>
        </is>
      </c>
      <c r="F81" t="b">
        <v>1</v>
      </c>
      <c r="G81" t="inlineStr">
        <is>
          <t>2007/12/30</t>
        </is>
      </c>
    </row>
    <row r="82">
      <c r="A82" t="inlineStr">
        <is>
          <t>['QU Wenyu', 'KITSUREGAWA Masaru', 'ZHUGE Hai', 'SHEN Hong', 'JIN Yinwei']</t>
        </is>
      </c>
      <c r="B82" t="inlineStr">
        <is>
          <t>A traffic-based routing algorithm by using mobile agents</t>
        </is>
      </c>
      <c r="C82" t="inlineStr">
        <is>
          <t>Int J Comput Syst Sci Eng</t>
        </is>
      </c>
      <c r="E82" t="inlineStr">
        <is>
          <t>英語</t>
        </is>
      </c>
      <c r="F82" t="b">
        <v>0</v>
      </c>
      <c r="G82" t="inlineStr">
        <is>
          <t>2007/11</t>
        </is>
      </c>
    </row>
    <row r="83">
      <c r="A83" t="inlineStr">
        <is>
          <t>['喜連川 優']</t>
        </is>
      </c>
      <c r="B83" t="inlineStr">
        <is>
          <t>情報大航海</t>
        </is>
      </c>
      <c r="C83" t="inlineStr">
        <is>
          <t>知能と情報 : 日本知能情報ファジィ学会誌 : journal of Japan Society for Fuzzy Theory and Intelligent Informatics</t>
        </is>
      </c>
      <c r="D83" t="inlineStr">
        <is>
          <t>雑誌論文</t>
        </is>
      </c>
      <c r="E83" t="inlineStr">
        <is>
          <t>日本語</t>
        </is>
      </c>
      <c r="F83" t="b">
        <v>1</v>
      </c>
      <c r="G83" t="inlineStr">
        <is>
          <t>2007/10/15</t>
        </is>
      </c>
    </row>
    <row r="84">
      <c r="A84" t="inlineStr">
        <is>
          <t>['山口 実靖', '小口 正人', '喜連川 優']</t>
        </is>
      </c>
      <c r="B84" t="inlineStr">
        <is>
          <t>D-002 中規模IP-SANでの高多重度I/O処理の解析と性能向上手法(D分野:データベース)</t>
        </is>
      </c>
      <c r="C84" t="inlineStr">
        <is>
          <t>情報科学技術フォーラム一般講演論文集</t>
        </is>
      </c>
      <c r="D84" t="inlineStr">
        <is>
          <t>シンポジウム</t>
        </is>
      </c>
      <c r="E84" t="inlineStr">
        <is>
          <t>日本語</t>
        </is>
      </c>
      <c r="F84" t="b">
        <v>0</v>
      </c>
      <c r="G84" t="inlineStr">
        <is>
          <t>2007/08/22</t>
        </is>
      </c>
    </row>
    <row r="85">
      <c r="A85" t="inlineStr">
        <is>
          <t>['喜連川 優']</t>
        </is>
      </c>
      <c r="B85" t="inlineStr">
        <is>
          <t>情報爆発</t>
        </is>
      </c>
      <c r="C85" t="inlineStr">
        <is>
          <t>知能と情報 : 日本知能情報ファジィ学会誌 : journal of Japan Society for Fuzzy Theory and Intelligent Informatics</t>
        </is>
      </c>
      <c r="D85" t="inlineStr">
        <is>
          <t>雑誌論文</t>
        </is>
      </c>
      <c r="E85" t="inlineStr">
        <is>
          <t>日本語</t>
        </is>
      </c>
      <c r="F85" t="b">
        <v>1</v>
      </c>
      <c r="G85" t="inlineStr">
        <is>
          <t>2007/08/15</t>
        </is>
      </c>
    </row>
    <row r="86">
      <c r="A86" t="inlineStr">
        <is>
          <t>['喜連川 優']</t>
        </is>
      </c>
      <c r="B86" t="inlineStr">
        <is>
          <t>特定領域研究「情報爆発(Info-plosion)」への新展開(&lt;連載&gt;情報学を創る)</t>
        </is>
      </c>
      <c r="C86" t="inlineStr">
        <is>
          <t>情報処理</t>
        </is>
      </c>
      <c r="E86" t="inlineStr">
        <is>
          <t>日本語</t>
        </is>
      </c>
      <c r="F86" t="b">
        <v>1</v>
      </c>
      <c r="G86" t="inlineStr">
        <is>
          <t>2007/08/15</t>
        </is>
      </c>
    </row>
    <row r="87">
      <c r="A87" t="inlineStr">
        <is>
          <t>['相良 毅', '喜連川 優']</t>
        </is>
      </c>
      <c r="B87" t="inlineStr">
        <is>
          <t>Webからの効率的な新規店舗の発見・登録支援手法(&lt;特集&gt;情報融合)</t>
        </is>
      </c>
      <c r="C87" t="inlineStr">
        <is>
          <t>情報処理学会論文誌. データベース</t>
        </is>
      </c>
      <c r="D87" t="inlineStr">
        <is>
          <t>雑誌論文</t>
        </is>
      </c>
      <c r="E87" t="inlineStr">
        <is>
          <t>日本語</t>
        </is>
      </c>
      <c r="F87" t="b">
        <v>0</v>
      </c>
      <c r="G87" t="inlineStr">
        <is>
          <t>2007/06/15</t>
        </is>
      </c>
    </row>
    <row r="88">
      <c r="A88" t="inlineStr">
        <is>
          <t>['田村 孝之', '喜連川 優']</t>
        </is>
      </c>
      <c r="B88" t="inlineStr">
        <is>
          <t>大規模Webアーカイブのための更新クローラの設計と実装</t>
        </is>
      </c>
      <c r="C88" t="inlineStr">
        <is>
          <t>日本データベース学会letters</t>
        </is>
      </c>
      <c r="E88" t="inlineStr">
        <is>
          <t>日本語</t>
        </is>
      </c>
      <c r="F88" t="b">
        <v>0</v>
      </c>
      <c r="G88" t="inlineStr">
        <is>
          <t>2007/06</t>
        </is>
      </c>
    </row>
    <row r="89">
      <c r="A89" t="inlineStr">
        <is>
          <t>['根本 利弘', '小池 俊雄', '喜連川 優']</t>
        </is>
      </c>
      <c r="B89" t="inlineStr">
        <is>
          <t>地球水循環データアーカイブシステムにおける異種データ相互解析機能とその実装</t>
        </is>
      </c>
      <c r="C89" t="inlineStr">
        <is>
          <t>日本データベース学会letters</t>
        </is>
      </c>
      <c r="E89" t="inlineStr">
        <is>
          <t>日本語</t>
        </is>
      </c>
      <c r="F89" t="b">
        <v>0</v>
      </c>
      <c r="G89" t="inlineStr">
        <is>
          <t>2007/06</t>
        </is>
      </c>
    </row>
    <row r="90">
      <c r="A90" t="inlineStr">
        <is>
          <t>['上野 裕也', '合田 和生', '喜連川 優']</t>
        </is>
      </c>
      <c r="B90" t="inlineStr">
        <is>
          <t>データベースシステムの問合せ実行計画を利用したディスクアレイ省電力化に関する一考察</t>
        </is>
      </c>
      <c r="C90" t="inlineStr">
        <is>
          <t>日本データベース学会letters</t>
        </is>
      </c>
      <c r="E90" t="inlineStr">
        <is>
          <t>日本語</t>
        </is>
      </c>
      <c r="F90" t="b">
        <v>0</v>
      </c>
      <c r="G90" t="inlineStr">
        <is>
          <t>2007/06</t>
        </is>
      </c>
    </row>
    <row r="91">
      <c r="A91" t="inlineStr">
        <is>
          <t>['合田 和生', '喜連川 優']</t>
        </is>
      </c>
      <c r="B91" t="inlineStr">
        <is>
          <t>ログ転送を用いたディザスタリカバリシステムにおけるディスクストレージの省電力化方式の検討</t>
        </is>
      </c>
      <c r="C91" t="inlineStr">
        <is>
          <t>日本データベース学会letters</t>
        </is>
      </c>
      <c r="E91" t="inlineStr">
        <is>
          <t>日本語</t>
        </is>
      </c>
      <c r="F91" t="b">
        <v>0</v>
      </c>
      <c r="G91" t="inlineStr">
        <is>
          <t>2007/06</t>
        </is>
      </c>
    </row>
    <row r="92">
      <c r="A92" t="inlineStr">
        <is>
          <t>['星野 喬', '合田 和生', '喜連川 優']</t>
        </is>
      </c>
      <c r="B92" t="inlineStr">
        <is>
          <t>データベース構造劣化によるOLTP性能低下に関する一考察</t>
        </is>
      </c>
      <c r="C92" t="inlineStr">
        <is>
          <t>日本データベース学会letters</t>
        </is>
      </c>
      <c r="E92" t="inlineStr">
        <is>
          <t>日本語</t>
        </is>
      </c>
      <c r="F92" t="b">
        <v>0</v>
      </c>
      <c r="G92" t="inlineStr">
        <is>
          <t>2007/06</t>
        </is>
      </c>
    </row>
    <row r="93">
      <c r="A93" t="inlineStr">
        <is>
          <t>['鍜治 伸裕', '喜連川 優']</t>
        </is>
      </c>
      <c r="B93" t="inlineStr">
        <is>
          <t>自動構築した評価文コーパスからの評価表現辞書の構築</t>
        </is>
      </c>
      <c r="C93" t="inlineStr">
        <is>
          <t>日本データベース学会letters</t>
        </is>
      </c>
      <c r="E93" t="inlineStr">
        <is>
          <t>日本語</t>
        </is>
      </c>
      <c r="F93" t="b">
        <v>0</v>
      </c>
      <c r="G93" t="inlineStr">
        <is>
          <t>2007/06</t>
        </is>
      </c>
    </row>
    <row r="94">
      <c r="A94" t="inlineStr">
        <is>
          <t>['相良 毅', '喜連川 優']</t>
        </is>
      </c>
      <c r="B94" t="inlineStr">
        <is>
          <t>Webからの効率的な新規店舗の発見・登録支援手法</t>
        </is>
      </c>
      <c r="C94" t="inlineStr">
        <is>
          <t>日本データベース学会letters</t>
        </is>
      </c>
      <c r="E94" t="inlineStr">
        <is>
          <t>日本語</t>
        </is>
      </c>
      <c r="F94" t="b">
        <v>0</v>
      </c>
      <c r="G94" t="inlineStr">
        <is>
          <t>2007/03</t>
        </is>
      </c>
    </row>
    <row r="95">
      <c r="A95" t="inlineStr">
        <is>
          <t>['喜連川 優', '安達 淳', '田中 克己', '下條 真司', '黒橋 禎夫']</t>
        </is>
      </c>
      <c r="B95" t="inlineStr">
        <is>
          <t>情報爆発時代における情報管理・融合・活用基盤(&lt;特集&gt;情報爆発時代に向けた新しいIT基盤技術の研究)</t>
        </is>
      </c>
      <c r="C95" t="inlineStr">
        <is>
          <t>人工知能学会誌</t>
        </is>
      </c>
      <c r="D95" t="inlineStr">
        <is>
          <t>雑誌論文</t>
        </is>
      </c>
      <c r="E95" t="inlineStr">
        <is>
          <t>日本語</t>
        </is>
      </c>
      <c r="F95" t="b">
        <v>1</v>
      </c>
      <c r="G95" t="inlineStr">
        <is>
          <t>2007/03/01</t>
        </is>
      </c>
    </row>
    <row r="96">
      <c r="A96" t="inlineStr">
        <is>
          <t>['喜連川 優', '松岡 聡', '松山 隆司', '須藤 修', '安達 淳']</t>
        </is>
      </c>
      <c r="B96" t="inlineStr">
        <is>
          <t>情報爆発時代に向けた新しいIT基盤技術の研究(&lt;特集&gt;情報爆発時代に向けた新しいIT基盤技術の研究)</t>
        </is>
      </c>
      <c r="C96" t="inlineStr">
        <is>
          <t>人工知能学会誌</t>
        </is>
      </c>
      <c r="D96" t="inlineStr">
        <is>
          <t>雑誌論文</t>
        </is>
      </c>
      <c r="E96" t="inlineStr">
        <is>
          <t>日本語</t>
        </is>
      </c>
      <c r="F96" t="b">
        <v>1</v>
      </c>
      <c r="G96" t="inlineStr">
        <is>
          <t>2007/03/01</t>
        </is>
      </c>
    </row>
    <row r="97">
      <c r="A97" t="inlineStr">
        <is>
          <t>['安達 淳', '喜連川 優', '中川 裕志']</t>
        </is>
      </c>
      <c r="B97" t="inlineStr">
        <is>
          <t>コンテンツの生産・活用に関する研究 : 科研「情報学」プロジェクトのコンテンツ研究を振り返って(&lt;連載&gt;「情報学を創る」-科研プロジェクトがめざしたもの)</t>
        </is>
      </c>
      <c r="C97" t="inlineStr">
        <is>
          <t>情報処理</t>
        </is>
      </c>
      <c r="E97" t="inlineStr">
        <is>
          <t>日本語</t>
        </is>
      </c>
      <c r="F97" t="b">
        <v>0</v>
      </c>
      <c r="G97" t="inlineStr">
        <is>
          <t>2007/02/15</t>
        </is>
      </c>
    </row>
    <row r="98">
      <c r="A98" t="inlineStr">
        <is>
          <t>['IKOMA Eiji', 'KITSUREGAWA Masaru', 'TANIGUCHI Kenji', 'KOIKE Toshio']</t>
        </is>
      </c>
      <c r="B98" t="inlineStr">
        <is>
          <t>Display Wall Empowered Visual Mining for CEOP Data Archive</t>
        </is>
      </c>
      <c r="C98" t="inlineStr">
        <is>
          <t>J Meteorol Soc Jpn</t>
        </is>
      </c>
      <c r="E98" t="inlineStr">
        <is>
          <t>英語</t>
        </is>
      </c>
      <c r="F98" t="b">
        <v>0</v>
      </c>
      <c r="G98" t="inlineStr">
        <is>
          <t>2007</t>
        </is>
      </c>
    </row>
    <row r="99">
      <c r="A99" t="inlineStr">
        <is>
          <t>['NEMOTO Toshihiro', 'KOIKE Toshio', 'KITSUREGAWA Masaru']</t>
        </is>
      </c>
      <c r="B99" t="inlineStr">
        <is>
          <t>Data Analysis System Attached to the CEOP Centralized Data Archive System</t>
        </is>
      </c>
      <c r="C99" t="inlineStr">
        <is>
          <t>J Meteorol Soc Jpn</t>
        </is>
      </c>
      <c r="E99" t="inlineStr">
        <is>
          <t>英語</t>
        </is>
      </c>
      <c r="F99" t="b">
        <v>0</v>
      </c>
      <c r="G99" t="inlineStr">
        <is>
          <t>2007</t>
        </is>
      </c>
    </row>
    <row r="100">
      <c r="A100" t="inlineStr">
        <is>
          <t>['MONDAL Anirban', 'MADRIA Sanjay Kumar', 'KITSUREGAWA Masaru']</t>
        </is>
      </c>
      <c r="B100" t="inlineStr">
        <is>
          <t>ABIDE: A Bid-Based Economic Incentive Model for Enticing Non-cooperative Peers in Mobile-P2P Networks</t>
        </is>
      </c>
      <c r="C100" t="inlineStr">
        <is>
          <t>Lect Notes Comput Sci</t>
        </is>
      </c>
      <c r="E100" t="inlineStr">
        <is>
          <t>英語</t>
        </is>
      </c>
      <c r="F100" t="b">
        <v>0</v>
      </c>
      <c r="G100" t="inlineStr">
        <is>
          <t>2007</t>
        </is>
      </c>
    </row>
    <row r="101">
      <c r="A101" t="inlineStr">
        <is>
          <t>['YANG Zhenglu', 'WANG Yitong', 'KITSUREGAWA Masaru']</t>
        </is>
      </c>
      <c r="B101" t="inlineStr">
        <is>
          <t>LAPIN: Effective Sequential Pattern Mining Algorithms by Last Position Induction for Dense Databases</t>
        </is>
      </c>
      <c r="C101" t="inlineStr">
        <is>
          <t>Lect Notes Comput Sci</t>
        </is>
      </c>
      <c r="E101" t="inlineStr">
        <is>
          <t>英語</t>
        </is>
      </c>
      <c r="F101" t="b">
        <v>0</v>
      </c>
      <c r="G101" t="inlineStr">
        <is>
          <t>2007</t>
        </is>
      </c>
    </row>
    <row r="102">
      <c r="A102" t="inlineStr">
        <is>
          <t>['YANG Kun', 'RASMY Mohamed', 'RAUNIYAR Surendra', 'KOIKE Toshio', 'TANIGUCHI Kenji', 'TAMAGAWA Katsunori', 'KOUDELOVA Petra', 'KITSUREGAWA Masaru', 'NEMOTO Toshihiro', 'YASUKAWA Masaki', 'IKOMA Eiji', 'BOSILOVICH Michael G', 'WILLIAMS Steve']</t>
        </is>
      </c>
      <c r="B102" t="inlineStr">
        <is>
          <t>Initial CEOP-based Review of the Prediction Skill of Operational General Circulation Models and Land Surface Models</t>
        </is>
      </c>
      <c r="C102" t="inlineStr">
        <is>
          <t>J Meteorol Soc Jpn</t>
        </is>
      </c>
      <c r="E102" t="inlineStr">
        <is>
          <t>英語</t>
        </is>
      </c>
      <c r="F102" t="b">
        <v>0</v>
      </c>
      <c r="G102" t="inlineStr">
        <is>
          <t>2007</t>
        </is>
      </c>
    </row>
    <row r="103">
      <c r="A103" t="inlineStr">
        <is>
          <t>['IKOMA Eiji', 'TAMAGAWA Katsunori', 'OHTA Tetsu', 'KOIKE Toshio', 'KITSUREGAWA Masaru']</t>
        </is>
      </c>
      <c r="B103" t="inlineStr">
        <is>
          <t>QUASUR: Web-based Quality Assurance System for CEOP Reference Data</t>
        </is>
      </c>
      <c r="C103" t="inlineStr">
        <is>
          <t>J Meteorol Soc Jpn</t>
        </is>
      </c>
      <c r="E103" t="inlineStr">
        <is>
          <t>英語</t>
        </is>
      </c>
      <c r="F103" t="b">
        <v>0</v>
      </c>
      <c r="G103" t="inlineStr">
        <is>
          <t>2007</t>
        </is>
      </c>
    </row>
    <row r="104">
      <c r="A104" t="inlineStr">
        <is>
          <t>['LI Lin', 'YANG Zhenglu', 'WANG Botao', 'KITSUREGAWA Masaru']</t>
        </is>
      </c>
      <c r="B104" t="inlineStr">
        <is>
          <t>Dynamic Adaptation Strategies for Long-Term and Short-Term User Profile to Personalize Search</t>
        </is>
      </c>
      <c r="C104" t="inlineStr">
        <is>
          <t>Lect Notes Comput Sci</t>
        </is>
      </c>
      <c r="E104" t="inlineStr">
        <is>
          <t>英語</t>
        </is>
      </c>
      <c r="F104" t="b">
        <v>0</v>
      </c>
      <c r="G104" t="inlineStr">
        <is>
          <t>2007</t>
        </is>
      </c>
    </row>
    <row r="105">
      <c r="A105" t="inlineStr">
        <is>
          <t>['Yasuhito Asano', 'Takao Nishizeki', 'Masashi Toyoda', 'Masaru Kitsuregawa']</t>
        </is>
      </c>
      <c r="B105" t="inlineStr">
        <is>
          <t>Mining communities on the web using a max-flow and a site-oriented framework</t>
        </is>
      </c>
      <c r="C105" t="inlineStr">
        <is>
          <t>IEICE TRANSACTIONS ON INFORMATION AND SYSTEMS</t>
        </is>
      </c>
      <c r="D105" t="inlineStr">
        <is>
          <t>雑誌論文</t>
        </is>
      </c>
      <c r="E105" t="inlineStr">
        <is>
          <t>英語</t>
        </is>
      </c>
      <c r="F105" t="b">
        <v>0</v>
      </c>
      <c r="G105" t="inlineStr">
        <is>
          <t>2006/10</t>
        </is>
      </c>
    </row>
    <row r="106">
      <c r="A106" t="inlineStr">
        <is>
          <t>['山口 実靖', '小口 正人', '喜連川 優']</t>
        </is>
      </c>
      <c r="B106" t="inlineStr">
        <is>
          <t>D_016 複数イニシエータ接続iSCSIストレージの性能に関する考察(D分野:データベース)</t>
        </is>
      </c>
      <c r="C106" t="inlineStr">
        <is>
          <t>情報科学技術フォーラム一般講演論文集</t>
        </is>
      </c>
      <c r="D106" t="inlineStr">
        <is>
          <t>シンポジウム</t>
        </is>
      </c>
      <c r="E106" t="inlineStr">
        <is>
          <t>日本語</t>
        </is>
      </c>
      <c r="F106" t="b">
        <v>0</v>
      </c>
      <c r="G106" t="inlineStr">
        <is>
          <t>2006/08/21</t>
        </is>
      </c>
    </row>
    <row r="107">
      <c r="A107" t="inlineStr">
        <is>
          <t>['神坂 紀久子', '山口 実靖', '小口 正人', '喜連川 優']</t>
        </is>
      </c>
      <c r="B107" t="inlineStr">
        <is>
          <t>D_015 IP-SAN統合PCクラスタにおけるNPB実行性能比較(D分野:データベース)</t>
        </is>
      </c>
      <c r="C107" t="inlineStr">
        <is>
          <t>情報科学技術フォーラム一般講演論文集</t>
        </is>
      </c>
      <c r="D107" t="inlineStr">
        <is>
          <t>シンポジウム</t>
        </is>
      </c>
      <c r="E107" t="inlineStr">
        <is>
          <t>日本語</t>
        </is>
      </c>
      <c r="F107" t="b">
        <v>0</v>
      </c>
      <c r="G107" t="inlineStr">
        <is>
          <t>2006/08/21</t>
        </is>
      </c>
    </row>
    <row r="108">
      <c r="A108" t="inlineStr">
        <is>
          <t>['豊田 正和', '喜連川 優', '吹譯 正憲']</t>
        </is>
      </c>
      <c r="B108" t="inlineStr">
        <is>
          <t>情報産業国際競争力強化に向けた今後の取り組みについて 情報大航海プロジェクト・コンソーシアムについて セキュア・プラットフォームについて</t>
        </is>
      </c>
      <c r="C108" t="inlineStr">
        <is>
          <t>情報化研究</t>
        </is>
      </c>
      <c r="E108" t="inlineStr">
        <is>
          <t>日本語</t>
        </is>
      </c>
      <c r="F108" t="b">
        <v>0</v>
      </c>
      <c r="G108" t="inlineStr">
        <is>
          <t>2006/08</t>
        </is>
      </c>
    </row>
    <row r="109">
      <c r="A109" t="inlineStr">
        <is>
          <t>['大塚 真吾', '喜連川 優']</t>
        </is>
      </c>
      <c r="B109" t="inlineStr">
        <is>
          <t>Webアクセスログとその利活用(&lt;特集&gt;ソーシャルネットワーク時代のWebインタラクション)</t>
        </is>
      </c>
      <c r="C109" t="inlineStr">
        <is>
          <t>人工知能学会誌</t>
        </is>
      </c>
      <c r="D109" t="inlineStr">
        <is>
          <t>雑誌論文</t>
        </is>
      </c>
      <c r="E109" t="inlineStr">
        <is>
          <t>日本語</t>
        </is>
      </c>
      <c r="F109" t="b">
        <v>0</v>
      </c>
      <c r="G109" t="inlineStr">
        <is>
          <t>2006/07/01</t>
        </is>
      </c>
    </row>
    <row r="110">
      <c r="A110" t="inlineStr">
        <is>
          <t>['合田 和生', '喜連川 優']</t>
        </is>
      </c>
      <c r="B110" t="inlineStr">
        <is>
          <t>構造劣化の局所性を活かしたデータベース部分再編成の提案</t>
        </is>
      </c>
      <c r="C110" t="inlineStr">
        <is>
          <t>日本データベース学会letters</t>
        </is>
      </c>
      <c r="E110" t="inlineStr">
        <is>
          <t>日本語</t>
        </is>
      </c>
      <c r="F110" t="b">
        <v>0</v>
      </c>
      <c r="G110" t="inlineStr">
        <is>
          <t>2006/06</t>
        </is>
      </c>
    </row>
    <row r="111">
      <c r="A111" t="inlineStr">
        <is>
          <t>['星野 喬', '合田 和生', '喜連川 優']</t>
        </is>
      </c>
      <c r="B111" t="inlineStr">
        <is>
          <t>関係データベースにおける構造劣化監視機構を用いた再編成スケジューラの提案</t>
        </is>
      </c>
      <c r="C111" t="inlineStr">
        <is>
          <t>日本データベース学会letters</t>
        </is>
      </c>
      <c r="E111" t="inlineStr">
        <is>
          <t>日本語</t>
        </is>
      </c>
      <c r="F111" t="b">
        <v>0</v>
      </c>
      <c r="G111" t="inlineStr">
        <is>
          <t>2006/06</t>
        </is>
      </c>
    </row>
    <row r="112">
      <c r="A112" t="inlineStr">
        <is>
          <t>['相良 毅', '喜連川 優']</t>
        </is>
      </c>
      <c r="B112" t="inlineStr">
        <is>
          <t>Web店舗情報検索のための住所情報を用いた店舗名称クリーニング手法</t>
        </is>
      </c>
      <c r="C112" t="inlineStr">
        <is>
          <t>日本データベース学会letters</t>
        </is>
      </c>
      <c r="E112" t="inlineStr">
        <is>
          <t>日本語</t>
        </is>
      </c>
      <c r="F112" t="b">
        <v>0</v>
      </c>
      <c r="G112" t="inlineStr">
        <is>
          <t>2006/06</t>
        </is>
      </c>
    </row>
    <row r="113">
      <c r="A113" t="inlineStr">
        <is>
          <t>['大塚 真吾', '喜連川 優']</t>
        </is>
      </c>
      <c r="B113" t="inlineStr">
        <is>
          <t>大規模アクセスログを用いた検索支援システムの提案</t>
        </is>
      </c>
      <c r="C113" t="inlineStr">
        <is>
          <t>日本データベース学会letters</t>
        </is>
      </c>
      <c r="E113" t="inlineStr">
        <is>
          <t>日本語</t>
        </is>
      </c>
      <c r="F113" t="b">
        <v>0</v>
      </c>
      <c r="G113" t="inlineStr">
        <is>
          <t>2006/06</t>
        </is>
      </c>
    </row>
    <row r="114">
      <c r="A114" t="inlineStr">
        <is>
          <t>['喜連川 優']</t>
        </is>
      </c>
      <c r="B114" t="inlineStr">
        <is>
          <t>DP-4-1 情報爆発時代におけるデータベース技術(DP-4.どこまで進歩するか、21世紀の情報基盤技術-限界とそのブレークスルー-,パネル討論,ソサイエティ企画)</t>
        </is>
      </c>
      <c r="C114" t="inlineStr">
        <is>
          <t>電子情報通信学会総合大会講演論文集</t>
        </is>
      </c>
      <c r="D114" t="inlineStr">
        <is>
          <t>シンポジウム</t>
        </is>
      </c>
      <c r="E114" t="inlineStr">
        <is>
          <t>日本語</t>
        </is>
      </c>
      <c r="F114" t="b">
        <v>1</v>
      </c>
      <c r="G114" t="inlineStr">
        <is>
          <t>2006/03/08</t>
        </is>
      </c>
    </row>
    <row r="115">
      <c r="A115" t="inlineStr">
        <is>
          <t>['田村 孝之', 'ソンブーンワイワット クンワデイー', '喜連川 優']</t>
        </is>
      </c>
      <c r="B115" t="inlineStr">
        <is>
          <t>特定言語で記述されたwebページの選択的収集手法とその評価(Web マイニング・Web情報検索,&lt;特集&gt;データ工学論文)</t>
        </is>
      </c>
      <c r="C115" t="inlineStr">
        <is>
          <t>電子情報通信学会論文誌. D, 情報・システム</t>
        </is>
      </c>
      <c r="D115" t="inlineStr">
        <is>
          <t>雑誌論文</t>
        </is>
      </c>
      <c r="E115" t="inlineStr">
        <is>
          <t>日本語</t>
        </is>
      </c>
      <c r="F115" t="b">
        <v>0</v>
      </c>
      <c r="G115" t="inlineStr">
        <is>
          <t>2006/02/01</t>
        </is>
      </c>
    </row>
    <row r="116">
      <c r="A116" t="inlineStr">
        <is>
          <t>['MONDAL Anirban', 'KUMAR MADRIA Sanjay', 'KITSUREGAWA Masaru']</t>
        </is>
      </c>
      <c r="B116" t="inlineStr">
        <is>
          <t>CLEAR: An Efficient Context and Location-Based Dynamic Replication Scheme for Mobile-P2P Networks</t>
        </is>
      </c>
      <c r="C116" t="inlineStr">
        <is>
          <t>Lect Notes Comput Sci</t>
        </is>
      </c>
      <c r="E116" t="inlineStr">
        <is>
          <t>英語</t>
        </is>
      </c>
      <c r="F116" t="b">
        <v>0</v>
      </c>
      <c r="G116" t="inlineStr">
        <is>
          <t>2006</t>
        </is>
      </c>
    </row>
    <row r="117">
      <c r="A117" t="inlineStr">
        <is>
          <t>['OTSUKA Shingo', 'KITSUREGAWA Masaru']</t>
        </is>
      </c>
      <c r="B117" t="inlineStr">
        <is>
          <t>Clustering of Search Engine Keywords Using Access Logs</t>
        </is>
      </c>
      <c r="C117" t="inlineStr">
        <is>
          <t>Lect Notes Comput Sci</t>
        </is>
      </c>
      <c r="E117" t="inlineStr">
        <is>
          <t>英語</t>
        </is>
      </c>
      <c r="F117" t="b">
        <v>0</v>
      </c>
      <c r="G117" t="inlineStr">
        <is>
          <t>2006</t>
        </is>
      </c>
    </row>
    <row r="118">
      <c r="A118" t="inlineStr">
        <is>
          <t>['星野 喬', '合田 和生', '喜連川 優']</t>
        </is>
      </c>
      <c r="B118" t="inlineStr">
        <is>
          <t>データベース更新差分を用いた範囲検索のIOコスト推定</t>
        </is>
      </c>
      <c r="C118" t="inlineStr">
        <is>
          <t>日本データベース学会letters</t>
        </is>
      </c>
      <c r="E118" t="inlineStr">
        <is>
          <t>日本語</t>
        </is>
      </c>
      <c r="F118" t="b">
        <v>0</v>
      </c>
      <c r="G118" t="inlineStr">
        <is>
          <t>2005/09</t>
        </is>
      </c>
    </row>
    <row r="119">
      <c r="A119" t="inlineStr">
        <is>
          <t>['大塚 真吾', '喜連川 優']</t>
        </is>
      </c>
      <c r="B119" t="inlineStr">
        <is>
          <t>ウェブアクセスログ解析による大域的ユーザ行動パターンの抽出(Web上でのユーザモデリング)</t>
        </is>
      </c>
      <c r="C119" t="inlineStr">
        <is>
          <t>日本行動計量学会大会発表論文抄録集</t>
        </is>
      </c>
      <c r="E119" t="inlineStr">
        <is>
          <t>日本語</t>
        </is>
      </c>
      <c r="F119" t="b">
        <v>0</v>
      </c>
      <c r="G119" t="inlineStr">
        <is>
          <t>2005/08/24</t>
        </is>
      </c>
    </row>
    <row r="120">
      <c r="A120" t="inlineStr">
        <is>
          <t>['山口 実靖', '小口 正人', '喜連川 優']</t>
        </is>
      </c>
      <c r="B120" t="inlineStr">
        <is>
          <t>D-036 トレースシステムを用いたIP-SANにおけるファイル操作性能に関する解析(D分野:データベース)</t>
        </is>
      </c>
      <c r="C120" t="inlineStr">
        <is>
          <t>情報科学技術フォーラム一般講演論文集</t>
        </is>
      </c>
      <c r="D120" t="inlineStr">
        <is>
          <t>シンポジウム</t>
        </is>
      </c>
      <c r="E120" t="inlineStr">
        <is>
          <t>日本語</t>
        </is>
      </c>
      <c r="F120" t="b">
        <v>0</v>
      </c>
      <c r="G120" t="inlineStr">
        <is>
          <t>2005/08/22</t>
        </is>
      </c>
    </row>
    <row r="121">
      <c r="A121" t="inlineStr">
        <is>
          <t>['合田 和生', '喜連川 優']</t>
        </is>
      </c>
      <c r="B121" t="inlineStr">
        <is>
          <t>データベース再編成機構を有するストレージシステム</t>
        </is>
      </c>
      <c r="C121" t="inlineStr">
        <is>
          <t>情報処理学会論文誌. データベース</t>
        </is>
      </c>
      <c r="D121" t="inlineStr">
        <is>
          <t>雑誌論文</t>
        </is>
      </c>
      <c r="E121" t="inlineStr">
        <is>
          <t>日本語</t>
        </is>
      </c>
      <c r="F121" t="b">
        <v>0</v>
      </c>
      <c r="G121" t="inlineStr">
        <is>
          <t>2005/06/15</t>
        </is>
      </c>
    </row>
    <row r="122">
      <c r="A122" t="inlineStr">
        <is>
          <t>['大塚 真吾', '豊田 正史', '喜連川 優']</t>
        </is>
      </c>
      <c r="B122" t="inlineStr">
        <is>
          <t>大域ウェブアクセスログを用いた関連語の発見法に関する一考察</t>
        </is>
      </c>
      <c r="C122" t="inlineStr">
        <is>
          <t>情報処理学会論文誌. データベース</t>
        </is>
      </c>
      <c r="D122" t="inlineStr">
        <is>
          <t>雑誌論文</t>
        </is>
      </c>
      <c r="E122" t="inlineStr">
        <is>
          <t>日本語</t>
        </is>
      </c>
      <c r="F122" t="b">
        <v>0</v>
      </c>
      <c r="G122" t="inlineStr">
        <is>
          <t>2005/06/15</t>
        </is>
      </c>
    </row>
    <row r="123">
      <c r="A123" t="inlineStr">
        <is>
          <t>['今藤 紀子', '喜連川 優']</t>
        </is>
      </c>
      <c r="B123" t="inlineStr">
        <is>
          <t>ウェブコミュニティ出現におけるリンク構造成長パターン分析</t>
        </is>
      </c>
      <c r="C123" t="inlineStr">
        <is>
          <t>日本データベース学会letters</t>
        </is>
      </c>
      <c r="E123" t="inlineStr">
        <is>
          <t>日本語</t>
        </is>
      </c>
      <c r="F123" t="b">
        <v>0</v>
      </c>
      <c r="G123" t="inlineStr">
        <is>
          <t>2005/06</t>
        </is>
      </c>
    </row>
    <row r="124">
      <c r="A124" t="inlineStr">
        <is>
          <t>['豊田 正史', '喜連川 優']</t>
        </is>
      </c>
      <c r="B124" t="inlineStr">
        <is>
          <t>7. 大規模Webアーカイブからのデータマイニング(&lt;特集&gt;最新!データマイニング手法)</t>
        </is>
      </c>
      <c r="C124" t="inlineStr">
        <is>
          <t>情報処理</t>
        </is>
      </c>
      <c r="E124" t="inlineStr">
        <is>
          <t>日本語</t>
        </is>
      </c>
      <c r="F124" t="b">
        <v>0</v>
      </c>
      <c r="G124" t="inlineStr">
        <is>
          <t>2005/01/15</t>
        </is>
      </c>
    </row>
    <row r="125">
      <c r="A125" t="inlineStr">
        <is>
          <t>['YAMAGUCHI Saneyasu', 'OGUCHI Masato', 'KITSUREGAWA Masaru']</t>
        </is>
      </c>
      <c r="B125" t="inlineStr">
        <is>
          <t>Trace System of iSCSI Storage Access and Performance Improvement</t>
        </is>
      </c>
      <c r="C125" t="inlineStr">
        <is>
          <t>Lect Notes Comput Sci</t>
        </is>
      </c>
      <c r="E125" t="inlineStr">
        <is>
          <t>英語</t>
        </is>
      </c>
      <c r="F125" t="b">
        <v>0</v>
      </c>
      <c r="G125" t="inlineStr">
        <is>
          <t>2005</t>
        </is>
      </c>
    </row>
    <row r="126">
      <c r="A126" t="inlineStr">
        <is>
          <t>['WANG Botao', 'ZHANG Wang', 'KITSUREGAWA Masaru']</t>
        </is>
      </c>
      <c r="B126" t="inlineStr">
        <is>
          <t>A Self-Adaptive Model to Improve Average Response Time of Multiple-Event Filtering for Pub/Sub System</t>
        </is>
      </c>
      <c r="C126" t="inlineStr">
        <is>
          <t>Lect Notes Comput Sci</t>
        </is>
      </c>
      <c r="E126" t="inlineStr">
        <is>
          <t>英語</t>
        </is>
      </c>
      <c r="F126" t="b">
        <v>0</v>
      </c>
      <c r="G126" t="inlineStr">
        <is>
          <t>2005</t>
        </is>
      </c>
    </row>
    <row r="127">
      <c r="A127" t="inlineStr">
        <is>
          <t>['WANG Botao', 'KITSUREGAWA Masaru']</t>
        </is>
      </c>
      <c r="B127" t="inlineStr">
        <is>
          <t>Dimension Transform Based Efficient Event Filtering for Symmetric Publish/Subscribe System</t>
        </is>
      </c>
      <c r="C127" t="inlineStr">
        <is>
          <t>Lect Notes Comput Sci</t>
        </is>
      </c>
      <c r="E127" t="inlineStr">
        <is>
          <t>英語</t>
        </is>
      </c>
      <c r="F127" t="b">
        <v>0</v>
      </c>
      <c r="G127" t="inlineStr">
        <is>
          <t>2005</t>
        </is>
      </c>
    </row>
    <row r="128">
      <c r="A128" t="inlineStr">
        <is>
          <t>['IKOMA Eiji', 'TANIGUCHI Kenji', 'KOIKE Toshio', 'KITSUREGAWA Masaru']</t>
        </is>
      </c>
      <c r="B128" t="inlineStr">
        <is>
          <t>Development of a Data Mining Application for Huge Scale Earth Environmental Data Archives</t>
        </is>
      </c>
      <c r="C128" t="inlineStr">
        <is>
          <t>Lect Notes Comput Sci</t>
        </is>
      </c>
      <c r="E128" t="inlineStr">
        <is>
          <t>英語</t>
        </is>
      </c>
      <c r="F128" t="b">
        <v>0</v>
      </c>
      <c r="G128" t="inlineStr">
        <is>
          <t>2005</t>
        </is>
      </c>
    </row>
    <row r="129">
      <c r="A129" t="inlineStr">
        <is>
          <t>['山口 実靖', '小口 正人', '喜連川 優']</t>
        </is>
      </c>
      <c r="B129" t="inlineStr">
        <is>
          <t>iSCSIストレージアクセスのトレースシステム</t>
        </is>
      </c>
      <c r="C129" t="inlineStr">
        <is>
          <t>日本データベース学会letters</t>
        </is>
      </c>
      <c r="E129" t="inlineStr">
        <is>
          <t>日本語</t>
        </is>
      </c>
      <c r="F129" t="b">
        <v>0</v>
      </c>
      <c r="G129" t="inlineStr">
        <is>
          <t>2004/12</t>
        </is>
      </c>
    </row>
    <row r="130">
      <c r="A130" t="inlineStr">
        <is>
          <t>['藤村 滋', '豊田 正史', '喜連川 優']</t>
        </is>
      </c>
      <c r="B130" t="inlineStr">
        <is>
          <t>文書分類を基にしたWeb上の評判抽出に関する一考察</t>
        </is>
      </c>
      <c r="C130" t="inlineStr">
        <is>
          <t>日本データベース学会letters</t>
        </is>
      </c>
      <c r="E130" t="inlineStr">
        <is>
          <t>日本語</t>
        </is>
      </c>
      <c r="F130" t="b">
        <v>0</v>
      </c>
      <c r="G130" t="inlineStr">
        <is>
          <t>2004/09</t>
        </is>
      </c>
    </row>
    <row r="131">
      <c r="A131" t="inlineStr">
        <is>
          <t>['大塚 真吾', '豊田 正史', '喜連川 優']</t>
        </is>
      </c>
      <c r="B131" t="inlineStr">
        <is>
          <t>大域ウェブアクセスログを用いた関連語の発見に関する一考察</t>
        </is>
      </c>
      <c r="C131" t="inlineStr">
        <is>
          <t>日本データベース学会letters</t>
        </is>
      </c>
      <c r="E131" t="inlineStr">
        <is>
          <t>日本語</t>
        </is>
      </c>
      <c r="F131" t="b">
        <v>0</v>
      </c>
      <c r="G131" t="inlineStr">
        <is>
          <t>2004/09</t>
        </is>
      </c>
    </row>
    <row r="132">
      <c r="A132" t="inlineStr">
        <is>
          <t>['山口 実靖', '小口 正人', '喜連川 優']</t>
        </is>
      </c>
      <c r="B132" t="inlineStr">
        <is>
          <t>D-018 IPネットワークストレージシステムのトレース解析(D.データベース)</t>
        </is>
      </c>
      <c r="C132" t="inlineStr">
        <is>
          <t>情報科学技術フォーラム一般講演論文集</t>
        </is>
      </c>
      <c r="D132" t="inlineStr">
        <is>
          <t>シンポジウム</t>
        </is>
      </c>
      <c r="E132" t="inlineStr">
        <is>
          <t>日本語</t>
        </is>
      </c>
      <c r="F132" t="b">
        <v>0</v>
      </c>
      <c r="G132" t="inlineStr">
        <is>
          <t>2004/08/20</t>
        </is>
      </c>
    </row>
    <row r="133">
      <c r="A133" t="inlineStr">
        <is>
          <t>['豊田 正史', '吉田 聡', '喜連川 優']</t>
        </is>
      </c>
      <c r="B133" t="inlineStr">
        <is>
          <t>ウェブコミュニティチャートとウェブディレクトリの比較に関する一考察</t>
        </is>
      </c>
      <c r="C133" t="inlineStr">
        <is>
          <t>情報処理学会論文誌. データベース</t>
        </is>
      </c>
      <c r="D133" t="inlineStr">
        <is>
          <t>雑誌論文</t>
        </is>
      </c>
      <c r="E133" t="inlineStr">
        <is>
          <t>日本語</t>
        </is>
      </c>
      <c r="F133" t="b">
        <v>0</v>
      </c>
      <c r="G133" t="inlineStr">
        <is>
          <t>2004/06/15</t>
        </is>
      </c>
    </row>
    <row r="134">
      <c r="A134" t="inlineStr">
        <is>
          <t>['今藤 紀子', '喜連川 優']</t>
        </is>
      </c>
      <c r="B134" t="inlineStr">
        <is>
          <t>Max-Flowコミュニティグラフとその特徴分析</t>
        </is>
      </c>
      <c r="C134" t="inlineStr">
        <is>
          <t>日本データベース学会letters</t>
        </is>
      </c>
      <c r="E134" t="inlineStr">
        <is>
          <t>日本語</t>
        </is>
      </c>
      <c r="F134" t="b">
        <v>0</v>
      </c>
      <c r="G134" t="inlineStr">
        <is>
          <t>2004/06</t>
        </is>
      </c>
    </row>
    <row r="135">
      <c r="A135" t="inlineStr">
        <is>
          <t>['山口 実靖', '小口 正人', '喜連川 優']</t>
        </is>
      </c>
      <c r="B135" t="inlineStr">
        <is>
          <t>高遅延環境における小粒度iSCSIアクセスの特性解析</t>
        </is>
      </c>
      <c r="C135" t="inlineStr">
        <is>
          <t>日本データベース学会letters</t>
        </is>
      </c>
      <c r="E135" t="inlineStr">
        <is>
          <t>日本語</t>
        </is>
      </c>
      <c r="F135" t="b">
        <v>0</v>
      </c>
      <c r="G135" t="inlineStr">
        <is>
          <t>2004/06</t>
        </is>
      </c>
    </row>
    <row r="136">
      <c r="A136" t="inlineStr">
        <is>
          <t>['合田 和生', '田村 孝之', '小口 正人', '喜連川 優']</t>
        </is>
      </c>
      <c r="B136" t="inlineStr">
        <is>
          <t>SAN結合PCクラスタにおけるストレージ仮想化機構を用いた動的負荷分散並びに動的資源調整の提案とその評価(データベース)</t>
        </is>
      </c>
      <c r="C136" t="inlineStr">
        <is>
          <t>電子情報通信学会論文誌. D-I, 情報・システム, I-情報処理</t>
        </is>
      </c>
      <c r="D136" t="inlineStr">
        <is>
          <t>雑誌論文</t>
        </is>
      </c>
      <c r="E136" t="inlineStr">
        <is>
          <t>日本語</t>
        </is>
      </c>
      <c r="F136" t="b">
        <v>0</v>
      </c>
      <c r="G136" t="inlineStr">
        <is>
          <t>2004/06/01</t>
        </is>
      </c>
    </row>
    <row r="137">
      <c r="A137" t="inlineStr">
        <is>
          <t>['山口 実靖', '小口 正人', '喜連川 優']</t>
        </is>
      </c>
      <c r="B137" t="inlineStr">
        <is>
          <t>D-4-4 高遅延環境下における小粒度iSCSIアクセスの特性解析(D-4. データ工学)</t>
        </is>
      </c>
      <c r="C137" t="inlineStr">
        <is>
          <t>電子情報通信学会総合大会講演論文集</t>
        </is>
      </c>
      <c r="D137" t="inlineStr">
        <is>
          <t>シンポジウム</t>
        </is>
      </c>
      <c r="E137" t="inlineStr">
        <is>
          <t>日本語</t>
        </is>
      </c>
      <c r="F137" t="b">
        <v>0</v>
      </c>
      <c r="G137" t="inlineStr">
        <is>
          <t>2004/03/08</t>
        </is>
      </c>
    </row>
    <row r="138">
      <c r="A138" t="inlineStr">
        <is>
          <t>['豊田 正史', '吉田 聡', '喜連川 優']</t>
        </is>
      </c>
      <c r="B138" t="inlineStr">
        <is>
          <t>ウェブコミュニティチャート : 膨大なウェブページを関連する話題を通して閲覧可能にするツール(データマイニング・データウェアハウス)</t>
        </is>
      </c>
      <c r="C138" t="inlineStr">
        <is>
          <t>電子情報通信学会論文誌. D-I, 情報・システム, I-情報処理</t>
        </is>
      </c>
      <c r="D138" t="inlineStr">
        <is>
          <t>雑誌論文</t>
        </is>
      </c>
      <c r="E138" t="inlineStr">
        <is>
          <t>日本語</t>
        </is>
      </c>
      <c r="F138" t="b">
        <v>0</v>
      </c>
      <c r="G138" t="inlineStr">
        <is>
          <t>2004/02/01</t>
        </is>
      </c>
    </row>
    <row r="139">
      <c r="A139" t="inlineStr">
        <is>
          <t>['山口 実靖', '小口 正人', '喜連川 優']</t>
        </is>
      </c>
      <c r="B139" t="inlineStr">
        <is>
          <t>iSCSI解析システムの構築と高遅延環境におけるシーケンシャルアクセスの性能向上に関する考察(ストレージ技術)</t>
        </is>
      </c>
      <c r="C139" t="inlineStr">
        <is>
          <t>電子情報通信学会論文誌. D-I, 情報・システム, I-情報処理</t>
        </is>
      </c>
      <c r="D139" t="inlineStr">
        <is>
          <t>雑誌論文</t>
        </is>
      </c>
      <c r="E139" t="inlineStr">
        <is>
          <t>日本語</t>
        </is>
      </c>
      <c r="F139" t="b">
        <v>0</v>
      </c>
      <c r="G139" t="inlineStr">
        <is>
          <t>2004/02/01</t>
        </is>
      </c>
    </row>
    <row r="140">
      <c r="A140" t="inlineStr">
        <is>
          <t>['Masaru Kitsuregawa', 'P.Krishna Reddy']</t>
        </is>
      </c>
      <c r="B140" t="inlineStr">
        <is>
          <t>Speculative Locking Protocols to Improve Performance for Distributed Database Systems</t>
        </is>
      </c>
      <c r="E140" t="inlineStr">
        <is>
          <t>英語</t>
        </is>
      </c>
      <c r="F140" t="b">
        <v>1</v>
      </c>
      <c r="G140" t="inlineStr">
        <is>
          <t>2004</t>
        </is>
      </c>
    </row>
    <row r="141">
      <c r="A141" t="inlineStr">
        <is>
          <t>['Masaru Kitsuregawa', 'Noriko Imafuji']</t>
        </is>
      </c>
      <c r="B141" t="inlineStr">
        <is>
          <t>Fiding Web Communities by Maximum Flow Algorithm using Well-Assigned Edge Capacities</t>
        </is>
      </c>
      <c r="E141" t="inlineStr">
        <is>
          <t>英語</t>
        </is>
      </c>
      <c r="F141" t="b">
        <v>1</v>
      </c>
      <c r="G141" t="inlineStr">
        <is>
          <t>2004</t>
        </is>
      </c>
    </row>
    <row r="142">
      <c r="A142" t="inlineStr">
        <is>
          <t>['大塚 真吾', '豊田 正史', '喜連川 優']</t>
        </is>
      </c>
      <c r="B142" t="inlineStr">
        <is>
          <t>ウェブコミュニティを用いた大域ウェブアクセスログ解析法の一提案</t>
        </is>
      </c>
      <c r="C142" t="inlineStr">
        <is>
          <t>情報処理学会論文誌. データベース</t>
        </is>
      </c>
      <c r="D142" t="inlineStr">
        <is>
          <t>雑誌論文</t>
        </is>
      </c>
      <c r="E142" t="inlineStr">
        <is>
          <t>日本語</t>
        </is>
      </c>
      <c r="F142" t="b">
        <v>0</v>
      </c>
      <c r="G142" t="inlineStr">
        <is>
          <t>2003/12/15</t>
        </is>
      </c>
    </row>
    <row r="143">
      <c r="A143" t="inlineStr">
        <is>
          <t>['山口 実靖', '小口 正人', '喜連川 優']</t>
        </is>
      </c>
      <c r="B143" t="inlineStr">
        <is>
          <t>高遅滞広帯域ネットワーク環境下におけるiSCSIプロトコルを用いたシーケンシャルストレージアクセスの性能評価ならびにその性能向上手法に関する考察</t>
        </is>
      </c>
      <c r="C143" t="inlineStr">
        <is>
          <t>日本データベース学会letters</t>
        </is>
      </c>
      <c r="E143" t="inlineStr">
        <is>
          <t>日本語</t>
        </is>
      </c>
      <c r="F143" t="b">
        <v>0</v>
      </c>
      <c r="G143" t="inlineStr">
        <is>
          <t>2003/05</t>
        </is>
      </c>
    </row>
    <row r="144">
      <c r="A144" t="inlineStr">
        <is>
          <t>['Iko Pramudiono', '喜連川 優']</t>
        </is>
      </c>
      <c r="B144" t="inlineStr">
        <is>
          <t>FP-growthの無共有並列実行</t>
        </is>
      </c>
      <c r="C144" t="inlineStr">
        <is>
          <t>日本データベース学会letters</t>
        </is>
      </c>
      <c r="E144" t="inlineStr">
        <is>
          <t>日本語</t>
        </is>
      </c>
      <c r="F144" t="b">
        <v>0</v>
      </c>
      <c r="G144" t="inlineStr">
        <is>
          <t>2003/05</t>
        </is>
      </c>
    </row>
    <row r="145">
      <c r="A145" t="inlineStr">
        <is>
          <t>['豊田 正史', '喜連川 優']</t>
        </is>
      </c>
      <c r="B145" t="inlineStr">
        <is>
          <t>日本におけるウェブコミュニティの発展過程</t>
        </is>
      </c>
      <c r="C145" t="inlineStr">
        <is>
          <t>日本データベース学会letters</t>
        </is>
      </c>
      <c r="E145" t="inlineStr">
        <is>
          <t>日本語</t>
        </is>
      </c>
      <c r="F145" t="b">
        <v>0</v>
      </c>
      <c r="G145" t="inlineStr">
        <is>
          <t>2003/05</t>
        </is>
      </c>
    </row>
    <row r="146">
      <c r="A146" t="inlineStr">
        <is>
          <t>['今藤 紀子', '喜連川 優']</t>
        </is>
      </c>
      <c r="B146" t="inlineStr">
        <is>
          <t>D-13 ウェブコミュニティ抽出における最大フローアルゴリズムの最適利用とその効果(Web構造分析,D.データベース)</t>
        </is>
      </c>
      <c r="C146" t="inlineStr">
        <is>
          <t>情報科学技術フォーラム一般講演論文集</t>
        </is>
      </c>
      <c r="D146" t="inlineStr">
        <is>
          <t>シンポジウム</t>
        </is>
      </c>
      <c r="E146" t="inlineStr">
        <is>
          <t>日本語</t>
        </is>
      </c>
      <c r="F146" t="b">
        <v>0</v>
      </c>
      <c r="G146" t="inlineStr">
        <is>
          <t>2002/09/13</t>
        </is>
      </c>
    </row>
    <row r="147">
      <c r="A147" t="inlineStr">
        <is>
          <t>['福地 健太郎', '豊田 正史', '喜連川 優']</t>
        </is>
      </c>
      <c r="B147" t="inlineStr">
        <is>
          <t>LK-9 Web Community Browser : Webコミュニティ構造の可視化と探索機構の実現(K. ヒューマンコミュニケーション&amp;インタラクション)</t>
        </is>
      </c>
      <c r="C147" t="inlineStr">
        <is>
          <t>情報技術レターズ</t>
        </is>
      </c>
      <c r="E147" t="inlineStr">
        <is>
          <t>日本語</t>
        </is>
      </c>
      <c r="F147" t="b">
        <v>0</v>
      </c>
      <c r="G147" t="inlineStr">
        <is>
          <t>2002/09/13</t>
        </is>
      </c>
    </row>
    <row r="148">
      <c r="A148" t="inlineStr">
        <is>
          <t>['根本 利弘', '喜連川 優']</t>
        </is>
      </c>
      <c r="B148" t="inlineStr">
        <is>
          <t>ホットレプリケーション : 三次記憶システムにおける高アクセス頻度データの複製クラスタリング手法(&lt;特集&gt;システムLSIの設計技術と設計自動化)</t>
        </is>
      </c>
      <c r="C148" t="inlineStr">
        <is>
          <t>情報処理学会論文誌</t>
        </is>
      </c>
      <c r="D148" t="inlineStr">
        <is>
          <t>雑誌論文</t>
        </is>
      </c>
      <c r="E148" t="inlineStr">
        <is>
          <t>日本語</t>
        </is>
      </c>
      <c r="F148" t="b">
        <v>0</v>
      </c>
      <c r="G148" t="inlineStr">
        <is>
          <t>2002/05/15</t>
        </is>
      </c>
    </row>
    <row r="149">
      <c r="A149" t="inlineStr">
        <is>
          <t>['安岡 善文', '越智 士郎', 'トラン フン', '根本 利弘', '喜連川 優']</t>
        </is>
      </c>
      <c r="B149" t="inlineStr">
        <is>
          <t>&lt;研究解説&gt;TERRA/MODIS受信システムの運用 (&lt;特集2&gt; 安全な都市基盤の再生のために(ICUS))</t>
        </is>
      </c>
      <c r="C149" t="inlineStr">
        <is>
          <t>生産研究</t>
        </is>
      </c>
      <c r="E149" t="inlineStr">
        <is>
          <t>日本語</t>
        </is>
      </c>
      <c r="F149" t="b">
        <v>0</v>
      </c>
      <c r="G149" t="inlineStr">
        <is>
          <t>2001/11</t>
        </is>
      </c>
    </row>
    <row r="150">
      <c r="A150" t="inlineStr">
        <is>
          <t>['小口 正人', '喜連川 優']</t>
        </is>
      </c>
      <c r="B150" t="inlineStr">
        <is>
          <t>ATM結合PCクラスタにおける動的リモートメモリ利用方式を用いた並列データマイニングの実行</t>
        </is>
      </c>
      <c r="C150" t="inlineStr">
        <is>
          <t>電子情報通信学会論文誌. D-I, 情報・システム, I-情報処理</t>
        </is>
      </c>
      <c r="D150" t="inlineStr">
        <is>
          <t>雑誌論文</t>
        </is>
      </c>
      <c r="E150" t="inlineStr">
        <is>
          <t>日本語</t>
        </is>
      </c>
      <c r="F150" t="b">
        <v>0</v>
      </c>
      <c r="G150" t="inlineStr">
        <is>
          <t>2001/09/01</t>
        </is>
      </c>
    </row>
    <row r="151">
      <c r="A151" t="inlineStr">
        <is>
          <t>['菊地 時夫', '喜連川 優']</t>
        </is>
      </c>
      <c r="B151" t="inlineStr">
        <is>
          <t>GMS-5気象衛星画像データベースと統合視覚化システムの構築</t>
        </is>
      </c>
      <c r="C151" t="inlineStr">
        <is>
          <t>情報処理学会論文誌. データベース</t>
        </is>
      </c>
      <c r="D151" t="inlineStr">
        <is>
          <t>雑誌論文</t>
        </is>
      </c>
      <c r="E151" t="inlineStr">
        <is>
          <t>日本語</t>
        </is>
      </c>
      <c r="F151" t="b">
        <v>0</v>
      </c>
      <c r="G151" t="inlineStr">
        <is>
          <t>2001/07/15</t>
        </is>
      </c>
    </row>
    <row r="152">
      <c r="A152" t="inlineStr">
        <is>
          <t>['生駒 栄司', '沖 大幹', '喜連川 優']</t>
        </is>
      </c>
      <c r="B152" t="inlineStr">
        <is>
          <t>土壌・地表面気候データを中心とする地球環境デジタルライブラリの試作(&lt;特集&gt;:ビジュアルデータベース)</t>
        </is>
      </c>
      <c r="C152" t="inlineStr">
        <is>
          <t>情報処理学会論文誌. データベース</t>
        </is>
      </c>
      <c r="D152" t="inlineStr">
        <is>
          <t>雑誌論文</t>
        </is>
      </c>
      <c r="E152" t="inlineStr">
        <is>
          <t>日本語</t>
        </is>
      </c>
      <c r="F152" t="b">
        <v>0</v>
      </c>
      <c r="G152" t="inlineStr">
        <is>
          <t>2001/01/15</t>
        </is>
      </c>
    </row>
    <row r="153">
      <c r="A153" t="inlineStr">
        <is>
          <t>['生駒 栄司', '新井 崇之', '金 元植', '沖 大幹', '喜連川 優']</t>
        </is>
      </c>
      <c r="B153" t="inlineStr">
        <is>
          <t>陸面植生モデルワークベンチの開発と熱帯水田観測データの適用</t>
        </is>
      </c>
      <c r="C153" t="inlineStr">
        <is>
          <t>水文・水資源学会誌</t>
        </is>
      </c>
      <c r="D153" t="inlineStr">
        <is>
          <t>雑誌論文</t>
        </is>
      </c>
      <c r="E153" t="inlineStr">
        <is>
          <t>日本語</t>
        </is>
      </c>
      <c r="F153" t="b">
        <v>0</v>
      </c>
      <c r="G153" t="inlineStr">
        <is>
          <t>2000/07/05</t>
        </is>
      </c>
    </row>
    <row r="154">
      <c r="A154" t="inlineStr">
        <is>
          <t>['喜連川 優']</t>
        </is>
      </c>
      <c r="B154" t="inlineStr">
        <is>
          <t>データベース研究--21世紀への提言(5)無限の計算資源・記憶資源を使いこなす時代へ</t>
        </is>
      </c>
      <c r="C154" t="inlineStr">
        <is>
          <t>Computer today</t>
        </is>
      </c>
      <c r="E154" t="inlineStr">
        <is>
          <t>日本語</t>
        </is>
      </c>
      <c r="F154" t="b">
        <v>1</v>
      </c>
      <c r="G154" t="inlineStr">
        <is>
          <t>1999/09</t>
        </is>
      </c>
    </row>
    <row r="155">
      <c r="A155" t="inlineStr">
        <is>
          <t>['田村 雅寿', '新谷 隆彦', '喜連川 優']</t>
        </is>
      </c>
      <c r="B155" t="inlineStr">
        <is>
          <t>D-4-13 大規模PCクラスタによる並列相関ルールマイニング : 未利用ノードを用いた動的負荷制御機構</t>
        </is>
      </c>
      <c r="C155" t="inlineStr">
        <is>
          <t>電子情報通信学会総合大会講演論文集</t>
        </is>
      </c>
      <c r="D155" t="inlineStr">
        <is>
          <t>シンポジウム</t>
        </is>
      </c>
      <c r="E155" t="inlineStr">
        <is>
          <t>日本語</t>
        </is>
      </c>
      <c r="F155" t="b">
        <v>0</v>
      </c>
      <c r="G155" t="inlineStr">
        <is>
          <t>1999/03/08</t>
        </is>
      </c>
    </row>
    <row r="156">
      <c r="A156" t="inlineStr">
        <is>
          <t>['中野 美由紀', '今井 洋臣', '喜連川 優']</t>
        </is>
      </c>
      <c r="B156" t="inlineStr">
        <is>
          <t>分散共有メモリ計算機における並列ハッシュ結合演算処理の性能解析 (高度データベース論文特集)</t>
        </is>
      </c>
      <c r="C156" t="inlineStr">
        <is>
          <t>電子情報通信学会論文誌. D-I, 情報・システム, I-コンピュータ</t>
        </is>
      </c>
      <c r="D156" t="inlineStr">
        <is>
          <t>雑誌論文</t>
        </is>
      </c>
      <c r="E156" t="inlineStr">
        <is>
          <t>日本語</t>
        </is>
      </c>
      <c r="F156" t="b">
        <v>0</v>
      </c>
      <c r="G156" t="inlineStr">
        <is>
          <t>1999/01/25</t>
        </is>
      </c>
    </row>
    <row r="157">
      <c r="A157" t="inlineStr">
        <is>
          <t>['根本 利弘', '喜連川 優']</t>
        </is>
      </c>
      <c r="B157" t="inlineStr">
        <is>
          <t>スケーラブルテープアーカイバにおけるテープマイグレーションを用いた負荷分散手法とその性能評価 (高度データベース論文特集)</t>
        </is>
      </c>
      <c r="C157" t="inlineStr">
        <is>
          <t>電子情報通信学会論文誌. D-I, 情報・システム, I-コンピュータ</t>
        </is>
      </c>
      <c r="D157" t="inlineStr">
        <is>
          <t>雑誌論文</t>
        </is>
      </c>
      <c r="E157" t="inlineStr">
        <is>
          <t>日本語</t>
        </is>
      </c>
      <c r="F157" t="b">
        <v>0</v>
      </c>
      <c r="G157" t="inlineStr">
        <is>
          <t>1999/01/25</t>
        </is>
      </c>
    </row>
    <row r="158">
      <c r="A158" t="inlineStr">
        <is>
          <t>['喜連川 優']</t>
        </is>
      </c>
      <c r="B158" t="inlineStr">
        <is>
          <t>100台のPCによる並列デ-タベ-ス、デ-タマイニングシステムの実装 (特集 パソコンを超高性能マシンに変身させる工夫とは?手作りス-パ-コンピュ-タのすすめ) -- (大規模システム事例)</t>
        </is>
      </c>
      <c r="C158" t="inlineStr">
        <is>
          <t>エレクトロニクス</t>
        </is>
      </c>
      <c r="E158" t="inlineStr">
        <is>
          <t>日本語</t>
        </is>
      </c>
      <c r="F158" t="b">
        <v>1</v>
      </c>
      <c r="G158" t="inlineStr">
        <is>
          <t>1999/01</t>
        </is>
      </c>
    </row>
    <row r="159">
      <c r="A159" t="inlineStr">
        <is>
          <t>['喜連川 優']</t>
        </is>
      </c>
      <c r="B159" t="inlineStr">
        <is>
          <t>特集にあたって (&lt;特集&gt;データウェアハウスとデータマイニング)</t>
        </is>
      </c>
      <c r="C159" t="inlineStr">
        <is>
          <t>オペレーションズ・リサーチ : 経営の科学</t>
        </is>
      </c>
      <c r="E159" t="inlineStr">
        <is>
          <t>日本語</t>
        </is>
      </c>
      <c r="F159" t="b">
        <v>1</v>
      </c>
      <c r="G159" t="inlineStr">
        <is>
          <t>1998/12/01</t>
        </is>
      </c>
    </row>
    <row r="160">
      <c r="A160" t="inlineStr">
        <is>
          <t>['喜連川 優']</t>
        </is>
      </c>
      <c r="B160" t="inlineStr">
        <is>
          <t>データベースとデータマイニングにおける並列処理(&lt;特集&gt;計算機クラスタ)</t>
        </is>
      </c>
      <c r="C160" t="inlineStr">
        <is>
          <t>情報処理</t>
        </is>
      </c>
      <c r="E160" t="inlineStr">
        <is>
          <t>日本語</t>
        </is>
      </c>
      <c r="F160" t="b">
        <v>1</v>
      </c>
      <c r="G160" t="inlineStr">
        <is>
          <t>1998/11/15</t>
        </is>
      </c>
    </row>
    <row r="161">
      <c r="A161" t="inlineStr">
        <is>
          <t>['根本 利弘', '喜連川 優']</t>
        </is>
      </c>
      <c r="B161" t="inlineStr">
        <is>
          <t>衛星画像データベースのアクセス履歴を胴いたホットレプリケーションの評価</t>
        </is>
      </c>
      <c r="C161" t="inlineStr">
        <is>
          <t>電子情報通信学会ソサイエティ大会講演論文集</t>
        </is>
      </c>
      <c r="D161" t="inlineStr">
        <is>
          <t>シンポジウム</t>
        </is>
      </c>
      <c r="E161" t="inlineStr">
        <is>
          <t>日本語</t>
        </is>
      </c>
      <c r="F161" t="b">
        <v>0</v>
      </c>
      <c r="G161" t="inlineStr">
        <is>
          <t>1998/09/07</t>
        </is>
      </c>
    </row>
    <row r="162">
      <c r="A162" t="inlineStr">
        <is>
          <t>['安井 隆宏', '田村 孝之', '小口 正人', '喜連川 優']</t>
        </is>
      </c>
      <c r="B162" t="inlineStr">
        <is>
          <t>並列DBMSにおける動的負荷分散機構 : 負荷情報収集方式の検討</t>
        </is>
      </c>
      <c r="C162" t="inlineStr">
        <is>
          <t>電子情報通信学会ソサイエティ大会講演論文集</t>
        </is>
      </c>
      <c r="D162" t="inlineStr">
        <is>
          <t>シンポジウム</t>
        </is>
      </c>
      <c r="E162" t="inlineStr">
        <is>
          <t>日本語</t>
        </is>
      </c>
      <c r="F162" t="b">
        <v>0</v>
      </c>
      <c r="G162" t="inlineStr">
        <is>
          <t>1998/09/07</t>
        </is>
      </c>
    </row>
    <row r="163">
      <c r="A163" t="inlineStr">
        <is>
          <t>['小口 正人', '田村 孝之', '新谷 隆彦', '喜連川 優']</t>
        </is>
      </c>
      <c r="B163" t="inlineStr">
        <is>
          <t>ATM結合PCクラスタにおける並列データマイニングの実装とTCP再送機構の性能解析</t>
        </is>
      </c>
      <c r="C163" t="inlineStr">
        <is>
          <t>電子情報通信学会論文誌. B-I, 通信I-情報通信システム・理論</t>
        </is>
      </c>
      <c r="D163" t="inlineStr">
        <is>
          <t>雑誌論文</t>
        </is>
      </c>
      <c r="E163" t="inlineStr">
        <is>
          <t>日本語</t>
        </is>
      </c>
      <c r="F163" t="b">
        <v>0</v>
      </c>
      <c r="G163" t="inlineStr">
        <is>
          <t>1998/08/25</t>
        </is>
      </c>
    </row>
    <row r="164">
      <c r="A164" t="inlineStr">
        <is>
          <t>['根本 利弘', '迫 和彦', '喜連川 優', '高木 幹雄']</t>
        </is>
      </c>
      <c r="B164" t="inlineStr">
        <is>
          <t>部分マイグレーション機構を有する3次記憶ファイルシステムPFSの8ミリテープアーカイブ装置への実装とその性能評価</t>
        </is>
      </c>
      <c r="C164" t="inlineStr">
        <is>
          <t>電子情報通信学会論文誌. D-I, 情報・システム, I-コンピュータ</t>
        </is>
      </c>
      <c r="D164" t="inlineStr">
        <is>
          <t>雑誌論文</t>
        </is>
      </c>
      <c r="E164" t="inlineStr">
        <is>
          <t>日本語</t>
        </is>
      </c>
      <c r="F164" t="b">
        <v>0</v>
      </c>
      <c r="G164" t="inlineStr">
        <is>
          <t>1998/06/25</t>
        </is>
      </c>
    </row>
    <row r="165">
      <c r="A165" t="inlineStr">
        <is>
          <t>['小口 正人', '新谷 隆彦', '田村 孝之', '喜連川 優']</t>
        </is>
      </c>
      <c r="B165" t="inlineStr">
        <is>
          <t>通信プロトコルのパラメータチューニングによる大規模PCクラスタの性能向上</t>
        </is>
      </c>
      <c r="C165" t="inlineStr">
        <is>
          <t>電子情報通信学会総合大会講演論文集</t>
        </is>
      </c>
      <c r="D165" t="inlineStr">
        <is>
          <t>シンポジウム</t>
        </is>
      </c>
      <c r="E165" t="inlineStr">
        <is>
          <t>日本語</t>
        </is>
      </c>
      <c r="F165" t="b">
        <v>0</v>
      </c>
      <c r="G165" t="inlineStr">
        <is>
          <t>1998/03/06</t>
        </is>
      </c>
    </row>
    <row r="166">
      <c r="A166" t="inlineStr">
        <is>
          <t>['田村 孝之', '小口 正人', '喜連川 優']</t>
        </is>
      </c>
      <c r="B166" t="inlineStr">
        <is>
          <t>大規模PCクラスタにおける並列集約演算の高速化</t>
        </is>
      </c>
      <c r="C166" t="inlineStr">
        <is>
          <t>電子情報通信学会総合大会講演論文集</t>
        </is>
      </c>
      <c r="D166" t="inlineStr">
        <is>
          <t>シンポジウム</t>
        </is>
      </c>
      <c r="E166" t="inlineStr">
        <is>
          <t>日本語</t>
        </is>
      </c>
      <c r="F166" t="b">
        <v>0</v>
      </c>
      <c r="G166" t="inlineStr">
        <is>
          <t>1998/03/06</t>
        </is>
      </c>
    </row>
    <row r="167">
      <c r="A167" t="inlineStr">
        <is>
          <t>['佐伯 敏章', '新谷 隆彦', '茂木 和彦', '喜連川 優']</t>
        </is>
      </c>
      <c r="B167" t="inlineStr">
        <is>
          <t>関係データベースシステムを用いた相関関係抽出に関する一考察</t>
        </is>
      </c>
      <c r="C167" t="inlineStr">
        <is>
          <t>電子情報通信学会総合大会講演論文集</t>
        </is>
      </c>
      <c r="D167" t="inlineStr">
        <is>
          <t>シンポジウム</t>
        </is>
      </c>
      <c r="E167" t="inlineStr">
        <is>
          <t>日本語</t>
        </is>
      </c>
      <c r="F167" t="b">
        <v>0</v>
      </c>
      <c r="G167" t="inlineStr">
        <is>
          <t>1998/03/06</t>
        </is>
      </c>
    </row>
    <row r="168">
      <c r="A168" t="inlineStr">
        <is>
          <t>['新谷 隆彦', '喜連川 優']</t>
        </is>
      </c>
      <c r="B168" t="inlineStr">
        <is>
          <t>時系列パターンマイニングの並列化に関する一考察</t>
        </is>
      </c>
      <c r="C168" t="inlineStr">
        <is>
          <t>電子情報通信学会総合大会講演論文集</t>
        </is>
      </c>
      <c r="D168" t="inlineStr">
        <is>
          <t>シンポジウム</t>
        </is>
      </c>
      <c r="E168" t="inlineStr">
        <is>
          <t>日本語</t>
        </is>
      </c>
      <c r="F168" t="b">
        <v>0</v>
      </c>
      <c r="G168" t="inlineStr">
        <is>
          <t>1998/03/06</t>
        </is>
      </c>
    </row>
    <row r="169">
      <c r="A169" t="inlineStr">
        <is>
          <t>['茂木 和彦', '喜連川 優']</t>
        </is>
      </c>
      <c r="B169" t="inlineStr">
        <is>
          <t>トランザクション処理によるディスクアクセスのトレースを用いたHot mirroringの性能評価 (第54回全国大会 (平成9年前期 於 : 千葉工大) 大会優秀賞受賞論文 (11件)</t>
        </is>
      </c>
      <c r="C169" t="inlineStr">
        <is>
          <t>情報処理</t>
        </is>
      </c>
      <c r="E169" t="inlineStr">
        <is>
          <t>日本語</t>
        </is>
      </c>
      <c r="F169" t="b">
        <v>0</v>
      </c>
      <c r="G169" t="inlineStr">
        <is>
          <t>1997/09/15</t>
        </is>
      </c>
    </row>
    <row r="170">
      <c r="A170" t="inlineStr">
        <is>
          <t>['喜連川 優']</t>
        </is>
      </c>
      <c r="B170" t="inlineStr">
        <is>
          <t>データマイニングにおける相関ルール抽出技法 (&lt;特集&gt; 大規模データベースからの知識獲得)</t>
        </is>
      </c>
      <c r="C170" t="inlineStr">
        <is>
          <t>人工知能学会誌</t>
        </is>
      </c>
      <c r="D170" t="inlineStr">
        <is>
          <t>雑誌論文</t>
        </is>
      </c>
      <c r="E170" t="inlineStr">
        <is>
          <t>日本語</t>
        </is>
      </c>
      <c r="F170" t="b">
        <v>1</v>
      </c>
      <c r="G170" t="inlineStr">
        <is>
          <t>1997/07/01</t>
        </is>
      </c>
    </row>
    <row r="171">
      <c r="A171" t="inlineStr">
        <is>
          <t>['喜連川 優']</t>
        </is>
      </c>
      <c r="B171" t="inlineStr">
        <is>
          <t>次世代ディスクアレイア-キテクチャ (特集 デ-タベ-ス研究最前線--高度デ-タベ-スプロジェクト)</t>
        </is>
      </c>
      <c r="C171" t="inlineStr">
        <is>
          <t>Computer today</t>
        </is>
      </c>
      <c r="E171" t="inlineStr">
        <is>
          <t>日本語</t>
        </is>
      </c>
      <c r="F171" t="b">
        <v>1</v>
      </c>
      <c r="G171" t="inlineStr">
        <is>
          <t>1997/05</t>
        </is>
      </c>
    </row>
    <row r="172">
      <c r="A172" t="inlineStr">
        <is>
          <t>['小口 正人', '新谷 隆彦', '田村 孝之', '喜連川 優']</t>
        </is>
      </c>
      <c r="B172" t="inlineStr">
        <is>
          <t>ATM結合型PCクラスタにおける並列相関関係抽出</t>
        </is>
      </c>
      <c r="C172" t="inlineStr">
        <is>
          <t>電子情報通信学会総合大会講演論文集</t>
        </is>
      </c>
      <c r="D172" t="inlineStr">
        <is>
          <t>シンポジウム</t>
        </is>
      </c>
      <c r="E172" t="inlineStr">
        <is>
          <t>日本語</t>
        </is>
      </c>
      <c r="F172" t="b">
        <v>0</v>
      </c>
      <c r="G172" t="inlineStr">
        <is>
          <t>1997/03/06</t>
        </is>
      </c>
    </row>
    <row r="173">
      <c r="A173" t="inlineStr">
        <is>
          <t>['喜連川 優', '古宮 誠一']</t>
        </is>
      </c>
      <c r="B173" t="inlineStr">
        <is>
          <t>オブジェクト指向技術とその応用論文特集の企画にあたって</t>
        </is>
      </c>
      <c r="C173" t="inlineStr">
        <is>
          <t>電子情報通信学会論文誌. D-I, 情報・システム, I-コンピュータ</t>
        </is>
      </c>
      <c r="D173" t="inlineStr">
        <is>
          <t>雑誌論文</t>
        </is>
      </c>
      <c r="E173" t="inlineStr">
        <is>
          <t>日本語</t>
        </is>
      </c>
      <c r="F173" t="b">
        <v>1</v>
      </c>
      <c r="G173" t="inlineStr">
        <is>
          <t>1996/10/25</t>
        </is>
      </c>
    </row>
    <row r="174">
      <c r="A174" t="inlineStr">
        <is>
          <t>['新谷 隆彦', '喜連川 優']</t>
        </is>
      </c>
      <c r="B174" t="inlineStr">
        <is>
          <t>分類階層を考慮した相関関係抽出の並列処理方式</t>
        </is>
      </c>
      <c r="C174" t="inlineStr">
        <is>
          <t>電子情報通信学会ソサイエティ大会講演論文集</t>
        </is>
      </c>
      <c r="D174" t="inlineStr">
        <is>
          <t>シンポジウム</t>
        </is>
      </c>
      <c r="E174" t="inlineStr">
        <is>
          <t>日本語</t>
        </is>
      </c>
      <c r="F174" t="b">
        <v>0</v>
      </c>
      <c r="G174" t="inlineStr">
        <is>
          <t>1996/09/18</t>
        </is>
      </c>
    </row>
    <row r="175">
      <c r="A175" t="inlineStr">
        <is>
          <t>['Masaru Kitsuregawa', 'Kazuhiko Mogi']</t>
        </is>
      </c>
      <c r="B175" t="inlineStr">
        <is>
          <t>Hot mirroring: A method of hiding parity update penalty and degradation during rebuilds for RAID5</t>
        </is>
      </c>
      <c r="E175" t="inlineStr">
        <is>
          <t>英語</t>
        </is>
      </c>
      <c r="F175" t="b">
        <v>1</v>
      </c>
      <c r="G175" t="inlineStr">
        <is>
          <t>1996</t>
        </is>
      </c>
    </row>
    <row r="176">
      <c r="A176" t="inlineStr">
        <is>
          <t>['Mogi Kazuhiko', 'Kitsuregawa Masaru']</t>
        </is>
      </c>
      <c r="B176" t="inlineStr">
        <is>
          <t>&lt;研究速報&gt;Hot Mirroring を用いたディスクアレイの記憶管理方式</t>
        </is>
      </c>
      <c r="C176" t="inlineStr">
        <is>
          <t>生産研究</t>
        </is>
      </c>
      <c r="E176" t="inlineStr">
        <is>
          <t>英語</t>
        </is>
      </c>
      <c r="F176" t="b">
        <v>0</v>
      </c>
      <c r="G176" t="inlineStr">
        <is>
          <t>1995/10</t>
        </is>
      </c>
    </row>
    <row r="177">
      <c r="A177" t="inlineStr">
        <is>
          <t>['中村 稔', '平野 聡', '田村 孝之', '喜連川 優', '高木 幹雄']</t>
        </is>
      </c>
      <c r="B177" t="inlineStr">
        <is>
          <t>スーパーデータベースコンピュータSDC-IIにおけるシステムソフトウェアの設計と実装</t>
        </is>
      </c>
      <c r="C177" t="inlineStr">
        <is>
          <t>電子情報通信学会論文誌. D-I, 情報・システム, I-コンピュータ</t>
        </is>
      </c>
      <c r="D177" t="inlineStr">
        <is>
          <t>雑誌論文</t>
        </is>
      </c>
      <c r="E177" t="inlineStr">
        <is>
          <t>日本語</t>
        </is>
      </c>
      <c r="F177" t="b">
        <v>0</v>
      </c>
      <c r="G177" t="inlineStr">
        <is>
          <t>1995/02/25</t>
        </is>
      </c>
    </row>
    <row r="178">
      <c r="A178" t="inlineStr">
        <is>
          <t>['中野 美由紀', '喜連川 優']</t>
        </is>
      </c>
      <c r="B178" t="inlineStr">
        <is>
          <t>GN ハッシュ結合方式とその評価</t>
        </is>
      </c>
      <c r="C178" t="inlineStr">
        <is>
          <t>情報処理学会論文誌</t>
        </is>
      </c>
      <c r="D178" t="inlineStr">
        <is>
          <t>雑誌論文</t>
        </is>
      </c>
      <c r="E178" t="inlineStr">
        <is>
          <t>日本語</t>
        </is>
      </c>
      <c r="F178" t="b">
        <v>0</v>
      </c>
      <c r="G178" t="inlineStr">
        <is>
          <t>1994/09/15</t>
        </is>
      </c>
    </row>
    <row r="179">
      <c r="A179" t="inlineStr">
        <is>
          <t>['中村 稔', '田村 孝之', '喜連川 優', '高木 幹雄']</t>
        </is>
      </c>
      <c r="B179" t="inlineStr">
        <is>
          <t>ス-パ-デ-タベ-スコンピュ-タSDC2におけるデ-タ流制御とその評価 (機能エレクトロニクス研究センタ-&lt;特集&gt;)</t>
        </is>
      </c>
      <c r="C179" t="inlineStr">
        <is>
          <t>生産研究</t>
        </is>
      </c>
      <c r="E179" t="inlineStr">
        <is>
          <t>日本語</t>
        </is>
      </c>
      <c r="F179" t="b">
        <v>0</v>
      </c>
      <c r="G179" t="inlineStr">
        <is>
          <t>1994/03</t>
        </is>
      </c>
    </row>
    <row r="180">
      <c r="A180" t="inlineStr">
        <is>
          <t>['茂木 和彦', '喜連川 優']</t>
        </is>
      </c>
      <c r="B180" t="inlineStr">
        <is>
          <t>仮想ストライピング機能を有するRAID-5型ディスクアレイ (機能エレクトロニクス研究センタ-&lt;特集&gt;)</t>
        </is>
      </c>
      <c r="C180" t="inlineStr">
        <is>
          <t>生産研究</t>
        </is>
      </c>
      <c r="E180" t="inlineStr">
        <is>
          <t>日本語</t>
        </is>
      </c>
      <c r="F180" t="b">
        <v>0</v>
      </c>
      <c r="G180" t="inlineStr">
        <is>
          <t>1994/03</t>
        </is>
      </c>
    </row>
    <row r="181">
      <c r="A181" t="inlineStr">
        <is>
          <t>['岡田 英明', '喜連川 優']</t>
        </is>
      </c>
      <c r="B181" t="inlineStr">
        <is>
          <t>デ-タパラレルマシンを用いた超並列関係デ-タベ-ス処理 (機能エレクトロニクス研究センタ-&lt;特集&gt;)</t>
        </is>
      </c>
      <c r="C181" t="inlineStr">
        <is>
          <t>生産研究</t>
        </is>
      </c>
      <c r="E181" t="inlineStr">
        <is>
          <t>日本語</t>
        </is>
      </c>
      <c r="F181" t="b">
        <v>0</v>
      </c>
      <c r="G181" t="inlineStr">
        <is>
          <t>1994/03</t>
        </is>
      </c>
    </row>
    <row r="182">
      <c r="A182" t="inlineStr">
        <is>
          <t>['喜連川 優']</t>
        </is>
      </c>
      <c r="B182" t="inlineStr">
        <is>
          <t>最近の二次記憶装置 : ディスクアレイ (&amp;lt連載講座&amp;gt 計算機の記憶システム 7)</t>
        </is>
      </c>
      <c r="C182" t="inlineStr">
        <is>
          <t>情報処理</t>
        </is>
      </c>
      <c r="E182" t="inlineStr">
        <is>
          <t>日本語</t>
        </is>
      </c>
      <c r="F182" t="b">
        <v>1</v>
      </c>
      <c r="G182" t="inlineStr">
        <is>
          <t>1993/05/15</t>
        </is>
      </c>
    </row>
    <row r="183">
      <c r="A183" t="inlineStr">
        <is>
          <t>['喜連川 優', '津高 新一郎', '中野 美由紀']</t>
        </is>
      </c>
      <c r="B183" t="inlineStr">
        <is>
          <t>共有メモリ型マルチプロセッサによる並列ハッシュ結合演算処理とその評価</t>
        </is>
      </c>
      <c r="C183" t="inlineStr">
        <is>
          <t>情報処理学会論文誌</t>
        </is>
      </c>
      <c r="D183" t="inlineStr">
        <is>
          <t>雑誌論文</t>
        </is>
      </c>
      <c r="E183" t="inlineStr">
        <is>
          <t>日本語</t>
        </is>
      </c>
      <c r="F183" t="b">
        <v>1</v>
      </c>
      <c r="G183" t="inlineStr">
        <is>
          <t>1993/05/15</t>
        </is>
      </c>
    </row>
    <row r="184">
      <c r="A184" t="inlineStr">
        <is>
          <t>['喜連川 優', '原田 リリアン', '高木 幹雄']</t>
        </is>
      </c>
      <c r="B184" t="inlineStr">
        <is>
          <t>KD-木インデックスを有するリレーションに対する結合演算アルゴリズム(KDジョイン)とその評価</t>
        </is>
      </c>
      <c r="C184" t="inlineStr">
        <is>
          <t>電子情報通信学会論文誌. D-I, 情報・システム, I-コンピュータ</t>
        </is>
      </c>
      <c r="D184" t="inlineStr">
        <is>
          <t>雑誌論文</t>
        </is>
      </c>
      <c r="E184" t="inlineStr">
        <is>
          <t>日本語</t>
        </is>
      </c>
      <c r="F184" t="b">
        <v>1</v>
      </c>
      <c r="G184" t="inlineStr">
        <is>
          <t>1993/04/25</t>
        </is>
      </c>
    </row>
    <row r="185">
      <c r="A185" t="inlineStr">
        <is>
          <t>['喜連川 優', '鈴木 和宏', '原田 昌信', '平野 聡', '高木 幹雄']</t>
        </is>
      </c>
      <c r="B185" t="inlineStr">
        <is>
          <t>スーパデータベースコンピュータ (SDC) における性能評価支援ツールの構築とそれによる評価</t>
        </is>
      </c>
      <c r="C185" t="inlineStr">
        <is>
          <t>情報処理学会論文誌</t>
        </is>
      </c>
      <c r="D185" t="inlineStr">
        <is>
          <t>雑誌論文</t>
        </is>
      </c>
      <c r="E185" t="inlineStr">
        <is>
          <t>日本語</t>
        </is>
      </c>
      <c r="F185" t="b">
        <v>1</v>
      </c>
      <c r="G185" t="inlineStr">
        <is>
          <t>1993/04/15</t>
        </is>
      </c>
    </row>
    <row r="186">
      <c r="A186" t="inlineStr">
        <is>
          <t>['喜連川 優']</t>
        </is>
      </c>
      <c r="B186" t="inlineStr">
        <is>
          <t>データベースプロセッサ 最近のデータベースプロセッサの商用化ならびに研究開発の動向 (&lt;特集&gt;データベースプロセッサ)</t>
        </is>
      </c>
      <c r="C186" t="inlineStr">
        <is>
          <t>情報処理</t>
        </is>
      </c>
      <c r="E186" t="inlineStr">
        <is>
          <t>日本語</t>
        </is>
      </c>
      <c r="F186" t="b">
        <v>1</v>
      </c>
      <c r="G186" t="inlineStr">
        <is>
          <t>1992/12/15</t>
        </is>
      </c>
    </row>
    <row r="187">
      <c r="A187" t="inlineStr">
        <is>
          <t>['喜連川 優', '北嶋 弘行']</t>
        </is>
      </c>
      <c r="B187" t="inlineStr">
        <is>
          <t>特集「データベースプロセッサ」の編集にあたって</t>
        </is>
      </c>
      <c r="C187" t="inlineStr">
        <is>
          <t>情報処理</t>
        </is>
      </c>
      <c r="E187" t="inlineStr">
        <is>
          <t>日本語</t>
        </is>
      </c>
      <c r="F187" t="b">
        <v>1</v>
      </c>
      <c r="G187" t="inlineStr">
        <is>
          <t>1992/12/15</t>
        </is>
      </c>
    </row>
    <row r="188">
      <c r="A188" t="inlineStr">
        <is>
          <t>['根本 利弘', '喜連川 優', '高木 幹雄']</t>
        </is>
      </c>
      <c r="B188" t="inlineStr">
        <is>
          <t>気象衛星NOAA画像の並列処理 (メディアコンピュ-ティング&lt;特集&gt;)</t>
        </is>
      </c>
      <c r="C188" t="inlineStr">
        <is>
          <t>生産研究</t>
        </is>
      </c>
      <c r="E188" t="inlineStr">
        <is>
          <t>日本語</t>
        </is>
      </c>
      <c r="F188" t="b">
        <v>0</v>
      </c>
      <c r="G188" t="inlineStr">
        <is>
          <t>1992/11</t>
        </is>
      </c>
    </row>
    <row r="189">
      <c r="A189" t="inlineStr">
        <is>
          <t>['大城 卓', '喜連川 優']</t>
        </is>
      </c>
      <c r="B189" t="inlineStr">
        <is>
          <t>共有メモリ型並列マシン(Symmetry S81)とSIMD型超並列マシン(MasPar MP-1)の連続鋳造設備モールド部温度計算への適用ならびにその評価</t>
        </is>
      </c>
      <c r="C189" t="inlineStr">
        <is>
          <t>電子情報通信学会論文誌. D-I, 情報・システム, I-コンピュータ = The transactions of the Institute of Electronics, Information and Communication Engineers</t>
        </is>
      </c>
      <c r="D189" t="inlineStr">
        <is>
          <t>雑誌論文</t>
        </is>
      </c>
      <c r="E189" t="inlineStr">
        <is>
          <t>日本語</t>
        </is>
      </c>
      <c r="F189" t="b">
        <v>0</v>
      </c>
      <c r="G189" t="inlineStr">
        <is>
          <t>1992/08/25</t>
        </is>
      </c>
    </row>
    <row r="190">
      <c r="A190" t="inlineStr">
        <is>
          <t>['喜連川 優']</t>
        </is>
      </c>
      <c r="B190" t="inlineStr">
        <is>
          <t>超並列コンピュータとデータパラレル計算</t>
        </is>
      </c>
      <c r="C190" t="inlineStr">
        <is>
          <t>電氣學會雜誌</t>
        </is>
      </c>
      <c r="E190" t="inlineStr">
        <is>
          <t>日本語</t>
        </is>
      </c>
      <c r="F190" t="b">
        <v>1</v>
      </c>
      <c r="G190" t="inlineStr">
        <is>
          <t>1992/05/20</t>
        </is>
      </c>
    </row>
    <row r="191">
      <c r="A191" t="inlineStr">
        <is>
          <t>['喜連川 優', '中野 美由紀']</t>
        </is>
      </c>
      <c r="B191" t="inlineStr">
        <is>
          <t>機能ディスクシステム--関係デ-タベ-ス処理とその性能評価 (新しいデ-タベ-ス技術論文特集)</t>
        </is>
      </c>
      <c r="C191" t="inlineStr">
        <is>
          <t>電子情報通信学会論文誌 D-1 情報・システム</t>
        </is>
      </c>
      <c r="D191" t="inlineStr">
        <is>
          <t>雑誌論文</t>
        </is>
      </c>
      <c r="E191" t="inlineStr">
        <is>
          <t>日本語</t>
        </is>
      </c>
      <c r="F191" t="b">
        <v>1</v>
      </c>
      <c r="G191" t="inlineStr">
        <is>
          <t>1991/08</t>
        </is>
      </c>
    </row>
    <row r="192">
      <c r="A192" t="inlineStr">
        <is>
          <t>['喜連川 優', '湯浅 太一']</t>
        </is>
      </c>
      <c r="B192" t="inlineStr">
        <is>
          <t>3. 超並列マシンの応用と評価 3.3 SIMD型商用超並列コンピュータとその応用 (&lt;特集&gt;「超並列マシンとその応用」)</t>
        </is>
      </c>
      <c r="C192" t="inlineStr">
        <is>
          <t>情報処理</t>
        </is>
      </c>
      <c r="E192" t="inlineStr">
        <is>
          <t>日本語</t>
        </is>
      </c>
      <c r="F192" t="b">
        <v>1</v>
      </c>
      <c r="G192" t="inlineStr">
        <is>
          <t>1991/04/15</t>
        </is>
      </c>
    </row>
    <row r="193">
      <c r="A193" t="inlineStr">
        <is>
          <t>['喜連川 優', '小川 泰嗣']</t>
        </is>
      </c>
      <c r="B193" t="inlineStr">
        <is>
          <t>2ウェイマージ機能を有するオメガネットワーク</t>
        </is>
      </c>
      <c r="C193" t="inlineStr">
        <is>
          <t>情報処理学会論文誌</t>
        </is>
      </c>
      <c r="D193" t="inlineStr">
        <is>
          <t>雑誌論文</t>
        </is>
      </c>
      <c r="E193" t="inlineStr">
        <is>
          <t>日本語</t>
        </is>
      </c>
      <c r="F193" t="b">
        <v>1</v>
      </c>
      <c r="G193" t="inlineStr">
        <is>
          <t>1991/02/15</t>
        </is>
      </c>
    </row>
    <row r="194">
      <c r="A194" t="inlineStr">
        <is>
          <t>['喜連川優', '中野美由紀']</t>
        </is>
      </c>
      <c r="B194" t="inlineStr">
        <is>
          <t>機能ディスクシステム：関係データベース処理とその性能評価</t>
        </is>
      </c>
      <c r="E194" t="inlineStr">
        <is>
          <t>英語</t>
        </is>
      </c>
      <c r="F194" t="b">
        <v>0</v>
      </c>
      <c r="G194" t="inlineStr">
        <is>
          <t>1991</t>
        </is>
      </c>
    </row>
    <row r="195">
      <c r="A195" t="inlineStr">
        <is>
          <t>['喜連川 優', '楊 維康', '鈴木 慎司']</t>
        </is>
      </c>
      <c r="B195" t="inlineStr">
        <is>
          <t>2. 専用VLSIプロセッサの具体例 2.1 VLSI ソートプロセッサ (&lt;特集&gt;専用VLSIプロセッサ)</t>
        </is>
      </c>
      <c r="C195" t="inlineStr">
        <is>
          <t>情報処理</t>
        </is>
      </c>
      <c r="E195" t="inlineStr">
        <is>
          <t>日本語</t>
        </is>
      </c>
      <c r="F195" t="b">
        <v>1</v>
      </c>
      <c r="G195" t="inlineStr">
        <is>
          <t>1990/04/15</t>
        </is>
      </c>
    </row>
    <row r="196">
      <c r="A196" t="inlineStr">
        <is>
          <t>['喜連川 優', '伏見 信也', '田中 茂', '丸山 光行']</t>
        </is>
      </c>
      <c r="B196" t="inlineStr">
        <is>
          <t>データベース処理におけるベンチマーク (&lt;特集&gt;ベンチマーク)</t>
        </is>
      </c>
      <c r="C196" t="inlineStr">
        <is>
          <t>情報処理</t>
        </is>
      </c>
      <c r="E196" t="inlineStr">
        <is>
          <t>日本語</t>
        </is>
      </c>
      <c r="F196" t="b">
        <v>1</v>
      </c>
      <c r="G196" t="inlineStr">
        <is>
          <t>1990/03/15</t>
        </is>
      </c>
    </row>
    <row r="197">
      <c r="A197" t="inlineStr">
        <is>
          <t>['Masaru Kitsuregawa', 'Yasushi Ogawa']</t>
        </is>
      </c>
      <c r="B197" t="inlineStr">
        <is>
          <t>Bucket Spreading Parallel Hash: A new robust parallel hash join method for data skew in the Super Database Computer</t>
        </is>
      </c>
      <c r="E197" t="inlineStr">
        <is>
          <t>英語</t>
        </is>
      </c>
      <c r="F197" t="b">
        <v>1</v>
      </c>
      <c r="G197" t="inlineStr">
        <is>
          <t>1990</t>
        </is>
      </c>
    </row>
    <row r="198">
      <c r="A198" t="inlineStr">
        <is>
          <t>['大森 匡', '喜連川 優', '田中 英彦']</t>
        </is>
      </c>
      <c r="B198" t="inlineStr">
        <is>
          <t>並列ディスクデ-タベ-スマシンにおける大量デ-タアクセストランザクションの並行制御方式</t>
        </is>
      </c>
      <c r="C198" t="inlineStr">
        <is>
          <t>電子情報通信学会論文誌 D-1 情報・システム</t>
        </is>
      </c>
      <c r="D198" t="inlineStr">
        <is>
          <t>雑誌論文</t>
        </is>
      </c>
      <c r="E198" t="inlineStr">
        <is>
          <t>日本語</t>
        </is>
      </c>
      <c r="F198" t="b">
        <v>0</v>
      </c>
      <c r="G198" t="inlineStr">
        <is>
          <t>1990/01</t>
        </is>
      </c>
    </row>
    <row r="199">
      <c r="A199" t="inlineStr">
        <is>
          <t>['喜連川 優', '小川 泰嗣']</t>
        </is>
      </c>
      <c r="B199" t="inlineStr">
        <is>
          <t>バケット平坦化機能を有するオメガネットワーク</t>
        </is>
      </c>
      <c r="C199" t="inlineStr">
        <is>
          <t>情報処理学会論文誌</t>
        </is>
      </c>
      <c r="D199" t="inlineStr">
        <is>
          <t>雑誌論文</t>
        </is>
      </c>
      <c r="E199" t="inlineStr">
        <is>
          <t>日本語</t>
        </is>
      </c>
      <c r="F199" t="b">
        <v>1</v>
      </c>
      <c r="G199" t="inlineStr">
        <is>
          <t>1989/11/15</t>
        </is>
      </c>
    </row>
    <row r="200">
      <c r="A200" t="inlineStr">
        <is>
          <t>['喜連川 優', '中山 雅哉', '高木 幹雄']</t>
        </is>
      </c>
      <c r="B200" t="inlineStr">
        <is>
          <t>動的処理バケット選択手法に基づくハッシュ結合処理方式とその性能評価</t>
        </is>
      </c>
      <c r="C200" t="inlineStr">
        <is>
          <t>情報処理学会論文誌</t>
        </is>
      </c>
      <c r="D200" t="inlineStr">
        <is>
          <t>雑誌論文</t>
        </is>
      </c>
      <c r="E200" t="inlineStr">
        <is>
          <t>日本語</t>
        </is>
      </c>
      <c r="F200" t="b">
        <v>1</v>
      </c>
      <c r="G200" t="inlineStr">
        <is>
          <t>1989/08/15</t>
        </is>
      </c>
    </row>
    <row r="201">
      <c r="A201" t="inlineStr">
        <is>
          <t>['喜連川 優', '中山 雅哉', '高木 幹雄']</t>
        </is>
      </c>
      <c r="B201" t="inlineStr">
        <is>
          <t>動的処理バケット選択方式による結合演算処理の詳細評価</t>
        </is>
      </c>
      <c r="C201" t="inlineStr">
        <is>
          <t>情報処理学会論文誌</t>
        </is>
      </c>
      <c r="D201" t="inlineStr">
        <is>
          <t>雑誌論文</t>
        </is>
      </c>
      <c r="E201" t="inlineStr">
        <is>
          <t>日本語</t>
        </is>
      </c>
      <c r="F201" t="b">
        <v>1</v>
      </c>
      <c r="G201" t="inlineStr">
        <is>
          <t>1989/07/15</t>
        </is>
      </c>
    </row>
    <row r="202">
      <c r="A202" t="inlineStr">
        <is>
          <t>['室田 秀樹', '中山 雅哉', '喜連 川優', '高木 幹雄']</t>
        </is>
      </c>
      <c r="B202" t="inlineStr">
        <is>
          <t>6)気象衛星(NOAA)情報データベースシステム(画像処理・画像応用研究会)</t>
        </is>
      </c>
      <c r="C202" t="inlineStr">
        <is>
          <t>テレビジョン学会誌</t>
        </is>
      </c>
      <c r="D202" t="inlineStr">
        <is>
          <t>雑誌論文</t>
        </is>
      </c>
      <c r="E202" t="inlineStr">
        <is>
          <t>日本語</t>
        </is>
      </c>
      <c r="F202" t="b">
        <v>0</v>
      </c>
      <c r="G202" t="inlineStr">
        <is>
          <t>1988/02/20</t>
        </is>
      </c>
    </row>
    <row r="203">
      <c r="A203" t="inlineStr">
        <is>
          <t>['室田 秀樹', '中山 雅哉', '喜連川 優', '高木 幹雄']</t>
        </is>
      </c>
      <c r="B203" t="inlineStr">
        <is>
          <t>気象衛星(NOAA)情報データベースシステム</t>
        </is>
      </c>
      <c r="C203" t="inlineStr">
        <is>
          <t>テレビジョン学会技術報告</t>
        </is>
      </c>
      <c r="E203" t="inlineStr">
        <is>
          <t>日本語</t>
        </is>
      </c>
      <c r="F203" t="b">
        <v>0</v>
      </c>
      <c r="G203" t="inlineStr">
        <is>
          <t>1987/11</t>
        </is>
      </c>
    </row>
    <row r="204">
      <c r="A204" t="inlineStr">
        <is>
          <t>['田中 英彦', '喜連川 優', '長谷川 隆三']</t>
        </is>
      </c>
      <c r="B204" t="inlineStr">
        <is>
          <t>6.4 計算機アーキテクチャ研究会 (&lt;大特集&gt;分散処理技術)</t>
        </is>
      </c>
      <c r="C204" t="inlineStr">
        <is>
          <t>情報処理</t>
        </is>
      </c>
      <c r="E204" t="inlineStr">
        <is>
          <t>日本語</t>
        </is>
      </c>
      <c r="F204" t="b">
        <v>0</v>
      </c>
      <c r="G204" t="inlineStr">
        <is>
          <t>1987/04/15</t>
        </is>
      </c>
    </row>
    <row r="205">
      <c r="A205" t="inlineStr">
        <is>
          <t>['喜連川 優', '伏見 信也']</t>
        </is>
      </c>
      <c r="B205" t="inlineStr">
        <is>
          <t>3. アーキテクチャ 3.4 データベースマシン (&lt;特集&gt;並列処理マシン)</t>
        </is>
      </c>
      <c r="C205" t="inlineStr">
        <is>
          <t>情報処理</t>
        </is>
      </c>
      <c r="E205" t="inlineStr">
        <is>
          <t>日本語</t>
        </is>
      </c>
      <c r="F205" t="b">
        <v>1</v>
      </c>
      <c r="G205" t="inlineStr">
        <is>
          <t>1987/01/15</t>
        </is>
      </c>
    </row>
    <row r="206">
      <c r="A206" t="inlineStr">
        <is>
          <t>['喜連川 優', '高木 幹雄']</t>
        </is>
      </c>
      <c r="B206" t="inlineStr">
        <is>
          <t>機能ディスクシステム--設計思想とベンチマ-ク評価</t>
        </is>
      </c>
      <c r="C206" t="inlineStr">
        <is>
          <t>生産研究</t>
        </is>
      </c>
      <c r="E206" t="inlineStr">
        <is>
          <t>日本語</t>
        </is>
      </c>
      <c r="F206" t="b">
        <v>1</v>
      </c>
      <c r="G206" t="inlineStr">
        <is>
          <t>1986/02</t>
        </is>
      </c>
    </row>
    <row r="207">
      <c r="A207" t="inlineStr">
        <is>
          <t>['喜連川 優']</t>
        </is>
      </c>
      <c r="B207" t="inlineStr">
        <is>
          <t>調査報告 : 米国における新しい計算機方式の研究動向</t>
        </is>
      </c>
      <c r="C207" t="inlineStr">
        <is>
          <t>生産研究</t>
        </is>
      </c>
      <c r="E207" t="inlineStr">
        <is>
          <t>日本語</t>
        </is>
      </c>
      <c r="F207" t="b">
        <v>1</v>
      </c>
      <c r="G207" t="inlineStr">
        <is>
          <t>1985/10/01</t>
        </is>
      </c>
    </row>
    <row r="208">
      <c r="A208" t="inlineStr">
        <is>
          <t>['喜連川 優']</t>
        </is>
      </c>
      <c r="B208" t="inlineStr">
        <is>
          <t>パイプラインマ-ジソ-タの構成</t>
        </is>
      </c>
      <c r="C208" t="inlineStr">
        <is>
          <t>電子通信学会論文誌 D</t>
        </is>
      </c>
      <c r="D208" t="inlineStr">
        <is>
          <t>雑誌論文</t>
        </is>
      </c>
      <c r="E208" t="inlineStr">
        <is>
          <t>日本語</t>
        </is>
      </c>
      <c r="F208" t="b">
        <v>1</v>
      </c>
      <c r="G208" t="inlineStr">
        <is>
          <t>1983/03</t>
        </is>
      </c>
    </row>
    <row r="209">
      <c r="A209" t="inlineStr">
        <is>
          <t>['Masaru Kitsuregawa', 'H.Tanaka', 'T.Motooka']</t>
        </is>
      </c>
      <c r="B209" t="inlineStr">
        <is>
          <t>Application of hash to database machine and its architecture</t>
        </is>
      </c>
      <c r="E209" t="inlineStr">
        <is>
          <t>英語</t>
        </is>
      </c>
      <c r="F209" t="b">
        <v>1</v>
      </c>
      <c r="G209" t="inlineStr">
        <is>
          <t>1983</t>
        </is>
      </c>
    </row>
    <row r="210">
      <c r="A210" t="inlineStr">
        <is>
          <t>['喜連川 優']</t>
        </is>
      </c>
      <c r="B210" t="inlineStr">
        <is>
          <t>HSU CHANG著, "Manetic-Bubble Memory Technology", Marcel Dekker, B5変形判, 117p., \5,260, 1978</t>
        </is>
      </c>
      <c r="C210" t="inlineStr">
        <is>
          <t>情報処理</t>
        </is>
      </c>
      <c r="E210" t="inlineStr">
        <is>
          <t>日本語</t>
        </is>
      </c>
      <c r="F210" t="b">
        <v>1</v>
      </c>
      <c r="G210" t="inlineStr">
        <is>
          <t>1980/09/15</t>
        </is>
      </c>
    </row>
  </sheetData>
  <autoFilter ref="A1:G210"/>
  <pageMargins left="0.75" right="0.75" top="1" bottom="1" header="0.5" footer="0.5"/>
</worksheet>
</file>

<file path=xl/worksheets/sheet9.xml><?xml version="1.0" encoding="utf-8"?>
<worksheet xmlns="http://schemas.openxmlformats.org/spreadsheetml/2006/main">
  <sheetPr>
    <outlinePr summaryBelow="1" summaryRight="1"/>
    <pageSetUpPr/>
  </sheetPr>
  <dimension ref="A1:A1"/>
  <sheetViews>
    <sheetView workbookViewId="0">
      <pane ySplit="1" topLeftCell="A2" activePane="bottomLeft" state="frozen"/>
      <selection pane="bottomLeft" activeCell="A1" sqref="A1"/>
    </sheetView>
  </sheetViews>
  <sheetFormatPr baseColWidth="8" defaultRowHeight="15"/>
  <sheetData/>
  <autoFilter ref="A1:A1"/>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2025-02-18T21:44:01Z</dcterms:created>
  <dcterms:modified xsi:type="dcterms:W3CDTF">2025-02-18T21:44:01Z</dcterms:modified>
</cp:coreProperties>
</file>