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個人情報" sheetId="1" state="visible" r:id="rId1"/>
    <sheet name="学位" sheetId="2" state="visible" r:id="rId2"/>
    <sheet name="所属" sheetId="3" state="visible" r:id="rId3"/>
    <sheet name="受賞" sheetId="4" state="visible" r:id="rId4"/>
    <sheet name="研究経験" sheetId="5" state="visible" r:id="rId5"/>
    <sheet name="学歴" sheetId="6" state="visible" r:id="rId6"/>
    <sheet name="委員歴" sheetId="7" state="visible" r:id="rId7"/>
    <sheet name="論文" sheetId="8" state="visible" r:id="rId8"/>
    <sheet name="発表" sheetId="9" state="visible" r:id="rId9"/>
    <sheet name="その他" sheetId="10" state="visible" r:id="rId10"/>
    <sheet name="書籍" sheetId="11" state="visible" r:id="rId11"/>
    <sheet name="特許" sheetId="12" state="visible" r:id="rId12"/>
  </sheets>
  <definedNames>
    <definedName name="_xlnm._FilterDatabase" localSheetId="0" hidden="1">'個人情報'!$A$1:$Q$2</definedName>
    <definedName name="_xlnm._FilterDatabase" localSheetId="1" hidden="1">'学位'!$A$1:$C$2</definedName>
    <definedName name="_xlnm._FilterDatabase" localSheetId="2" hidden="1">'所属'!$A$1:$C$2</definedName>
    <definedName name="_xlnm._FilterDatabase" localSheetId="3" hidden="1">'受賞'!$A$1:$F$9</definedName>
    <definedName name="_xlnm._FilterDatabase" localSheetId="4" hidden="1">'研究経験'!$A$1:$E$10</definedName>
    <definedName name="_xlnm._FilterDatabase" localSheetId="5" hidden="1">'学歴'!$A$1:$E$3</definedName>
    <definedName name="_xlnm._FilterDatabase" localSheetId="6" hidden="1">'委員歴'!$A$1:$D$6</definedName>
    <definedName name="_xlnm._FilterDatabase" localSheetId="7" hidden="1">'論文'!$A$1:$A$1</definedName>
    <definedName name="_xlnm._FilterDatabase" localSheetId="8" hidden="1">'発表'!$A$1:$A$1</definedName>
    <definedName name="_xlnm._FilterDatabase" localSheetId="9" hidden="1">'その他'!$A$1:$F$21</definedName>
    <definedName name="_xlnm._FilterDatabase" localSheetId="10" hidden="1">'書籍'!$A$1:$A$1</definedName>
    <definedName name="_xlnm._FilterDatabase" localSheetId="11" hidden="1">'特許'!$A$1:$A$1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氏名</t>
        </is>
      </c>
      <c r="B1" s="1" t="inlineStr">
        <is>
          <t>氏名(英語)</t>
        </is>
      </c>
      <c r="C1" s="1" t="inlineStr">
        <is>
          <t>氏名(カナ)</t>
        </is>
      </c>
      <c r="D1" s="1" t="inlineStr">
        <is>
          <t>所属</t>
        </is>
      </c>
      <c r="E1" s="1" t="inlineStr">
        <is>
          <t>部署</t>
        </is>
      </c>
      <c r="F1" s="1" t="inlineStr">
        <is>
          <t>職位</t>
        </is>
      </c>
      <c r="G1" s="1" t="inlineStr">
        <is>
          <t>研究分野</t>
        </is>
      </c>
      <c r="H1" s="1" t="inlineStr">
        <is>
          <t>キーワード</t>
        </is>
      </c>
      <c r="I1" s="1" t="inlineStr">
        <is>
          <t>国際雑誌</t>
        </is>
      </c>
      <c r="J1" s="1" t="inlineStr">
        <is>
          <t>主著国際雑誌</t>
        </is>
      </c>
      <c r="K1" s="1" t="inlineStr">
        <is>
          <t>和文雑誌</t>
        </is>
      </c>
      <c r="L1" s="1" t="inlineStr">
        <is>
          <t>主著和文雑誌</t>
        </is>
      </c>
      <c r="M1" s="1" t="inlineStr">
        <is>
          <t>国際会議</t>
        </is>
      </c>
      <c r="N1" s="1" t="inlineStr">
        <is>
          <t>主著国際会議</t>
        </is>
      </c>
      <c r="O1" s="1" t="inlineStr">
        <is>
          <t>受賞</t>
        </is>
      </c>
      <c r="P1" s="1" t="inlineStr">
        <is>
          <t>主著受賞</t>
        </is>
      </c>
      <c r="Q1" s="1" t="inlineStr">
        <is>
          <t>URL</t>
        </is>
      </c>
    </row>
    <row r="2">
      <c r="A2" t="inlineStr">
        <is>
          <t>辻井 潤一</t>
        </is>
      </c>
      <c r="B2" t="inlineStr">
        <is>
          <t>Tsujii Junichi</t>
        </is>
      </c>
      <c r="C2" t="inlineStr">
        <is>
          <t>ツジイ ジュンイチ</t>
        </is>
      </c>
      <c r="D2" t="inlineStr">
        <is>
          <t>東京大学</t>
        </is>
      </c>
      <c r="E2" t="inlineStr">
        <is>
          <t>大学院情報理工学系研究科</t>
        </is>
      </c>
      <c r="F2" t="inlineStr">
        <is>
          <t>教授</t>
        </is>
      </c>
      <c r="G2" t="inlineStr">
        <is>
          <t>知能情報学</t>
        </is>
      </c>
      <c r="I2">
        <f>COUNTIFS(論文!$D$2:$D$10000,"雑誌論文",論文!$E$2:$E$10000,"英語")</f>
        <v/>
      </c>
      <c r="J2">
        <f>COUNTIFS(論文!$D$2:$D$10000,"雑誌論文",論文!$E$2:$E$10000,"英語",論文!$F$2:$F$10000,"TRUE")</f>
        <v/>
      </c>
      <c r="K2">
        <f>COUNTIFS(論文!$D$2:$D$10000,"雑誌論文",論文!$E$2:$E$10000,"日本語")</f>
        <v/>
      </c>
      <c r="L2">
        <f>COUNTIFS(論文!$D$2:$D$10000,"雑誌論文",論文!$E$2:$E$10000,"日本語",論文!$F$2:$F$10000,"TRUE")</f>
        <v/>
      </c>
      <c r="M2">
        <f>COUNTIF(論文!$D$2:$D$10000,"国際会議")</f>
        <v/>
      </c>
      <c r="N2">
        <f>COUNTIFS(論文!$D$2:$D$10000,"国際会議",論文!$F$2:$F$10000,"TRUE")</f>
        <v/>
      </c>
      <c r="O2">
        <f>COUNTA(受賞!$B$2:$B$1000)</f>
        <v/>
      </c>
      <c r="P2">
        <f>COUNTIF(受賞!$E$2:$E$1000,"TRUE")</f>
        <v/>
      </c>
      <c r="Q2" t="inlineStr">
        <is>
          <t>https://researchmap.jp/read0080909</t>
        </is>
      </c>
    </row>
  </sheetData>
  <autoFilter ref="A1:Q2"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著者</t>
        </is>
      </c>
      <c r="B1" s="1" t="inlineStr">
        <is>
          <t>論文名</t>
        </is>
      </c>
      <c r="C1" s="1" t="inlineStr">
        <is>
          <t>掲載誌</t>
        </is>
      </c>
      <c r="D1" s="1" t="inlineStr">
        <is>
          <t>言語</t>
        </is>
      </c>
      <c r="E1" s="1" t="inlineStr">
        <is>
          <t>主著</t>
        </is>
      </c>
      <c r="F1" s="1" t="inlineStr">
        <is>
          <t>掲載年月</t>
        </is>
      </c>
    </row>
    <row r="2">
      <c r="A2" t="inlineStr">
        <is>
          <t>[]</t>
        </is>
      </c>
      <c r="B2" t="inlineStr">
        <is>
          <t>Okanohara, Daisuke. (2005). Partially Decodable Compression with Static PPM.</t>
        </is>
      </c>
      <c r="C2" t="inlineStr">
        <is>
          <t>In the Data Compression Conference 2005 poster session.</t>
        </is>
      </c>
      <c r="D2" t="inlineStr">
        <is>
          <t>英語</t>
        </is>
      </c>
      <c r="E2" t="b">
        <v>0</v>
      </c>
      <c r="F2" t="inlineStr">
        <is>
          <t>2005</t>
        </is>
      </c>
    </row>
    <row r="3">
      <c r="A3" t="inlineStr">
        <is>
          <t>[]</t>
        </is>
      </c>
      <c r="B3" t="inlineStr">
        <is>
          <t>Yoshinaga, Naoki. (2005). Collaborative and Corpus-Driven Approaches towards Lexicalized Grammar-based Natural Language Processing.</t>
        </is>
      </c>
      <c r="C3" t="inlineStr">
        <is>
          <t>Tokyo, Japan.</t>
        </is>
      </c>
      <c r="D3" t="inlineStr">
        <is>
          <t>英語</t>
        </is>
      </c>
      <c r="E3" t="b">
        <v>0</v>
      </c>
      <c r="F3" t="inlineStr">
        <is>
          <t>2005</t>
        </is>
      </c>
    </row>
    <row r="4">
      <c r="A4" t="inlineStr">
        <is>
          <t>[]</t>
        </is>
      </c>
      <c r="B4" t="inlineStr">
        <is>
          <t>Kazama, Jun'ichi and Jun'ichi Tsujii. (2005). Maximum Entropy Models with Inequality Constraints: A case study on text categorization. Machine Learning Journal special issue on Learning in Speech and Language Technologies. 60(1-3).</t>
        </is>
      </c>
      <c r="C4" t="inlineStr">
        <is>
          <t>Springer SBM.</t>
        </is>
      </c>
      <c r="D4" t="inlineStr">
        <is>
          <t>英語</t>
        </is>
      </c>
      <c r="E4" t="b">
        <v>0</v>
      </c>
      <c r="F4" t="inlineStr">
        <is>
          <t>2005</t>
        </is>
      </c>
    </row>
    <row r="5">
      <c r="A5" t="inlineStr">
        <is>
          <t>[]</t>
        </is>
      </c>
      <c r="B5" t="inlineStr">
        <is>
          <t>Tsujii, Jun-chi and Sophia Ananiadou. (2005). Thesaurus or logical onotology, which do we need for mining text?. Language Resources and Evaluation .</t>
        </is>
      </c>
      <c r="C5" t="inlineStr">
        <is>
          <t>Springer SBM.</t>
        </is>
      </c>
      <c r="D5" t="inlineStr">
        <is>
          <t>英語</t>
        </is>
      </c>
      <c r="E5" t="b">
        <v>0</v>
      </c>
      <c r="F5" t="inlineStr">
        <is>
          <t>2005</t>
        </is>
      </c>
    </row>
    <row r="6">
      <c r="A6" t="inlineStr">
        <is>
          <t>[]</t>
        </is>
      </c>
      <c r="B6" t="inlineStr">
        <is>
          <t>Spasic, Irena, Sophia Ananiadou, Jun'ichi Tsujii. (2005). MaSTerClass: a case-based reasoning system for the classification of biomedical terms. Bioinformatics. 21(11).</t>
        </is>
      </c>
      <c r="C6" t="inlineStr">
        <is>
          <t>Oxford University Press.</t>
        </is>
      </c>
      <c r="D6" t="inlineStr">
        <is>
          <t>英語</t>
        </is>
      </c>
      <c r="E6" t="b">
        <v>0</v>
      </c>
      <c r="F6" t="inlineStr">
        <is>
          <t>2005</t>
        </is>
      </c>
    </row>
    <row r="7">
      <c r="A7" t="inlineStr">
        <is>
          <t>[]</t>
        </is>
      </c>
      <c r="B7" t="inlineStr">
        <is>
          <t>岡野原大輔, 辻井潤一. (2005). 評価文に対する二極指標の自動付与.</t>
        </is>
      </c>
      <c r="C7" t="inlineStr">
        <is>
          <t>言語処理学会第11回年次大会発表論文集.</t>
        </is>
      </c>
      <c r="D7" t="inlineStr">
        <is>
          <t>日本語</t>
        </is>
      </c>
      <c r="E7" t="b">
        <v>0</v>
      </c>
    </row>
    <row r="8">
      <c r="A8" t="inlineStr">
        <is>
          <t>[]</t>
        </is>
      </c>
      <c r="B8" t="inlineStr">
        <is>
          <t>竹内淳平, 辻井潤一. (2005). 係り受け関係と言い換え関係を用いた柔軟な日本語検索.</t>
        </is>
      </c>
      <c r="C8" t="inlineStr">
        <is>
          <t>言語処理学会第11回年次大会発表論文集.</t>
        </is>
      </c>
      <c r="D8" t="inlineStr">
        <is>
          <t>日本語</t>
        </is>
      </c>
      <c r="E8" t="b">
        <v>0</v>
      </c>
    </row>
    <row r="9">
      <c r="A9" t="inlineStr">
        <is>
          <t>[]</t>
        </is>
      </c>
      <c r="B9" t="inlineStr">
        <is>
          <t>師寺あかね, 宮尾祐介, 建石由佳, 辻井潤一. (2005). 述語項構造パターンを用いた医学・生物学分野情報抽出.</t>
        </is>
      </c>
      <c r="C9" t="inlineStr">
        <is>
          <t>言語処理学会第11回年次大会発表論文集.</t>
        </is>
      </c>
      <c r="D9" t="inlineStr">
        <is>
          <t>日本語</t>
        </is>
      </c>
      <c r="E9" t="b">
        <v>0</v>
      </c>
    </row>
    <row r="10">
      <c r="A10" t="inlineStr">
        <is>
          <t>[]</t>
        </is>
      </c>
      <c r="B10" t="inlineStr">
        <is>
          <t>大田朋子, 建石由佳, 金進東, 薬師寺あかね, 辻井潤一. (2005). 生命科学分野のタグ付きコーパス：GENIAコーパスの設計と作成.</t>
        </is>
      </c>
      <c r="C10" t="inlineStr">
        <is>
          <t>言語処理学会第11回年次大会発表論文集. (in Japanese).</t>
        </is>
      </c>
      <c r="D10" t="inlineStr">
        <is>
          <t>日本語</t>
        </is>
      </c>
      <c r="E10" t="b">
        <v>0</v>
      </c>
    </row>
    <row r="11">
      <c r="A11" t="inlineStr">
        <is>
          <t>[]</t>
        </is>
      </c>
      <c r="B11" t="inlineStr">
        <is>
          <t>Yakushiji, Akane, Yusuke Miyao, Yuka Tateisi and Jun'ichi Tsujii. (2005). Biomedical Information Extraction with Predicate-Argument Structure Patterns.</t>
        </is>
      </c>
      <c r="C11" t="inlineStr">
        <is>
          <t>In the the Proceedings of the First International Symposium on Semantic Mining in Biomedicine.</t>
        </is>
      </c>
      <c r="D11" t="inlineStr">
        <is>
          <t>英語</t>
        </is>
      </c>
      <c r="E11" t="b">
        <v>0</v>
      </c>
    </row>
    <row r="12">
      <c r="A12" t="inlineStr">
        <is>
          <t>[]</t>
        </is>
      </c>
      <c r="B12" t="inlineStr">
        <is>
          <t>Tateisi, Yuka, Akane Yakushiji, Tomoko Ohta, and Jun’ichi Tsujii . (2005). Syntax Annotation for the GENIA corpus.</t>
        </is>
      </c>
      <c r="C12" t="inlineStr">
        <is>
          <t>In the Proceedings of the IJCNLP 2005.</t>
        </is>
      </c>
      <c r="D12" t="inlineStr">
        <is>
          <t>英語</t>
        </is>
      </c>
      <c r="E12" t="b">
        <v>0</v>
      </c>
    </row>
    <row r="13">
      <c r="A13" t="inlineStr">
        <is>
          <t>[]</t>
        </is>
      </c>
      <c r="B13" t="inlineStr">
        <is>
          <t>Tsuruoka, Yoshimasa, Sophia Ananiadou and Jun'ichi Tsujii. (2005). A Machine Learning Approach to Acronym Generation.</t>
        </is>
      </c>
      <c r="C13" t="inlineStr">
        <is>
          <t>In the Proceedings of the ACL-ISMB Workshop on Linking Biological Literature, Ontologies and Databases: Mining Biological Semantics.</t>
        </is>
      </c>
      <c r="D13" t="inlineStr">
        <is>
          <t>英語</t>
        </is>
      </c>
      <c r="E13" t="b">
        <v>0</v>
      </c>
    </row>
    <row r="14">
      <c r="A14" t="inlineStr">
        <is>
          <t>[]</t>
        </is>
      </c>
      <c r="B14" t="inlineStr">
        <is>
          <t>Tsuruoka, Yoshimasa and Jun'ichi Tsujii. (2005). Chunk Parsing Revisited.</t>
        </is>
      </c>
      <c r="C14" t="inlineStr">
        <is>
          <t>In the Proceedings of the 9th International Workshop on Parsing Technologies (IWPT 2005).</t>
        </is>
      </c>
      <c r="D14" t="inlineStr">
        <is>
          <t>英語</t>
        </is>
      </c>
      <c r="E14" t="b">
        <v>0</v>
      </c>
    </row>
    <row r="15">
      <c r="A15" t="inlineStr">
        <is>
          <t>[]</t>
        </is>
      </c>
      <c r="B15" t="inlineStr">
        <is>
          <t>Matsuzaki, Takuya, Yusuke Miyao and Jun'ichi Tsujii. (2005). Probabilistic CFG with Latent Annotations.</t>
        </is>
      </c>
      <c r="C15" t="inlineStr">
        <is>
          <t>In the Proceedings of the 43rd Annual Meeting of the Association for Computational Linguistics.</t>
        </is>
      </c>
      <c r="D15" t="inlineStr">
        <is>
          <t>英語</t>
        </is>
      </c>
      <c r="E15" t="b">
        <v>0</v>
      </c>
    </row>
    <row r="16">
      <c r="A16" t="inlineStr">
        <is>
          <t>[]</t>
        </is>
      </c>
      <c r="B16" t="inlineStr">
        <is>
          <t>Tsuruoka, Yoshimasa, Yuka Tateishi, Jin-Dong Kim, Tomoko Ohta, John McNaught, Sophia Ananiadou and Jun'ichi Tsujii. (2005). Developing a Robust Part-of-Speech Tagger for Biomedical Text.</t>
        </is>
      </c>
      <c r="C16" t="inlineStr">
        <is>
          <t>In the Proceedings of the 10th Panhellenic Conference on Informatics.</t>
        </is>
      </c>
      <c r="D16" t="inlineStr">
        <is>
          <t>英語</t>
        </is>
      </c>
      <c r="E16" t="b">
        <v>0</v>
      </c>
    </row>
    <row r="17">
      <c r="A17" t="inlineStr">
        <is>
          <t>[]</t>
        </is>
      </c>
      <c r="B17" t="inlineStr">
        <is>
          <t>Tsuruoka, Yoshimasa and Jun'ichi Tsujii. (2005). Bidirectional Inference with the Easiest-First Strategy for Tagging Sequence Data.</t>
        </is>
      </c>
      <c r="C17" t="inlineStr">
        <is>
          <t>In the Proceedings of HLT/EMNLP 2005.</t>
        </is>
      </c>
      <c r="D17" t="inlineStr">
        <is>
          <t>英語</t>
        </is>
      </c>
      <c r="E17" t="b">
        <v>0</v>
      </c>
    </row>
    <row r="18">
      <c r="A18" t="inlineStr">
        <is>
          <t>[]</t>
        </is>
      </c>
      <c r="B18" t="inlineStr">
        <is>
          <t>Miyao, Yusuke and Jun'ichi Tsujii. (2005). Probabilistic disambiguation models for wide-coverage HPSG parsing.</t>
        </is>
      </c>
      <c r="C18" t="inlineStr">
        <is>
          <t>In the Proceedings of ACL 2005.</t>
        </is>
      </c>
      <c r="D18" t="inlineStr">
        <is>
          <t>英語</t>
        </is>
      </c>
      <c r="E18" t="b">
        <v>0</v>
      </c>
    </row>
    <row r="19">
      <c r="A19" t="inlineStr">
        <is>
          <t>[]</t>
        </is>
      </c>
      <c r="B19" t="inlineStr">
        <is>
          <t>Ninomiya, Takashi, Yoshimasa Tsuruoka, Yusuke Miyao and Jun'ichi Tsujii. (2005). Efficacy of Beam Thresholding, Unification Filtering and Hybrid Parsing in Probabilistic HPSG Parsing.</t>
        </is>
      </c>
      <c r="C19" t="inlineStr">
        <is>
          <t>In the Proc. of IWPT 2005.</t>
        </is>
      </c>
      <c r="D19" t="inlineStr">
        <is>
          <t>英語</t>
        </is>
      </c>
      <c r="E19" t="b">
        <v>0</v>
      </c>
    </row>
    <row r="20">
      <c r="A20" t="inlineStr">
        <is>
          <t>[]</t>
        </is>
      </c>
      <c r="B20" t="inlineStr">
        <is>
          <t>Okanohara, Daisuke and Jun'ichi Tsujii. (2005). Assigning Polarity Scores to Reviews Using Machine Learning Techniques. In Robert Dale, Kam-Fai Wong, Jian Su and Oi Yee Kwong (Eds.),</t>
        </is>
      </c>
      <c r="C20" t="inlineStr">
        <is>
          <t>Natural Language Processing - IJCNLP 2005. LNCS3651. Springer-Verlag.</t>
        </is>
      </c>
      <c r="D20" t="inlineStr">
        <is>
          <t>英語</t>
        </is>
      </c>
      <c r="E20" t="b">
        <v>0</v>
      </c>
    </row>
    <row r="21">
      <c r="A21" t="inlineStr">
        <is>
          <t>[]</t>
        </is>
      </c>
      <c r="B21" t="inlineStr">
        <is>
          <t>Miyao, Yusuke, Takashi Ninomiya and Jun'ichi Tsujii. (2005). Corpus-oriented Grammar Development for Acquiring a Head-driven Phrase Structure Grammar from the Penn Treebank. In Keh-Yih Su, Jun'ichi Tsujii, Jong-Hyeok Lee and Oi Yee Kwong (Eds.),</t>
        </is>
      </c>
      <c r="C21" t="inlineStr">
        <is>
          <t>Natural Language Processing - IJCNLP 2004. LNAI3248. pp. 684-693. Springer-Verlag.</t>
        </is>
      </c>
      <c r="D21" t="inlineStr">
        <is>
          <t>英語</t>
        </is>
      </c>
      <c r="E21" t="b">
        <v>0</v>
      </c>
    </row>
  </sheetData>
  <autoFilter ref="A1:F21"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/>
  <autoFilter ref="A1:A1"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/>
  <autoFilter ref="A1:A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学位</t>
        </is>
      </c>
      <c r="B1" s="1" t="inlineStr">
        <is>
          <t>授与機関</t>
        </is>
      </c>
      <c r="C1" s="1" t="inlineStr">
        <is>
          <t>取得年月</t>
        </is>
      </c>
    </row>
    <row r="2">
      <c r="A2" t="inlineStr">
        <is>
          <t>博士</t>
        </is>
      </c>
      <c r="B2" t="inlineStr">
        <is>
          <t>京都大学</t>
        </is>
      </c>
    </row>
  </sheetData>
  <autoFilter ref="A1:C2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所属</t>
        </is>
      </c>
      <c r="B1" s="1" t="inlineStr">
        <is>
          <t>部署</t>
        </is>
      </c>
      <c r="C1" s="1" t="inlineStr">
        <is>
          <t>職位</t>
        </is>
      </c>
    </row>
    <row r="2">
      <c r="A2" t="inlineStr">
        <is>
          <t>東京大学</t>
        </is>
      </c>
      <c r="B2" t="inlineStr">
        <is>
          <t>大学院情報理工学系研究科</t>
        </is>
      </c>
      <c r="C2" t="inlineStr">
        <is>
          <t>教授</t>
        </is>
      </c>
    </row>
  </sheetData>
  <autoFilter ref="A1:C2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受賞者</t>
        </is>
      </c>
      <c r="B1" s="1" t="inlineStr">
        <is>
          <t>受賞名</t>
        </is>
      </c>
      <c r="C1" s="1" t="inlineStr">
        <is>
          <t>受賞内容</t>
        </is>
      </c>
      <c r="D1" s="1" t="inlineStr">
        <is>
          <t>授与機関</t>
        </is>
      </c>
      <c r="E1" s="1" t="inlineStr">
        <is>
          <t>主著</t>
        </is>
      </c>
      <c r="F1" s="1" t="inlineStr">
        <is>
          <t>受賞年月</t>
        </is>
      </c>
    </row>
    <row r="2">
      <c r="A2" t="inlineStr">
        <is>
          <t>['辻井 潤一']</t>
        </is>
      </c>
      <c r="B2" t="inlineStr">
        <is>
          <t>ＩＢＭ Faculty Award</t>
        </is>
      </c>
      <c r="E2" t="b">
        <v>1</v>
      </c>
      <c r="F2" t="inlineStr">
        <is>
          <t>2005</t>
        </is>
      </c>
    </row>
    <row r="3">
      <c r="A3" t="inlineStr">
        <is>
          <t>['辻井 潤一']</t>
        </is>
      </c>
      <c r="B3" t="inlineStr">
        <is>
          <t>大和エイドリアン賞</t>
        </is>
      </c>
      <c r="E3" t="b">
        <v>1</v>
      </c>
      <c r="F3" t="inlineStr">
        <is>
          <t>2004</t>
        </is>
      </c>
    </row>
    <row r="4">
      <c r="A4" t="inlineStr">
        <is>
          <t>['辻井 潤一']</t>
        </is>
      </c>
      <c r="B4" t="inlineStr">
        <is>
          <t>香港SEYMF 財団招聘教授</t>
        </is>
      </c>
      <c r="E4" t="b">
        <v>1</v>
      </c>
      <c r="F4" t="inlineStr">
        <is>
          <t>2000</t>
        </is>
      </c>
    </row>
    <row r="5">
      <c r="A5" t="inlineStr">
        <is>
          <t>['辻井 潤一']</t>
        </is>
      </c>
      <c r="B5" t="inlineStr">
        <is>
          <t>IBM科学賞</t>
        </is>
      </c>
      <c r="E5" t="b">
        <v>1</v>
      </c>
      <c r="F5" t="inlineStr">
        <is>
          <t>1988</t>
        </is>
      </c>
    </row>
    <row r="6">
      <c r="A6" t="inlineStr">
        <is>
          <t>['辻井 潤一']</t>
        </is>
      </c>
      <c r="B6" t="inlineStr">
        <is>
          <t>丹羽記念賞（JICST）</t>
        </is>
      </c>
      <c r="E6" t="b">
        <v>1</v>
      </c>
      <c r="F6" t="inlineStr">
        <is>
          <t>1983</t>
        </is>
      </c>
    </row>
    <row r="7">
      <c r="A7" t="inlineStr">
        <is>
          <t>['辻井 潤一']</t>
        </is>
      </c>
      <c r="B7" t="inlineStr">
        <is>
          <t>情報処理学会優秀論文賞</t>
        </is>
      </c>
      <c r="E7" t="b">
        <v>1</v>
      </c>
      <c r="F7" t="inlineStr">
        <is>
          <t>1983</t>
        </is>
      </c>
    </row>
    <row r="8">
      <c r="A8" t="inlineStr">
        <is>
          <t>['辻井 潤一']</t>
        </is>
      </c>
      <c r="B8" t="inlineStr">
        <is>
          <t>情報処理学会優秀論文賞</t>
        </is>
      </c>
      <c r="E8" t="b">
        <v>1</v>
      </c>
      <c r="F8" t="inlineStr">
        <is>
          <t>1979</t>
        </is>
      </c>
    </row>
    <row r="9">
      <c r="A9" t="inlineStr">
        <is>
          <t>['辻井 潤一']</t>
        </is>
      </c>
      <c r="B9" t="inlineStr">
        <is>
          <t>情報処理学会優秀論文賞</t>
        </is>
      </c>
      <c r="E9" t="b">
        <v>1</v>
      </c>
      <c r="F9" t="inlineStr">
        <is>
          <t>1976</t>
        </is>
      </c>
    </row>
  </sheetData>
  <autoFilter ref="A1:F9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研究機関</t>
        </is>
      </c>
      <c r="B1" s="1" t="inlineStr">
        <is>
          <t>部署</t>
        </is>
      </c>
      <c r="C1" s="1" t="inlineStr">
        <is>
          <t>職位</t>
        </is>
      </c>
      <c r="D1" s="1" t="inlineStr">
        <is>
          <t>開始時期</t>
        </is>
      </c>
      <c r="E1" s="1" t="inlineStr">
        <is>
          <t>終了時期</t>
        </is>
      </c>
    </row>
    <row r="2">
      <c r="A2" t="inlineStr">
        <is>
          <t>- ： 英国マンチェスター大学教授（兼任）</t>
        </is>
      </c>
      <c r="D2" t="inlineStr">
        <is>
          <t>2005</t>
        </is>
      </c>
    </row>
    <row r="3">
      <c r="A3" t="inlineStr">
        <is>
          <t>- : 東京大学大学院教授</t>
        </is>
      </c>
      <c r="D3" t="inlineStr">
        <is>
          <t>1995</t>
        </is>
      </c>
    </row>
    <row r="4">
      <c r="A4" t="inlineStr">
        <is>
          <t>英国マンチェスター大学(UMIST) 計算言語学センター研究教授</t>
        </is>
      </c>
    </row>
    <row r="5">
      <c r="A5" t="inlineStr">
        <is>
          <t>英国マンチェスター大学(UMIST) 計算言語学センター所長</t>
        </is>
      </c>
    </row>
    <row r="6">
      <c r="A6" t="inlineStr">
        <is>
          <t>英国マンチェスター大学(UMIST) 計算言語学センター教授</t>
        </is>
      </c>
    </row>
    <row r="7">
      <c r="A7" t="inlineStr">
        <is>
          <t>CNRS(フランス・グルノーブル)招聘研究者</t>
        </is>
      </c>
    </row>
    <row r="8">
      <c r="A8" t="inlineStr">
        <is>
          <t>京都大学工学部電気第二教室助教授</t>
        </is>
      </c>
    </row>
    <row r="9">
      <c r="A9" t="inlineStr">
        <is>
          <t>京都大学工学部電気第二教室助手</t>
        </is>
      </c>
    </row>
    <row r="10">
      <c r="A10" t="inlineStr">
        <is>
          <t>:</t>
        </is>
      </c>
    </row>
  </sheetData>
  <autoFilter ref="A1:E10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教育機関</t>
        </is>
      </c>
      <c r="B1" s="1" t="inlineStr">
        <is>
          <t>教育部署</t>
        </is>
      </c>
      <c r="C1" s="1" t="inlineStr">
        <is>
          <t>教育課程</t>
        </is>
      </c>
      <c r="D1" s="1" t="inlineStr">
        <is>
          <t>開始時期</t>
        </is>
      </c>
      <c r="E1" s="1" t="inlineStr">
        <is>
          <t>終了時期</t>
        </is>
      </c>
    </row>
    <row r="2">
      <c r="A2" t="inlineStr">
        <is>
          <t>京都大学</t>
        </is>
      </c>
      <c r="B2" t="inlineStr">
        <is>
          <t>工学系研究科</t>
        </is>
      </c>
      <c r="C2" t="inlineStr">
        <is>
          <t>電気</t>
        </is>
      </c>
      <c r="E2" t="inlineStr">
        <is>
          <t>1978</t>
        </is>
      </c>
    </row>
    <row r="3">
      <c r="A3" t="inlineStr">
        <is>
          <t>京都大学</t>
        </is>
      </c>
      <c r="B3" t="inlineStr">
        <is>
          <t>工学部</t>
        </is>
      </c>
      <c r="C3" t="inlineStr">
        <is>
          <t>電気</t>
        </is>
      </c>
      <c r="E3" t="inlineStr">
        <is>
          <t>1971</t>
        </is>
      </c>
    </row>
  </sheetData>
  <autoFilter ref="A1:E3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組織</t>
        </is>
      </c>
      <c r="B1" s="1" t="inlineStr">
        <is>
          <t>役職</t>
        </is>
      </c>
      <c r="C1" s="1" t="inlineStr">
        <is>
          <t>開始時期</t>
        </is>
      </c>
      <c r="D1" s="1" t="inlineStr">
        <is>
          <t>終了時期</t>
        </is>
      </c>
    </row>
    <row r="2">
      <c r="A2" t="inlineStr">
        <is>
          <t>ACL(国際計算言語学会)</t>
        </is>
      </c>
      <c r="B2" t="inlineStr">
        <is>
          <t>次期副会長</t>
        </is>
      </c>
      <c r="C2" t="inlineStr">
        <is>
          <t>2004</t>
        </is>
      </c>
    </row>
    <row r="3">
      <c r="A3" t="inlineStr">
        <is>
          <t>アジア言語処理学会連合(AFNLP)</t>
        </is>
      </c>
      <c r="B3" t="inlineStr">
        <is>
          <t>副会長</t>
        </is>
      </c>
      <c r="C3" t="inlineStr">
        <is>
          <t>2003</t>
        </is>
      </c>
    </row>
    <row r="4">
      <c r="A4" t="inlineStr">
        <is>
          <t>IAMT(国際機械翻訳協会)</t>
        </is>
      </c>
      <c r="B4" t="inlineStr">
        <is>
          <t>会長</t>
        </is>
      </c>
      <c r="C4" t="inlineStr">
        <is>
          <t>2003</t>
        </is>
      </c>
    </row>
    <row r="5">
      <c r="A5" t="inlineStr">
        <is>
          <t>日本電子情報産業会（JEITA）・知識情報処理委員会</t>
        </is>
      </c>
      <c r="B5" t="inlineStr">
        <is>
          <t>委員長</t>
        </is>
      </c>
      <c r="C5" t="inlineStr">
        <is>
          <t>2000</t>
        </is>
      </c>
    </row>
    <row r="6">
      <c r="A6" t="inlineStr">
        <is>
          <t>AAMT(アジア太平洋機械翻訳協会)</t>
        </is>
      </c>
      <c r="B6" t="inlineStr">
        <is>
          <t>会長</t>
        </is>
      </c>
      <c r="C6" t="inlineStr">
        <is>
          <t>2000</t>
        </is>
      </c>
    </row>
  </sheetData>
  <autoFilter ref="A1:D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/>
  <autoFilter ref="A1:A1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/>
  <autoFilter ref="A1:A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2025-02-18T21:43:56Z</dcterms:created>
  <dcterms:modified xsi:type="dcterms:W3CDTF">2025-02-18T21:43:57Z</dcterms:modified>
</cp:coreProperties>
</file>