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基础数据站点管理" sheetId="2" r:id="rId1"/>
    <sheet name="基础数据路线信息" sheetId="1" r:id="rId2"/>
    <sheet name="基础数据路线班次管理" sheetId="3" r:id="rId3"/>
    <sheet name="基础数据白名单管理" sheetId="4" r:id="rId4"/>
    <sheet name="基础数据承运商管理" sheetId="5" r:id="rId5"/>
    <sheet name="报表管理每日乘车明细" sheetId="7" r:id="rId6"/>
    <sheet name="报表管理每月乘车报表" sheetId="6" r:id="rId7"/>
    <sheet name="报表管理计费月度统计" sheetId="8" r:id="rId8"/>
  </sheets>
  <calcPr calcId="152511" concurrentCalc="0"/>
</workbook>
</file>

<file path=xl/calcChain.xml><?xml version="1.0" encoding="utf-8"?>
<calcChain xmlns="http://schemas.openxmlformats.org/spreadsheetml/2006/main">
  <c r="S9" i="1" l="1"/>
  <c r="M9" i="1"/>
  <c r="S8" i="1"/>
  <c r="M8" i="1"/>
  <c r="S7" i="1"/>
  <c r="M7" i="1"/>
  <c r="S6" i="1"/>
  <c r="M6" i="1"/>
  <c r="S5" i="1"/>
  <c r="M5" i="1"/>
  <c r="S4" i="1"/>
  <c r="M4" i="1"/>
  <c r="P8" i="1"/>
  <c r="P5" i="1"/>
  <c r="P7" i="1"/>
  <c r="P9" i="1"/>
  <c r="V5" i="1"/>
  <c r="V7" i="1"/>
  <c r="V9" i="1"/>
  <c r="P6" i="1"/>
  <c r="V6" i="1"/>
  <c r="V8" i="1"/>
  <c r="P4" i="1"/>
  <c r="V4" i="1"/>
  <c r="S9" i="2"/>
  <c r="M9" i="2"/>
  <c r="S8" i="2"/>
  <c r="M8" i="2"/>
  <c r="S7" i="2"/>
  <c r="M7" i="2"/>
  <c r="S6" i="2"/>
  <c r="M6" i="2"/>
  <c r="S5" i="2"/>
  <c r="M5" i="2"/>
  <c r="S4" i="2"/>
  <c r="M4" i="2"/>
  <c r="V6" i="2"/>
  <c r="V8" i="2"/>
  <c r="P6" i="2"/>
  <c r="P8" i="2"/>
  <c r="P5" i="2"/>
  <c r="P7" i="2"/>
  <c r="P9" i="2"/>
  <c r="V5" i="2"/>
  <c r="V7" i="2"/>
  <c r="V9" i="2"/>
  <c r="P4" i="2"/>
  <c r="V4" i="2"/>
</calcChain>
</file>

<file path=xl/sharedStrings.xml><?xml version="1.0" encoding="utf-8"?>
<sst xmlns="http://schemas.openxmlformats.org/spreadsheetml/2006/main" count="1627" uniqueCount="423">
  <si>
    <t>第1轮测试执行结果</t>
  </si>
  <si>
    <t>第2轮测试执行结果</t>
  </si>
  <si>
    <t>项目：</t>
  </si>
  <si>
    <t>对应需求文档：</t>
  </si>
  <si>
    <t>创建者：</t>
  </si>
  <si>
    <t>用例总数：</t>
  </si>
  <si>
    <t>执行率：</t>
  </si>
  <si>
    <t>创建日期：</t>
  </si>
  <si>
    <t>通过：</t>
  </si>
  <si>
    <t>更新者：</t>
  </si>
  <si>
    <t>失败：</t>
  </si>
  <si>
    <t>更新日期：</t>
  </si>
  <si>
    <t>阻塞：</t>
  </si>
  <si>
    <t>无效：</t>
  </si>
  <si>
    <t>未执行：</t>
  </si>
  <si>
    <t>模块名称</t>
  </si>
  <si>
    <t>用例编号</t>
  </si>
  <si>
    <t>用例功能点描述</t>
  </si>
  <si>
    <t>用例属性</t>
  </si>
  <si>
    <t>优先级</t>
  </si>
  <si>
    <t>前置条件</t>
  </si>
  <si>
    <t>执行步骤</t>
  </si>
  <si>
    <t>期望结果</t>
  </si>
  <si>
    <t>备注</t>
  </si>
  <si>
    <t>测试人</t>
  </si>
  <si>
    <t>测试日期</t>
  </si>
  <si>
    <t>结论</t>
  </si>
  <si>
    <t>正</t>
  </si>
  <si>
    <t>中</t>
  </si>
  <si>
    <t>否</t>
  </si>
  <si>
    <t>通过</t>
  </si>
  <si>
    <t>杨瑞</t>
  </si>
  <si>
    <t>无效</t>
  </si>
  <si>
    <t>是</t>
  </si>
  <si>
    <t>低</t>
  </si>
  <si>
    <t>高</t>
  </si>
  <si>
    <t>反</t>
  </si>
  <si>
    <t>未执行</t>
  </si>
  <si>
    <t>测试阶段：</t>
  </si>
  <si>
    <t>浏览器：</t>
  </si>
  <si>
    <t>是否是冒烟测试用例</t>
  </si>
  <si>
    <t>测试系统</t>
  </si>
  <si>
    <t>浏览器版本</t>
  </si>
  <si>
    <t>查询出正确的内容</t>
  </si>
  <si>
    <t>输入不存在的仓库编码，点查询</t>
  </si>
  <si>
    <t>查询内容为空</t>
  </si>
  <si>
    <t>输入含非法字符的的仓库编码，点查询</t>
  </si>
  <si>
    <t>不输入查询条件，点查询</t>
  </si>
  <si>
    <t>全输入查询条件，点查询</t>
  </si>
  <si>
    <t>点击查询结果的下一页和上一页</t>
  </si>
  <si>
    <t>能正常翻页，显示内容正确</t>
  </si>
  <si>
    <t>点击翻页数字</t>
  </si>
  <si>
    <t>失败</t>
  </si>
  <si>
    <t>CXJSC-5599</t>
  </si>
  <si>
    <t>点新增</t>
  </si>
  <si>
    <t>跳转到新增的界面</t>
  </si>
  <si>
    <t>输入仓库编码</t>
  </si>
  <si>
    <t>可编辑，手动输入</t>
  </si>
  <si>
    <t>CXJSC-4532可手动输入</t>
  </si>
  <si>
    <t>输入仓库名称超长，点保存</t>
  </si>
  <si>
    <t>提示仓库名称过长</t>
  </si>
  <si>
    <t>CXJSC-4808长度未做限制</t>
  </si>
  <si>
    <t>不输入仓库名称，点保存</t>
  </si>
  <si>
    <t>提示不为空</t>
  </si>
  <si>
    <t>不输入仓库类别，点保存</t>
  </si>
  <si>
    <t>手动输入超长仓库类别点保存</t>
  </si>
  <si>
    <t>无法手动输入，只能选择</t>
  </si>
  <si>
    <t>输入仓库地址超长，点保存</t>
  </si>
  <si>
    <t>提示仓库地址过长</t>
  </si>
  <si>
    <t>不输入仓库地址，点保存</t>
  </si>
  <si>
    <t>输入仓库管理员名称超长，点保存</t>
  </si>
  <si>
    <t>提示仓库管理员名称过长</t>
  </si>
  <si>
    <t>不输入仓库管理员名称，点保存</t>
  </si>
  <si>
    <t>输入仓库管理员电话超长，点保存</t>
  </si>
  <si>
    <t>提示电话规则有误</t>
  </si>
  <si>
    <t>不输入仓库管理员电话，点保存</t>
  </si>
  <si>
    <t>输入管理员电话15位数字</t>
  </si>
  <si>
    <t>提示规则有误</t>
  </si>
  <si>
    <t>编辑管理员电话加区号和符合一共11或12位数字（例如：021-3851383）</t>
  </si>
  <si>
    <t>提示保存成功</t>
  </si>
  <si>
    <t>输入管理员电话加区号和符合一共15位数字</t>
  </si>
  <si>
    <t>输入管理员电话特殊字符，点保存</t>
  </si>
  <si>
    <t>输入仓库管理员手机超长，点保存</t>
  </si>
  <si>
    <t>提示手机规则有误</t>
  </si>
  <si>
    <t>不输入仓库管理员手机，点保存</t>
  </si>
  <si>
    <t>输入管理员手机10位数字</t>
  </si>
  <si>
    <t>不输入是否负库存，点保存</t>
  </si>
  <si>
    <t>下拉表无法不输入</t>
  </si>
  <si>
    <t>不输入是否参与存货核算，点保存</t>
  </si>
  <si>
    <t>输入大量备注，点保存</t>
  </si>
  <si>
    <t>提示超过最大值</t>
  </si>
  <si>
    <t>所有必填项未输入，点保存</t>
  </si>
  <si>
    <t>所有必填项提示必须填写</t>
  </si>
  <si>
    <t>其他必填项未填写，仅填写所属配送中心后，点保存</t>
  </si>
  <si>
    <t>CXJSC-4806仅填写所属配送中心后，页面一直loading</t>
  </si>
  <si>
    <t>必填项正确输入，不输入备注，点保存</t>
  </si>
  <si>
    <t>保存成功</t>
  </si>
  <si>
    <t>必填项正确输入，填写备注，点保存</t>
  </si>
  <si>
    <t>新增多行销售区域，点全选</t>
  </si>
  <si>
    <t>全部选中销售行</t>
  </si>
  <si>
    <t>新增多行销售区域，点取消全选</t>
  </si>
  <si>
    <t>全部取消选择销售行</t>
  </si>
  <si>
    <t>必填项正确输入，新增销售区域，点保存</t>
  </si>
  <si>
    <t>保存成功【包含新增销售区域】</t>
  </si>
  <si>
    <t>必填项正确输入，未新增销售区域，点保存</t>
  </si>
  <si>
    <t>保存成功【不包含新增销售区域】</t>
  </si>
  <si>
    <t>新增仓库页，点击返回</t>
  </si>
  <si>
    <t>返回仓库中心查询</t>
  </si>
  <si>
    <t>编辑仓库动作确认</t>
  </si>
  <si>
    <t>打开仓库管理-仓库维护，点查询选择某条数据【有效】</t>
  </si>
  <si>
    <t>点编辑</t>
  </si>
  <si>
    <t>跳转到可编辑的界面</t>
  </si>
  <si>
    <t>选择某条数据【无效】，点编辑</t>
  </si>
  <si>
    <t>提示此仓库禁用，不能修改!</t>
  </si>
  <si>
    <t>1、选择多条数据，点击编辑按钮</t>
  </si>
  <si>
    <t>1、有且只能选择一条记录！</t>
  </si>
  <si>
    <t>打开仓库管理-仓库维护，点查询选择某条数据，点编辑</t>
  </si>
  <si>
    <t>编辑仓库编码，点保存</t>
  </si>
  <si>
    <t>不可编辑</t>
  </si>
  <si>
    <t>编辑仓库名称超长，点保存</t>
  </si>
  <si>
    <t>编辑仓库名称，点保存</t>
  </si>
  <si>
    <t>提示保存成功，返回页面查看已经修改成功</t>
  </si>
  <si>
    <t>编辑仓库类别，点保存</t>
  </si>
  <si>
    <t>手动编辑超长仓库类别点保存</t>
  </si>
  <si>
    <t>编辑仓库地址超长，点保存</t>
  </si>
  <si>
    <t>编辑仓库地址，点保存</t>
  </si>
  <si>
    <t>编辑仓库管理员名称，点击保存</t>
  </si>
  <si>
    <t>不可编辑仓库管理员名称</t>
  </si>
  <si>
    <t>编辑仓库管理员电话超长，点保存</t>
  </si>
  <si>
    <t>编辑仓库管理员电话，点保存</t>
  </si>
  <si>
    <t>编辑管理员电话15位数字</t>
  </si>
  <si>
    <t>编辑管理员电话添加正确两个电话</t>
  </si>
  <si>
    <t>编辑管理员电话添加错误两个电话</t>
  </si>
  <si>
    <t>编辑管理员电话加区号和符合一共15位数字</t>
  </si>
  <si>
    <t>编辑管理员电话特殊字符，点保存</t>
  </si>
  <si>
    <t>编辑仓库管理员手机超长，点保存</t>
  </si>
  <si>
    <t>编辑管理员手机10位数字</t>
  </si>
  <si>
    <t>编辑仓库管理员手机，点保存</t>
  </si>
  <si>
    <t>编辑管理员手机特殊字符，点保存</t>
  </si>
  <si>
    <t>不选择是否负库存，点保存</t>
  </si>
  <si>
    <t>提示负库存有误</t>
  </si>
  <si>
    <t>编辑是否负库存，点保存</t>
  </si>
  <si>
    <t>编辑是否参与存货核算，点保存</t>
  </si>
  <si>
    <t>编辑大量备注，点保存</t>
  </si>
  <si>
    <r>
      <rPr>
        <sz val="11"/>
        <color theme="1"/>
        <rFont val="宋体"/>
        <family val="3"/>
        <charset val="134"/>
      </rPr>
      <t>提示超过最大值（</t>
    </r>
    <r>
      <rPr>
        <sz val="11"/>
        <color rgb="FFFF0000"/>
        <rFont val="宋体"/>
        <family val="3"/>
        <charset val="134"/>
      </rPr>
      <t>备注限制512长度</t>
    </r>
    <r>
      <rPr>
        <sz val="11"/>
        <color theme="1"/>
        <rFont val="宋体"/>
        <family val="3"/>
        <charset val="134"/>
      </rPr>
      <t>）</t>
    </r>
  </si>
  <si>
    <t>编辑必填项，不输入备注，点保存</t>
  </si>
  <si>
    <t>编辑必填项，编辑填写备注，点保存</t>
  </si>
  <si>
    <t>CKWH-086</t>
  </si>
  <si>
    <t>CKWH-087</t>
  </si>
  <si>
    <t>CKWH-088</t>
  </si>
  <si>
    <t>编辑必填项，添加新增销售区域，点保存</t>
  </si>
  <si>
    <t>CKWH-089</t>
  </si>
  <si>
    <t>编辑必填项，删除新增销售区域，点保存</t>
  </si>
  <si>
    <t>保存成功【包含删除新增销售区域】</t>
  </si>
  <si>
    <t>CKWH-090</t>
  </si>
  <si>
    <t>编辑必填项，修改新增销售区域，点保存</t>
  </si>
  <si>
    <t>保存成功【包含修改销售区域】</t>
  </si>
  <si>
    <t>CKWH-091</t>
  </si>
  <si>
    <t>编辑仓库页，点击返回</t>
  </si>
  <si>
    <t>CKWH-092</t>
  </si>
  <si>
    <t>禁用仓库动作确认</t>
  </si>
  <si>
    <t>选择一条记录点击禁用</t>
  </si>
  <si>
    <t>提示是否禁用</t>
  </si>
  <si>
    <t>CKWH-093</t>
  </si>
  <si>
    <t>选择一条有效记录点击禁用按钮</t>
  </si>
  <si>
    <t>弹框中点取消</t>
  </si>
  <si>
    <t>返回原界面</t>
  </si>
  <si>
    <t>CKWH-094</t>
  </si>
  <si>
    <t>弹框中点确定</t>
  </si>
  <si>
    <t>提示禁用成功，且页面状态改为无效状态；</t>
  </si>
  <si>
    <t>CKWH-095</t>
  </si>
  <si>
    <t>一个仓库含物料，物料数量为0，点禁用</t>
  </si>
  <si>
    <t>提示禁用成功</t>
  </si>
  <si>
    <t>CKWH-096</t>
  </si>
  <si>
    <t>一个仓库含物料，物料数量大于0，点禁用，点击确认</t>
  </si>
  <si>
    <t>禁用失败，提示其存在库存，不能禁用！</t>
  </si>
  <si>
    <t>CKWH-097</t>
  </si>
  <si>
    <t>已禁用的仓库</t>
  </si>
  <si>
    <t>某模块选择退货仓库时，请选择仓库搜索已禁用的仓库</t>
  </si>
  <si>
    <t>搜索记录为空</t>
  </si>
  <si>
    <t>CXJSC-4809已禁用的仓库，仓库列表仍显示</t>
  </si>
  <si>
    <t>CKWH-098</t>
  </si>
  <si>
    <t>启用仓库动作确认</t>
  </si>
  <si>
    <t>选择一条记录点击启用</t>
  </si>
  <si>
    <t>提示是否启用</t>
  </si>
  <si>
    <t>CKWH-099</t>
  </si>
  <si>
    <t>选择一条无效记录点击启用按钮</t>
  </si>
  <si>
    <t>CKWH-100</t>
  </si>
  <si>
    <t>某模块选择退货仓库时，请选择仓库搜索已启用的仓库</t>
  </si>
  <si>
    <t>可搜索到已启用的仓库</t>
  </si>
  <si>
    <t>CKWH-101</t>
  </si>
  <si>
    <t>提示启用成功，且页面状态改为有效状态；</t>
  </si>
  <si>
    <t>CKWH-102</t>
  </si>
  <si>
    <t>仓库物料维护确认</t>
  </si>
  <si>
    <t>有/无物料时</t>
  </si>
  <si>
    <t>仓库信息不可编辑，点保存</t>
  </si>
  <si>
    <t>跳转仓库中心查询</t>
  </si>
  <si>
    <t>CKWH-103</t>
  </si>
  <si>
    <t>新增物料信息，点保存</t>
  </si>
  <si>
    <t>跳转仓库中心查询，返回仓库物料维护显示该物料信息</t>
  </si>
  <si>
    <t>CKWH-104</t>
  </si>
  <si>
    <t>新增多行物料，点全选</t>
  </si>
  <si>
    <t>CKWH-105</t>
  </si>
  <si>
    <t>新增多行物料，点取消全选</t>
  </si>
  <si>
    <t>CKWH-106</t>
  </si>
  <si>
    <t>仅可修改配送到其它区域的物料，点击保存</t>
  </si>
  <si>
    <t>跳转仓库中心查询，返回仓库物料维护显示已修改该物料信息</t>
  </si>
  <si>
    <t>CKWH-107</t>
  </si>
  <si>
    <t>删除已有的物料，点击保存</t>
  </si>
  <si>
    <t>跳转仓库中心查询，返回仓库物料维护不显示该物料信息</t>
  </si>
  <si>
    <t>CKWH-108</t>
  </si>
  <si>
    <t>物料维护页，点击返回</t>
  </si>
  <si>
    <t>JCSJ-027</t>
  </si>
  <si>
    <t>JCSJ-028</t>
  </si>
  <si>
    <t>JCSJ-029</t>
  </si>
  <si>
    <t>JCSJ-030</t>
  </si>
  <si>
    <t>JCSJ-031</t>
  </si>
  <si>
    <t>JCSJ-032</t>
  </si>
  <si>
    <t>JCSJ-033</t>
  </si>
  <si>
    <t>JCSJ-034</t>
  </si>
  <si>
    <t>JCSJ-035</t>
  </si>
  <si>
    <t>JCSJ-036</t>
  </si>
  <si>
    <t>JCSJ-037</t>
  </si>
  <si>
    <t>JCSJ-038</t>
  </si>
  <si>
    <t>JCSJ-039</t>
  </si>
  <si>
    <t>JCSJ-040</t>
  </si>
  <si>
    <t>JCSJ-041</t>
  </si>
  <si>
    <t>JCSJ-042</t>
  </si>
  <si>
    <t>JCSJ-043</t>
  </si>
  <si>
    <t>JCSJ-044</t>
  </si>
  <si>
    <t>JCSJ-045</t>
  </si>
  <si>
    <t>JCSJ-046</t>
  </si>
  <si>
    <t>JCSJ-047</t>
  </si>
  <si>
    <t>JCSJ-048</t>
  </si>
  <si>
    <t>JCSJ-049</t>
  </si>
  <si>
    <t>JCSJ-050</t>
  </si>
  <si>
    <t>JCSJ-051</t>
  </si>
  <si>
    <t>JCSJ-052</t>
  </si>
  <si>
    <t>JCSJ-053</t>
  </si>
  <si>
    <t>JCSJ-054</t>
  </si>
  <si>
    <t>JCSJ-055</t>
  </si>
  <si>
    <t>JCSJ-056</t>
  </si>
  <si>
    <t>JCSJ-057</t>
  </si>
  <si>
    <t>JCSJ-058</t>
  </si>
  <si>
    <t>JCSJ-059</t>
  </si>
  <si>
    <t>JCSJ-060</t>
  </si>
  <si>
    <t>JCSJ-061</t>
  </si>
  <si>
    <t>JCSJ-062</t>
  </si>
  <si>
    <t>JCSJ-063</t>
  </si>
  <si>
    <t>JCSJ-064</t>
  </si>
  <si>
    <t>JCSJ-065</t>
  </si>
  <si>
    <t>JCSJ-066</t>
  </si>
  <si>
    <t>JCSJ-067</t>
  </si>
  <si>
    <t>JCSJ-068</t>
  </si>
  <si>
    <t>JCSJ-069</t>
  </si>
  <si>
    <t>JCSJ-070</t>
  </si>
  <si>
    <t>JCSJ-071</t>
  </si>
  <si>
    <t>JCSJ-072</t>
  </si>
  <si>
    <t>JCSJ-073</t>
  </si>
  <si>
    <t>JCSJ-074</t>
  </si>
  <si>
    <t>JCSJ-075</t>
  </si>
  <si>
    <t>JCSJ-076</t>
  </si>
  <si>
    <t>JCSJ-077</t>
  </si>
  <si>
    <t>JCSJ-078</t>
  </si>
  <si>
    <t>JCSJ-079</t>
  </si>
  <si>
    <t>JCSJ-080</t>
  </si>
  <si>
    <t>JCSJ-081</t>
  </si>
  <si>
    <t>JCSJ-082</t>
  </si>
  <si>
    <t>JCSJ-083</t>
  </si>
  <si>
    <t>JCSJ-084</t>
  </si>
  <si>
    <t>JCSJ-085</t>
  </si>
  <si>
    <t>打开基础数据管理-站点信息</t>
  </si>
  <si>
    <t>打开基础数据管理-站点信息</t>
    <phoneticPr fontId="2" type="noConversion"/>
  </si>
  <si>
    <t>输入站点编号，点查询</t>
    <phoneticPr fontId="2" type="noConversion"/>
  </si>
  <si>
    <t>输入不存在的站点编号，点查询</t>
    <phoneticPr fontId="2" type="noConversion"/>
  </si>
  <si>
    <t>输入含非法字符的的站点编号，点查询</t>
    <phoneticPr fontId="2" type="noConversion"/>
  </si>
  <si>
    <t>输入站点名称，点查询</t>
    <phoneticPr fontId="2" type="noConversion"/>
  </si>
  <si>
    <t>查询出符合条件的内容</t>
    <phoneticPr fontId="2" type="noConversion"/>
  </si>
  <si>
    <t>输入不存在的站点名称，点查询</t>
    <phoneticPr fontId="2" type="noConversion"/>
  </si>
  <si>
    <t>查询站点动作确认</t>
    <phoneticPr fontId="2" type="noConversion"/>
  </si>
  <si>
    <t>输入站点地址，点查询</t>
    <phoneticPr fontId="2" type="noConversion"/>
  </si>
  <si>
    <t>输入不存在的站点地址，点查询</t>
    <phoneticPr fontId="2" type="noConversion"/>
  </si>
  <si>
    <t>选择站点类型，点查询</t>
    <phoneticPr fontId="2" type="noConversion"/>
  </si>
  <si>
    <t>查询选择站点类型刷选内容</t>
    <phoneticPr fontId="2" type="noConversion"/>
  </si>
  <si>
    <t>查询列表页，点击站点编码超链接</t>
    <phoneticPr fontId="2" type="noConversion"/>
  </si>
  <si>
    <t>新增站点动作确认</t>
    <phoneticPr fontId="2" type="noConversion"/>
  </si>
  <si>
    <t>输入路线编号，点查询</t>
    <phoneticPr fontId="2" type="noConversion"/>
  </si>
  <si>
    <t>输入不存在的路线编号，点查询</t>
    <phoneticPr fontId="2" type="noConversion"/>
  </si>
  <si>
    <t>输入含非法字符的的路线编号，点查询</t>
    <phoneticPr fontId="2" type="noConversion"/>
  </si>
  <si>
    <t>输入路线名称，点查询</t>
    <phoneticPr fontId="2" type="noConversion"/>
  </si>
  <si>
    <t>输入不存在的路线名称，点查询</t>
    <phoneticPr fontId="2" type="noConversion"/>
  </si>
  <si>
    <t>输入途径状态，点查询</t>
    <phoneticPr fontId="2" type="noConversion"/>
  </si>
  <si>
    <t>输入不存在的站点，点查询</t>
    <phoneticPr fontId="2" type="noConversion"/>
  </si>
  <si>
    <t>打开基础数据管理-路线信息</t>
    <phoneticPr fontId="2" type="noConversion"/>
  </si>
  <si>
    <t>选择路线状态，点查询</t>
    <phoneticPr fontId="2" type="noConversion"/>
  </si>
  <si>
    <t>查询出根据路线状态刷选内容</t>
    <phoneticPr fontId="2" type="noConversion"/>
  </si>
  <si>
    <t>ZDXX-001</t>
    <phoneticPr fontId="2" type="noConversion"/>
  </si>
  <si>
    <t>ZDXX-002</t>
  </si>
  <si>
    <t>ZDXX-003</t>
  </si>
  <si>
    <t>ZDXX-004</t>
  </si>
  <si>
    <t>ZDXX-005</t>
  </si>
  <si>
    <t>ZDXX-006</t>
  </si>
  <si>
    <t>ZDXX-007</t>
  </si>
  <si>
    <t>ZDXX-008</t>
  </si>
  <si>
    <t>ZDXX-009</t>
  </si>
  <si>
    <t>ZDXX-010</t>
  </si>
  <si>
    <t>ZDXX-011</t>
  </si>
  <si>
    <t>ZDXX-012</t>
  </si>
  <si>
    <t>ZDXX-013</t>
  </si>
  <si>
    <t>ZDXX-014</t>
  </si>
  <si>
    <t>ZDXX-015</t>
  </si>
  <si>
    <t>ZDXX-016</t>
  </si>
  <si>
    <t>ZDXX-017</t>
  </si>
  <si>
    <t>ZDXX-018</t>
  </si>
  <si>
    <t>ZDXX-019</t>
  </si>
  <si>
    <t>ZDXX-020</t>
  </si>
  <si>
    <t>ZDXX-021</t>
  </si>
  <si>
    <t>ZDXX-022</t>
  </si>
  <si>
    <t>ZDXX-023</t>
  </si>
  <si>
    <t>ZDXX-024</t>
  </si>
  <si>
    <t>ZDXX-025</t>
  </si>
  <si>
    <t>ZDXX-026</t>
  </si>
  <si>
    <t>ZDXX-027</t>
  </si>
  <si>
    <t>ZDXX-028</t>
  </si>
  <si>
    <t>ZDXX-029</t>
  </si>
  <si>
    <t>ZDXX-030</t>
  </si>
  <si>
    <t>ZDXX-031</t>
  </si>
  <si>
    <t>ZDXX-032</t>
  </si>
  <si>
    <t>ZDXX-033</t>
  </si>
  <si>
    <t>ZDXX-034</t>
  </si>
  <si>
    <t>ZDXX-035</t>
  </si>
  <si>
    <t>ZDXX-036</t>
  </si>
  <si>
    <t>LXXX-001</t>
    <phoneticPr fontId="2" type="noConversion"/>
  </si>
  <si>
    <t>LXXX-002</t>
  </si>
  <si>
    <t>LXXX-003</t>
  </si>
  <si>
    <t>LXXX-004</t>
  </si>
  <si>
    <t>LXXX-005</t>
  </si>
  <si>
    <t>LXXX-006</t>
  </si>
  <si>
    <t>LXXX-007</t>
  </si>
  <si>
    <t>LXXX-008</t>
  </si>
  <si>
    <t>LXXX-009</t>
  </si>
  <si>
    <t>LXXX-010</t>
  </si>
  <si>
    <t>LXXX-018</t>
  </si>
  <si>
    <t>LXXX-019</t>
  </si>
  <si>
    <t>LXXX-020</t>
  </si>
  <si>
    <t>LXXX-021</t>
  </si>
  <si>
    <t>LXXX-022</t>
  </si>
  <si>
    <t>LXXX-023</t>
  </si>
  <si>
    <t>LXXX-024</t>
  </si>
  <si>
    <t>LXXX-025</t>
  </si>
  <si>
    <t>跳入到站点详情</t>
    <phoneticPr fontId="2" type="noConversion"/>
  </si>
  <si>
    <t>点击状态下拉框，选择有效，点查询</t>
    <phoneticPr fontId="2" type="noConversion"/>
  </si>
  <si>
    <t>查询出正确的内容</t>
    <phoneticPr fontId="2" type="noConversion"/>
  </si>
  <si>
    <t>点击状态下拉框，选择无效，点查询</t>
    <phoneticPr fontId="2" type="noConversion"/>
  </si>
  <si>
    <t>点击站点类型下拉框，选择其中任意一项</t>
    <phoneticPr fontId="2" type="noConversion"/>
  </si>
  <si>
    <t>勾选一项站点记录，点击修改</t>
    <phoneticPr fontId="2" type="noConversion"/>
  </si>
  <si>
    <t>跳转到正确的站点修改界面</t>
    <phoneticPr fontId="2" type="noConversion"/>
  </si>
  <si>
    <t>勾选一项站点记录，点击删除</t>
    <phoneticPr fontId="2" type="noConversion"/>
  </si>
  <si>
    <t>删除正确的内容</t>
    <phoneticPr fontId="2" type="noConversion"/>
  </si>
  <si>
    <t>不输入站点编号、输入站点地址、站点地址，点新增</t>
    <phoneticPr fontId="2" type="noConversion"/>
  </si>
  <si>
    <t>提示站点编号不合法</t>
    <phoneticPr fontId="2" type="noConversion"/>
  </si>
  <si>
    <t>提示站点名称过长</t>
    <phoneticPr fontId="2" type="noConversion"/>
  </si>
  <si>
    <t>连续新增两条同样的数据</t>
    <phoneticPr fontId="2" type="noConversion"/>
  </si>
  <si>
    <t>第一条新增的数据新增成功，第二条数据提示站点编号已存在</t>
    <phoneticPr fontId="2" type="noConversion"/>
  </si>
  <si>
    <t>输入一条站点编号已存在（其他条件不一样）的数据，点击新增</t>
    <phoneticPr fontId="2" type="noConversion"/>
  </si>
  <si>
    <t>提示站点编号已存在</t>
    <phoneticPr fontId="2" type="noConversion"/>
  </si>
  <si>
    <t>点击站点省下拉框，选择默认以外的省，点击站点市下拉框</t>
    <phoneticPr fontId="2" type="noConversion"/>
  </si>
  <si>
    <t>点击站点市下拉框，选择默认以外的市，点击站点区域下拉框</t>
    <phoneticPr fontId="2" type="noConversion"/>
  </si>
  <si>
    <t>站点市下拉框对应的市都在站点省下拉框所选的站点省范围内</t>
    <phoneticPr fontId="2" type="noConversion"/>
  </si>
  <si>
    <t>站点区域下拉框对应的区域都在站点市下拉框所选的站点市的范围内</t>
    <phoneticPr fontId="2" type="noConversion"/>
  </si>
  <si>
    <t>所有必填项未输入，点保存</t>
    <phoneticPr fontId="2" type="noConversion"/>
  </si>
  <si>
    <t>只输入站点编号，其他条件未输入，点击保存</t>
    <phoneticPr fontId="2" type="noConversion"/>
  </si>
  <si>
    <t>提示站点编号不能为空</t>
    <phoneticPr fontId="2" type="noConversion"/>
  </si>
  <si>
    <t>提示站点名称不能为空</t>
    <phoneticPr fontId="2" type="noConversion"/>
  </si>
  <si>
    <t>提示站点地址不能为空</t>
    <phoneticPr fontId="2" type="noConversion"/>
  </si>
  <si>
    <t>不输入站点地址，其他条件完整，点击保存</t>
    <phoneticPr fontId="2" type="noConversion"/>
  </si>
  <si>
    <t>点击站点类型下拉框，选择默认C票，其他条件输入完整，点击保存</t>
    <phoneticPr fontId="2" type="noConversion"/>
  </si>
  <si>
    <t>点击站点类型下拉框，选择默认B票，其他条件输入完整，点击保存</t>
    <phoneticPr fontId="2" type="noConversion"/>
  </si>
  <si>
    <t>点击站点类型下拉框，选择默认A票，其他条件输入完整，点击保存</t>
    <phoneticPr fontId="2" type="noConversion"/>
  </si>
  <si>
    <t>点击站点区域下拉框，选择默认以外的站点区域，其他条件输入完整，点击保存</t>
    <phoneticPr fontId="2" type="noConversion"/>
  </si>
  <si>
    <t>点击站点市下拉框，选择默认以外的市，其他条件输入完整，点击保存</t>
    <phoneticPr fontId="2" type="noConversion"/>
  </si>
  <si>
    <t>点击站点省下拉框，选择上海以外的省，其他条件输入完整，点击保存</t>
    <phoneticPr fontId="2" type="noConversion"/>
  </si>
  <si>
    <t>输入含非法字符的的站点编号，其他条件完整，点击保存</t>
    <phoneticPr fontId="2" type="noConversion"/>
  </si>
  <si>
    <t>输入站点编号、站点地址、站点地址，点保存</t>
    <phoneticPr fontId="2" type="noConversion"/>
  </si>
  <si>
    <t>站点新增界面，点击返回按钮</t>
    <phoneticPr fontId="2" type="noConversion"/>
  </si>
  <si>
    <t>返回基础数据管理--站点管理界面</t>
    <phoneticPr fontId="2" type="noConversion"/>
  </si>
  <si>
    <t>可新增，保存成功，保存的站点信息正确，跳转回站点管理界面</t>
    <phoneticPr fontId="2" type="noConversion"/>
  </si>
  <si>
    <t>站点状态选择无效，其他条件输入完整，点保存，返回页面的查看站点状态为无效</t>
    <phoneticPr fontId="2" type="noConversion"/>
  </si>
  <si>
    <t>提示保存成功，所保存的站点状态为无效</t>
    <phoneticPr fontId="2" type="noConversion"/>
  </si>
  <si>
    <t>编辑站点动作确认</t>
    <phoneticPr fontId="2" type="noConversion"/>
  </si>
  <si>
    <t>打开基础数据管理-站点管理，点击查询选择某条数据【有效】</t>
    <phoneticPr fontId="2" type="noConversion"/>
  </si>
  <si>
    <t>打开基础数据管理-站点管理，点击查询选择某条数据【无效】</t>
    <phoneticPr fontId="2" type="noConversion"/>
  </si>
  <si>
    <t>选择某条数据【无效】，点编辑</t>
    <phoneticPr fontId="2" type="noConversion"/>
  </si>
  <si>
    <t>打开基础数据管理-站点管理，点查询选择某条数据，点编辑</t>
    <phoneticPr fontId="2" type="noConversion"/>
  </si>
  <si>
    <t>编辑站点编号，点保存</t>
    <phoneticPr fontId="2" type="noConversion"/>
  </si>
  <si>
    <t>编辑站点名称超长，点保存</t>
    <phoneticPr fontId="2" type="noConversion"/>
  </si>
  <si>
    <t>编辑站点名称，点保存</t>
    <phoneticPr fontId="2" type="noConversion"/>
  </si>
  <si>
    <t>不输入站点名称，点保存</t>
    <phoneticPr fontId="2" type="noConversion"/>
  </si>
  <si>
    <t>编辑站点类型，点保存</t>
    <phoneticPr fontId="2" type="noConversion"/>
  </si>
  <si>
    <t>编辑站点地址，点保存</t>
    <phoneticPr fontId="2" type="noConversion"/>
  </si>
  <si>
    <t>提示更新成功，自动跳转返回站点管理界面，在返回界面查看更新的数据与要求更新的一致</t>
    <phoneticPr fontId="2" type="noConversion"/>
  </si>
  <si>
    <t>编辑站点地址超长，点保存</t>
    <phoneticPr fontId="2" type="noConversion"/>
  </si>
  <si>
    <t>提示站点地址过长</t>
    <phoneticPr fontId="2" type="noConversion"/>
  </si>
  <si>
    <t>编辑站点地址为空，点保存</t>
    <phoneticPr fontId="2" type="noConversion"/>
  </si>
  <si>
    <t>编辑站点类型为【A票】，点保存</t>
    <phoneticPr fontId="2" type="noConversion"/>
  </si>
  <si>
    <t>编辑站点类型为【B票】，点保存</t>
    <phoneticPr fontId="2" type="noConversion"/>
  </si>
  <si>
    <t>编辑站点状态为【无效】，点保存</t>
    <phoneticPr fontId="2" type="noConversion"/>
  </si>
  <si>
    <t>编辑站点状态为【有效】，点保存</t>
    <phoneticPr fontId="2" type="noConversion"/>
  </si>
  <si>
    <t>站点修改界面，点击【返回】按钮</t>
    <phoneticPr fontId="2" type="noConversion"/>
  </si>
  <si>
    <t>删除站点动作确认</t>
    <phoneticPr fontId="2" type="noConversion"/>
  </si>
  <si>
    <t>导出站点动作确认</t>
    <phoneticPr fontId="2" type="noConversion"/>
  </si>
  <si>
    <t>点删除</t>
    <phoneticPr fontId="2" type="noConversion"/>
  </si>
  <si>
    <t>打开基础数据管理-站点管理，点查询选择某条【有效】数据，点删除</t>
    <phoneticPr fontId="2" type="noConversion"/>
  </si>
  <si>
    <t>打开基础数据管理-站点管理，点查询选择多条【有效】数据，点删除</t>
    <phoneticPr fontId="2" type="noConversion"/>
  </si>
  <si>
    <t>提示删除成功，站点状态置为【无效】</t>
    <phoneticPr fontId="2" type="noConversion"/>
  </si>
  <si>
    <t>打开基础数据管理-站点管理，点查询选择某条【无效】数据，点删除</t>
    <phoneticPr fontId="2" type="noConversion"/>
  </si>
  <si>
    <t>提示操作无效</t>
    <phoneticPr fontId="2" type="noConversion"/>
  </si>
  <si>
    <t>打开基础数据管理-站点管理，点查询选择多条【无效】数据，点删除</t>
    <phoneticPr fontId="2" type="noConversion"/>
  </si>
  <si>
    <t>打开基础数据管理-站点管理，点查询选择多条【无效】和【有效】数据，点删除</t>
    <phoneticPr fontId="2" type="noConversion"/>
  </si>
  <si>
    <t>提示部分操作成功，原站点状态【有效】的站点置为状态【无效】</t>
    <phoneticPr fontId="2" type="noConversion"/>
  </si>
  <si>
    <t>选择一条记录点击导出</t>
    <phoneticPr fontId="2" type="noConversion"/>
  </si>
  <si>
    <t>打开基础数据管理-站点管理，点查询选择某条【有效】数据，点导出</t>
    <phoneticPr fontId="2" type="noConversion"/>
  </si>
  <si>
    <t>提示导出成功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</si>
</sst>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1" x14ac:knownFonts="1">
    <font>
      <sz val="11"/>
      <color theme="1"/>
      <name val="宋体"/>
      <family val="2"/>
      <scheme val="minor"/>
    </font>
    <font>
      <sz val="10"/>
      <name val="微软雅黑"/>
      <family val="2"/>
      <charset val="134"/>
    </font>
    <font>
      <sz val="9"/>
      <name val="宋体"/>
      <family val="3"/>
      <charset val="134"/>
      <scheme val="minor"/>
    </font>
    <font>
      <b/>
      <sz val="10"/>
      <name val="微软雅黑"/>
      <family val="2"/>
      <charset val="134"/>
    </font>
    <font>
      <b/>
      <sz val="12"/>
      <name val="宋体"/>
      <family val="3"/>
      <charset val="134"/>
    </font>
    <font>
      <sz val="11"/>
      <color indexed="17"/>
      <name val="宋体"/>
      <family val="3"/>
      <charset val="134"/>
    </font>
    <font>
      <sz val="9"/>
      <name val="微软雅黑"/>
      <family val="2"/>
      <charset val="134"/>
    </font>
    <font>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s>
  <fills count="6">
    <fill>
      <patternFill patternType="none"/>
    </fill>
    <fill>
      <patternFill patternType="gray125"/>
    </fill>
    <fill>
      <patternFill patternType="solid">
        <fgColor indexed="50"/>
        <bgColor indexed="64"/>
      </patternFill>
    </fill>
    <fill>
      <patternFill patternType="solid">
        <fgColor indexed="42"/>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3" borderId="0" applyNumberFormat="0" applyBorder="0" applyAlignment="0" applyProtection="0">
      <alignment vertical="center"/>
    </xf>
  </cellStyleXfs>
  <cellXfs count="104">
    <xf numFmtId="0" fontId="0" fillId="0" borderId="0" xfId="0"/>
    <xf numFmtId="0" fontId="1" fillId="0" borderId="0" xfId="0" applyFont="1" applyBorder="1" applyAlignment="1">
      <alignment wrapText="1"/>
    </xf>
    <xf numFmtId="0" fontId="1" fillId="0" borderId="0" xfId="0" applyFont="1" applyBorder="1" applyAlignment="1">
      <alignment horizontal="left" wrapText="1"/>
    </xf>
    <xf numFmtId="0" fontId="1" fillId="0" borderId="2" xfId="0" applyFont="1" applyFill="1" applyBorder="1" applyAlignment="1">
      <alignment wrapText="1"/>
    </xf>
    <xf numFmtId="176" fontId="1" fillId="0" borderId="2" xfId="1" applyNumberFormat="1" applyFont="1" applyFill="1" applyBorder="1" applyAlignment="1" applyProtection="1">
      <alignment horizontal="right" vertical="center" wrapText="1"/>
    </xf>
    <xf numFmtId="0" fontId="1" fillId="0" borderId="2" xfId="0" applyFont="1" applyBorder="1" applyAlignment="1">
      <alignment vertical="center" wrapText="1"/>
    </xf>
    <xf numFmtId="0" fontId="1" fillId="0" borderId="0" xfId="0" applyFont="1" applyBorder="1" applyAlignment="1"/>
    <xf numFmtId="0" fontId="1" fillId="0" borderId="0" xfId="0" applyFont="1" applyBorder="1" applyAlignment="1">
      <alignment horizontal="center" vertical="center"/>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4" borderId="2" xfId="0" applyFont="1" applyFill="1" applyBorder="1" applyAlignment="1"/>
    <xf numFmtId="0" fontId="1" fillId="0" borderId="2" xfId="0" applyFont="1" applyBorder="1" applyAlignment="1"/>
    <xf numFmtId="10" fontId="1" fillId="0" borderId="4" xfId="0" applyNumberFormat="1" applyFont="1" applyBorder="1" applyAlignment="1"/>
    <xf numFmtId="58" fontId="1" fillId="0" borderId="2" xfId="0" applyNumberFormat="1" applyFont="1" applyFill="1" applyBorder="1" applyAlignment="1">
      <alignment horizontal="left" wrapText="1"/>
    </xf>
    <xf numFmtId="0" fontId="3" fillId="2" borderId="9" xfId="0" applyFont="1" applyFill="1" applyBorder="1" applyAlignment="1">
      <alignment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left" vertical="center"/>
    </xf>
    <xf numFmtId="0" fontId="1" fillId="0" borderId="11" xfId="0" applyFont="1" applyBorder="1" applyAlignment="1">
      <alignment vertical="center" wrapText="1"/>
    </xf>
    <xf numFmtId="0" fontId="0" fillId="0" borderId="2" xfId="0" applyBorder="1" applyAlignment="1">
      <alignment horizontal="left" vertical="center" wrapText="1"/>
    </xf>
    <xf numFmtId="0" fontId="6" fillId="0" borderId="7" xfId="0" applyFont="1" applyBorder="1" applyAlignment="1">
      <alignment vertical="center"/>
    </xf>
    <xf numFmtId="0" fontId="6" fillId="5" borderId="5" xfId="0" applyFont="1" applyFill="1" applyBorder="1" applyAlignment="1">
      <alignment horizontal="center" vertical="center" wrapText="1"/>
    </xf>
    <xf numFmtId="0" fontId="6" fillId="5" borderId="2" xfId="0" applyFont="1" applyFill="1" applyBorder="1" applyAlignment="1">
      <alignment horizontal="center" vertical="center"/>
    </xf>
    <xf numFmtId="58" fontId="6" fillId="5" borderId="2" xfId="0" applyNumberFormat="1"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1" fillId="5" borderId="2" xfId="0" applyFont="1" applyFill="1" applyBorder="1" applyAlignment="1">
      <alignment vertical="center" wrapText="1"/>
    </xf>
    <xf numFmtId="0" fontId="0" fillId="5" borderId="2" xfId="0" applyFill="1" applyBorder="1" applyAlignment="1">
      <alignment horizontal="left" vertical="center" wrapText="1"/>
    </xf>
    <xf numFmtId="0" fontId="6" fillId="5" borderId="5" xfId="0" applyFont="1" applyFill="1" applyBorder="1" applyAlignment="1">
      <alignment horizontal="left" vertical="center" wrapText="1"/>
    </xf>
    <xf numFmtId="0" fontId="6" fillId="5" borderId="5" xfId="0" applyFont="1" applyFill="1" applyBorder="1" applyAlignment="1">
      <alignment horizontal="left" vertical="center"/>
    </xf>
    <xf numFmtId="0" fontId="6" fillId="5" borderId="6" xfId="0" applyFont="1" applyFill="1" applyBorder="1" applyAlignment="1">
      <alignment horizontal="left" vertical="center"/>
    </xf>
    <xf numFmtId="0" fontId="0" fillId="5" borderId="0" xfId="0" applyFill="1"/>
    <xf numFmtId="0" fontId="0" fillId="0" borderId="3" xfId="0" applyBorder="1" applyAlignment="1">
      <alignment horizontal="left" vertical="center" wrapText="1"/>
    </xf>
    <xf numFmtId="0" fontId="8" fillId="0" borderId="2" xfId="0" applyFont="1" applyBorder="1" applyAlignment="1">
      <alignment horizontal="lef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0" borderId="8" xfId="0" applyFont="1" applyBorder="1" applyAlignment="1">
      <alignment vertical="center"/>
    </xf>
    <xf numFmtId="0" fontId="0" fillId="0" borderId="2" xfId="0" applyBorder="1" applyAlignment="1">
      <alignment wrapText="1"/>
    </xf>
    <xf numFmtId="0" fontId="0" fillId="0" borderId="2" xfId="0" applyBorder="1"/>
    <xf numFmtId="0" fontId="6" fillId="0" borderId="2" xfId="0" applyFont="1" applyBorder="1" applyAlignment="1">
      <alignment vertical="center"/>
    </xf>
    <xf numFmtId="0" fontId="6" fillId="0" borderId="2" xfId="0" applyFont="1" applyBorder="1" applyAlignment="1">
      <alignment vertical="center" wrapText="1"/>
    </xf>
    <xf numFmtId="0" fontId="0" fillId="0" borderId="2" xfId="0" applyBorder="1" applyAlignment="1">
      <alignment vertical="center" wrapText="1"/>
    </xf>
    <xf numFmtId="0" fontId="0" fillId="0" borderId="9" xfId="0" applyBorder="1" applyAlignment="1">
      <alignment vertical="center" wrapText="1"/>
    </xf>
    <xf numFmtId="0" fontId="8" fillId="0" borderId="3" xfId="0" applyFont="1" applyBorder="1" applyAlignment="1">
      <alignment horizontal="left" vertical="center" wrapText="1"/>
    </xf>
    <xf numFmtId="0" fontId="0" fillId="0" borderId="2" xfId="0" applyFill="1" applyBorder="1" applyAlignment="1">
      <alignment vertical="center" wrapText="1"/>
    </xf>
    <xf numFmtId="0" fontId="0" fillId="0" borderId="0" xfId="0" applyAlignment="1">
      <alignment wrapText="1"/>
    </xf>
    <xf numFmtId="0" fontId="7" fillId="0" borderId="9" xfId="0" applyFont="1" applyBorder="1" applyAlignment="1">
      <alignment horizontal="center"/>
    </xf>
    <xf numFmtId="0" fontId="7" fillId="0" borderId="10" xfId="0" applyFont="1" applyBorder="1" applyAlignment="1">
      <alignment horizontal="center"/>
    </xf>
    <xf numFmtId="0" fontId="7" fillId="0" borderId="5" xfId="0" applyFont="1" applyBorder="1" applyAlignment="1">
      <alignment horizontal="center"/>
    </xf>
    <xf numFmtId="0" fontId="0" fillId="0" borderId="2"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3" fillId="0" borderId="1" xfId="0" applyFont="1" applyBorder="1" applyAlignment="1"/>
    <xf numFmtId="0" fontId="3" fillId="0" borderId="2" xfId="0" applyFont="1" applyBorder="1" applyAlignment="1"/>
    <xf numFmtId="0" fontId="3" fillId="0" borderId="3" xfId="0" applyFont="1" applyBorder="1" applyAlignment="1"/>
    <xf numFmtId="0" fontId="4" fillId="0" borderId="11" xfId="0" applyFont="1" applyBorder="1" applyAlignment="1"/>
    <xf numFmtId="0" fontId="7" fillId="0" borderId="2" xfId="0" applyFont="1" applyFill="1" applyBorder="1" applyAlignment="1">
      <alignment horizontal="center"/>
    </xf>
    <xf numFmtId="0" fontId="3" fillId="4" borderId="1" xfId="0" applyFont="1" applyFill="1" applyBorder="1" applyAlignment="1"/>
    <xf numFmtId="0" fontId="4" fillId="4" borderId="2" xfId="0" applyFont="1" applyFill="1" applyBorder="1" applyAlignment="1"/>
    <xf numFmtId="0" fontId="4" fillId="4" borderId="3" xfId="0" applyFont="1" applyFill="1" applyBorder="1" applyAlignment="1"/>
    <xf numFmtId="0" fontId="4" fillId="4" borderId="4" xfId="0" applyFont="1" applyFill="1" applyBorder="1" applyAlignment="1"/>
    <xf numFmtId="0" fontId="4" fillId="0" borderId="2" xfId="0" applyFont="1" applyBorder="1" applyAlignment="1"/>
    <xf numFmtId="0" fontId="4" fillId="0" borderId="3" xfId="0" applyFont="1" applyBorder="1" applyAlignment="1"/>
    <xf numFmtId="0" fontId="4" fillId="0" borderId="4" xfId="0" applyFont="1" applyBorder="1" applyAlignment="1"/>
    <xf numFmtId="0" fontId="0" fillId="0" borderId="10" xfId="0" applyFill="1" applyBorder="1" applyAlignment="1">
      <alignment horizontal="left" vertical="center" wrapText="1"/>
    </xf>
    <xf numFmtId="0" fontId="0" fillId="0" borderId="12" xfId="0" applyFill="1" applyBorder="1" applyAlignment="1">
      <alignment horizontal="left" vertical="center" wrapText="1"/>
    </xf>
    <xf numFmtId="0" fontId="1" fillId="0" borderId="0" xfId="0" applyFont="1" applyBorder="1" applyAlignment="1">
      <alignment horizontal="center" vertical="center" wrapText="1"/>
    </xf>
    <xf numFmtId="0" fontId="3" fillId="4" borderId="1" xfId="0" applyFont="1" applyFill="1" applyBorder="1" applyAlignment="1">
      <alignment wrapText="1"/>
    </xf>
    <xf numFmtId="0" fontId="4" fillId="4" borderId="2"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wrapText="1"/>
    </xf>
    <xf numFmtId="0" fontId="1" fillId="4" borderId="2" xfId="0" applyFont="1" applyFill="1" applyBorder="1" applyAlignment="1">
      <alignment wrapText="1"/>
    </xf>
    <xf numFmtId="0" fontId="3"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3" fillId="0" borderId="2" xfId="0" applyFont="1" applyBorder="1" applyAlignment="1">
      <alignment wrapText="1"/>
    </xf>
    <xf numFmtId="0" fontId="1" fillId="0" borderId="2" xfId="0" applyFont="1" applyBorder="1" applyAlignment="1">
      <alignment wrapText="1"/>
    </xf>
    <xf numFmtId="0" fontId="3" fillId="0" borderId="3" xfId="0" applyFont="1" applyBorder="1" applyAlignment="1">
      <alignment wrapText="1"/>
    </xf>
    <xf numFmtId="0" fontId="4" fillId="0" borderId="11" xfId="0" applyFont="1" applyBorder="1" applyAlignment="1">
      <alignment wrapText="1"/>
    </xf>
    <xf numFmtId="10" fontId="1" fillId="0" borderId="4" xfId="0" applyNumberFormat="1" applyFont="1" applyBorder="1" applyAlignment="1">
      <alignment wrapText="1"/>
    </xf>
    <xf numFmtId="0" fontId="0" fillId="0" borderId="2" xfId="0" applyBorder="1" applyAlignment="1">
      <alignment horizontal="center" wrapText="1"/>
    </xf>
    <xf numFmtId="0" fontId="6" fillId="0" borderId="7" xfId="0" applyFont="1" applyBorder="1" applyAlignment="1">
      <alignment vertical="center" wrapText="1"/>
    </xf>
    <xf numFmtId="0" fontId="6" fillId="5" borderId="2" xfId="0" applyFont="1" applyFill="1" applyBorder="1" applyAlignment="1">
      <alignment horizontal="center" vertical="center" wrapText="1"/>
    </xf>
    <xf numFmtId="58" fontId="6" fillId="5" borderId="2" xfId="0" applyNumberFormat="1" applyFont="1" applyFill="1" applyBorder="1" applyAlignment="1">
      <alignment horizontal="center" vertical="center" wrapText="1"/>
    </xf>
    <xf numFmtId="0" fontId="6" fillId="5" borderId="6" xfId="0" applyFont="1" applyFill="1" applyBorder="1" applyAlignment="1">
      <alignment horizontal="center" vertical="center" wrapText="1"/>
    </xf>
    <xf numFmtId="0" fontId="7" fillId="0" borderId="2" xfId="0" applyFont="1" applyFill="1" applyBorder="1" applyAlignment="1">
      <alignment horizontal="center" wrapText="1"/>
    </xf>
    <xf numFmtId="0" fontId="6" fillId="5" borderId="6" xfId="0" applyFont="1" applyFill="1" applyBorder="1" applyAlignment="1">
      <alignment horizontal="left" vertical="center" wrapText="1"/>
    </xf>
    <xf numFmtId="0" fontId="0" fillId="5" borderId="0" xfId="0" applyFill="1" applyAlignment="1">
      <alignment wrapText="1"/>
    </xf>
    <xf numFmtId="0" fontId="0" fillId="0" borderId="9" xfId="0" applyBorder="1" applyAlignment="1">
      <alignment horizontal="center" wrapText="1"/>
    </xf>
    <xf numFmtId="0" fontId="6" fillId="0" borderId="6" xfId="0" applyFont="1" applyBorder="1" applyAlignment="1">
      <alignment vertical="center" wrapText="1"/>
    </xf>
    <xf numFmtId="0" fontId="6" fillId="0" borderId="8" xfId="0" applyFont="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cellXfs>
  <cellStyles count="2">
    <cellStyle name="常规" xfId="0" builtinId="0"/>
    <cellStyle name="好 2 4" xfId="1"/>
  </cellStyles>
  <dxfs count="6">
    <dxf>
      <fill>
        <patternFill patternType="solid">
          <fgColor indexed="10"/>
          <bgColor indexed="25"/>
        </patternFill>
      </fill>
    </dxf>
    <dxf>
      <fill>
        <patternFill patternType="solid">
          <fgColor indexed="10"/>
          <bgColor indexed="11"/>
        </patternFill>
      </fill>
    </dxf>
    <dxf>
      <fill>
        <patternFill patternType="solid">
          <fgColor indexed="10"/>
          <bgColor indexed="23"/>
        </patternFill>
      </fill>
    </dxf>
    <dxf>
      <fill>
        <patternFill patternType="solid">
          <fgColor indexed="10"/>
          <bgColor indexed="25"/>
        </patternFill>
      </fill>
    </dxf>
    <dxf>
      <fill>
        <patternFill patternType="solid">
          <fgColor indexed="10"/>
          <bgColor indexed="11"/>
        </patternFill>
      </fill>
    </dxf>
    <dxf>
      <fill>
        <patternFill patternType="solid">
          <fgColor indexed="10"/>
          <bgColor indexed="2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3.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39</xdr:row>
      <xdr:rowOff>0</xdr:rowOff>
    </xdr:from>
    <xdr:to>
      <xdr:col>8</xdr:col>
      <xdr:colOff>609600</xdr:colOff>
      <xdr:row>39</xdr:row>
      <xdr:rowOff>0</xdr:rowOff>
    </xdr:to>
    <xdr:pic>
      <xdr:nvPicPr>
        <xdr:cNvPr id="2" name="Picture 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353300" y="8591550"/>
          <a:ext cx="542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39</xdr:row>
      <xdr:rowOff>0</xdr:rowOff>
    </xdr:from>
    <xdr:to>
      <xdr:col>9</xdr:col>
      <xdr:colOff>1619250</xdr:colOff>
      <xdr:row>39</xdr:row>
      <xdr:rowOff>342900</xdr:rowOff>
    </xdr:to>
    <xdr:pic>
      <xdr:nvPicPr>
        <xdr:cNvPr id="3"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859155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1085850</xdr:colOff>
      <xdr:row>48</xdr:row>
      <xdr:rowOff>0</xdr:rowOff>
    </xdr:from>
    <xdr:to>
      <xdr:col>9</xdr:col>
      <xdr:colOff>1085850</xdr:colOff>
      <xdr:row>48</xdr:row>
      <xdr:rowOff>365312</xdr:rowOff>
    </xdr:to>
    <xdr:pic>
      <xdr:nvPicPr>
        <xdr:cNvPr id="5" name="Picture 13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10706100" y="1283970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38</xdr:row>
      <xdr:rowOff>0</xdr:rowOff>
    </xdr:from>
    <xdr:to>
      <xdr:col>9</xdr:col>
      <xdr:colOff>1409700</xdr:colOff>
      <xdr:row>38</xdr:row>
      <xdr:rowOff>171450</xdr:rowOff>
    </xdr:to>
    <xdr:pic>
      <xdr:nvPicPr>
        <xdr:cNvPr id="7"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83820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1962150</xdr:colOff>
      <xdr:row>38</xdr:row>
      <xdr:rowOff>47625</xdr:rowOff>
    </xdr:from>
    <xdr:to>
      <xdr:col>9</xdr:col>
      <xdr:colOff>1965960</xdr:colOff>
      <xdr:row>38</xdr:row>
      <xdr:rowOff>171450</xdr:rowOff>
    </xdr:to>
    <xdr:pic>
      <xdr:nvPicPr>
        <xdr:cNvPr id="8"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82400" y="8429625"/>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41</xdr:row>
      <xdr:rowOff>0</xdr:rowOff>
    </xdr:from>
    <xdr:to>
      <xdr:col>9</xdr:col>
      <xdr:colOff>1409700</xdr:colOff>
      <xdr:row>41</xdr:row>
      <xdr:rowOff>209550</xdr:rowOff>
    </xdr:to>
    <xdr:pic>
      <xdr:nvPicPr>
        <xdr:cNvPr id="10"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9344025"/>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43</xdr:row>
      <xdr:rowOff>0</xdr:rowOff>
    </xdr:from>
    <xdr:to>
      <xdr:col>9</xdr:col>
      <xdr:colOff>1619250</xdr:colOff>
      <xdr:row>43</xdr:row>
      <xdr:rowOff>192405</xdr:rowOff>
    </xdr:to>
    <xdr:pic>
      <xdr:nvPicPr>
        <xdr:cNvPr id="1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00965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49</xdr:row>
      <xdr:rowOff>0</xdr:rowOff>
    </xdr:from>
    <xdr:to>
      <xdr:col>9</xdr:col>
      <xdr:colOff>1619250</xdr:colOff>
      <xdr:row>49</xdr:row>
      <xdr:rowOff>192405</xdr:rowOff>
    </xdr:to>
    <xdr:pic>
      <xdr:nvPicPr>
        <xdr:cNvPr id="15"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17919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49</xdr:row>
      <xdr:rowOff>0</xdr:rowOff>
    </xdr:from>
    <xdr:to>
      <xdr:col>9</xdr:col>
      <xdr:colOff>1409700</xdr:colOff>
      <xdr:row>50</xdr:row>
      <xdr:rowOff>0</xdr:rowOff>
    </xdr:to>
    <xdr:pic>
      <xdr:nvPicPr>
        <xdr:cNvPr id="16"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17919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66675</xdr:colOff>
      <xdr:row>63</xdr:row>
      <xdr:rowOff>0</xdr:rowOff>
    </xdr:from>
    <xdr:to>
      <xdr:col>8</xdr:col>
      <xdr:colOff>609600</xdr:colOff>
      <xdr:row>63</xdr:row>
      <xdr:rowOff>0</xdr:rowOff>
    </xdr:to>
    <xdr:pic>
      <xdr:nvPicPr>
        <xdr:cNvPr id="17" name="Picture 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353300" y="18773775"/>
          <a:ext cx="542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63</xdr:row>
      <xdr:rowOff>0</xdr:rowOff>
    </xdr:from>
    <xdr:to>
      <xdr:col>9</xdr:col>
      <xdr:colOff>1619250</xdr:colOff>
      <xdr:row>63</xdr:row>
      <xdr:rowOff>342900</xdr:rowOff>
    </xdr:to>
    <xdr:pic>
      <xdr:nvPicPr>
        <xdr:cNvPr id="18"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8773775"/>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63</xdr:row>
      <xdr:rowOff>0</xdr:rowOff>
    </xdr:from>
    <xdr:to>
      <xdr:col>9</xdr:col>
      <xdr:colOff>1409700</xdr:colOff>
      <xdr:row>63</xdr:row>
      <xdr:rowOff>382905</xdr:rowOff>
    </xdr:to>
    <xdr:pic>
      <xdr:nvPicPr>
        <xdr:cNvPr id="19"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8773775"/>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62</xdr:row>
      <xdr:rowOff>0</xdr:rowOff>
    </xdr:from>
    <xdr:to>
      <xdr:col>9</xdr:col>
      <xdr:colOff>1619250</xdr:colOff>
      <xdr:row>62</xdr:row>
      <xdr:rowOff>171450</xdr:rowOff>
    </xdr:to>
    <xdr:pic>
      <xdr:nvPicPr>
        <xdr:cNvPr id="2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856422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62</xdr:row>
      <xdr:rowOff>0</xdr:rowOff>
    </xdr:from>
    <xdr:to>
      <xdr:col>9</xdr:col>
      <xdr:colOff>1409700</xdr:colOff>
      <xdr:row>62</xdr:row>
      <xdr:rowOff>171450</xdr:rowOff>
    </xdr:to>
    <xdr:pic>
      <xdr:nvPicPr>
        <xdr:cNvPr id="22"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856422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66</xdr:row>
      <xdr:rowOff>0</xdr:rowOff>
    </xdr:from>
    <xdr:to>
      <xdr:col>9</xdr:col>
      <xdr:colOff>1619250</xdr:colOff>
      <xdr:row>66</xdr:row>
      <xdr:rowOff>192405</xdr:rowOff>
    </xdr:to>
    <xdr:pic>
      <xdr:nvPicPr>
        <xdr:cNvPr id="23"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97358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66</xdr:row>
      <xdr:rowOff>0</xdr:rowOff>
    </xdr:from>
    <xdr:to>
      <xdr:col>9</xdr:col>
      <xdr:colOff>1409700</xdr:colOff>
      <xdr:row>66</xdr:row>
      <xdr:rowOff>212911</xdr:rowOff>
    </xdr:to>
    <xdr:pic>
      <xdr:nvPicPr>
        <xdr:cNvPr id="24"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97358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67</xdr:row>
      <xdr:rowOff>0</xdr:rowOff>
    </xdr:from>
    <xdr:to>
      <xdr:col>9</xdr:col>
      <xdr:colOff>1619250</xdr:colOff>
      <xdr:row>67</xdr:row>
      <xdr:rowOff>192405</xdr:rowOff>
    </xdr:to>
    <xdr:pic>
      <xdr:nvPicPr>
        <xdr:cNvPr id="25"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99453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67</xdr:row>
      <xdr:rowOff>0</xdr:rowOff>
    </xdr:from>
    <xdr:to>
      <xdr:col>9</xdr:col>
      <xdr:colOff>1409700</xdr:colOff>
      <xdr:row>67</xdr:row>
      <xdr:rowOff>212912</xdr:rowOff>
    </xdr:to>
    <xdr:pic>
      <xdr:nvPicPr>
        <xdr:cNvPr id="26"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99453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72</xdr:row>
      <xdr:rowOff>0</xdr:rowOff>
    </xdr:from>
    <xdr:to>
      <xdr:col>9</xdr:col>
      <xdr:colOff>1619250</xdr:colOff>
      <xdr:row>72</xdr:row>
      <xdr:rowOff>192405</xdr:rowOff>
    </xdr:to>
    <xdr:pic>
      <xdr:nvPicPr>
        <xdr:cNvPr id="27"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22694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72</xdr:row>
      <xdr:rowOff>0</xdr:rowOff>
    </xdr:from>
    <xdr:to>
      <xdr:col>9</xdr:col>
      <xdr:colOff>1619250</xdr:colOff>
      <xdr:row>72</xdr:row>
      <xdr:rowOff>192405</xdr:rowOff>
    </xdr:to>
    <xdr:pic>
      <xdr:nvPicPr>
        <xdr:cNvPr id="29"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22694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72</xdr:row>
      <xdr:rowOff>0</xdr:rowOff>
    </xdr:from>
    <xdr:to>
      <xdr:col>9</xdr:col>
      <xdr:colOff>1409700</xdr:colOff>
      <xdr:row>72</xdr:row>
      <xdr:rowOff>212912</xdr:rowOff>
    </xdr:to>
    <xdr:pic>
      <xdr:nvPicPr>
        <xdr:cNvPr id="30"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222694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66</xdr:row>
      <xdr:rowOff>0</xdr:rowOff>
    </xdr:from>
    <xdr:to>
      <xdr:col>9</xdr:col>
      <xdr:colOff>1619250</xdr:colOff>
      <xdr:row>66</xdr:row>
      <xdr:rowOff>212911</xdr:rowOff>
    </xdr:to>
    <xdr:pic>
      <xdr:nvPicPr>
        <xdr:cNvPr id="3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197358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66</xdr:row>
      <xdr:rowOff>0</xdr:rowOff>
    </xdr:from>
    <xdr:to>
      <xdr:col>9</xdr:col>
      <xdr:colOff>1409700</xdr:colOff>
      <xdr:row>66</xdr:row>
      <xdr:rowOff>252916</xdr:rowOff>
    </xdr:to>
    <xdr:pic>
      <xdr:nvPicPr>
        <xdr:cNvPr id="32"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19735800"/>
          <a:ext cx="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68</xdr:row>
      <xdr:rowOff>0</xdr:rowOff>
    </xdr:from>
    <xdr:to>
      <xdr:col>9</xdr:col>
      <xdr:colOff>1619250</xdr:colOff>
      <xdr:row>68</xdr:row>
      <xdr:rowOff>212912</xdr:rowOff>
    </xdr:to>
    <xdr:pic>
      <xdr:nvPicPr>
        <xdr:cNvPr id="33"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01549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68</xdr:row>
      <xdr:rowOff>0</xdr:rowOff>
    </xdr:from>
    <xdr:to>
      <xdr:col>9</xdr:col>
      <xdr:colOff>1409700</xdr:colOff>
      <xdr:row>68</xdr:row>
      <xdr:rowOff>252917</xdr:rowOff>
    </xdr:to>
    <xdr:pic>
      <xdr:nvPicPr>
        <xdr:cNvPr id="34"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20154900"/>
          <a:ext cx="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72</xdr:row>
      <xdr:rowOff>0</xdr:rowOff>
    </xdr:from>
    <xdr:to>
      <xdr:col>9</xdr:col>
      <xdr:colOff>1619250</xdr:colOff>
      <xdr:row>72</xdr:row>
      <xdr:rowOff>346262</xdr:rowOff>
    </xdr:to>
    <xdr:pic>
      <xdr:nvPicPr>
        <xdr:cNvPr id="35"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268855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72</xdr:row>
      <xdr:rowOff>0</xdr:rowOff>
    </xdr:from>
    <xdr:to>
      <xdr:col>9</xdr:col>
      <xdr:colOff>1619250</xdr:colOff>
      <xdr:row>72</xdr:row>
      <xdr:rowOff>346261</xdr:rowOff>
    </xdr:to>
    <xdr:pic>
      <xdr:nvPicPr>
        <xdr:cNvPr id="37"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3317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72</xdr:row>
      <xdr:rowOff>0</xdr:rowOff>
    </xdr:from>
    <xdr:to>
      <xdr:col>9</xdr:col>
      <xdr:colOff>1409700</xdr:colOff>
      <xdr:row>72</xdr:row>
      <xdr:rowOff>386266</xdr:rowOff>
    </xdr:to>
    <xdr:pic>
      <xdr:nvPicPr>
        <xdr:cNvPr id="38"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23317200"/>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72</xdr:row>
      <xdr:rowOff>0</xdr:rowOff>
    </xdr:from>
    <xdr:to>
      <xdr:col>9</xdr:col>
      <xdr:colOff>1619250</xdr:colOff>
      <xdr:row>72</xdr:row>
      <xdr:rowOff>192405</xdr:rowOff>
    </xdr:to>
    <xdr:pic>
      <xdr:nvPicPr>
        <xdr:cNvPr id="39"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39500" y="237363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72</xdr:row>
      <xdr:rowOff>0</xdr:rowOff>
    </xdr:from>
    <xdr:to>
      <xdr:col>9</xdr:col>
      <xdr:colOff>1409700</xdr:colOff>
      <xdr:row>72</xdr:row>
      <xdr:rowOff>212912</xdr:rowOff>
    </xdr:to>
    <xdr:pic>
      <xdr:nvPicPr>
        <xdr:cNvPr id="40"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29950" y="237363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9</xdr:col>
      <xdr:colOff>1409700</xdr:colOff>
      <xdr:row>39</xdr:row>
      <xdr:rowOff>0</xdr:rowOff>
    </xdr:from>
    <xdr:ext cx="0" cy="171450"/>
    <xdr:pic>
      <xdr:nvPicPr>
        <xdr:cNvPr id="41"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040471"/>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39</xdr:row>
      <xdr:rowOff>47625</xdr:rowOff>
    </xdr:from>
    <xdr:ext cx="3810" cy="123825"/>
    <xdr:pic>
      <xdr:nvPicPr>
        <xdr:cNvPr id="42"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088096"/>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40</xdr:row>
      <xdr:rowOff>0</xdr:rowOff>
    </xdr:from>
    <xdr:ext cx="0" cy="171450"/>
    <xdr:pic>
      <xdr:nvPicPr>
        <xdr:cNvPr id="43"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040471"/>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40</xdr:row>
      <xdr:rowOff>47625</xdr:rowOff>
    </xdr:from>
    <xdr:ext cx="3810" cy="123825"/>
    <xdr:pic>
      <xdr:nvPicPr>
        <xdr:cNvPr id="44"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088096"/>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35</xdr:row>
      <xdr:rowOff>0</xdr:rowOff>
    </xdr:from>
    <xdr:ext cx="0" cy="171450"/>
    <xdr:pic>
      <xdr:nvPicPr>
        <xdr:cNvPr id="46"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387853"/>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35</xdr:row>
      <xdr:rowOff>47625</xdr:rowOff>
    </xdr:from>
    <xdr:ext cx="3810" cy="123825"/>
    <xdr:pic>
      <xdr:nvPicPr>
        <xdr:cNvPr id="47"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435478"/>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36</xdr:row>
      <xdr:rowOff>0</xdr:rowOff>
    </xdr:from>
    <xdr:ext cx="0" cy="342900"/>
    <xdr:pic>
      <xdr:nvPicPr>
        <xdr:cNvPr id="48"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0387853"/>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36</xdr:row>
      <xdr:rowOff>0</xdr:rowOff>
    </xdr:from>
    <xdr:ext cx="0" cy="171450"/>
    <xdr:pic>
      <xdr:nvPicPr>
        <xdr:cNvPr id="49"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387853"/>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36</xdr:row>
      <xdr:rowOff>47625</xdr:rowOff>
    </xdr:from>
    <xdr:ext cx="3810" cy="123825"/>
    <xdr:pic>
      <xdr:nvPicPr>
        <xdr:cNvPr id="50"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435478"/>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37</xdr:row>
      <xdr:rowOff>0</xdr:rowOff>
    </xdr:from>
    <xdr:ext cx="0" cy="342900"/>
    <xdr:pic>
      <xdr:nvPicPr>
        <xdr:cNvPr id="5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0387853"/>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37</xdr:row>
      <xdr:rowOff>0</xdr:rowOff>
    </xdr:from>
    <xdr:ext cx="0" cy="171450"/>
    <xdr:pic>
      <xdr:nvPicPr>
        <xdr:cNvPr id="52"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387853"/>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37</xdr:row>
      <xdr:rowOff>47625</xdr:rowOff>
    </xdr:from>
    <xdr:ext cx="3810" cy="123825"/>
    <xdr:pic>
      <xdr:nvPicPr>
        <xdr:cNvPr id="53"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435478"/>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38</xdr:row>
      <xdr:rowOff>0</xdr:rowOff>
    </xdr:from>
    <xdr:ext cx="0" cy="342900"/>
    <xdr:pic>
      <xdr:nvPicPr>
        <xdr:cNvPr id="54"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0387853"/>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38</xdr:row>
      <xdr:rowOff>0</xdr:rowOff>
    </xdr:from>
    <xdr:ext cx="0" cy="171450"/>
    <xdr:pic>
      <xdr:nvPicPr>
        <xdr:cNvPr id="55"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0387853"/>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38</xdr:row>
      <xdr:rowOff>47625</xdr:rowOff>
    </xdr:from>
    <xdr:ext cx="3810" cy="123825"/>
    <xdr:pic>
      <xdr:nvPicPr>
        <xdr:cNvPr id="56"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10435478"/>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32</xdr:row>
      <xdr:rowOff>0</xdr:rowOff>
    </xdr:from>
    <xdr:ext cx="0" cy="171450"/>
    <xdr:pic>
      <xdr:nvPicPr>
        <xdr:cNvPr id="57"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863973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1962150</xdr:colOff>
      <xdr:row>32</xdr:row>
      <xdr:rowOff>47625</xdr:rowOff>
    </xdr:from>
    <xdr:ext cx="3810" cy="123825"/>
    <xdr:pic>
      <xdr:nvPicPr>
        <xdr:cNvPr id="58" name="Picture 8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1565591" y="8687360"/>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65</xdr:row>
      <xdr:rowOff>0</xdr:rowOff>
    </xdr:from>
    <xdr:ext cx="0" cy="171450"/>
    <xdr:pic>
      <xdr:nvPicPr>
        <xdr:cNvPr id="59"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8108706"/>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65</xdr:row>
      <xdr:rowOff>0</xdr:rowOff>
    </xdr:from>
    <xdr:ext cx="0" cy="171450"/>
    <xdr:pic>
      <xdr:nvPicPr>
        <xdr:cNvPr id="60"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8108706"/>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66</xdr:row>
      <xdr:rowOff>0</xdr:rowOff>
    </xdr:from>
    <xdr:ext cx="0" cy="171450"/>
    <xdr:pic>
      <xdr:nvPicPr>
        <xdr:cNvPr id="6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9206882"/>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66</xdr:row>
      <xdr:rowOff>0</xdr:rowOff>
    </xdr:from>
    <xdr:ext cx="0" cy="171450"/>
    <xdr:pic>
      <xdr:nvPicPr>
        <xdr:cNvPr id="62"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9206882"/>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67</xdr:row>
      <xdr:rowOff>0</xdr:rowOff>
    </xdr:from>
    <xdr:ext cx="0" cy="171450"/>
    <xdr:pic>
      <xdr:nvPicPr>
        <xdr:cNvPr id="63"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9206882"/>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67</xdr:row>
      <xdr:rowOff>0</xdr:rowOff>
    </xdr:from>
    <xdr:ext cx="0" cy="171450"/>
    <xdr:pic>
      <xdr:nvPicPr>
        <xdr:cNvPr id="64"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9206882"/>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68</xdr:row>
      <xdr:rowOff>0</xdr:rowOff>
    </xdr:from>
    <xdr:ext cx="0" cy="192405"/>
    <xdr:pic>
      <xdr:nvPicPr>
        <xdr:cNvPr id="65"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9901647"/>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68</xdr:row>
      <xdr:rowOff>0</xdr:rowOff>
    </xdr:from>
    <xdr:ext cx="0" cy="212912"/>
    <xdr:pic>
      <xdr:nvPicPr>
        <xdr:cNvPr id="66"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9901647"/>
          <a:ext cx="0" cy="212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68</xdr:row>
      <xdr:rowOff>0</xdr:rowOff>
    </xdr:from>
    <xdr:ext cx="0" cy="171450"/>
    <xdr:pic>
      <xdr:nvPicPr>
        <xdr:cNvPr id="67"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9901647"/>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68</xdr:row>
      <xdr:rowOff>0</xdr:rowOff>
    </xdr:from>
    <xdr:ext cx="0" cy="171450"/>
    <xdr:pic>
      <xdr:nvPicPr>
        <xdr:cNvPr id="68"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9901647"/>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69</xdr:row>
      <xdr:rowOff>0</xdr:rowOff>
    </xdr:from>
    <xdr:ext cx="0" cy="192405"/>
    <xdr:pic>
      <xdr:nvPicPr>
        <xdr:cNvPr id="69"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14276294"/>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69</xdr:row>
      <xdr:rowOff>0</xdr:rowOff>
    </xdr:from>
    <xdr:ext cx="0" cy="212912"/>
    <xdr:pic>
      <xdr:nvPicPr>
        <xdr:cNvPr id="70"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14276294"/>
          <a:ext cx="0" cy="212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73</xdr:row>
      <xdr:rowOff>0</xdr:rowOff>
    </xdr:from>
    <xdr:ext cx="0" cy="192405"/>
    <xdr:pic>
      <xdr:nvPicPr>
        <xdr:cNvPr id="71"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21425647"/>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73</xdr:row>
      <xdr:rowOff>0</xdr:rowOff>
    </xdr:from>
    <xdr:ext cx="0" cy="192405"/>
    <xdr:pic>
      <xdr:nvPicPr>
        <xdr:cNvPr id="72"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21425647"/>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73</xdr:row>
      <xdr:rowOff>0</xdr:rowOff>
    </xdr:from>
    <xdr:ext cx="0" cy="212912"/>
    <xdr:pic>
      <xdr:nvPicPr>
        <xdr:cNvPr id="73"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21425647"/>
          <a:ext cx="0" cy="212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73</xdr:row>
      <xdr:rowOff>0</xdr:rowOff>
    </xdr:from>
    <xdr:ext cx="0" cy="346262"/>
    <xdr:pic>
      <xdr:nvPicPr>
        <xdr:cNvPr id="74"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21425647"/>
          <a:ext cx="0" cy="3462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73</xdr:row>
      <xdr:rowOff>0</xdr:rowOff>
    </xdr:from>
    <xdr:ext cx="0" cy="346261"/>
    <xdr:pic>
      <xdr:nvPicPr>
        <xdr:cNvPr id="75"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21425647"/>
          <a:ext cx="0" cy="3462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73</xdr:row>
      <xdr:rowOff>0</xdr:rowOff>
    </xdr:from>
    <xdr:ext cx="0" cy="386266"/>
    <xdr:pic>
      <xdr:nvPicPr>
        <xdr:cNvPr id="76"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21425647"/>
          <a:ext cx="0" cy="386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1619250</xdr:colOff>
      <xdr:row>73</xdr:row>
      <xdr:rowOff>0</xdr:rowOff>
    </xdr:from>
    <xdr:ext cx="0" cy="192405"/>
    <xdr:pic>
      <xdr:nvPicPr>
        <xdr:cNvPr id="77"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2691" y="21425647"/>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9</xdr:col>
      <xdr:colOff>1409700</xdr:colOff>
      <xdr:row>73</xdr:row>
      <xdr:rowOff>0</xdr:rowOff>
    </xdr:from>
    <xdr:ext cx="0" cy="212912"/>
    <xdr:pic>
      <xdr:nvPicPr>
        <xdr:cNvPr id="78" name="Picture 4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013141" y="21425647"/>
          <a:ext cx="0" cy="212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9</xdr:col>
      <xdr:colOff>0</xdr:colOff>
      <xdr:row>97</xdr:row>
      <xdr:rowOff>236765</xdr:rowOff>
    </xdr:to>
    <xdr:pic>
      <xdr:nvPicPr>
        <xdr:cNvPr id="2"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20450" y="2952750"/>
          <a:ext cx="0" cy="342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0</xdr:colOff>
      <xdr:row>10</xdr:row>
      <xdr:rowOff>0</xdr:rowOff>
    </xdr:from>
    <xdr:to>
      <xdr:col>9</xdr:col>
      <xdr:colOff>0</xdr:colOff>
      <xdr:row>97</xdr:row>
      <xdr:rowOff>236765</xdr:rowOff>
    </xdr:to>
    <xdr:pic>
      <xdr:nvPicPr>
        <xdr:cNvPr id="3"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0450" y="2952750"/>
          <a:ext cx="0" cy="342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1409700</xdr:colOff>
      <xdr:row>10</xdr:row>
      <xdr:rowOff>0</xdr:rowOff>
    </xdr:from>
    <xdr:to>
      <xdr:col>8</xdr:col>
      <xdr:colOff>1409700</xdr:colOff>
      <xdr:row>97</xdr:row>
      <xdr:rowOff>236765</xdr:rowOff>
    </xdr:to>
    <xdr:pic>
      <xdr:nvPicPr>
        <xdr:cNvPr id="5"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629900" y="2952750"/>
          <a:ext cx="0" cy="342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0</xdr:colOff>
      <xdr:row>11</xdr:row>
      <xdr:rowOff>0</xdr:rowOff>
    </xdr:from>
    <xdr:to>
      <xdr:col>9</xdr:col>
      <xdr:colOff>0</xdr:colOff>
      <xdr:row>33</xdr:row>
      <xdr:rowOff>24493</xdr:rowOff>
    </xdr:to>
    <xdr:pic>
      <xdr:nvPicPr>
        <xdr:cNvPr id="6" name="图片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11220450" y="3790950"/>
          <a:ext cx="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13</xdr:row>
      <xdr:rowOff>0</xdr:rowOff>
    </xdr:from>
    <xdr:to>
      <xdr:col>9</xdr:col>
      <xdr:colOff>0</xdr:colOff>
      <xdr:row>82</xdr:row>
      <xdr:rowOff>163285</xdr:rowOff>
    </xdr:to>
    <xdr:pic>
      <xdr:nvPicPr>
        <xdr:cNvPr id="7"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20450" y="4629150"/>
          <a:ext cx="0" cy="205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0</xdr:colOff>
      <xdr:row>13</xdr:row>
      <xdr:rowOff>0</xdr:rowOff>
    </xdr:from>
    <xdr:to>
      <xdr:col>9</xdr:col>
      <xdr:colOff>0</xdr:colOff>
      <xdr:row>82</xdr:row>
      <xdr:rowOff>163285</xdr:rowOff>
    </xdr:to>
    <xdr:pic>
      <xdr:nvPicPr>
        <xdr:cNvPr id="8"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220450" y="4629150"/>
          <a:ext cx="0" cy="205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0</xdr:colOff>
      <xdr:row>10</xdr:row>
      <xdr:rowOff>38100</xdr:rowOff>
    </xdr:from>
    <xdr:to>
      <xdr:col>9</xdr:col>
      <xdr:colOff>0</xdr:colOff>
      <xdr:row>31</xdr:row>
      <xdr:rowOff>190500</xdr:rowOff>
    </xdr:to>
    <xdr:pic>
      <xdr:nvPicPr>
        <xdr:cNvPr id="9" name="Picture 3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220450" y="29908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1724025</xdr:colOff>
      <xdr:row>10</xdr:row>
      <xdr:rowOff>228600</xdr:rowOff>
    </xdr:from>
    <xdr:to>
      <xdr:col>8</xdr:col>
      <xdr:colOff>1724025</xdr:colOff>
      <xdr:row>25</xdr:row>
      <xdr:rowOff>157843</xdr:rowOff>
    </xdr:to>
    <xdr:pic>
      <xdr:nvPicPr>
        <xdr:cNvPr id="10" name="图片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10944225" y="31813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1409700</xdr:colOff>
      <xdr:row>13</xdr:row>
      <xdr:rowOff>0</xdr:rowOff>
    </xdr:from>
    <xdr:to>
      <xdr:col>8</xdr:col>
      <xdr:colOff>1409700</xdr:colOff>
      <xdr:row>82</xdr:row>
      <xdr:rowOff>163285</xdr:rowOff>
    </xdr:to>
    <xdr:pic>
      <xdr:nvPicPr>
        <xdr:cNvPr id="12"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629900" y="4629150"/>
          <a:ext cx="0" cy="205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1085850</xdr:colOff>
      <xdr:row>20</xdr:row>
      <xdr:rowOff>0</xdr:rowOff>
    </xdr:from>
    <xdr:to>
      <xdr:col>8</xdr:col>
      <xdr:colOff>1085850</xdr:colOff>
      <xdr:row>20</xdr:row>
      <xdr:rowOff>367393</xdr:rowOff>
    </xdr:to>
    <xdr:pic>
      <xdr:nvPicPr>
        <xdr:cNvPr id="13" name="Picture 13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0306050" y="111252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0</xdr:colOff>
      <xdr:row>20</xdr:row>
      <xdr:rowOff>0</xdr:rowOff>
    </xdr:from>
    <xdr:to>
      <xdr:col>9</xdr:col>
      <xdr:colOff>0</xdr:colOff>
      <xdr:row>20</xdr:row>
      <xdr:rowOff>133350</xdr:rowOff>
    </xdr:to>
    <xdr:pic>
      <xdr:nvPicPr>
        <xdr:cNvPr id="14" name="Picture 3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11220450" y="1112520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1724025</xdr:colOff>
      <xdr:row>20</xdr:row>
      <xdr:rowOff>0</xdr:rowOff>
    </xdr:from>
    <xdr:to>
      <xdr:col>8</xdr:col>
      <xdr:colOff>1724025</xdr:colOff>
      <xdr:row>20</xdr:row>
      <xdr:rowOff>0</xdr:rowOff>
    </xdr:to>
    <xdr:pic>
      <xdr:nvPicPr>
        <xdr:cNvPr id="15" name="图片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10944225" y="111252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1581150</xdr:colOff>
      <xdr:row>20</xdr:row>
      <xdr:rowOff>0</xdr:rowOff>
    </xdr:from>
    <xdr:to>
      <xdr:col>8</xdr:col>
      <xdr:colOff>1581150</xdr:colOff>
      <xdr:row>20</xdr:row>
      <xdr:rowOff>0</xdr:rowOff>
    </xdr:to>
    <xdr:pic>
      <xdr:nvPicPr>
        <xdr:cNvPr id="16" name="Picture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a:xfrm>
          <a:off x="10801350" y="111252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66675</xdr:colOff>
      <xdr:row>27</xdr:row>
      <xdr:rowOff>0</xdr:rowOff>
    </xdr:from>
    <xdr:to>
      <xdr:col>8</xdr:col>
      <xdr:colOff>609600</xdr:colOff>
      <xdr:row>27</xdr:row>
      <xdr:rowOff>0</xdr:rowOff>
    </xdr:to>
    <xdr:pic>
      <xdr:nvPicPr>
        <xdr:cNvPr id="17" name="Picture 6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a:xfrm>
          <a:off x="7353300" y="8591550"/>
          <a:ext cx="542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27</xdr:row>
      <xdr:rowOff>0</xdr:rowOff>
    </xdr:from>
    <xdr:to>
      <xdr:col>9</xdr:col>
      <xdr:colOff>1619250</xdr:colOff>
      <xdr:row>29</xdr:row>
      <xdr:rowOff>0</xdr:rowOff>
    </xdr:to>
    <xdr:pic>
      <xdr:nvPicPr>
        <xdr:cNvPr id="18"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859155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27</xdr:row>
      <xdr:rowOff>0</xdr:rowOff>
    </xdr:from>
    <xdr:to>
      <xdr:col>9</xdr:col>
      <xdr:colOff>1409700</xdr:colOff>
      <xdr:row>29</xdr:row>
      <xdr:rowOff>40005</xdr:rowOff>
    </xdr:to>
    <xdr:pic>
      <xdr:nvPicPr>
        <xdr:cNvPr id="19"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8591550"/>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1085850</xdr:colOff>
      <xdr:row>42</xdr:row>
      <xdr:rowOff>0</xdr:rowOff>
    </xdr:from>
    <xdr:to>
      <xdr:col>9</xdr:col>
      <xdr:colOff>1085850</xdr:colOff>
      <xdr:row>43</xdr:row>
      <xdr:rowOff>152400</xdr:rowOff>
    </xdr:to>
    <xdr:pic>
      <xdr:nvPicPr>
        <xdr:cNvPr id="20" name="Picture 13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0706100" y="1283970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26</xdr:row>
      <xdr:rowOff>0</xdr:rowOff>
    </xdr:from>
    <xdr:to>
      <xdr:col>9</xdr:col>
      <xdr:colOff>1619250</xdr:colOff>
      <xdr:row>27</xdr:row>
      <xdr:rowOff>0</xdr:rowOff>
    </xdr:to>
    <xdr:pic>
      <xdr:nvPicPr>
        <xdr:cNvPr id="21"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83820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26</xdr:row>
      <xdr:rowOff>0</xdr:rowOff>
    </xdr:from>
    <xdr:to>
      <xdr:col>9</xdr:col>
      <xdr:colOff>1409700</xdr:colOff>
      <xdr:row>27</xdr:row>
      <xdr:rowOff>0</xdr:rowOff>
    </xdr:to>
    <xdr:pic>
      <xdr:nvPicPr>
        <xdr:cNvPr id="22"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83820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1962150</xdr:colOff>
      <xdr:row>26</xdr:row>
      <xdr:rowOff>47625</xdr:rowOff>
    </xdr:from>
    <xdr:to>
      <xdr:col>9</xdr:col>
      <xdr:colOff>1965960</xdr:colOff>
      <xdr:row>27</xdr:row>
      <xdr:rowOff>0</xdr:rowOff>
    </xdr:to>
    <xdr:pic>
      <xdr:nvPicPr>
        <xdr:cNvPr id="23" name="Picture 8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a:xfrm>
          <a:off x="11582400" y="8429625"/>
          <a:ext cx="38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29</xdr:row>
      <xdr:rowOff>0</xdr:rowOff>
    </xdr:from>
    <xdr:to>
      <xdr:col>9</xdr:col>
      <xdr:colOff>1619250</xdr:colOff>
      <xdr:row>30</xdr:row>
      <xdr:rowOff>20955</xdr:rowOff>
    </xdr:to>
    <xdr:pic>
      <xdr:nvPicPr>
        <xdr:cNvPr id="24"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9344025"/>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29</xdr:row>
      <xdr:rowOff>0</xdr:rowOff>
    </xdr:from>
    <xdr:to>
      <xdr:col>9</xdr:col>
      <xdr:colOff>1409700</xdr:colOff>
      <xdr:row>30</xdr:row>
      <xdr:rowOff>38100</xdr:rowOff>
    </xdr:to>
    <xdr:pic>
      <xdr:nvPicPr>
        <xdr:cNvPr id="25"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9344025"/>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31</xdr:row>
      <xdr:rowOff>0</xdr:rowOff>
    </xdr:from>
    <xdr:to>
      <xdr:col>9</xdr:col>
      <xdr:colOff>1619250</xdr:colOff>
      <xdr:row>32</xdr:row>
      <xdr:rowOff>20955</xdr:rowOff>
    </xdr:to>
    <xdr:pic>
      <xdr:nvPicPr>
        <xdr:cNvPr id="26"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00965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31</xdr:row>
      <xdr:rowOff>0</xdr:rowOff>
    </xdr:from>
    <xdr:to>
      <xdr:col>9</xdr:col>
      <xdr:colOff>1409700</xdr:colOff>
      <xdr:row>32</xdr:row>
      <xdr:rowOff>38100</xdr:rowOff>
    </xdr:to>
    <xdr:pic>
      <xdr:nvPicPr>
        <xdr:cNvPr id="27"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00965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37</xdr:row>
      <xdr:rowOff>0</xdr:rowOff>
    </xdr:from>
    <xdr:to>
      <xdr:col>9</xdr:col>
      <xdr:colOff>1619250</xdr:colOff>
      <xdr:row>38</xdr:row>
      <xdr:rowOff>20954</xdr:rowOff>
    </xdr:to>
    <xdr:pic>
      <xdr:nvPicPr>
        <xdr:cNvPr id="28"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17919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37</xdr:row>
      <xdr:rowOff>0</xdr:rowOff>
    </xdr:from>
    <xdr:to>
      <xdr:col>9</xdr:col>
      <xdr:colOff>1409700</xdr:colOff>
      <xdr:row>38</xdr:row>
      <xdr:rowOff>38099</xdr:rowOff>
    </xdr:to>
    <xdr:pic>
      <xdr:nvPicPr>
        <xdr:cNvPr id="29"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17919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37</xdr:row>
      <xdr:rowOff>0</xdr:rowOff>
    </xdr:from>
    <xdr:to>
      <xdr:col>9</xdr:col>
      <xdr:colOff>1619250</xdr:colOff>
      <xdr:row>38</xdr:row>
      <xdr:rowOff>20954</xdr:rowOff>
    </xdr:to>
    <xdr:pic>
      <xdr:nvPicPr>
        <xdr:cNvPr id="30"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17919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37</xdr:row>
      <xdr:rowOff>0</xdr:rowOff>
    </xdr:from>
    <xdr:to>
      <xdr:col>9</xdr:col>
      <xdr:colOff>1409700</xdr:colOff>
      <xdr:row>38</xdr:row>
      <xdr:rowOff>38099</xdr:rowOff>
    </xdr:to>
    <xdr:pic>
      <xdr:nvPicPr>
        <xdr:cNvPr id="31"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17919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66675</xdr:colOff>
      <xdr:row>62</xdr:row>
      <xdr:rowOff>0</xdr:rowOff>
    </xdr:from>
    <xdr:to>
      <xdr:col>8</xdr:col>
      <xdr:colOff>609600</xdr:colOff>
      <xdr:row>62</xdr:row>
      <xdr:rowOff>0</xdr:rowOff>
    </xdr:to>
    <xdr:pic>
      <xdr:nvPicPr>
        <xdr:cNvPr id="32" name="Picture 6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a:xfrm>
          <a:off x="7353300" y="18773775"/>
          <a:ext cx="542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62</xdr:row>
      <xdr:rowOff>0</xdr:rowOff>
    </xdr:from>
    <xdr:to>
      <xdr:col>9</xdr:col>
      <xdr:colOff>1619250</xdr:colOff>
      <xdr:row>62</xdr:row>
      <xdr:rowOff>342900</xdr:rowOff>
    </xdr:to>
    <xdr:pic>
      <xdr:nvPicPr>
        <xdr:cNvPr id="33"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8773775"/>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62</xdr:row>
      <xdr:rowOff>0</xdr:rowOff>
    </xdr:from>
    <xdr:to>
      <xdr:col>9</xdr:col>
      <xdr:colOff>1409700</xdr:colOff>
      <xdr:row>62</xdr:row>
      <xdr:rowOff>382905</xdr:rowOff>
    </xdr:to>
    <xdr:pic>
      <xdr:nvPicPr>
        <xdr:cNvPr id="34"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8773775"/>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1085850</xdr:colOff>
      <xdr:row>82</xdr:row>
      <xdr:rowOff>0</xdr:rowOff>
    </xdr:from>
    <xdr:to>
      <xdr:col>9</xdr:col>
      <xdr:colOff>1085850</xdr:colOff>
      <xdr:row>83</xdr:row>
      <xdr:rowOff>19050</xdr:rowOff>
    </xdr:to>
    <xdr:pic>
      <xdr:nvPicPr>
        <xdr:cNvPr id="35" name="Picture 13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0706100" y="23736300"/>
          <a:ext cx="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61</xdr:row>
      <xdr:rowOff>0</xdr:rowOff>
    </xdr:from>
    <xdr:to>
      <xdr:col>9</xdr:col>
      <xdr:colOff>1619250</xdr:colOff>
      <xdr:row>61</xdr:row>
      <xdr:rowOff>171450</xdr:rowOff>
    </xdr:to>
    <xdr:pic>
      <xdr:nvPicPr>
        <xdr:cNvPr id="36"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856422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61</xdr:row>
      <xdr:rowOff>0</xdr:rowOff>
    </xdr:from>
    <xdr:to>
      <xdr:col>9</xdr:col>
      <xdr:colOff>1409700</xdr:colOff>
      <xdr:row>61</xdr:row>
      <xdr:rowOff>171450</xdr:rowOff>
    </xdr:to>
    <xdr:pic>
      <xdr:nvPicPr>
        <xdr:cNvPr id="37"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856422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65</xdr:row>
      <xdr:rowOff>0</xdr:rowOff>
    </xdr:from>
    <xdr:to>
      <xdr:col>9</xdr:col>
      <xdr:colOff>1619250</xdr:colOff>
      <xdr:row>65</xdr:row>
      <xdr:rowOff>192405</xdr:rowOff>
    </xdr:to>
    <xdr:pic>
      <xdr:nvPicPr>
        <xdr:cNvPr id="38"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97358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65</xdr:row>
      <xdr:rowOff>0</xdr:rowOff>
    </xdr:from>
    <xdr:to>
      <xdr:col>9</xdr:col>
      <xdr:colOff>1409700</xdr:colOff>
      <xdr:row>66</xdr:row>
      <xdr:rowOff>1</xdr:rowOff>
    </xdr:to>
    <xdr:pic>
      <xdr:nvPicPr>
        <xdr:cNvPr id="39"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97358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66</xdr:row>
      <xdr:rowOff>0</xdr:rowOff>
    </xdr:from>
    <xdr:to>
      <xdr:col>9</xdr:col>
      <xdr:colOff>1619250</xdr:colOff>
      <xdr:row>66</xdr:row>
      <xdr:rowOff>192405</xdr:rowOff>
    </xdr:to>
    <xdr:pic>
      <xdr:nvPicPr>
        <xdr:cNvPr id="40"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99453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66</xdr:row>
      <xdr:rowOff>0</xdr:rowOff>
    </xdr:from>
    <xdr:to>
      <xdr:col>9</xdr:col>
      <xdr:colOff>1409700</xdr:colOff>
      <xdr:row>67</xdr:row>
      <xdr:rowOff>0</xdr:rowOff>
    </xdr:to>
    <xdr:pic>
      <xdr:nvPicPr>
        <xdr:cNvPr id="41"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99453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75</xdr:row>
      <xdr:rowOff>0</xdr:rowOff>
    </xdr:from>
    <xdr:to>
      <xdr:col>9</xdr:col>
      <xdr:colOff>1619250</xdr:colOff>
      <xdr:row>75</xdr:row>
      <xdr:rowOff>192405</xdr:rowOff>
    </xdr:to>
    <xdr:pic>
      <xdr:nvPicPr>
        <xdr:cNvPr id="42"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22694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75</xdr:row>
      <xdr:rowOff>0</xdr:rowOff>
    </xdr:from>
    <xdr:to>
      <xdr:col>9</xdr:col>
      <xdr:colOff>1409700</xdr:colOff>
      <xdr:row>76</xdr:row>
      <xdr:rowOff>0</xdr:rowOff>
    </xdr:to>
    <xdr:pic>
      <xdr:nvPicPr>
        <xdr:cNvPr id="43"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22694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75</xdr:row>
      <xdr:rowOff>0</xdr:rowOff>
    </xdr:from>
    <xdr:to>
      <xdr:col>9</xdr:col>
      <xdr:colOff>1619250</xdr:colOff>
      <xdr:row>75</xdr:row>
      <xdr:rowOff>192405</xdr:rowOff>
    </xdr:to>
    <xdr:pic>
      <xdr:nvPicPr>
        <xdr:cNvPr id="44"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226945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75</xdr:row>
      <xdr:rowOff>0</xdr:rowOff>
    </xdr:from>
    <xdr:to>
      <xdr:col>9</xdr:col>
      <xdr:colOff>1409700</xdr:colOff>
      <xdr:row>76</xdr:row>
      <xdr:rowOff>0</xdr:rowOff>
    </xdr:to>
    <xdr:pic>
      <xdr:nvPicPr>
        <xdr:cNvPr id="45"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226945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65</xdr:row>
      <xdr:rowOff>0</xdr:rowOff>
    </xdr:from>
    <xdr:to>
      <xdr:col>9</xdr:col>
      <xdr:colOff>1619250</xdr:colOff>
      <xdr:row>66</xdr:row>
      <xdr:rowOff>1</xdr:rowOff>
    </xdr:to>
    <xdr:pic>
      <xdr:nvPicPr>
        <xdr:cNvPr id="46"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197358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65</xdr:row>
      <xdr:rowOff>0</xdr:rowOff>
    </xdr:from>
    <xdr:to>
      <xdr:col>9</xdr:col>
      <xdr:colOff>1409700</xdr:colOff>
      <xdr:row>66</xdr:row>
      <xdr:rowOff>40006</xdr:rowOff>
    </xdr:to>
    <xdr:pic>
      <xdr:nvPicPr>
        <xdr:cNvPr id="47"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19735800"/>
          <a:ext cx="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67</xdr:row>
      <xdr:rowOff>0</xdr:rowOff>
    </xdr:from>
    <xdr:to>
      <xdr:col>9</xdr:col>
      <xdr:colOff>1619250</xdr:colOff>
      <xdr:row>68</xdr:row>
      <xdr:rowOff>0</xdr:rowOff>
    </xdr:to>
    <xdr:pic>
      <xdr:nvPicPr>
        <xdr:cNvPr id="48"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01549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67</xdr:row>
      <xdr:rowOff>0</xdr:rowOff>
    </xdr:from>
    <xdr:to>
      <xdr:col>9</xdr:col>
      <xdr:colOff>1409700</xdr:colOff>
      <xdr:row>68</xdr:row>
      <xdr:rowOff>40005</xdr:rowOff>
    </xdr:to>
    <xdr:pic>
      <xdr:nvPicPr>
        <xdr:cNvPr id="49"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0154900"/>
          <a:ext cx="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77</xdr:row>
      <xdr:rowOff>0</xdr:rowOff>
    </xdr:from>
    <xdr:to>
      <xdr:col>9</xdr:col>
      <xdr:colOff>1619250</xdr:colOff>
      <xdr:row>78</xdr:row>
      <xdr:rowOff>133350</xdr:rowOff>
    </xdr:to>
    <xdr:pic>
      <xdr:nvPicPr>
        <xdr:cNvPr id="50"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268855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77</xdr:row>
      <xdr:rowOff>0</xdr:rowOff>
    </xdr:from>
    <xdr:to>
      <xdr:col>9</xdr:col>
      <xdr:colOff>1409700</xdr:colOff>
      <xdr:row>78</xdr:row>
      <xdr:rowOff>173355</xdr:rowOff>
    </xdr:to>
    <xdr:pic>
      <xdr:nvPicPr>
        <xdr:cNvPr id="51"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2688550"/>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80</xdr:row>
      <xdr:rowOff>0</xdr:rowOff>
    </xdr:from>
    <xdr:to>
      <xdr:col>9</xdr:col>
      <xdr:colOff>1619250</xdr:colOff>
      <xdr:row>81</xdr:row>
      <xdr:rowOff>133349</xdr:rowOff>
    </xdr:to>
    <xdr:pic>
      <xdr:nvPicPr>
        <xdr:cNvPr id="52"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3317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80</xdr:row>
      <xdr:rowOff>0</xdr:rowOff>
    </xdr:from>
    <xdr:to>
      <xdr:col>9</xdr:col>
      <xdr:colOff>1409700</xdr:colOff>
      <xdr:row>81</xdr:row>
      <xdr:rowOff>173354</xdr:rowOff>
    </xdr:to>
    <xdr:pic>
      <xdr:nvPicPr>
        <xdr:cNvPr id="53"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3317200"/>
          <a:ext cx="0" cy="382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1619250</xdr:colOff>
      <xdr:row>82</xdr:row>
      <xdr:rowOff>0</xdr:rowOff>
    </xdr:from>
    <xdr:to>
      <xdr:col>9</xdr:col>
      <xdr:colOff>1619250</xdr:colOff>
      <xdr:row>82</xdr:row>
      <xdr:rowOff>192405</xdr:rowOff>
    </xdr:to>
    <xdr:pic>
      <xdr:nvPicPr>
        <xdr:cNvPr id="54"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39500" y="23736300"/>
          <a:ext cx="0" cy="192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1409700</xdr:colOff>
      <xdr:row>82</xdr:row>
      <xdr:rowOff>0</xdr:rowOff>
    </xdr:from>
    <xdr:to>
      <xdr:col>9</xdr:col>
      <xdr:colOff>1409700</xdr:colOff>
      <xdr:row>83</xdr:row>
      <xdr:rowOff>0</xdr:rowOff>
    </xdr:to>
    <xdr:pic>
      <xdr:nvPicPr>
        <xdr:cNvPr id="55" name="Picture 4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1029950" y="2373630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tabSelected="1" zoomScale="70" zoomScaleNormal="70" workbookViewId="0">
      <selection activeCell="J15" sqref="J15"/>
    </sheetView>
  </sheetViews>
  <sheetFormatPr defaultColWidth="9" defaultRowHeight="13.5" x14ac:dyDescent="0.15"/>
  <cols>
    <col min="1" max="1" width="3" style="47" customWidth="1"/>
    <col min="2" max="2" width="9" style="47"/>
    <col min="3" max="3" width="11.5" style="47" customWidth="1"/>
    <col min="4" max="4" width="18.75" style="47" customWidth="1"/>
    <col min="5" max="7" width="9" style="47"/>
    <col min="8" max="8" width="26.375" style="47" customWidth="1"/>
    <col min="9" max="9" width="30.625" style="47" customWidth="1"/>
    <col min="10" max="10" width="39.625" style="47" customWidth="1"/>
    <col min="11" max="11" width="9" style="47"/>
    <col min="12" max="12" width="13.375" style="47" customWidth="1"/>
    <col min="13" max="15" width="9" style="47"/>
    <col min="16" max="16" width="8.875" style="47" customWidth="1"/>
    <col min="17" max="16384" width="9" style="47"/>
  </cols>
  <sheetData>
    <row r="1" spans="2:22" ht="17.25" x14ac:dyDescent="0.35">
      <c r="C1" s="1"/>
      <c r="D1" s="1"/>
      <c r="E1" s="76"/>
      <c r="F1" s="76"/>
      <c r="G1" s="76"/>
      <c r="H1" s="2"/>
      <c r="I1" s="8"/>
      <c r="J1" s="8"/>
      <c r="K1" s="77" t="s">
        <v>0</v>
      </c>
      <c r="L1" s="78"/>
      <c r="M1" s="78"/>
      <c r="N1" s="78"/>
      <c r="O1" s="79"/>
      <c r="P1" s="80"/>
      <c r="Q1" s="77" t="s">
        <v>1</v>
      </c>
      <c r="R1" s="78"/>
      <c r="S1" s="78"/>
      <c r="T1" s="78"/>
      <c r="U1" s="79"/>
      <c r="V1" s="80"/>
    </row>
    <row r="2" spans="2:22" ht="17.25" x14ac:dyDescent="0.35">
      <c r="B2" s="81" t="s">
        <v>2</v>
      </c>
      <c r="C2" s="3"/>
      <c r="D2" s="76"/>
      <c r="E2" s="76"/>
      <c r="F2" s="76"/>
      <c r="G2" s="76"/>
      <c r="H2" s="2"/>
      <c r="I2" s="8"/>
      <c r="J2" s="8"/>
      <c r="K2" s="82" t="s">
        <v>38</v>
      </c>
      <c r="L2" s="83"/>
      <c r="M2" s="83"/>
      <c r="N2" s="83"/>
      <c r="O2" s="84"/>
      <c r="P2" s="85"/>
      <c r="Q2" s="82" t="s">
        <v>38</v>
      </c>
      <c r="R2" s="83"/>
      <c r="S2" s="83"/>
      <c r="T2" s="83"/>
      <c r="U2" s="84"/>
      <c r="V2" s="85"/>
    </row>
    <row r="3" spans="2:22" ht="33" x14ac:dyDescent="0.35">
      <c r="B3" s="81" t="s">
        <v>3</v>
      </c>
      <c r="C3" s="3"/>
      <c r="D3" s="76"/>
      <c r="E3" s="76"/>
      <c r="F3" s="76"/>
      <c r="G3" s="76"/>
      <c r="H3" s="2"/>
      <c r="I3" s="8"/>
      <c r="J3" s="8"/>
      <c r="K3" s="82" t="s">
        <v>39</v>
      </c>
      <c r="L3" s="83"/>
      <c r="M3" s="83"/>
      <c r="N3" s="83"/>
      <c r="O3" s="84"/>
      <c r="P3" s="85"/>
      <c r="Q3" s="82" t="s">
        <v>39</v>
      </c>
      <c r="R3" s="83"/>
      <c r="S3" s="83"/>
      <c r="T3" s="83"/>
      <c r="U3" s="84"/>
      <c r="V3" s="85"/>
    </row>
    <row r="4" spans="2:22" ht="17.25" x14ac:dyDescent="0.35">
      <c r="B4" s="81" t="s">
        <v>4</v>
      </c>
      <c r="C4" s="3"/>
      <c r="D4" s="76"/>
      <c r="E4" s="76"/>
      <c r="F4" s="76"/>
      <c r="G4" s="76"/>
      <c r="H4" s="2"/>
      <c r="I4" s="8"/>
      <c r="J4" s="8"/>
      <c r="K4" s="82" t="s">
        <v>5</v>
      </c>
      <c r="L4" s="86"/>
      <c r="M4" s="87">
        <f>COUNTA($C$11:$C$125)</f>
        <v>67</v>
      </c>
      <c r="N4" s="88" t="s">
        <v>6</v>
      </c>
      <c r="O4" s="89"/>
      <c r="P4" s="90">
        <f>(M5+M6)/M4</f>
        <v>0</v>
      </c>
      <c r="Q4" s="82" t="s">
        <v>5</v>
      </c>
      <c r="R4" s="86"/>
      <c r="S4" s="87">
        <f>COUNTA($C$11:$C$125)</f>
        <v>67</v>
      </c>
      <c r="T4" s="88" t="s">
        <v>6</v>
      </c>
      <c r="U4" s="89"/>
      <c r="V4" s="90">
        <f>(S5+S6)/S4</f>
        <v>0.23880597014925373</v>
      </c>
    </row>
    <row r="5" spans="2:22" ht="17.25" x14ac:dyDescent="0.35">
      <c r="B5" s="81" t="s">
        <v>7</v>
      </c>
      <c r="C5" s="13"/>
      <c r="D5" s="76"/>
      <c r="E5" s="76"/>
      <c r="F5" s="76"/>
      <c r="G5" s="76"/>
      <c r="H5" s="2"/>
      <c r="I5" s="8"/>
      <c r="J5" s="8"/>
      <c r="K5" s="82" t="s">
        <v>8</v>
      </c>
      <c r="L5" s="86"/>
      <c r="M5" s="4">
        <f>COUNTIF(K11:K$125,"通过")</f>
        <v>0</v>
      </c>
      <c r="N5" s="88" t="s">
        <v>6</v>
      </c>
      <c r="O5" s="89"/>
      <c r="P5" s="90">
        <f>M5/M4</f>
        <v>0</v>
      </c>
      <c r="Q5" s="82" t="s">
        <v>8</v>
      </c>
      <c r="R5" s="86"/>
      <c r="S5" s="4">
        <f>COUNTIF(Q37:Q$125,"通过")</f>
        <v>16</v>
      </c>
      <c r="T5" s="88" t="s">
        <v>6</v>
      </c>
      <c r="U5" s="89"/>
      <c r="V5" s="90">
        <f>S5/S4</f>
        <v>0.23880597014925373</v>
      </c>
    </row>
    <row r="6" spans="2:22" ht="17.25" x14ac:dyDescent="0.35">
      <c r="B6" s="81" t="s">
        <v>9</v>
      </c>
      <c r="C6" s="3"/>
      <c r="D6" s="76"/>
      <c r="E6" s="76"/>
      <c r="F6" s="76"/>
      <c r="G6" s="76"/>
      <c r="H6" s="2"/>
      <c r="I6" s="8"/>
      <c r="J6" s="8"/>
      <c r="K6" s="82" t="s">
        <v>10</v>
      </c>
      <c r="L6" s="86"/>
      <c r="M6" s="4">
        <f>COUNTIF(K11:K$124,"失败")</f>
        <v>0</v>
      </c>
      <c r="N6" s="88" t="s">
        <v>6</v>
      </c>
      <c r="O6" s="89"/>
      <c r="P6" s="90">
        <f>M6/M4</f>
        <v>0</v>
      </c>
      <c r="Q6" s="82" t="s">
        <v>10</v>
      </c>
      <c r="R6" s="86"/>
      <c r="S6" s="4">
        <f>COUNTIF(Q37:Q$124,"失败")</f>
        <v>0</v>
      </c>
      <c r="T6" s="88" t="s">
        <v>6</v>
      </c>
      <c r="U6" s="89"/>
      <c r="V6" s="90">
        <f>S6/S4</f>
        <v>0</v>
      </c>
    </row>
    <row r="7" spans="2:22" ht="17.25" x14ac:dyDescent="0.35">
      <c r="B7" s="81" t="s">
        <v>11</v>
      </c>
      <c r="C7" s="13"/>
      <c r="D7" s="76"/>
      <c r="E7" s="76"/>
      <c r="F7" s="76"/>
      <c r="G7" s="76"/>
      <c r="H7" s="2"/>
      <c r="I7" s="8"/>
      <c r="J7" s="8"/>
      <c r="K7" s="82" t="s">
        <v>12</v>
      </c>
      <c r="L7" s="86"/>
      <c r="M7" s="4">
        <f>COUNTIF(K37:K$124,"阻塞")</f>
        <v>0</v>
      </c>
      <c r="N7" s="88" t="s">
        <v>6</v>
      </c>
      <c r="O7" s="89"/>
      <c r="P7" s="90">
        <f>M7/M4</f>
        <v>0</v>
      </c>
      <c r="Q7" s="82" t="s">
        <v>12</v>
      </c>
      <c r="R7" s="86"/>
      <c r="S7" s="4">
        <f>COUNTIF(Q37:Q$124,"阻塞")</f>
        <v>0</v>
      </c>
      <c r="T7" s="88" t="s">
        <v>6</v>
      </c>
      <c r="U7" s="89"/>
      <c r="V7" s="90">
        <f>S7/S4</f>
        <v>0</v>
      </c>
    </row>
    <row r="8" spans="2:22" ht="17.25" x14ac:dyDescent="0.35">
      <c r="C8" s="1"/>
      <c r="D8" s="1"/>
      <c r="E8" s="76"/>
      <c r="F8" s="76"/>
      <c r="G8" s="76"/>
      <c r="H8" s="2"/>
      <c r="I8" s="8"/>
      <c r="J8" s="8"/>
      <c r="K8" s="82" t="s">
        <v>13</v>
      </c>
      <c r="L8" s="86"/>
      <c r="M8" s="4">
        <f>COUNTIF(K37:K$124,"无效")</f>
        <v>0</v>
      </c>
      <c r="N8" s="88" t="s">
        <v>6</v>
      </c>
      <c r="O8" s="89"/>
      <c r="P8" s="90">
        <f>M8/M4</f>
        <v>0</v>
      </c>
      <c r="Q8" s="82" t="s">
        <v>13</v>
      </c>
      <c r="R8" s="86"/>
      <c r="S8" s="4">
        <f>COUNTIF(Q37:Q$124,"无效")</f>
        <v>10</v>
      </c>
      <c r="T8" s="88" t="s">
        <v>6</v>
      </c>
      <c r="U8" s="89"/>
      <c r="V8" s="90">
        <f>S8/S4</f>
        <v>0.14925373134328357</v>
      </c>
    </row>
    <row r="9" spans="2:22" ht="17.25" x14ac:dyDescent="0.35">
      <c r="C9" s="1"/>
      <c r="D9" s="1"/>
      <c r="E9" s="76"/>
      <c r="F9" s="76"/>
      <c r="G9" s="76"/>
      <c r="H9" s="2"/>
      <c r="I9" s="8"/>
      <c r="J9" s="8"/>
      <c r="K9" s="82" t="s">
        <v>14</v>
      </c>
      <c r="L9" s="86"/>
      <c r="M9" s="4">
        <f>COUNTIF(K11:K$124,"未执行")</f>
        <v>67</v>
      </c>
      <c r="N9" s="88" t="s">
        <v>6</v>
      </c>
      <c r="O9" s="89"/>
      <c r="P9" s="90">
        <f>M9/M4</f>
        <v>1</v>
      </c>
      <c r="Q9" s="82" t="s">
        <v>14</v>
      </c>
      <c r="R9" s="86"/>
      <c r="S9" s="4">
        <f>COUNTIF(Q11:Q$124,"未执行")</f>
        <v>27</v>
      </c>
      <c r="T9" s="88" t="s">
        <v>6</v>
      </c>
      <c r="U9" s="89"/>
      <c r="V9" s="90">
        <f>S9/S4</f>
        <v>0.40298507462686567</v>
      </c>
    </row>
    <row r="10" spans="2:22" ht="33" x14ac:dyDescent="0.35">
      <c r="B10" s="14" t="s">
        <v>15</v>
      </c>
      <c r="C10" s="16" t="s">
        <v>16</v>
      </c>
      <c r="D10" s="16" t="s">
        <v>17</v>
      </c>
      <c r="E10" s="16" t="s">
        <v>18</v>
      </c>
      <c r="F10" s="16" t="s">
        <v>19</v>
      </c>
      <c r="G10" s="16" t="s">
        <v>40</v>
      </c>
      <c r="H10" s="17" t="s">
        <v>20</v>
      </c>
      <c r="I10" s="16" t="s">
        <v>21</v>
      </c>
      <c r="J10" s="17" t="s">
        <v>22</v>
      </c>
      <c r="K10" s="16" t="s">
        <v>26</v>
      </c>
      <c r="L10" s="16" t="s">
        <v>23</v>
      </c>
      <c r="M10" s="16" t="s">
        <v>24</v>
      </c>
      <c r="N10" s="16" t="s">
        <v>41</v>
      </c>
      <c r="O10" s="16" t="s">
        <v>42</v>
      </c>
      <c r="P10" s="16" t="s">
        <v>25</v>
      </c>
      <c r="Q10" s="16" t="s">
        <v>26</v>
      </c>
      <c r="R10" s="16" t="s">
        <v>23</v>
      </c>
      <c r="S10" s="16" t="s">
        <v>24</v>
      </c>
      <c r="T10" s="16" t="s">
        <v>41</v>
      </c>
      <c r="U10" s="16" t="s">
        <v>42</v>
      </c>
      <c r="V10" s="16" t="s">
        <v>25</v>
      </c>
    </row>
    <row r="11" spans="2:22" ht="16.5" x14ac:dyDescent="0.15">
      <c r="B11" s="91"/>
      <c r="C11" s="19" t="s">
        <v>296</v>
      </c>
      <c r="D11" s="51" t="s">
        <v>279</v>
      </c>
      <c r="E11" s="5" t="s">
        <v>27</v>
      </c>
      <c r="F11" s="5" t="s">
        <v>28</v>
      </c>
      <c r="G11" s="5" t="s">
        <v>29</v>
      </c>
      <c r="H11" s="51" t="s">
        <v>272</v>
      </c>
      <c r="I11" s="20" t="s">
        <v>273</v>
      </c>
      <c r="J11" s="20" t="s">
        <v>43</v>
      </c>
      <c r="K11" s="92" t="s">
        <v>37</v>
      </c>
      <c r="L11" s="22"/>
      <c r="M11" s="93"/>
      <c r="N11" s="93"/>
      <c r="O11" s="93"/>
      <c r="P11" s="94">
        <v>42535</v>
      </c>
      <c r="Q11" s="92" t="s">
        <v>30</v>
      </c>
      <c r="R11" s="22"/>
      <c r="S11" s="22"/>
      <c r="T11" s="22"/>
      <c r="U11" s="95"/>
      <c r="V11" s="95"/>
    </row>
    <row r="12" spans="2:22" ht="16.5" x14ac:dyDescent="0.15">
      <c r="B12" s="91"/>
      <c r="C12" s="19" t="s">
        <v>297</v>
      </c>
      <c r="D12" s="51"/>
      <c r="E12" s="5" t="s">
        <v>36</v>
      </c>
      <c r="F12" s="5" t="s">
        <v>28</v>
      </c>
      <c r="G12" s="5" t="s">
        <v>29</v>
      </c>
      <c r="H12" s="51"/>
      <c r="I12" s="20" t="s">
        <v>274</v>
      </c>
      <c r="J12" s="20" t="s">
        <v>45</v>
      </c>
      <c r="K12" s="92" t="s">
        <v>37</v>
      </c>
      <c r="L12" s="22"/>
      <c r="M12" s="93"/>
      <c r="N12" s="93"/>
      <c r="O12" s="93"/>
      <c r="P12" s="94">
        <v>42535</v>
      </c>
      <c r="Q12" s="92" t="s">
        <v>37</v>
      </c>
      <c r="R12" s="22"/>
      <c r="S12" s="22"/>
      <c r="T12" s="22"/>
      <c r="U12" s="95"/>
      <c r="V12" s="95"/>
    </row>
    <row r="13" spans="2:22" ht="27" x14ac:dyDescent="0.15">
      <c r="B13" s="91"/>
      <c r="C13" s="19" t="s">
        <v>298</v>
      </c>
      <c r="D13" s="51"/>
      <c r="E13" s="5" t="s">
        <v>36</v>
      </c>
      <c r="F13" s="5" t="s">
        <v>28</v>
      </c>
      <c r="G13" s="5" t="s">
        <v>29</v>
      </c>
      <c r="H13" s="51"/>
      <c r="I13" s="20" t="s">
        <v>275</v>
      </c>
      <c r="J13" s="20" t="s">
        <v>45</v>
      </c>
      <c r="K13" s="92" t="s">
        <v>37</v>
      </c>
      <c r="L13" s="22"/>
      <c r="M13" s="93"/>
      <c r="N13" s="93"/>
      <c r="O13" s="93"/>
      <c r="P13" s="94">
        <v>42535</v>
      </c>
      <c r="Q13" s="92" t="s">
        <v>37</v>
      </c>
      <c r="R13" s="22"/>
      <c r="S13" s="22"/>
      <c r="T13" s="22"/>
      <c r="U13" s="95"/>
      <c r="V13" s="95"/>
    </row>
    <row r="14" spans="2:22" ht="16.5" x14ac:dyDescent="0.15">
      <c r="B14" s="91"/>
      <c r="C14" s="19" t="s">
        <v>299</v>
      </c>
      <c r="D14" s="51"/>
      <c r="E14" s="5" t="s">
        <v>27</v>
      </c>
      <c r="F14" s="5" t="s">
        <v>28</v>
      </c>
      <c r="G14" s="5" t="s">
        <v>29</v>
      </c>
      <c r="H14" s="51"/>
      <c r="I14" s="20" t="s">
        <v>276</v>
      </c>
      <c r="J14" s="20" t="s">
        <v>277</v>
      </c>
      <c r="K14" s="92" t="s">
        <v>37</v>
      </c>
      <c r="L14" s="22"/>
      <c r="M14" s="93"/>
      <c r="N14" s="93"/>
      <c r="O14" s="93"/>
      <c r="P14" s="94">
        <v>42535</v>
      </c>
      <c r="Q14" s="92" t="s">
        <v>30</v>
      </c>
      <c r="R14" s="22"/>
      <c r="S14" s="22"/>
      <c r="T14" s="22"/>
      <c r="U14" s="95"/>
      <c r="V14" s="95"/>
    </row>
    <row r="15" spans="2:22" ht="16.5" x14ac:dyDescent="0.15">
      <c r="B15" s="91"/>
      <c r="C15" s="19" t="s">
        <v>300</v>
      </c>
      <c r="D15" s="51"/>
      <c r="E15" s="5" t="s">
        <v>36</v>
      </c>
      <c r="F15" s="5" t="s">
        <v>28</v>
      </c>
      <c r="G15" s="5" t="s">
        <v>29</v>
      </c>
      <c r="H15" s="51"/>
      <c r="I15" s="20" t="s">
        <v>278</v>
      </c>
      <c r="J15" s="20" t="s">
        <v>45</v>
      </c>
      <c r="K15" s="92" t="s">
        <v>37</v>
      </c>
      <c r="L15" s="22"/>
      <c r="M15" s="93"/>
      <c r="N15" s="93"/>
      <c r="O15" s="93"/>
      <c r="P15" s="94">
        <v>42535</v>
      </c>
      <c r="Q15" s="92" t="s">
        <v>37</v>
      </c>
      <c r="R15" s="22"/>
      <c r="S15" s="22"/>
      <c r="T15" s="22"/>
      <c r="U15" s="95"/>
      <c r="V15" s="95"/>
    </row>
    <row r="16" spans="2:22" ht="16.5" x14ac:dyDescent="0.15">
      <c r="B16" s="91"/>
      <c r="C16" s="19" t="s">
        <v>301</v>
      </c>
      <c r="D16" s="51"/>
      <c r="E16" s="5" t="s">
        <v>27</v>
      </c>
      <c r="F16" s="5" t="s">
        <v>28</v>
      </c>
      <c r="G16" s="5" t="s">
        <v>29</v>
      </c>
      <c r="H16" s="51"/>
      <c r="I16" s="20"/>
      <c r="J16" s="20"/>
      <c r="K16" s="92" t="s">
        <v>37</v>
      </c>
      <c r="L16" s="22"/>
      <c r="M16" s="93"/>
      <c r="N16" s="93"/>
      <c r="O16" s="93"/>
      <c r="P16" s="94">
        <v>42535</v>
      </c>
      <c r="Q16" s="92" t="s">
        <v>30</v>
      </c>
      <c r="R16" s="22"/>
      <c r="S16" s="22"/>
      <c r="T16" s="22"/>
      <c r="U16" s="95"/>
      <c r="V16" s="95"/>
    </row>
    <row r="17" spans="2:22" s="98" customFormat="1" ht="16.5" x14ac:dyDescent="0.15">
      <c r="B17" s="96"/>
      <c r="C17" s="19" t="s">
        <v>302</v>
      </c>
      <c r="D17" s="51"/>
      <c r="E17" s="27" t="s">
        <v>27</v>
      </c>
      <c r="F17" s="27" t="s">
        <v>28</v>
      </c>
      <c r="G17" s="27" t="s">
        <v>29</v>
      </c>
      <c r="H17" s="51"/>
      <c r="I17" s="28" t="s">
        <v>280</v>
      </c>
      <c r="J17" s="20" t="s">
        <v>43</v>
      </c>
      <c r="K17" s="92" t="s">
        <v>37</v>
      </c>
      <c r="L17" s="29"/>
      <c r="M17" s="93"/>
      <c r="N17" s="93"/>
      <c r="O17" s="93"/>
      <c r="P17" s="94">
        <v>42535</v>
      </c>
      <c r="Q17" s="92" t="s">
        <v>37</v>
      </c>
      <c r="R17" s="29"/>
      <c r="S17" s="29"/>
      <c r="T17" s="29"/>
      <c r="U17" s="97"/>
      <c r="V17" s="97"/>
    </row>
    <row r="18" spans="2:22" ht="16.5" x14ac:dyDescent="0.15">
      <c r="B18" s="91"/>
      <c r="C18" s="19" t="s">
        <v>303</v>
      </c>
      <c r="D18" s="51"/>
      <c r="E18" s="5" t="s">
        <v>36</v>
      </c>
      <c r="F18" s="5" t="s">
        <v>28</v>
      </c>
      <c r="G18" s="5" t="s">
        <v>29</v>
      </c>
      <c r="H18" s="51"/>
      <c r="I18" s="28" t="s">
        <v>281</v>
      </c>
      <c r="J18" s="20" t="s">
        <v>45</v>
      </c>
      <c r="K18" s="92" t="s">
        <v>37</v>
      </c>
      <c r="L18" s="29"/>
      <c r="M18" s="93"/>
      <c r="N18" s="93"/>
      <c r="O18" s="93"/>
      <c r="P18" s="94">
        <v>42535</v>
      </c>
      <c r="Q18" s="92" t="s">
        <v>30</v>
      </c>
      <c r="R18" s="29"/>
      <c r="S18" s="29"/>
      <c r="T18" s="29"/>
      <c r="U18" s="97"/>
      <c r="V18" s="97"/>
    </row>
    <row r="19" spans="2:22" ht="16.5" x14ac:dyDescent="0.15">
      <c r="B19" s="91"/>
      <c r="C19" s="19" t="s">
        <v>304</v>
      </c>
      <c r="D19" s="51"/>
      <c r="E19" s="5" t="s">
        <v>27</v>
      </c>
      <c r="F19" s="27" t="s">
        <v>28</v>
      </c>
      <c r="G19" s="27" t="s">
        <v>29</v>
      </c>
      <c r="H19" s="51"/>
      <c r="I19" s="20" t="s">
        <v>282</v>
      </c>
      <c r="J19" s="20" t="s">
        <v>283</v>
      </c>
      <c r="K19" s="92" t="s">
        <v>37</v>
      </c>
      <c r="L19" s="29"/>
      <c r="M19" s="93"/>
      <c r="N19" s="93"/>
      <c r="O19" s="93"/>
      <c r="P19" s="94">
        <v>42535</v>
      </c>
      <c r="Q19" s="92" t="s">
        <v>30</v>
      </c>
      <c r="R19" s="29"/>
      <c r="S19" s="29"/>
      <c r="T19" s="29"/>
      <c r="U19" s="97"/>
      <c r="V19" s="97"/>
    </row>
    <row r="20" spans="2:22" ht="16.5" x14ac:dyDescent="0.15">
      <c r="B20" s="91"/>
      <c r="C20" s="19" t="s">
        <v>305</v>
      </c>
      <c r="D20" s="51"/>
      <c r="E20" s="5" t="s">
        <v>27</v>
      </c>
      <c r="F20" s="5" t="s">
        <v>35</v>
      </c>
      <c r="G20" s="5" t="s">
        <v>33</v>
      </c>
      <c r="H20" s="51"/>
      <c r="I20" s="20" t="s">
        <v>47</v>
      </c>
      <c r="J20" s="20" t="s">
        <v>43</v>
      </c>
      <c r="K20" s="92" t="s">
        <v>37</v>
      </c>
      <c r="L20" s="29"/>
      <c r="M20" s="93"/>
      <c r="N20" s="93"/>
      <c r="O20" s="93"/>
      <c r="P20" s="94">
        <v>42535</v>
      </c>
      <c r="Q20" s="92" t="s">
        <v>30</v>
      </c>
      <c r="R20" s="29"/>
      <c r="S20" s="29"/>
      <c r="T20" s="29"/>
      <c r="U20" s="97"/>
      <c r="V20" s="97"/>
    </row>
    <row r="21" spans="2:22" ht="16.5" x14ac:dyDescent="0.15">
      <c r="B21" s="91"/>
      <c r="C21" s="19" t="s">
        <v>306</v>
      </c>
      <c r="D21" s="51"/>
      <c r="E21" s="5" t="s">
        <v>27</v>
      </c>
      <c r="F21" s="5" t="s">
        <v>35</v>
      </c>
      <c r="G21" s="5" t="s">
        <v>33</v>
      </c>
      <c r="H21" s="51"/>
      <c r="I21" s="20" t="s">
        <v>48</v>
      </c>
      <c r="J21" s="20" t="s">
        <v>43</v>
      </c>
      <c r="K21" s="92" t="s">
        <v>37</v>
      </c>
      <c r="L21" s="29"/>
      <c r="M21" s="93"/>
      <c r="N21" s="93"/>
      <c r="O21" s="93"/>
      <c r="P21" s="94">
        <v>42535</v>
      </c>
      <c r="Q21" s="92" t="s">
        <v>30</v>
      </c>
      <c r="R21" s="29"/>
      <c r="S21" s="29"/>
      <c r="T21" s="29"/>
      <c r="U21" s="97"/>
      <c r="V21" s="97"/>
    </row>
    <row r="22" spans="2:22" ht="16.5" x14ac:dyDescent="0.15">
      <c r="B22" s="91"/>
      <c r="C22" s="19" t="s">
        <v>307</v>
      </c>
      <c r="D22" s="51"/>
      <c r="E22" s="5" t="s">
        <v>27</v>
      </c>
      <c r="F22" s="5" t="s">
        <v>28</v>
      </c>
      <c r="G22" s="5" t="s">
        <v>33</v>
      </c>
      <c r="H22" s="51"/>
      <c r="I22" s="20" t="s">
        <v>284</v>
      </c>
      <c r="J22" s="20" t="s">
        <v>350</v>
      </c>
      <c r="K22" s="92" t="s">
        <v>37</v>
      </c>
      <c r="L22" s="29"/>
      <c r="M22" s="93"/>
      <c r="N22" s="93"/>
      <c r="O22" s="93"/>
      <c r="P22" s="94">
        <v>42535</v>
      </c>
      <c r="Q22" s="92" t="s">
        <v>30</v>
      </c>
      <c r="R22" s="29"/>
      <c r="S22" s="29"/>
      <c r="T22" s="29"/>
      <c r="U22" s="97"/>
      <c r="V22" s="97"/>
    </row>
    <row r="23" spans="2:22" ht="16.5" x14ac:dyDescent="0.15">
      <c r="B23" s="91"/>
      <c r="C23" s="19" t="s">
        <v>308</v>
      </c>
      <c r="D23" s="51"/>
      <c r="E23" s="5" t="s">
        <v>27</v>
      </c>
      <c r="F23" s="5" t="s">
        <v>28</v>
      </c>
      <c r="G23" s="5" t="s">
        <v>29</v>
      </c>
      <c r="H23" s="51"/>
      <c r="I23" s="20" t="s">
        <v>49</v>
      </c>
      <c r="J23" s="33" t="s">
        <v>50</v>
      </c>
      <c r="K23" s="92" t="s">
        <v>37</v>
      </c>
      <c r="L23" s="29"/>
      <c r="M23" s="93"/>
      <c r="N23" s="93"/>
      <c r="O23" s="93"/>
      <c r="P23" s="94">
        <v>42535</v>
      </c>
      <c r="Q23" s="92" t="s">
        <v>37</v>
      </c>
      <c r="R23" s="29"/>
      <c r="S23" s="29"/>
      <c r="T23" s="29"/>
      <c r="U23" s="97"/>
      <c r="V23" s="97"/>
    </row>
    <row r="24" spans="2:22" ht="16.5" x14ac:dyDescent="0.15">
      <c r="B24" s="91"/>
      <c r="C24" s="19" t="s">
        <v>309</v>
      </c>
      <c r="D24" s="51"/>
      <c r="E24" s="5" t="s">
        <v>27</v>
      </c>
      <c r="F24" s="27" t="s">
        <v>28</v>
      </c>
      <c r="G24" s="27" t="s">
        <v>29</v>
      </c>
      <c r="H24" s="51"/>
      <c r="I24" s="20" t="s">
        <v>51</v>
      </c>
      <c r="J24" s="33" t="s">
        <v>50</v>
      </c>
      <c r="K24" s="92" t="s">
        <v>37</v>
      </c>
      <c r="L24" s="29"/>
      <c r="M24" s="93"/>
      <c r="N24" s="93"/>
      <c r="O24" s="93"/>
      <c r="P24" s="94">
        <v>42535</v>
      </c>
      <c r="Q24" s="92" t="s">
        <v>30</v>
      </c>
      <c r="R24" s="29"/>
      <c r="S24" s="29"/>
      <c r="T24" s="29"/>
      <c r="U24" s="97"/>
      <c r="V24" s="97"/>
    </row>
    <row r="25" spans="2:22" ht="28.5" x14ac:dyDescent="0.15">
      <c r="B25" s="91"/>
      <c r="C25" s="19" t="s">
        <v>310</v>
      </c>
      <c r="D25" s="51"/>
      <c r="E25" s="5" t="s">
        <v>27</v>
      </c>
      <c r="F25" s="5" t="s">
        <v>28</v>
      </c>
      <c r="G25" s="5" t="s">
        <v>33</v>
      </c>
      <c r="H25" s="51"/>
      <c r="I25" s="20" t="s">
        <v>351</v>
      </c>
      <c r="J25" s="20" t="s">
        <v>352</v>
      </c>
      <c r="K25" s="92" t="s">
        <v>37</v>
      </c>
      <c r="L25" s="29"/>
      <c r="M25" s="93"/>
      <c r="N25" s="93"/>
      <c r="O25" s="93"/>
      <c r="P25" s="94">
        <v>42535</v>
      </c>
      <c r="Q25" s="92" t="s">
        <v>52</v>
      </c>
      <c r="R25" s="29" t="s">
        <v>53</v>
      </c>
      <c r="S25" s="29"/>
      <c r="T25" s="29"/>
      <c r="U25" s="97"/>
      <c r="V25" s="97"/>
    </row>
    <row r="26" spans="2:22" ht="16.5" x14ac:dyDescent="0.15">
      <c r="B26" s="91"/>
      <c r="C26" s="19" t="s">
        <v>311</v>
      </c>
      <c r="D26" s="51"/>
      <c r="E26" s="5" t="s">
        <v>27</v>
      </c>
      <c r="F26" s="5" t="s">
        <v>28</v>
      </c>
      <c r="G26" s="5" t="s">
        <v>29</v>
      </c>
      <c r="H26" s="51"/>
      <c r="I26" s="20" t="s">
        <v>353</v>
      </c>
      <c r="J26" s="20" t="s">
        <v>352</v>
      </c>
      <c r="K26" s="92" t="s">
        <v>37</v>
      </c>
      <c r="L26" s="29"/>
      <c r="M26" s="93"/>
      <c r="N26" s="93"/>
      <c r="O26" s="93"/>
      <c r="P26" s="94">
        <v>42535</v>
      </c>
      <c r="Q26" s="92" t="s">
        <v>30</v>
      </c>
      <c r="R26" s="29"/>
      <c r="S26" s="29"/>
      <c r="T26" s="29"/>
      <c r="U26" s="97"/>
      <c r="V26" s="97"/>
    </row>
    <row r="27" spans="2:22" ht="27" x14ac:dyDescent="0.15">
      <c r="B27" s="91"/>
      <c r="C27" s="19"/>
      <c r="D27" s="51"/>
      <c r="E27" s="5"/>
      <c r="F27" s="5"/>
      <c r="G27" s="5"/>
      <c r="H27" s="51"/>
      <c r="I27" s="20" t="s">
        <v>354</v>
      </c>
      <c r="J27" s="20" t="s">
        <v>352</v>
      </c>
      <c r="K27" s="92"/>
      <c r="L27" s="29"/>
      <c r="M27" s="93"/>
      <c r="N27" s="93"/>
      <c r="O27" s="93"/>
      <c r="P27" s="94"/>
      <c r="Q27" s="92"/>
      <c r="R27" s="29"/>
      <c r="S27" s="29"/>
      <c r="T27" s="29"/>
      <c r="U27" s="97"/>
      <c r="V27" s="97"/>
    </row>
    <row r="28" spans="2:22" ht="16.5" x14ac:dyDescent="0.15">
      <c r="B28" s="91"/>
      <c r="C28" s="19"/>
      <c r="D28" s="51"/>
      <c r="E28" s="5"/>
      <c r="F28" s="5"/>
      <c r="G28" s="5"/>
      <c r="H28" s="51"/>
      <c r="I28" s="20" t="s">
        <v>54</v>
      </c>
      <c r="J28" s="20" t="s">
        <v>55</v>
      </c>
      <c r="K28" s="92" t="s">
        <v>37</v>
      </c>
      <c r="L28" s="29"/>
      <c r="M28" s="93"/>
      <c r="N28" s="93"/>
      <c r="O28" s="93"/>
      <c r="P28" s="94">
        <v>42535</v>
      </c>
      <c r="Q28" s="92" t="s">
        <v>30</v>
      </c>
      <c r="R28" s="29"/>
      <c r="S28" s="29"/>
      <c r="T28" s="29"/>
      <c r="U28" s="97"/>
      <c r="V28" s="97"/>
    </row>
    <row r="29" spans="2:22" ht="16.5" x14ac:dyDescent="0.15">
      <c r="B29" s="91"/>
      <c r="C29" s="19"/>
      <c r="D29" s="51"/>
      <c r="E29" s="5"/>
      <c r="F29" s="5"/>
      <c r="G29" s="5"/>
      <c r="H29" s="51"/>
      <c r="I29" s="20" t="s">
        <v>355</v>
      </c>
      <c r="J29" s="20" t="s">
        <v>356</v>
      </c>
      <c r="K29" s="92"/>
      <c r="L29" s="29"/>
      <c r="M29" s="93"/>
      <c r="N29" s="93"/>
      <c r="O29" s="93"/>
      <c r="P29" s="94"/>
      <c r="Q29" s="92"/>
      <c r="R29" s="29"/>
      <c r="S29" s="29"/>
      <c r="T29" s="29"/>
      <c r="U29" s="97"/>
      <c r="V29" s="97"/>
    </row>
    <row r="30" spans="2:22" ht="16.5" x14ac:dyDescent="0.15">
      <c r="B30" s="91"/>
      <c r="C30" s="19"/>
      <c r="D30" s="51"/>
      <c r="E30" s="5"/>
      <c r="F30" s="5"/>
      <c r="G30" s="5"/>
      <c r="H30" s="51"/>
      <c r="I30" s="20" t="s">
        <v>357</v>
      </c>
      <c r="J30" s="20" t="s">
        <v>358</v>
      </c>
      <c r="K30" s="92"/>
      <c r="L30" s="29"/>
      <c r="M30" s="93"/>
      <c r="N30" s="93"/>
      <c r="O30" s="93"/>
      <c r="P30" s="94"/>
      <c r="Q30" s="92"/>
      <c r="R30" s="29"/>
      <c r="S30" s="29"/>
      <c r="T30" s="29"/>
      <c r="U30" s="97"/>
      <c r="V30" s="97"/>
    </row>
    <row r="31" spans="2:22" ht="16.5" x14ac:dyDescent="0.15">
      <c r="B31" s="91"/>
      <c r="C31" s="19" t="s">
        <v>312</v>
      </c>
      <c r="D31" s="51"/>
      <c r="E31" s="5" t="s">
        <v>27</v>
      </c>
      <c r="F31" s="5" t="s">
        <v>28</v>
      </c>
      <c r="G31" s="5" t="s">
        <v>33</v>
      </c>
      <c r="H31" s="51"/>
      <c r="I31" s="20"/>
      <c r="J31" s="20"/>
      <c r="K31" s="92" t="s">
        <v>37</v>
      </c>
      <c r="L31" s="29"/>
      <c r="M31" s="93"/>
      <c r="N31" s="93"/>
      <c r="O31" s="93"/>
      <c r="P31" s="94">
        <v>42535</v>
      </c>
      <c r="Q31" s="92" t="s">
        <v>30</v>
      </c>
      <c r="R31" s="29"/>
      <c r="S31" s="29"/>
      <c r="T31" s="29"/>
      <c r="U31" s="97"/>
      <c r="V31" s="97"/>
    </row>
    <row r="32" spans="2:22" ht="16.5" x14ac:dyDescent="0.15">
      <c r="B32" s="99"/>
      <c r="C32" s="19" t="s">
        <v>313</v>
      </c>
      <c r="D32" s="51"/>
      <c r="E32" s="5" t="s">
        <v>27</v>
      </c>
      <c r="F32" s="5" t="s">
        <v>35</v>
      </c>
      <c r="G32" s="5" t="s">
        <v>33</v>
      </c>
      <c r="H32" s="51"/>
      <c r="R32" s="29"/>
      <c r="S32" s="29"/>
      <c r="T32" s="29"/>
      <c r="U32" s="97"/>
      <c r="V32" s="97"/>
    </row>
    <row r="33" spans="2:22" ht="33" customHeight="1" x14ac:dyDescent="0.15">
      <c r="B33" s="91"/>
      <c r="C33" s="19" t="s">
        <v>314</v>
      </c>
      <c r="D33" s="59" t="s">
        <v>285</v>
      </c>
      <c r="E33" s="5" t="s">
        <v>27</v>
      </c>
      <c r="F33" s="5" t="s">
        <v>28</v>
      </c>
      <c r="G33" s="5" t="s">
        <v>29</v>
      </c>
      <c r="H33" s="59" t="s">
        <v>271</v>
      </c>
      <c r="I33" s="20" t="s">
        <v>383</v>
      </c>
      <c r="J33" s="20" t="s">
        <v>386</v>
      </c>
      <c r="K33" s="92" t="s">
        <v>37</v>
      </c>
      <c r="L33" s="29" t="s">
        <v>58</v>
      </c>
      <c r="M33" s="93"/>
      <c r="N33" s="93"/>
      <c r="O33" s="93"/>
      <c r="P33" s="94">
        <v>42535</v>
      </c>
      <c r="Q33" s="92" t="s">
        <v>30</v>
      </c>
      <c r="R33" s="29"/>
      <c r="S33" s="29"/>
      <c r="T33" s="29"/>
      <c r="U33" s="97"/>
      <c r="V33" s="97"/>
    </row>
    <row r="34" spans="2:22" ht="27" x14ac:dyDescent="0.15">
      <c r="B34" s="91"/>
      <c r="C34" s="19" t="s">
        <v>315</v>
      </c>
      <c r="D34" s="60"/>
      <c r="E34" s="5" t="s">
        <v>36</v>
      </c>
      <c r="F34" s="5" t="s">
        <v>28</v>
      </c>
      <c r="G34" s="5" t="s">
        <v>29</v>
      </c>
      <c r="H34" s="60"/>
      <c r="I34" s="20" t="s">
        <v>359</v>
      </c>
      <c r="J34" s="20" t="s">
        <v>372</v>
      </c>
      <c r="K34" s="92" t="s">
        <v>37</v>
      </c>
      <c r="L34" s="29"/>
      <c r="M34" s="93"/>
      <c r="N34" s="93"/>
      <c r="O34" s="93"/>
      <c r="P34" s="94">
        <v>42535</v>
      </c>
      <c r="Q34" s="92" t="s">
        <v>37</v>
      </c>
      <c r="R34" s="29"/>
      <c r="S34" s="29"/>
      <c r="T34" s="29"/>
      <c r="U34" s="97"/>
      <c r="V34" s="97"/>
    </row>
    <row r="35" spans="2:22" ht="27" x14ac:dyDescent="0.15">
      <c r="B35" s="91"/>
      <c r="C35" s="19" t="s">
        <v>316</v>
      </c>
      <c r="D35" s="60"/>
      <c r="E35" s="5" t="s">
        <v>36</v>
      </c>
      <c r="F35" s="5" t="s">
        <v>28</v>
      </c>
      <c r="G35" s="5" t="s">
        <v>29</v>
      </c>
      <c r="H35" s="60"/>
      <c r="I35" s="20" t="s">
        <v>382</v>
      </c>
      <c r="J35" s="20" t="s">
        <v>360</v>
      </c>
      <c r="K35" s="92" t="s">
        <v>37</v>
      </c>
      <c r="L35" s="29"/>
      <c r="M35" s="93"/>
      <c r="N35" s="93"/>
      <c r="O35" s="93"/>
      <c r="P35" s="94">
        <v>42535</v>
      </c>
      <c r="Q35" s="92" t="s">
        <v>37</v>
      </c>
      <c r="R35" s="29"/>
      <c r="S35" s="29"/>
      <c r="T35" s="29"/>
      <c r="U35" s="97"/>
      <c r="V35" s="97"/>
    </row>
    <row r="36" spans="2:22" ht="42.75" x14ac:dyDescent="0.15">
      <c r="B36" s="91"/>
      <c r="C36" s="19" t="s">
        <v>317</v>
      </c>
      <c r="D36" s="60"/>
      <c r="E36" s="5" t="s">
        <v>36</v>
      </c>
      <c r="F36" s="5" t="s">
        <v>28</v>
      </c>
      <c r="G36" s="5" t="s">
        <v>29</v>
      </c>
      <c r="H36" s="60"/>
      <c r="I36" s="20" t="s">
        <v>381</v>
      </c>
      <c r="J36" s="20" t="s">
        <v>386</v>
      </c>
      <c r="K36" s="92" t="s">
        <v>37</v>
      </c>
      <c r="L36" s="35" t="s">
        <v>61</v>
      </c>
      <c r="M36" s="93"/>
      <c r="N36" s="93"/>
      <c r="O36" s="93"/>
      <c r="P36" s="94">
        <v>42535</v>
      </c>
      <c r="Q36" s="92" t="s">
        <v>37</v>
      </c>
      <c r="R36" s="35" t="s">
        <v>61</v>
      </c>
      <c r="S36" s="35"/>
      <c r="T36" s="35"/>
      <c r="U36" s="100"/>
      <c r="V36" s="101"/>
    </row>
    <row r="37" spans="2:22" ht="27" x14ac:dyDescent="0.15">
      <c r="B37" s="91"/>
      <c r="C37" s="19" t="s">
        <v>318</v>
      </c>
      <c r="D37" s="60"/>
      <c r="E37" s="5" t="s">
        <v>27</v>
      </c>
      <c r="F37" s="5" t="s">
        <v>28</v>
      </c>
      <c r="G37" s="5" t="s">
        <v>29</v>
      </c>
      <c r="H37" s="60"/>
      <c r="I37" s="20" t="s">
        <v>380</v>
      </c>
      <c r="J37" s="20" t="s">
        <v>386</v>
      </c>
      <c r="K37" s="92" t="s">
        <v>37</v>
      </c>
      <c r="L37" s="35"/>
      <c r="M37" s="93"/>
      <c r="N37" s="93"/>
      <c r="O37" s="93"/>
      <c r="P37" s="94">
        <v>42535</v>
      </c>
      <c r="Q37" s="92" t="s">
        <v>30</v>
      </c>
      <c r="R37" s="35"/>
      <c r="S37" s="35"/>
      <c r="T37" s="35"/>
      <c r="U37" s="100"/>
      <c r="V37" s="101"/>
    </row>
    <row r="38" spans="2:22" ht="40.5" x14ac:dyDescent="0.15">
      <c r="B38" s="91"/>
      <c r="C38" s="19" t="s">
        <v>319</v>
      </c>
      <c r="D38" s="60"/>
      <c r="E38" s="5" t="s">
        <v>27</v>
      </c>
      <c r="F38" s="5" t="s">
        <v>28</v>
      </c>
      <c r="G38" s="5" t="s">
        <v>29</v>
      </c>
      <c r="H38" s="60"/>
      <c r="I38" s="20" t="s">
        <v>379</v>
      </c>
      <c r="J38" s="20" t="s">
        <v>386</v>
      </c>
      <c r="K38" s="92" t="s">
        <v>37</v>
      </c>
      <c r="L38" s="35"/>
      <c r="M38" s="93"/>
      <c r="N38" s="93"/>
      <c r="O38" s="93"/>
      <c r="P38" s="94">
        <v>42535</v>
      </c>
      <c r="Q38" s="92" t="s">
        <v>30</v>
      </c>
      <c r="R38" s="35"/>
      <c r="S38" s="35"/>
      <c r="T38" s="35"/>
      <c r="U38" s="100"/>
      <c r="V38" s="101"/>
    </row>
    <row r="39" spans="2:22" ht="27" x14ac:dyDescent="0.15">
      <c r="B39" s="91"/>
      <c r="C39" s="19" t="s">
        <v>320</v>
      </c>
      <c r="D39" s="60"/>
      <c r="E39" s="27" t="s">
        <v>36</v>
      </c>
      <c r="F39" s="5" t="s">
        <v>28</v>
      </c>
      <c r="G39" s="27" t="s">
        <v>29</v>
      </c>
      <c r="H39" s="60"/>
      <c r="I39" s="20" t="s">
        <v>378</v>
      </c>
      <c r="J39" s="20" t="s">
        <v>386</v>
      </c>
      <c r="K39" s="92" t="s">
        <v>37</v>
      </c>
      <c r="L39" s="35"/>
      <c r="M39" s="93"/>
      <c r="N39" s="93"/>
      <c r="O39" s="93"/>
      <c r="P39" s="94">
        <v>42535</v>
      </c>
      <c r="Q39" s="92" t="s">
        <v>37</v>
      </c>
      <c r="R39" s="35"/>
      <c r="S39" s="35"/>
      <c r="T39" s="35"/>
      <c r="U39" s="100"/>
      <c r="V39" s="101"/>
    </row>
    <row r="40" spans="2:22" ht="42.75" x14ac:dyDescent="0.15">
      <c r="B40" s="91"/>
      <c r="C40" s="19" t="s">
        <v>321</v>
      </c>
      <c r="D40" s="60"/>
      <c r="E40" s="5" t="s">
        <v>36</v>
      </c>
      <c r="F40" s="5" t="s">
        <v>28</v>
      </c>
      <c r="G40" s="5" t="s">
        <v>29</v>
      </c>
      <c r="H40" s="60"/>
      <c r="I40" s="20" t="s">
        <v>377</v>
      </c>
      <c r="J40" s="20" t="s">
        <v>386</v>
      </c>
      <c r="K40" s="92" t="s">
        <v>37</v>
      </c>
      <c r="L40" s="35" t="s">
        <v>61</v>
      </c>
      <c r="M40" s="93"/>
      <c r="N40" s="93"/>
      <c r="O40" s="93"/>
      <c r="P40" s="94">
        <v>42535</v>
      </c>
      <c r="Q40" s="92" t="s">
        <v>37</v>
      </c>
      <c r="R40" s="35" t="s">
        <v>61</v>
      </c>
      <c r="S40" s="35"/>
      <c r="T40" s="35"/>
      <c r="U40" s="100"/>
      <c r="V40" s="101"/>
    </row>
    <row r="41" spans="2:22" ht="27" x14ac:dyDescent="0.15">
      <c r="B41" s="91"/>
      <c r="C41" s="19" t="s">
        <v>322</v>
      </c>
      <c r="D41" s="60"/>
      <c r="E41" s="5" t="s">
        <v>27</v>
      </c>
      <c r="F41" s="5" t="s">
        <v>28</v>
      </c>
      <c r="G41" s="5" t="s">
        <v>29</v>
      </c>
      <c r="H41" s="60"/>
      <c r="I41" s="20" t="s">
        <v>376</v>
      </c>
      <c r="J41" s="20" t="s">
        <v>386</v>
      </c>
      <c r="K41" s="92" t="s">
        <v>37</v>
      </c>
      <c r="L41" s="35"/>
      <c r="M41" s="93" t="s">
        <v>31</v>
      </c>
      <c r="N41" s="93"/>
      <c r="O41" s="93"/>
      <c r="P41" s="94">
        <v>42535</v>
      </c>
      <c r="Q41" s="92" t="s">
        <v>30</v>
      </c>
      <c r="R41" s="35"/>
      <c r="S41" s="35"/>
      <c r="T41" s="35"/>
      <c r="U41" s="100"/>
      <c r="V41" s="101"/>
    </row>
    <row r="42" spans="2:22" ht="42.75" x14ac:dyDescent="0.15">
      <c r="B42" s="91"/>
      <c r="C42" s="19" t="s">
        <v>323</v>
      </c>
      <c r="D42" s="60"/>
      <c r="E42" s="5" t="s">
        <v>36</v>
      </c>
      <c r="F42" s="5" t="s">
        <v>28</v>
      </c>
      <c r="G42" s="5" t="s">
        <v>29</v>
      </c>
      <c r="H42" s="60"/>
      <c r="I42" s="20" t="s">
        <v>375</v>
      </c>
      <c r="J42" s="20" t="s">
        <v>374</v>
      </c>
      <c r="K42" s="92" t="s">
        <v>37</v>
      </c>
      <c r="L42" s="35" t="s">
        <v>61</v>
      </c>
      <c r="M42" s="93" t="s">
        <v>31</v>
      </c>
      <c r="N42" s="93"/>
      <c r="O42" s="93"/>
      <c r="P42" s="94">
        <v>42535</v>
      </c>
      <c r="Q42" s="92" t="s">
        <v>37</v>
      </c>
      <c r="R42" s="35" t="s">
        <v>61</v>
      </c>
      <c r="S42" s="35"/>
      <c r="T42" s="35"/>
      <c r="U42" s="100"/>
      <c r="V42" s="101"/>
    </row>
    <row r="43" spans="2:22" ht="27" x14ac:dyDescent="0.15">
      <c r="B43" s="91"/>
      <c r="C43" s="19" t="s">
        <v>324</v>
      </c>
      <c r="D43" s="60"/>
      <c r="E43" s="5" t="s">
        <v>27</v>
      </c>
      <c r="F43" s="5" t="s">
        <v>28</v>
      </c>
      <c r="G43" s="5" t="s">
        <v>29</v>
      </c>
      <c r="H43" s="60"/>
      <c r="I43" s="20" t="s">
        <v>362</v>
      </c>
      <c r="J43" s="20" t="s">
        <v>363</v>
      </c>
      <c r="K43" s="92" t="s">
        <v>37</v>
      </c>
      <c r="L43" s="39"/>
      <c r="M43" s="93" t="s">
        <v>31</v>
      </c>
      <c r="N43" s="93"/>
      <c r="O43" s="93"/>
      <c r="P43" s="94">
        <v>42535</v>
      </c>
      <c r="Q43" s="92" t="s">
        <v>30</v>
      </c>
      <c r="R43" s="39"/>
      <c r="S43" s="39"/>
      <c r="T43" s="39"/>
      <c r="U43" s="39"/>
      <c r="V43" s="39"/>
    </row>
    <row r="44" spans="2:22" ht="27" x14ac:dyDescent="0.15">
      <c r="B44" s="91"/>
      <c r="C44" s="19" t="s">
        <v>325</v>
      </c>
      <c r="D44" s="60"/>
      <c r="E44" s="5" t="s">
        <v>36</v>
      </c>
      <c r="F44" s="5" t="s">
        <v>28</v>
      </c>
      <c r="G44" s="5" t="s">
        <v>29</v>
      </c>
      <c r="H44" s="60"/>
      <c r="I44" s="20" t="s">
        <v>364</v>
      </c>
      <c r="J44" s="20" t="s">
        <v>365</v>
      </c>
      <c r="K44" s="92" t="s">
        <v>37</v>
      </c>
      <c r="L44" s="39"/>
      <c r="M44" s="93" t="s">
        <v>31</v>
      </c>
      <c r="N44" s="93"/>
      <c r="O44" s="93"/>
      <c r="P44" s="94">
        <v>42535</v>
      </c>
      <c r="Q44" s="92" t="s">
        <v>37</v>
      </c>
      <c r="R44" s="39"/>
      <c r="S44" s="39"/>
      <c r="T44" s="39"/>
      <c r="U44" s="39"/>
      <c r="V44" s="39"/>
    </row>
    <row r="45" spans="2:22" ht="27" x14ac:dyDescent="0.15">
      <c r="B45" s="91"/>
      <c r="C45" s="19" t="s">
        <v>326</v>
      </c>
      <c r="D45" s="60"/>
      <c r="E45" s="5" t="s">
        <v>36</v>
      </c>
      <c r="F45" s="5" t="s">
        <v>28</v>
      </c>
      <c r="G45" s="5" t="s">
        <v>29</v>
      </c>
      <c r="H45" s="60"/>
      <c r="I45" s="20" t="s">
        <v>366</v>
      </c>
      <c r="J45" s="20" t="s">
        <v>368</v>
      </c>
      <c r="K45" s="92" t="s">
        <v>37</v>
      </c>
      <c r="L45" s="39"/>
      <c r="M45" s="93" t="s">
        <v>31</v>
      </c>
      <c r="N45" s="93"/>
      <c r="O45" s="93"/>
      <c r="P45" s="94">
        <v>42535</v>
      </c>
      <c r="Q45" s="92" t="s">
        <v>37</v>
      </c>
      <c r="R45" s="39"/>
      <c r="S45" s="39"/>
      <c r="T45" s="39"/>
      <c r="U45" s="39"/>
      <c r="V45" s="39"/>
    </row>
    <row r="46" spans="2:22" ht="27" x14ac:dyDescent="0.15">
      <c r="B46" s="91"/>
      <c r="C46" s="19" t="s">
        <v>327</v>
      </c>
      <c r="D46" s="60"/>
      <c r="E46" s="5" t="s">
        <v>36</v>
      </c>
      <c r="F46" s="5" t="s">
        <v>28</v>
      </c>
      <c r="G46" s="5" t="s">
        <v>29</v>
      </c>
      <c r="H46" s="60"/>
      <c r="I46" s="20" t="s">
        <v>367</v>
      </c>
      <c r="J46" s="20" t="s">
        <v>369</v>
      </c>
      <c r="K46" s="92" t="s">
        <v>37</v>
      </c>
      <c r="L46" s="39"/>
      <c r="M46" s="93" t="s">
        <v>31</v>
      </c>
      <c r="N46" s="93"/>
      <c r="O46" s="93"/>
      <c r="P46" s="94">
        <v>42535</v>
      </c>
      <c r="Q46" s="92" t="s">
        <v>37</v>
      </c>
      <c r="R46" s="39"/>
    </row>
    <row r="47" spans="2:22" ht="16.5" x14ac:dyDescent="0.15">
      <c r="B47" s="91"/>
      <c r="C47" s="19" t="s">
        <v>328</v>
      </c>
      <c r="D47" s="60"/>
      <c r="E47" s="5" t="s">
        <v>36</v>
      </c>
      <c r="F47" s="5" t="s">
        <v>28</v>
      </c>
      <c r="G47" s="5" t="s">
        <v>29</v>
      </c>
      <c r="H47" s="60"/>
      <c r="I47" s="20" t="s">
        <v>370</v>
      </c>
      <c r="J47" s="33" t="s">
        <v>372</v>
      </c>
      <c r="K47" s="92" t="s">
        <v>37</v>
      </c>
      <c r="L47" s="39"/>
      <c r="M47" s="93" t="s">
        <v>31</v>
      </c>
      <c r="N47" s="93"/>
      <c r="O47" s="93"/>
      <c r="P47" s="94">
        <v>42535</v>
      </c>
      <c r="Q47" s="92" t="s">
        <v>37</v>
      </c>
      <c r="R47" s="39"/>
    </row>
    <row r="48" spans="2:22" ht="27" x14ac:dyDescent="0.15">
      <c r="B48" s="91"/>
      <c r="C48" s="19" t="s">
        <v>329</v>
      </c>
      <c r="D48" s="60"/>
      <c r="E48" s="5" t="s">
        <v>36</v>
      </c>
      <c r="F48" s="5" t="s">
        <v>28</v>
      </c>
      <c r="G48" s="5" t="s">
        <v>29</v>
      </c>
      <c r="H48" s="60"/>
      <c r="I48" s="20" t="s">
        <v>371</v>
      </c>
      <c r="J48" s="33" t="s">
        <v>373</v>
      </c>
      <c r="K48" s="92" t="s">
        <v>37</v>
      </c>
      <c r="L48" s="39"/>
      <c r="M48" s="93" t="s">
        <v>31</v>
      </c>
      <c r="N48" s="93"/>
      <c r="O48" s="93"/>
      <c r="P48" s="94">
        <v>42535</v>
      </c>
      <c r="Q48" s="92" t="s">
        <v>37</v>
      </c>
      <c r="R48" s="39"/>
    </row>
    <row r="49" spans="2:18" ht="40.5" x14ac:dyDescent="0.15">
      <c r="B49" s="91"/>
      <c r="C49" s="19" t="s">
        <v>330</v>
      </c>
      <c r="D49" s="60"/>
      <c r="E49" s="5" t="s">
        <v>27</v>
      </c>
      <c r="F49" s="5" t="s">
        <v>34</v>
      </c>
      <c r="G49" s="5" t="s">
        <v>29</v>
      </c>
      <c r="H49" s="60"/>
      <c r="I49" s="74" t="s">
        <v>387</v>
      </c>
      <c r="J49" s="75" t="s">
        <v>388</v>
      </c>
      <c r="K49" s="92" t="s">
        <v>37</v>
      </c>
      <c r="L49" s="39"/>
      <c r="M49" s="93" t="s">
        <v>31</v>
      </c>
      <c r="N49" s="93"/>
      <c r="O49" s="93"/>
      <c r="P49" s="94">
        <v>42535</v>
      </c>
      <c r="Q49" s="92" t="s">
        <v>37</v>
      </c>
      <c r="R49" s="39"/>
    </row>
    <row r="50" spans="2:18" ht="16.5" x14ac:dyDescent="0.15">
      <c r="B50" s="91"/>
      <c r="C50" s="19" t="s">
        <v>331</v>
      </c>
      <c r="D50" s="60"/>
      <c r="E50" s="5" t="s">
        <v>36</v>
      </c>
      <c r="F50" s="5" t="s">
        <v>28</v>
      </c>
      <c r="G50" s="5" t="s">
        <v>29</v>
      </c>
      <c r="H50" s="60"/>
      <c r="I50" s="20" t="s">
        <v>384</v>
      </c>
      <c r="J50" s="33" t="s">
        <v>385</v>
      </c>
      <c r="K50" s="92" t="s">
        <v>37</v>
      </c>
      <c r="L50" s="39"/>
      <c r="M50" s="93" t="s">
        <v>31</v>
      </c>
      <c r="N50" s="93"/>
      <c r="O50" s="93"/>
      <c r="P50" s="94">
        <v>42535</v>
      </c>
      <c r="Q50" s="92" t="s">
        <v>37</v>
      </c>
      <c r="R50" s="39"/>
    </row>
    <row r="51" spans="2:18" ht="16.5" x14ac:dyDescent="0.15">
      <c r="B51" s="91"/>
      <c r="C51" s="19" t="s">
        <v>233</v>
      </c>
      <c r="D51" s="60"/>
      <c r="E51" s="5" t="s">
        <v>27</v>
      </c>
      <c r="F51" s="5" t="s">
        <v>35</v>
      </c>
      <c r="G51" s="5" t="s">
        <v>29</v>
      </c>
      <c r="H51" s="60"/>
      <c r="I51" s="20"/>
      <c r="J51" s="33"/>
      <c r="K51" s="92" t="s">
        <v>37</v>
      </c>
      <c r="L51" s="39"/>
      <c r="M51" s="93" t="s">
        <v>31</v>
      </c>
      <c r="N51" s="93"/>
      <c r="O51" s="93"/>
      <c r="P51" s="94">
        <v>42535</v>
      </c>
      <c r="Q51" s="92" t="s">
        <v>30</v>
      </c>
      <c r="R51" s="39"/>
    </row>
    <row r="52" spans="2:18" ht="16.5" x14ac:dyDescent="0.15">
      <c r="B52" s="91"/>
      <c r="C52" s="19" t="s">
        <v>234</v>
      </c>
      <c r="D52" s="60"/>
      <c r="E52" s="5" t="s">
        <v>27</v>
      </c>
      <c r="F52" s="5" t="s">
        <v>35</v>
      </c>
      <c r="G52" s="5" t="s">
        <v>33</v>
      </c>
      <c r="H52" s="60"/>
      <c r="I52" s="20"/>
      <c r="J52" s="33"/>
      <c r="K52" s="92" t="s">
        <v>37</v>
      </c>
      <c r="L52" s="39"/>
      <c r="M52" s="93" t="s">
        <v>31</v>
      </c>
      <c r="N52" s="93"/>
      <c r="O52" s="93"/>
      <c r="P52" s="94">
        <v>42535</v>
      </c>
      <c r="Q52" s="42" t="s">
        <v>30</v>
      </c>
      <c r="R52" s="39"/>
    </row>
    <row r="53" spans="2:18" ht="16.5" x14ac:dyDescent="0.15">
      <c r="B53" s="91"/>
      <c r="C53" s="19" t="s">
        <v>235</v>
      </c>
      <c r="D53" s="60"/>
      <c r="E53" s="5" t="s">
        <v>27</v>
      </c>
      <c r="F53" s="5" t="s">
        <v>28</v>
      </c>
      <c r="G53" s="5" t="s">
        <v>33</v>
      </c>
      <c r="H53" s="60"/>
      <c r="I53" s="20"/>
      <c r="J53" s="33"/>
      <c r="K53" s="92" t="s">
        <v>37</v>
      </c>
      <c r="L53" s="39"/>
      <c r="M53" s="93" t="s">
        <v>31</v>
      </c>
      <c r="N53" s="93"/>
      <c r="O53" s="93"/>
      <c r="P53" s="94">
        <v>42535</v>
      </c>
      <c r="Q53" s="42" t="s">
        <v>30</v>
      </c>
      <c r="R53" s="39"/>
    </row>
    <row r="54" spans="2:18" ht="16.5" x14ac:dyDescent="0.15">
      <c r="B54" s="91"/>
      <c r="C54" s="19" t="s">
        <v>236</v>
      </c>
      <c r="D54" s="61"/>
      <c r="E54" s="5" t="s">
        <v>27</v>
      </c>
      <c r="F54" s="5" t="s">
        <v>35</v>
      </c>
      <c r="G54" s="5" t="s">
        <v>33</v>
      </c>
      <c r="H54" s="61"/>
      <c r="I54" s="20"/>
      <c r="J54" s="33"/>
      <c r="K54" s="92" t="s">
        <v>37</v>
      </c>
      <c r="L54" s="39"/>
      <c r="M54" s="93" t="s">
        <v>31</v>
      </c>
      <c r="N54" s="93"/>
      <c r="O54" s="93"/>
      <c r="P54" s="94">
        <v>42535</v>
      </c>
      <c r="Q54" s="42" t="s">
        <v>30</v>
      </c>
      <c r="R54" s="39"/>
    </row>
    <row r="55" spans="2:18" ht="40.5" x14ac:dyDescent="0.15">
      <c r="B55" s="91"/>
      <c r="C55" s="19" t="s">
        <v>237</v>
      </c>
      <c r="D55" s="59" t="s">
        <v>389</v>
      </c>
      <c r="E55" s="5" t="s">
        <v>27</v>
      </c>
      <c r="F55" s="5" t="s">
        <v>35</v>
      </c>
      <c r="G55" s="5" t="s">
        <v>33</v>
      </c>
      <c r="H55" s="43" t="s">
        <v>390</v>
      </c>
      <c r="I55" s="20" t="s">
        <v>110</v>
      </c>
      <c r="J55" s="20" t="s">
        <v>111</v>
      </c>
      <c r="K55" s="92" t="s">
        <v>37</v>
      </c>
      <c r="L55" s="39"/>
      <c r="M55" s="93" t="s">
        <v>31</v>
      </c>
      <c r="N55" s="93"/>
      <c r="O55" s="93"/>
      <c r="P55" s="94">
        <v>42535</v>
      </c>
      <c r="Q55" s="42" t="s">
        <v>30</v>
      </c>
      <c r="R55" s="39"/>
    </row>
    <row r="56" spans="2:18" ht="40.5" x14ac:dyDescent="0.15">
      <c r="B56" s="91"/>
      <c r="C56" s="19" t="s">
        <v>238</v>
      </c>
      <c r="D56" s="60"/>
      <c r="E56" s="5" t="s">
        <v>27</v>
      </c>
      <c r="F56" s="5" t="s">
        <v>28</v>
      </c>
      <c r="G56" s="5" t="s">
        <v>29</v>
      </c>
      <c r="H56" s="43" t="s">
        <v>391</v>
      </c>
      <c r="I56" s="20" t="s">
        <v>392</v>
      </c>
      <c r="J56" s="20" t="s">
        <v>111</v>
      </c>
      <c r="K56" s="92" t="s">
        <v>37</v>
      </c>
      <c r="L56" s="39"/>
      <c r="M56" s="93" t="s">
        <v>31</v>
      </c>
      <c r="N56" s="93"/>
      <c r="O56" s="93"/>
      <c r="P56" s="94">
        <v>42535</v>
      </c>
      <c r="Q56" s="92" t="s">
        <v>32</v>
      </c>
      <c r="R56" s="39"/>
    </row>
    <row r="57" spans="2:18" ht="16.5" x14ac:dyDescent="0.15">
      <c r="B57" s="91"/>
      <c r="C57" s="19" t="s">
        <v>239</v>
      </c>
      <c r="D57" s="60"/>
      <c r="E57" s="5" t="s">
        <v>27</v>
      </c>
      <c r="F57" s="5" t="s">
        <v>28</v>
      </c>
      <c r="G57" s="5" t="s">
        <v>29</v>
      </c>
      <c r="H57" s="44"/>
      <c r="I57" s="20" t="s">
        <v>114</v>
      </c>
      <c r="J57" s="20" t="s">
        <v>115</v>
      </c>
      <c r="K57" s="92" t="s">
        <v>37</v>
      </c>
      <c r="L57" s="39"/>
      <c r="M57" s="93" t="s">
        <v>31</v>
      </c>
      <c r="N57" s="93"/>
      <c r="O57" s="93"/>
      <c r="P57" s="94">
        <v>42535</v>
      </c>
      <c r="Q57" s="92" t="s">
        <v>30</v>
      </c>
      <c r="R57" s="39"/>
    </row>
    <row r="58" spans="2:18" ht="16.5" x14ac:dyDescent="0.15">
      <c r="B58" s="91"/>
      <c r="C58" s="19" t="s">
        <v>240</v>
      </c>
      <c r="D58" s="60"/>
      <c r="E58" s="5" t="s">
        <v>27</v>
      </c>
      <c r="F58" s="5" t="s">
        <v>28</v>
      </c>
      <c r="G58" s="5" t="s">
        <v>29</v>
      </c>
      <c r="H58" s="59" t="s">
        <v>393</v>
      </c>
      <c r="I58" s="20" t="s">
        <v>394</v>
      </c>
      <c r="J58" s="20" t="s">
        <v>118</v>
      </c>
      <c r="K58" s="92" t="s">
        <v>37</v>
      </c>
      <c r="L58" s="39"/>
      <c r="M58" s="93" t="s">
        <v>31</v>
      </c>
      <c r="N58" s="93"/>
      <c r="O58" s="93"/>
      <c r="P58" s="94">
        <v>42535</v>
      </c>
      <c r="Q58" s="92" t="s">
        <v>30</v>
      </c>
      <c r="R58" s="39"/>
    </row>
    <row r="59" spans="2:18" ht="42.75" x14ac:dyDescent="0.15">
      <c r="B59" s="91"/>
      <c r="C59" s="19" t="s">
        <v>241</v>
      </c>
      <c r="D59" s="60"/>
      <c r="E59" s="5" t="s">
        <v>36</v>
      </c>
      <c r="F59" s="5" t="s">
        <v>28</v>
      </c>
      <c r="G59" s="5" t="s">
        <v>29</v>
      </c>
      <c r="H59" s="60"/>
      <c r="I59" s="20" t="s">
        <v>396</v>
      </c>
      <c r="J59" s="33" t="s">
        <v>400</v>
      </c>
      <c r="K59" s="42" t="s">
        <v>37</v>
      </c>
      <c r="L59" s="35" t="s">
        <v>61</v>
      </c>
      <c r="M59" s="93" t="s">
        <v>31</v>
      </c>
      <c r="N59" s="93"/>
      <c r="O59" s="93"/>
      <c r="P59" s="94">
        <v>42535</v>
      </c>
      <c r="Q59" s="92" t="s">
        <v>37</v>
      </c>
      <c r="R59" s="35" t="s">
        <v>61</v>
      </c>
    </row>
    <row r="60" spans="2:18" ht="16.5" x14ac:dyDescent="0.15">
      <c r="B60" s="91"/>
      <c r="C60" s="19" t="s">
        <v>242</v>
      </c>
      <c r="D60" s="60"/>
      <c r="E60" s="5" t="s">
        <v>36</v>
      </c>
      <c r="F60" s="5" t="s">
        <v>28</v>
      </c>
      <c r="G60" s="5" t="s">
        <v>29</v>
      </c>
      <c r="H60" s="60"/>
      <c r="I60" s="20" t="s">
        <v>395</v>
      </c>
      <c r="J60" s="33" t="s">
        <v>361</v>
      </c>
      <c r="K60" s="92" t="s">
        <v>37</v>
      </c>
      <c r="L60" s="39"/>
      <c r="M60" s="93" t="s">
        <v>31</v>
      </c>
      <c r="N60" s="93"/>
      <c r="O60" s="93"/>
      <c r="P60" s="94">
        <v>42535</v>
      </c>
      <c r="Q60" s="92" t="s">
        <v>37</v>
      </c>
      <c r="R60" s="39"/>
    </row>
    <row r="61" spans="2:18" ht="16.5" x14ac:dyDescent="0.15">
      <c r="B61" s="91"/>
      <c r="C61" s="19" t="s">
        <v>243</v>
      </c>
      <c r="D61" s="60"/>
      <c r="E61" s="5" t="s">
        <v>27</v>
      </c>
      <c r="F61" s="5" t="s">
        <v>28</v>
      </c>
      <c r="G61" s="5" t="s">
        <v>29</v>
      </c>
      <c r="H61" s="60"/>
      <c r="I61" s="20" t="s">
        <v>397</v>
      </c>
      <c r="J61" s="33" t="s">
        <v>63</v>
      </c>
      <c r="K61" s="92" t="s">
        <v>37</v>
      </c>
      <c r="L61" s="39"/>
      <c r="M61" s="93" t="s">
        <v>31</v>
      </c>
      <c r="N61" s="93"/>
      <c r="O61" s="93"/>
      <c r="P61" s="94">
        <v>42535</v>
      </c>
      <c r="Q61" s="92" t="s">
        <v>30</v>
      </c>
      <c r="R61" s="39"/>
    </row>
    <row r="62" spans="2:18" ht="27" x14ac:dyDescent="0.15">
      <c r="B62" s="91"/>
      <c r="C62" s="19" t="s">
        <v>244</v>
      </c>
      <c r="D62" s="60"/>
      <c r="E62" s="5" t="s">
        <v>27</v>
      </c>
      <c r="F62" s="5" t="s">
        <v>28</v>
      </c>
      <c r="G62" s="5" t="s">
        <v>29</v>
      </c>
      <c r="H62" s="60"/>
      <c r="I62" s="20" t="s">
        <v>398</v>
      </c>
      <c r="J62" s="33" t="s">
        <v>400</v>
      </c>
      <c r="K62" s="92" t="s">
        <v>37</v>
      </c>
      <c r="L62" s="39"/>
      <c r="M62" s="93" t="s">
        <v>31</v>
      </c>
      <c r="N62" s="93"/>
      <c r="O62" s="93"/>
      <c r="P62" s="94">
        <v>42535</v>
      </c>
      <c r="Q62" s="92" t="s">
        <v>30</v>
      </c>
      <c r="R62" s="39"/>
    </row>
    <row r="63" spans="2:18" ht="27" x14ac:dyDescent="0.15">
      <c r="B63" s="91"/>
      <c r="C63" s="19" t="s">
        <v>245</v>
      </c>
      <c r="D63" s="60"/>
      <c r="E63" s="27" t="s">
        <v>36</v>
      </c>
      <c r="F63" s="27" t="s">
        <v>28</v>
      </c>
      <c r="G63" s="27" t="s">
        <v>29</v>
      </c>
      <c r="H63" s="60"/>
      <c r="I63" s="20" t="s">
        <v>399</v>
      </c>
      <c r="J63" s="33" t="s">
        <v>400</v>
      </c>
      <c r="K63" s="92" t="s">
        <v>37</v>
      </c>
      <c r="L63" s="39"/>
      <c r="M63" s="93" t="s">
        <v>31</v>
      </c>
      <c r="N63" s="93"/>
      <c r="O63" s="93"/>
      <c r="P63" s="94">
        <v>42535</v>
      </c>
      <c r="Q63" s="92" t="s">
        <v>37</v>
      </c>
      <c r="R63" s="39"/>
    </row>
    <row r="64" spans="2:18" ht="42.75" x14ac:dyDescent="0.15">
      <c r="B64" s="91"/>
      <c r="C64" s="19" t="s">
        <v>246</v>
      </c>
      <c r="D64" s="60"/>
      <c r="E64" s="5" t="s">
        <v>36</v>
      </c>
      <c r="F64" s="5" t="s">
        <v>28</v>
      </c>
      <c r="G64" s="5" t="s">
        <v>29</v>
      </c>
      <c r="H64" s="60"/>
      <c r="I64" s="20" t="s">
        <v>401</v>
      </c>
      <c r="J64" s="33" t="s">
        <v>402</v>
      </c>
      <c r="K64" s="92" t="s">
        <v>37</v>
      </c>
      <c r="L64" s="35" t="s">
        <v>61</v>
      </c>
      <c r="M64" s="93" t="s">
        <v>31</v>
      </c>
      <c r="N64" s="93"/>
      <c r="O64" s="93"/>
      <c r="P64" s="94">
        <v>42535</v>
      </c>
      <c r="Q64" s="92" t="s">
        <v>37</v>
      </c>
      <c r="R64" s="35" t="s">
        <v>61</v>
      </c>
    </row>
    <row r="65" spans="2:18" ht="16.5" x14ac:dyDescent="0.15">
      <c r="B65" s="91"/>
      <c r="C65" s="19" t="s">
        <v>247</v>
      </c>
      <c r="D65" s="60"/>
      <c r="E65" s="5" t="s">
        <v>27</v>
      </c>
      <c r="F65" s="5" t="s">
        <v>28</v>
      </c>
      <c r="G65" s="5" t="s">
        <v>29</v>
      </c>
      <c r="H65" s="60"/>
      <c r="I65" s="20" t="s">
        <v>403</v>
      </c>
      <c r="J65" s="33" t="s">
        <v>374</v>
      </c>
      <c r="K65" s="92" t="s">
        <v>37</v>
      </c>
      <c r="L65" s="39"/>
      <c r="M65" s="93" t="s">
        <v>31</v>
      </c>
      <c r="N65" s="93"/>
      <c r="O65" s="93"/>
      <c r="P65" s="94">
        <v>42535</v>
      </c>
      <c r="Q65" s="92" t="s">
        <v>30</v>
      </c>
      <c r="R65" s="39"/>
    </row>
    <row r="66" spans="2:18" ht="27" x14ac:dyDescent="0.15">
      <c r="B66" s="91"/>
      <c r="C66" s="19" t="s">
        <v>248</v>
      </c>
      <c r="D66" s="60"/>
      <c r="E66" s="5" t="s">
        <v>36</v>
      </c>
      <c r="F66" s="5" t="s">
        <v>28</v>
      </c>
      <c r="G66" s="5" t="s">
        <v>29</v>
      </c>
      <c r="H66" s="60"/>
      <c r="I66" s="20" t="s">
        <v>404</v>
      </c>
      <c r="J66" s="33" t="s">
        <v>400</v>
      </c>
      <c r="K66" s="92" t="s">
        <v>37</v>
      </c>
      <c r="L66" s="39"/>
      <c r="M66" s="93" t="s">
        <v>31</v>
      </c>
      <c r="N66" s="93"/>
      <c r="O66" s="93"/>
      <c r="P66" s="94">
        <v>42535</v>
      </c>
      <c r="Q66" s="92" t="s">
        <v>37</v>
      </c>
      <c r="R66" s="39"/>
    </row>
    <row r="67" spans="2:18" ht="27" x14ac:dyDescent="0.15">
      <c r="B67" s="91"/>
      <c r="C67" s="19" t="s">
        <v>249</v>
      </c>
      <c r="D67" s="60"/>
      <c r="E67" s="5" t="s">
        <v>27</v>
      </c>
      <c r="F67" s="5" t="s">
        <v>28</v>
      </c>
      <c r="G67" s="5" t="s">
        <v>29</v>
      </c>
      <c r="H67" s="60"/>
      <c r="I67" s="20" t="s">
        <v>405</v>
      </c>
      <c r="J67" s="33" t="s">
        <v>400</v>
      </c>
      <c r="K67" s="92" t="s">
        <v>37</v>
      </c>
      <c r="L67" s="39"/>
      <c r="M67" s="93" t="s">
        <v>31</v>
      </c>
      <c r="N67" s="93"/>
      <c r="O67" s="93"/>
      <c r="P67" s="94">
        <v>42535</v>
      </c>
      <c r="Q67" s="92" t="s">
        <v>30</v>
      </c>
      <c r="R67" s="39"/>
    </row>
    <row r="68" spans="2:18" ht="27" x14ac:dyDescent="0.15">
      <c r="B68" s="91"/>
      <c r="C68" s="19" t="s">
        <v>250</v>
      </c>
      <c r="D68" s="60"/>
      <c r="E68" s="5" t="s">
        <v>36</v>
      </c>
      <c r="F68" s="5" t="s">
        <v>28</v>
      </c>
      <c r="G68" s="5" t="s">
        <v>29</v>
      </c>
      <c r="H68" s="60"/>
      <c r="I68" s="20" t="s">
        <v>407</v>
      </c>
      <c r="J68" s="33" t="s">
        <v>400</v>
      </c>
      <c r="K68" s="92" t="s">
        <v>37</v>
      </c>
      <c r="L68" s="39"/>
      <c r="M68" s="93" t="s">
        <v>31</v>
      </c>
      <c r="N68" s="93"/>
      <c r="O68" s="93"/>
      <c r="P68" s="94">
        <v>42535</v>
      </c>
      <c r="Q68" s="92" t="s">
        <v>37</v>
      </c>
      <c r="R68" s="39"/>
    </row>
    <row r="69" spans="2:18" ht="27" x14ac:dyDescent="0.15">
      <c r="B69" s="91"/>
      <c r="C69" s="19" t="s">
        <v>251</v>
      </c>
      <c r="D69" s="60"/>
      <c r="E69" s="5" t="s">
        <v>36</v>
      </c>
      <c r="F69" s="5" t="s">
        <v>28</v>
      </c>
      <c r="G69" s="5" t="s">
        <v>29</v>
      </c>
      <c r="H69" s="60"/>
      <c r="I69" s="20" t="s">
        <v>406</v>
      </c>
      <c r="J69" s="33" t="s">
        <v>400</v>
      </c>
      <c r="K69" s="92" t="s">
        <v>37</v>
      </c>
      <c r="L69" s="39"/>
      <c r="M69" s="93" t="s">
        <v>31</v>
      </c>
      <c r="N69" s="93"/>
      <c r="O69" s="93"/>
      <c r="P69" s="94">
        <v>42535</v>
      </c>
      <c r="Q69" s="92" t="s">
        <v>37</v>
      </c>
      <c r="R69" s="39"/>
    </row>
    <row r="70" spans="2:18" ht="16.5" x14ac:dyDescent="0.15">
      <c r="B70" s="91"/>
      <c r="C70" s="19" t="s">
        <v>252</v>
      </c>
      <c r="D70" s="60"/>
      <c r="E70" s="5" t="s">
        <v>27</v>
      </c>
      <c r="F70" s="5" t="s">
        <v>28</v>
      </c>
      <c r="G70" s="5" t="s">
        <v>29</v>
      </c>
      <c r="H70" s="60"/>
      <c r="I70" s="20" t="s">
        <v>408</v>
      </c>
      <c r="J70" s="33" t="s">
        <v>385</v>
      </c>
      <c r="K70" s="92" t="s">
        <v>37</v>
      </c>
      <c r="L70" s="39"/>
      <c r="M70" s="93" t="s">
        <v>31</v>
      </c>
      <c r="N70" s="93"/>
      <c r="O70" s="93"/>
      <c r="P70" s="94">
        <v>42535</v>
      </c>
      <c r="Q70" s="92" t="s">
        <v>30</v>
      </c>
      <c r="R70" s="39"/>
    </row>
    <row r="71" spans="2:18" ht="16.5" x14ac:dyDescent="0.15">
      <c r="B71" s="91"/>
      <c r="C71" s="19" t="s">
        <v>253</v>
      </c>
      <c r="D71" s="60"/>
      <c r="E71" s="5" t="s">
        <v>36</v>
      </c>
      <c r="F71" s="5" t="s">
        <v>28</v>
      </c>
      <c r="G71" s="5" t="s">
        <v>29</v>
      </c>
      <c r="H71" s="60"/>
      <c r="I71" s="20"/>
      <c r="J71" s="33"/>
      <c r="K71" s="92" t="s">
        <v>37</v>
      </c>
      <c r="L71" s="39"/>
      <c r="M71" s="93" t="s">
        <v>31</v>
      </c>
      <c r="N71" s="93"/>
      <c r="O71" s="93"/>
      <c r="P71" s="94">
        <v>42535</v>
      </c>
      <c r="Q71" s="92" t="s">
        <v>37</v>
      </c>
      <c r="R71" s="39"/>
    </row>
    <row r="72" spans="2:18" ht="16.5" x14ac:dyDescent="0.15">
      <c r="B72" s="91"/>
      <c r="C72" s="19" t="s">
        <v>254</v>
      </c>
      <c r="D72" s="60"/>
      <c r="E72" s="5" t="s">
        <v>36</v>
      </c>
      <c r="F72" s="5" t="s">
        <v>28</v>
      </c>
      <c r="G72" s="5" t="s">
        <v>29</v>
      </c>
      <c r="H72" s="60"/>
      <c r="I72" s="20"/>
      <c r="J72" s="33"/>
      <c r="K72" s="92" t="s">
        <v>37</v>
      </c>
      <c r="L72" s="39"/>
      <c r="M72" s="93" t="s">
        <v>31</v>
      </c>
      <c r="N72" s="93"/>
      <c r="O72" s="93"/>
      <c r="P72" s="94">
        <v>42535</v>
      </c>
      <c r="Q72" s="92" t="s">
        <v>37</v>
      </c>
      <c r="R72" s="39"/>
    </row>
    <row r="73" spans="2:18" ht="40.5" x14ac:dyDescent="0.15">
      <c r="B73" s="102"/>
      <c r="C73" s="19" t="s">
        <v>159</v>
      </c>
      <c r="D73" s="51" t="s">
        <v>409</v>
      </c>
      <c r="E73" s="5" t="s">
        <v>27</v>
      </c>
      <c r="F73" s="5" t="s">
        <v>35</v>
      </c>
      <c r="G73" s="5" t="s">
        <v>33</v>
      </c>
      <c r="H73" s="47" t="s">
        <v>412</v>
      </c>
      <c r="I73" s="43" t="s">
        <v>411</v>
      </c>
      <c r="J73" s="33" t="s">
        <v>414</v>
      </c>
      <c r="K73" s="92" t="s">
        <v>37</v>
      </c>
      <c r="L73" s="39"/>
      <c r="M73" s="93" t="s">
        <v>31</v>
      </c>
      <c r="N73" s="93"/>
      <c r="O73" s="93"/>
      <c r="P73" s="94">
        <v>42535</v>
      </c>
      <c r="Q73" s="42" t="s">
        <v>32</v>
      </c>
      <c r="R73" s="39"/>
    </row>
    <row r="74" spans="2:18" ht="40.5" x14ac:dyDescent="0.15">
      <c r="B74" s="103"/>
      <c r="C74" s="19" t="s">
        <v>163</v>
      </c>
      <c r="D74" s="51"/>
      <c r="E74" s="5" t="s">
        <v>27</v>
      </c>
      <c r="F74" s="5" t="s">
        <v>28</v>
      </c>
      <c r="G74" s="5" t="s">
        <v>29</v>
      </c>
      <c r="H74" s="47" t="s">
        <v>413</v>
      </c>
      <c r="I74" s="43" t="s">
        <v>411</v>
      </c>
      <c r="J74" s="33" t="s">
        <v>414</v>
      </c>
      <c r="K74" s="92" t="s">
        <v>37</v>
      </c>
      <c r="L74" s="39"/>
      <c r="M74" s="93" t="s">
        <v>31</v>
      </c>
      <c r="N74" s="93"/>
      <c r="O74" s="93"/>
      <c r="P74" s="94">
        <v>42535</v>
      </c>
      <c r="Q74" s="92" t="s">
        <v>32</v>
      </c>
      <c r="R74" s="39"/>
    </row>
    <row r="75" spans="2:18" ht="40.5" x14ac:dyDescent="0.15">
      <c r="B75" s="103"/>
      <c r="C75" s="19" t="s">
        <v>167</v>
      </c>
      <c r="D75" s="51"/>
      <c r="E75" s="5" t="s">
        <v>27</v>
      </c>
      <c r="F75" s="5" t="s">
        <v>35</v>
      </c>
      <c r="G75" s="5" t="s">
        <v>33</v>
      </c>
      <c r="H75" s="47" t="s">
        <v>415</v>
      </c>
      <c r="I75" s="43" t="s">
        <v>411</v>
      </c>
      <c r="J75" s="33" t="s">
        <v>416</v>
      </c>
      <c r="K75" s="92" t="s">
        <v>37</v>
      </c>
      <c r="L75" s="39"/>
      <c r="M75" s="93" t="s">
        <v>31</v>
      </c>
      <c r="N75" s="93"/>
      <c r="O75" s="93"/>
      <c r="P75" s="94">
        <v>42535</v>
      </c>
      <c r="Q75" s="42" t="s">
        <v>32</v>
      </c>
      <c r="R75" s="39"/>
    </row>
    <row r="76" spans="2:18" ht="40.5" x14ac:dyDescent="0.15">
      <c r="B76" s="103"/>
      <c r="C76" s="19" t="s">
        <v>170</v>
      </c>
      <c r="D76" s="51"/>
      <c r="E76" s="5" t="s">
        <v>27</v>
      </c>
      <c r="F76" s="5" t="s">
        <v>28</v>
      </c>
      <c r="G76" s="5" t="s">
        <v>29</v>
      </c>
      <c r="H76" s="47" t="s">
        <v>417</v>
      </c>
      <c r="I76" s="43" t="s">
        <v>411</v>
      </c>
      <c r="J76" s="33" t="s">
        <v>416</v>
      </c>
      <c r="K76" s="92" t="s">
        <v>37</v>
      </c>
      <c r="L76" s="39"/>
      <c r="M76" s="93" t="s">
        <v>31</v>
      </c>
      <c r="N76" s="93"/>
      <c r="O76" s="93"/>
      <c r="P76" s="94">
        <v>42535</v>
      </c>
      <c r="Q76" s="92" t="s">
        <v>32</v>
      </c>
      <c r="R76" s="39"/>
    </row>
    <row r="77" spans="2:18" ht="40.5" x14ac:dyDescent="0.15">
      <c r="B77" s="103"/>
      <c r="C77" s="19" t="s">
        <v>173</v>
      </c>
      <c r="D77" s="51"/>
      <c r="E77" s="5" t="s">
        <v>27</v>
      </c>
      <c r="F77" s="5" t="s">
        <v>28</v>
      </c>
      <c r="G77" s="5" t="s">
        <v>29</v>
      </c>
      <c r="H77" s="47" t="s">
        <v>418</v>
      </c>
      <c r="I77" s="43" t="s">
        <v>411</v>
      </c>
      <c r="J77" s="33" t="s">
        <v>419</v>
      </c>
      <c r="K77" s="92" t="s">
        <v>37</v>
      </c>
      <c r="L77" s="39"/>
      <c r="M77" s="93" t="s">
        <v>31</v>
      </c>
      <c r="N77" s="93"/>
      <c r="O77" s="93"/>
      <c r="P77" s="94">
        <v>42535</v>
      </c>
      <c r="Q77" s="92" t="s">
        <v>32</v>
      </c>
      <c r="R77" s="39"/>
    </row>
    <row r="78" spans="2:18" ht="40.5" x14ac:dyDescent="0.15">
      <c r="B78" s="103"/>
      <c r="C78" s="19" t="s">
        <v>181</v>
      </c>
      <c r="D78" s="51" t="s">
        <v>410</v>
      </c>
      <c r="E78" s="5" t="s">
        <v>27</v>
      </c>
      <c r="F78" s="5" t="s">
        <v>35</v>
      </c>
      <c r="G78" s="5" t="s">
        <v>33</v>
      </c>
      <c r="H78" s="47" t="s">
        <v>421</v>
      </c>
      <c r="I78" s="43" t="s">
        <v>420</v>
      </c>
      <c r="J78" s="33" t="s">
        <v>422</v>
      </c>
      <c r="K78" s="92" t="s">
        <v>37</v>
      </c>
      <c r="L78" s="39"/>
      <c r="M78" s="93" t="s">
        <v>31</v>
      </c>
      <c r="N78" s="93"/>
      <c r="O78" s="93"/>
      <c r="P78" s="94">
        <v>42535</v>
      </c>
      <c r="Q78" s="42" t="s">
        <v>32</v>
      </c>
      <c r="R78" s="39"/>
    </row>
    <row r="79" spans="2:18" ht="16.5" x14ac:dyDescent="0.15">
      <c r="B79" s="103"/>
      <c r="C79" s="19" t="s">
        <v>185</v>
      </c>
      <c r="D79" s="51"/>
      <c r="E79" s="5" t="s">
        <v>27</v>
      </c>
      <c r="F79" s="5" t="s">
        <v>28</v>
      </c>
      <c r="G79" s="5" t="s">
        <v>29</v>
      </c>
      <c r="H79" s="43"/>
      <c r="I79" s="43"/>
      <c r="J79" s="33"/>
      <c r="K79" s="92" t="s">
        <v>37</v>
      </c>
      <c r="L79" s="39"/>
      <c r="M79" s="93" t="s">
        <v>31</v>
      </c>
      <c r="N79" s="93"/>
      <c r="O79" s="93"/>
      <c r="P79" s="94">
        <v>42535</v>
      </c>
      <c r="Q79" s="92" t="s">
        <v>32</v>
      </c>
      <c r="R79" s="39"/>
    </row>
    <row r="80" spans="2:18" ht="16.5" x14ac:dyDescent="0.15">
      <c r="B80" s="103"/>
      <c r="C80" s="19" t="s">
        <v>187</v>
      </c>
      <c r="D80" s="51"/>
      <c r="E80" s="5" t="s">
        <v>27</v>
      </c>
      <c r="F80" s="5" t="s">
        <v>35</v>
      </c>
      <c r="G80" s="5" t="s">
        <v>29</v>
      </c>
      <c r="H80" s="43"/>
      <c r="I80" s="43"/>
      <c r="J80" s="33"/>
      <c r="K80" s="92" t="s">
        <v>37</v>
      </c>
      <c r="L80" s="39"/>
      <c r="M80" s="93" t="s">
        <v>31</v>
      </c>
      <c r="N80" s="93"/>
      <c r="O80" s="93"/>
      <c r="P80" s="94">
        <v>42535</v>
      </c>
      <c r="Q80" s="92" t="s">
        <v>32</v>
      </c>
      <c r="R80" s="39"/>
    </row>
    <row r="81" spans="2:18" ht="16.5" x14ac:dyDescent="0.15">
      <c r="B81" s="103"/>
      <c r="C81" s="19" t="s">
        <v>190</v>
      </c>
      <c r="D81" s="51"/>
      <c r="E81" s="5" t="s">
        <v>27</v>
      </c>
      <c r="F81" s="5" t="s">
        <v>35</v>
      </c>
      <c r="G81" s="5" t="s">
        <v>33</v>
      </c>
      <c r="H81" s="43"/>
      <c r="I81" s="43"/>
      <c r="J81" s="33"/>
      <c r="K81" s="92" t="s">
        <v>37</v>
      </c>
      <c r="L81" s="39"/>
      <c r="M81" s="93" t="s">
        <v>31</v>
      </c>
      <c r="N81" s="93"/>
      <c r="O81" s="93"/>
      <c r="P81" s="94">
        <v>42535</v>
      </c>
      <c r="Q81" s="42" t="s">
        <v>32</v>
      </c>
      <c r="R81" s="39"/>
    </row>
  </sheetData>
  <mergeCells count="41">
    <mergeCell ref="B73:B81"/>
    <mergeCell ref="D73:D77"/>
    <mergeCell ref="D78:D81"/>
    <mergeCell ref="B11:B32"/>
    <mergeCell ref="D11:D32"/>
    <mergeCell ref="H11:H32"/>
    <mergeCell ref="B33:B72"/>
    <mergeCell ref="D33:D54"/>
    <mergeCell ref="H33:H54"/>
    <mergeCell ref="D55:D72"/>
    <mergeCell ref="H58:H72"/>
    <mergeCell ref="K8:L8"/>
    <mergeCell ref="N8:O8"/>
    <mergeCell ref="Q8:R8"/>
    <mergeCell ref="T8:U8"/>
    <mergeCell ref="K9:L9"/>
    <mergeCell ref="N9:O9"/>
    <mergeCell ref="Q9:R9"/>
    <mergeCell ref="T9:U9"/>
    <mergeCell ref="K6:L6"/>
    <mergeCell ref="N6:O6"/>
    <mergeCell ref="Q6:R6"/>
    <mergeCell ref="T6:U6"/>
    <mergeCell ref="K7:L7"/>
    <mergeCell ref="N7:O7"/>
    <mergeCell ref="Q7:R7"/>
    <mergeCell ref="T7:U7"/>
    <mergeCell ref="K4:L4"/>
    <mergeCell ref="N4:O4"/>
    <mergeCell ref="Q4:R4"/>
    <mergeCell ref="T4:U4"/>
    <mergeCell ref="K5:L5"/>
    <mergeCell ref="N5:O5"/>
    <mergeCell ref="Q5:R5"/>
    <mergeCell ref="T5:U5"/>
    <mergeCell ref="K1:P1"/>
    <mergeCell ref="Q1:V1"/>
    <mergeCell ref="K2:P2"/>
    <mergeCell ref="Q2:V2"/>
    <mergeCell ref="K3:P3"/>
    <mergeCell ref="Q3:V3"/>
  </mergeCells>
  <phoneticPr fontId="2" type="noConversion"/>
  <conditionalFormatting sqref="K11:K31 Q11:Q31 K33:K81 Q33:Q81">
    <cfRule type="cellIs" dxfId="5" priority="1" stopIfTrue="1" operator="equal">
      <formula>"无效"</formula>
    </cfRule>
    <cfRule type="cellIs" dxfId="4" priority="2" stopIfTrue="1" operator="equal">
      <formula>"通过"</formula>
    </cfRule>
    <cfRule type="cellIs" dxfId="3" priority="3" stopIfTrue="1" operator="equal">
      <formula>"阻塞"</formula>
    </cfRule>
  </conditionalFormatting>
  <dataValidations count="5">
    <dataValidation allowBlank="1" showInputMessage="1" showErrorMessage="1" promptTitle="Revision" sqref="M5:M9 S5:S9"/>
    <dataValidation type="list" allowBlank="1" showInputMessage="1" showErrorMessage="1" sqref="Q11:Q31 K11:K31 K33:K81 Q33:Q81">
      <formula1>"通过,失败,阻塞,无效,未执行"</formula1>
    </dataValidation>
    <dataValidation type="list" allowBlank="1" showInputMessage="1" showErrorMessage="1" sqref="G11:G81">
      <formula1>"是,否"</formula1>
    </dataValidation>
    <dataValidation type="list" allowBlank="1" showInputMessage="1" showErrorMessage="1" sqref="F11:F81">
      <formula1>"高,中,低"</formula1>
    </dataValidation>
    <dataValidation type="list" allowBlank="1" showInputMessage="1" showErrorMessage="1" sqref="E11:E81">
      <formula1>"正,反"</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10"/>
  <sheetViews>
    <sheetView topLeftCell="A16" zoomScale="70" zoomScaleNormal="70" workbookViewId="0">
      <selection activeCell="M16" sqref="M16"/>
    </sheetView>
  </sheetViews>
  <sheetFormatPr defaultColWidth="9" defaultRowHeight="13.5" x14ac:dyDescent="0.15"/>
  <cols>
    <col min="1" max="1" width="3" customWidth="1"/>
    <col min="3" max="3" width="11.5" customWidth="1"/>
    <col min="4" max="4" width="18.75" customWidth="1"/>
    <col min="8" max="8" width="26.375" customWidth="1"/>
    <col min="9" max="9" width="30.625" customWidth="1"/>
    <col min="10" max="10" width="39.625" customWidth="1"/>
    <col min="12" max="12" width="13.375" style="47" customWidth="1"/>
    <col min="16" max="16" width="8.875" customWidth="1"/>
  </cols>
  <sheetData>
    <row r="1" spans="2:22" ht="17.25" x14ac:dyDescent="0.35">
      <c r="C1" s="6"/>
      <c r="D1" s="1"/>
      <c r="E1" s="7"/>
      <c r="F1" s="7"/>
      <c r="G1" s="7"/>
      <c r="H1" s="2"/>
      <c r="I1" s="8"/>
      <c r="J1" s="9"/>
      <c r="K1" s="67" t="s">
        <v>0</v>
      </c>
      <c r="L1" s="68"/>
      <c r="M1" s="68"/>
      <c r="N1" s="68"/>
      <c r="O1" s="69"/>
      <c r="P1" s="70"/>
      <c r="Q1" s="67" t="s">
        <v>1</v>
      </c>
      <c r="R1" s="68"/>
      <c r="S1" s="68"/>
      <c r="T1" s="68"/>
      <c r="U1" s="69"/>
      <c r="V1" s="70"/>
    </row>
    <row r="2" spans="2:22" ht="17.25" x14ac:dyDescent="0.35">
      <c r="B2" s="10" t="s">
        <v>2</v>
      </c>
      <c r="C2" s="3"/>
      <c r="D2" s="7"/>
      <c r="E2" s="7"/>
      <c r="F2" s="7"/>
      <c r="G2" s="7"/>
      <c r="H2" s="2"/>
      <c r="I2" s="8"/>
      <c r="J2" s="9"/>
      <c r="K2" s="62" t="s">
        <v>38</v>
      </c>
      <c r="L2" s="71"/>
      <c r="M2" s="71"/>
      <c r="N2" s="71"/>
      <c r="O2" s="72"/>
      <c r="P2" s="73"/>
      <c r="Q2" s="62" t="s">
        <v>38</v>
      </c>
      <c r="R2" s="71"/>
      <c r="S2" s="71"/>
      <c r="T2" s="71"/>
      <c r="U2" s="72"/>
      <c r="V2" s="73"/>
    </row>
    <row r="3" spans="2:22" ht="17.25" x14ac:dyDescent="0.35">
      <c r="B3" s="10" t="s">
        <v>3</v>
      </c>
      <c r="C3" s="3"/>
      <c r="D3" s="7"/>
      <c r="E3" s="7"/>
      <c r="F3" s="7"/>
      <c r="G3" s="7"/>
      <c r="H3" s="2"/>
      <c r="I3" s="8"/>
      <c r="J3" s="9"/>
      <c r="K3" s="62" t="s">
        <v>39</v>
      </c>
      <c r="L3" s="71"/>
      <c r="M3" s="71"/>
      <c r="N3" s="71"/>
      <c r="O3" s="72"/>
      <c r="P3" s="73"/>
      <c r="Q3" s="62" t="s">
        <v>39</v>
      </c>
      <c r="R3" s="71"/>
      <c r="S3" s="71"/>
      <c r="T3" s="71"/>
      <c r="U3" s="72"/>
      <c r="V3" s="73"/>
    </row>
    <row r="4" spans="2:22" ht="17.25" x14ac:dyDescent="0.35">
      <c r="B4" s="10" t="s">
        <v>4</v>
      </c>
      <c r="C4" s="3"/>
      <c r="D4" s="7"/>
      <c r="E4" s="7"/>
      <c r="F4" s="7"/>
      <c r="G4" s="7"/>
      <c r="H4" s="2"/>
      <c r="I4" s="8"/>
      <c r="J4" s="9"/>
      <c r="K4" s="62" t="s">
        <v>5</v>
      </c>
      <c r="L4" s="63"/>
      <c r="M4" s="11">
        <f>COUNTA($C$11:$C$154)</f>
        <v>100</v>
      </c>
      <c r="N4" s="64" t="s">
        <v>6</v>
      </c>
      <c r="O4" s="65"/>
      <c r="P4" s="12">
        <f>(M5+M6)/M4</f>
        <v>0.01</v>
      </c>
      <c r="Q4" s="62" t="s">
        <v>5</v>
      </c>
      <c r="R4" s="63"/>
      <c r="S4" s="11">
        <f>COUNTA($C$11:$C$154)</f>
        <v>100</v>
      </c>
      <c r="T4" s="64" t="s">
        <v>6</v>
      </c>
      <c r="U4" s="65"/>
      <c r="V4" s="12">
        <f>(S5+S6)/S4</f>
        <v>0.4</v>
      </c>
    </row>
    <row r="5" spans="2:22" ht="17.25" x14ac:dyDescent="0.35">
      <c r="B5" s="10" t="s">
        <v>7</v>
      </c>
      <c r="C5" s="13"/>
      <c r="D5" s="7"/>
      <c r="E5" s="7"/>
      <c r="F5" s="7"/>
      <c r="G5" s="7"/>
      <c r="H5" s="2"/>
      <c r="I5" s="8"/>
      <c r="J5" s="9"/>
      <c r="K5" s="62" t="s">
        <v>8</v>
      </c>
      <c r="L5" s="63"/>
      <c r="M5" s="4">
        <f>COUNTIF(K11:K$154,"通过")</f>
        <v>0</v>
      </c>
      <c r="N5" s="64" t="s">
        <v>6</v>
      </c>
      <c r="O5" s="65"/>
      <c r="P5" s="12">
        <f>M5/M4</f>
        <v>0</v>
      </c>
      <c r="Q5" s="62" t="s">
        <v>8</v>
      </c>
      <c r="R5" s="63"/>
      <c r="S5" s="4">
        <f>COUNTIF(Q25:Q$154,"通过")</f>
        <v>40</v>
      </c>
      <c r="T5" s="64" t="s">
        <v>6</v>
      </c>
      <c r="U5" s="65"/>
      <c r="V5" s="12">
        <f>S5/S4</f>
        <v>0.4</v>
      </c>
    </row>
    <row r="6" spans="2:22" ht="17.25" x14ac:dyDescent="0.35">
      <c r="B6" s="10" t="s">
        <v>9</v>
      </c>
      <c r="C6" s="3"/>
      <c r="D6" s="7"/>
      <c r="E6" s="7"/>
      <c r="F6" s="7"/>
      <c r="G6" s="7"/>
      <c r="H6" s="2"/>
      <c r="I6" s="8"/>
      <c r="J6" s="9"/>
      <c r="K6" s="62" t="s">
        <v>10</v>
      </c>
      <c r="L6" s="63"/>
      <c r="M6" s="4">
        <f>COUNTIF(K11:K$153,"失败")</f>
        <v>1</v>
      </c>
      <c r="N6" s="64" t="s">
        <v>6</v>
      </c>
      <c r="O6" s="65"/>
      <c r="P6" s="12">
        <f>M6/M4</f>
        <v>0.01</v>
      </c>
      <c r="Q6" s="62" t="s">
        <v>10</v>
      </c>
      <c r="R6" s="63"/>
      <c r="S6" s="4">
        <f>COUNTIF(Q25:Q$153,"失败")</f>
        <v>0</v>
      </c>
      <c r="T6" s="64" t="s">
        <v>6</v>
      </c>
      <c r="U6" s="65"/>
      <c r="V6" s="12">
        <f>S6/S4</f>
        <v>0</v>
      </c>
    </row>
    <row r="7" spans="2:22" ht="17.25" x14ac:dyDescent="0.35">
      <c r="B7" s="10" t="s">
        <v>11</v>
      </c>
      <c r="C7" s="13"/>
      <c r="D7" s="7"/>
      <c r="E7" s="7"/>
      <c r="F7" s="7"/>
      <c r="G7" s="7"/>
      <c r="H7" s="2"/>
      <c r="I7" s="8"/>
      <c r="J7" s="9"/>
      <c r="K7" s="62" t="s">
        <v>12</v>
      </c>
      <c r="L7" s="63"/>
      <c r="M7" s="4">
        <f>COUNTIF(K25:K$153,"阻塞")</f>
        <v>0</v>
      </c>
      <c r="N7" s="64" t="s">
        <v>6</v>
      </c>
      <c r="O7" s="65"/>
      <c r="P7" s="12">
        <f>M7/M4</f>
        <v>0</v>
      </c>
      <c r="Q7" s="62" t="s">
        <v>12</v>
      </c>
      <c r="R7" s="63"/>
      <c r="S7" s="4">
        <f>COUNTIF(Q25:Q$153,"阻塞")</f>
        <v>0</v>
      </c>
      <c r="T7" s="64" t="s">
        <v>6</v>
      </c>
      <c r="U7" s="65"/>
      <c r="V7" s="12">
        <f>S7/S4</f>
        <v>0</v>
      </c>
    </row>
    <row r="8" spans="2:22" ht="17.25" x14ac:dyDescent="0.35">
      <c r="C8" s="6"/>
      <c r="D8" s="1"/>
      <c r="E8" s="7"/>
      <c r="F8" s="7"/>
      <c r="G8" s="7"/>
      <c r="H8" s="2"/>
      <c r="I8" s="8"/>
      <c r="J8" s="9"/>
      <c r="K8" s="62" t="s">
        <v>13</v>
      </c>
      <c r="L8" s="63"/>
      <c r="M8" s="4">
        <f>COUNTIF(K25:K$153,"无效")</f>
        <v>0</v>
      </c>
      <c r="N8" s="64" t="s">
        <v>6</v>
      </c>
      <c r="O8" s="65"/>
      <c r="P8" s="12">
        <f>M8/M4</f>
        <v>0</v>
      </c>
      <c r="Q8" s="62" t="s">
        <v>13</v>
      </c>
      <c r="R8" s="63"/>
      <c r="S8" s="4">
        <f>COUNTIF(Q25:Q$153,"无效")</f>
        <v>12</v>
      </c>
      <c r="T8" s="64" t="s">
        <v>6</v>
      </c>
      <c r="U8" s="65"/>
      <c r="V8" s="12">
        <f>S8/S4</f>
        <v>0.12</v>
      </c>
    </row>
    <row r="9" spans="2:22" ht="17.25" x14ac:dyDescent="0.35">
      <c r="C9" s="6"/>
      <c r="D9" s="1"/>
      <c r="E9" s="7"/>
      <c r="F9" s="7"/>
      <c r="G9" s="7"/>
      <c r="H9" s="2"/>
      <c r="I9" s="8"/>
      <c r="J9" s="9"/>
      <c r="K9" s="62" t="s">
        <v>14</v>
      </c>
      <c r="L9" s="63"/>
      <c r="M9" s="4">
        <f>COUNTIF(K11:K$153,"未执行")</f>
        <v>99</v>
      </c>
      <c r="N9" s="64" t="s">
        <v>6</v>
      </c>
      <c r="O9" s="65"/>
      <c r="P9" s="12">
        <f>M9/M4</f>
        <v>0.99</v>
      </c>
      <c r="Q9" s="62" t="s">
        <v>14</v>
      </c>
      <c r="R9" s="63"/>
      <c r="S9" s="4">
        <f>COUNTIF(Q11:Q$153,"未执行")</f>
        <v>41</v>
      </c>
      <c r="T9" s="64" t="s">
        <v>6</v>
      </c>
      <c r="U9" s="65"/>
      <c r="V9" s="12">
        <f>S9/S4</f>
        <v>0.41</v>
      </c>
    </row>
    <row r="10" spans="2:22" ht="33" x14ac:dyDescent="0.35">
      <c r="B10" s="14" t="s">
        <v>15</v>
      </c>
      <c r="C10" s="15" t="s">
        <v>16</v>
      </c>
      <c r="D10" s="16" t="s">
        <v>17</v>
      </c>
      <c r="E10" s="15" t="s">
        <v>18</v>
      </c>
      <c r="F10" s="15" t="s">
        <v>19</v>
      </c>
      <c r="G10" s="16" t="s">
        <v>40</v>
      </c>
      <c r="H10" s="17" t="s">
        <v>20</v>
      </c>
      <c r="I10" s="16" t="s">
        <v>21</v>
      </c>
      <c r="J10" s="18" t="s">
        <v>22</v>
      </c>
      <c r="K10" s="15" t="s">
        <v>26</v>
      </c>
      <c r="L10" s="16" t="s">
        <v>23</v>
      </c>
      <c r="M10" s="15" t="s">
        <v>24</v>
      </c>
      <c r="N10" s="15" t="s">
        <v>41</v>
      </c>
      <c r="O10" s="15" t="s">
        <v>42</v>
      </c>
      <c r="P10" s="15" t="s">
        <v>25</v>
      </c>
      <c r="Q10" s="15" t="s">
        <v>26</v>
      </c>
      <c r="R10" s="15" t="s">
        <v>23</v>
      </c>
      <c r="S10" s="15" t="s">
        <v>24</v>
      </c>
      <c r="T10" s="15" t="s">
        <v>41</v>
      </c>
      <c r="U10" s="15" t="s">
        <v>42</v>
      </c>
      <c r="V10" s="15" t="s">
        <v>25</v>
      </c>
    </row>
    <row r="11" spans="2:22" ht="16.5" x14ac:dyDescent="0.15">
      <c r="B11" s="55"/>
      <c r="C11" s="19" t="s">
        <v>332</v>
      </c>
      <c r="D11" s="51" t="s">
        <v>279</v>
      </c>
      <c r="E11" s="5" t="s">
        <v>27</v>
      </c>
      <c r="F11" s="5" t="s">
        <v>28</v>
      </c>
      <c r="G11" s="5" t="s">
        <v>29</v>
      </c>
      <c r="H11" s="51" t="s">
        <v>293</v>
      </c>
      <c r="I11" s="20" t="s">
        <v>286</v>
      </c>
      <c r="J11" s="20" t="s">
        <v>43</v>
      </c>
      <c r="K11" s="21" t="s">
        <v>37</v>
      </c>
      <c r="L11" s="22"/>
      <c r="M11" s="23"/>
      <c r="N11" s="23"/>
      <c r="O11" s="23"/>
      <c r="P11" s="24">
        <v>42535</v>
      </c>
      <c r="Q11" s="21" t="s">
        <v>30</v>
      </c>
      <c r="R11" s="22"/>
      <c r="S11" s="25"/>
      <c r="T11" s="25"/>
      <c r="U11" s="26"/>
      <c r="V11" s="26"/>
    </row>
    <row r="12" spans="2:22" ht="16.5" x14ac:dyDescent="0.15">
      <c r="B12" s="55"/>
      <c r="C12" s="19" t="s">
        <v>333</v>
      </c>
      <c r="D12" s="51"/>
      <c r="E12" s="5" t="s">
        <v>36</v>
      </c>
      <c r="F12" s="5" t="s">
        <v>28</v>
      </c>
      <c r="G12" s="5" t="s">
        <v>29</v>
      </c>
      <c r="H12" s="51"/>
      <c r="I12" s="20" t="s">
        <v>287</v>
      </c>
      <c r="J12" s="20" t="s">
        <v>45</v>
      </c>
      <c r="K12" s="21" t="s">
        <v>37</v>
      </c>
      <c r="L12" s="22"/>
      <c r="M12" s="23"/>
      <c r="N12" s="23"/>
      <c r="O12" s="23"/>
      <c r="P12" s="24">
        <v>42535</v>
      </c>
      <c r="Q12" s="21" t="s">
        <v>37</v>
      </c>
      <c r="R12" s="22"/>
      <c r="S12" s="25"/>
      <c r="T12" s="25"/>
      <c r="U12" s="26"/>
      <c r="V12" s="26"/>
    </row>
    <row r="13" spans="2:22" ht="27" x14ac:dyDescent="0.15">
      <c r="B13" s="55"/>
      <c r="C13" s="19" t="s">
        <v>334</v>
      </c>
      <c r="D13" s="51"/>
      <c r="E13" s="5" t="s">
        <v>36</v>
      </c>
      <c r="F13" s="5" t="s">
        <v>28</v>
      </c>
      <c r="G13" s="5" t="s">
        <v>29</v>
      </c>
      <c r="H13" s="51"/>
      <c r="I13" s="20" t="s">
        <v>288</v>
      </c>
      <c r="J13" s="20" t="s">
        <v>45</v>
      </c>
      <c r="K13" s="21" t="s">
        <v>37</v>
      </c>
      <c r="L13" s="22"/>
      <c r="M13" s="23"/>
      <c r="N13" s="23"/>
      <c r="O13" s="23"/>
      <c r="P13" s="24">
        <v>42535</v>
      </c>
      <c r="Q13" s="21" t="s">
        <v>37</v>
      </c>
      <c r="R13" s="22"/>
      <c r="S13" s="25"/>
      <c r="T13" s="25"/>
      <c r="U13" s="26"/>
      <c r="V13" s="26"/>
    </row>
    <row r="14" spans="2:22" ht="16.5" x14ac:dyDescent="0.15">
      <c r="B14" s="55"/>
      <c r="C14" s="19" t="s">
        <v>335</v>
      </c>
      <c r="D14" s="51"/>
      <c r="E14" s="5" t="s">
        <v>27</v>
      </c>
      <c r="F14" s="5" t="s">
        <v>28</v>
      </c>
      <c r="G14" s="5" t="s">
        <v>29</v>
      </c>
      <c r="H14" s="51"/>
      <c r="I14" s="20" t="s">
        <v>289</v>
      </c>
      <c r="J14" s="20" t="s">
        <v>277</v>
      </c>
      <c r="K14" s="21" t="s">
        <v>37</v>
      </c>
      <c r="L14" s="22"/>
      <c r="M14" s="23"/>
      <c r="N14" s="23"/>
      <c r="O14" s="23"/>
      <c r="P14" s="24">
        <v>42535</v>
      </c>
      <c r="Q14" s="21" t="s">
        <v>30</v>
      </c>
      <c r="R14" s="22"/>
      <c r="S14" s="25"/>
      <c r="T14" s="25"/>
      <c r="U14" s="26"/>
      <c r="V14" s="26"/>
    </row>
    <row r="15" spans="2:22" ht="16.5" x14ac:dyDescent="0.15">
      <c r="B15" s="55"/>
      <c r="C15" s="19" t="s">
        <v>336</v>
      </c>
      <c r="D15" s="51"/>
      <c r="E15" s="5" t="s">
        <v>36</v>
      </c>
      <c r="F15" s="5" t="s">
        <v>28</v>
      </c>
      <c r="G15" s="5" t="s">
        <v>29</v>
      </c>
      <c r="H15" s="51"/>
      <c r="I15" s="20" t="s">
        <v>290</v>
      </c>
      <c r="J15" s="20" t="s">
        <v>45</v>
      </c>
      <c r="K15" s="21" t="s">
        <v>37</v>
      </c>
      <c r="L15" s="22"/>
      <c r="M15" s="23"/>
      <c r="N15" s="23"/>
      <c r="O15" s="23"/>
      <c r="P15" s="24">
        <v>42535</v>
      </c>
      <c r="Q15" s="21" t="s">
        <v>37</v>
      </c>
      <c r="R15" s="22"/>
      <c r="S15" s="25"/>
      <c r="T15" s="25"/>
      <c r="U15" s="26"/>
      <c r="V15" s="26"/>
    </row>
    <row r="16" spans="2:22" ht="16.5" x14ac:dyDescent="0.15">
      <c r="B16" s="55"/>
      <c r="C16" s="19" t="s">
        <v>337</v>
      </c>
      <c r="D16" s="51"/>
      <c r="E16" s="5" t="s">
        <v>27</v>
      </c>
      <c r="F16" s="5" t="s">
        <v>28</v>
      </c>
      <c r="G16" s="5" t="s">
        <v>29</v>
      </c>
      <c r="H16" s="51"/>
      <c r="I16" s="20" t="s">
        <v>291</v>
      </c>
      <c r="J16" s="20" t="s">
        <v>43</v>
      </c>
      <c r="K16" s="21" t="s">
        <v>37</v>
      </c>
      <c r="L16" s="22"/>
      <c r="M16" s="23"/>
      <c r="N16" s="23"/>
      <c r="O16" s="23"/>
      <c r="P16" s="24">
        <v>42535</v>
      </c>
      <c r="Q16" s="21" t="s">
        <v>30</v>
      </c>
      <c r="R16" s="22"/>
      <c r="S16" s="25"/>
      <c r="T16" s="25"/>
      <c r="U16" s="26"/>
      <c r="V16" s="26"/>
    </row>
    <row r="17" spans="2:22" s="32" customFormat="1" ht="16.5" x14ac:dyDescent="0.15">
      <c r="B17" s="66"/>
      <c r="C17" s="19" t="s">
        <v>338</v>
      </c>
      <c r="D17" s="51"/>
      <c r="E17" s="27" t="s">
        <v>27</v>
      </c>
      <c r="F17" s="27" t="s">
        <v>28</v>
      </c>
      <c r="G17" s="27" t="s">
        <v>29</v>
      </c>
      <c r="H17" s="51"/>
      <c r="I17" s="28" t="s">
        <v>292</v>
      </c>
      <c r="J17" s="20" t="s">
        <v>43</v>
      </c>
      <c r="K17" s="21" t="s">
        <v>37</v>
      </c>
      <c r="L17" s="29"/>
      <c r="M17" s="23"/>
      <c r="N17" s="23"/>
      <c r="O17" s="23"/>
      <c r="P17" s="24">
        <v>42535</v>
      </c>
      <c r="Q17" s="21" t="s">
        <v>37</v>
      </c>
      <c r="R17" s="29"/>
      <c r="S17" s="30"/>
      <c r="T17" s="30"/>
      <c r="U17" s="31"/>
      <c r="V17" s="31"/>
    </row>
    <row r="18" spans="2:22" ht="16.5" x14ac:dyDescent="0.15">
      <c r="B18" s="55"/>
      <c r="C18" s="19" t="s">
        <v>339</v>
      </c>
      <c r="D18" s="51"/>
      <c r="E18" s="5" t="s">
        <v>27</v>
      </c>
      <c r="F18" s="27" t="s">
        <v>28</v>
      </c>
      <c r="G18" s="27" t="s">
        <v>29</v>
      </c>
      <c r="H18" s="51"/>
      <c r="I18" s="20" t="s">
        <v>294</v>
      </c>
      <c r="J18" s="20" t="s">
        <v>295</v>
      </c>
      <c r="K18" s="21" t="s">
        <v>37</v>
      </c>
      <c r="L18" s="29"/>
      <c r="M18" s="23" t="s">
        <v>31</v>
      </c>
      <c r="N18" s="23"/>
      <c r="O18" s="23"/>
      <c r="P18" s="24">
        <v>42535</v>
      </c>
      <c r="Q18" s="21" t="s">
        <v>30</v>
      </c>
      <c r="R18" s="29"/>
      <c r="S18" s="30"/>
      <c r="T18" s="30"/>
      <c r="U18" s="31"/>
      <c r="V18" s="31"/>
    </row>
    <row r="19" spans="2:22" ht="16.5" x14ac:dyDescent="0.15">
      <c r="B19" s="55"/>
      <c r="C19" s="19" t="s">
        <v>340</v>
      </c>
      <c r="D19" s="51"/>
      <c r="E19" s="5" t="s">
        <v>27</v>
      </c>
      <c r="F19" s="5" t="s">
        <v>35</v>
      </c>
      <c r="G19" s="5" t="s">
        <v>33</v>
      </c>
      <c r="H19" s="51"/>
      <c r="I19" s="20" t="s">
        <v>47</v>
      </c>
      <c r="J19" s="20" t="s">
        <v>43</v>
      </c>
      <c r="K19" s="21" t="s">
        <v>37</v>
      </c>
      <c r="L19" s="29"/>
      <c r="M19" s="23" t="s">
        <v>31</v>
      </c>
      <c r="N19" s="23"/>
      <c r="O19" s="23"/>
      <c r="P19" s="24">
        <v>42535</v>
      </c>
      <c r="Q19" s="21" t="s">
        <v>30</v>
      </c>
      <c r="R19" s="29"/>
      <c r="S19" s="30"/>
      <c r="T19" s="30"/>
      <c r="U19" s="31"/>
      <c r="V19" s="31"/>
    </row>
    <row r="20" spans="2:22" ht="16.5" x14ac:dyDescent="0.15">
      <c r="B20" s="55"/>
      <c r="C20" s="19" t="s">
        <v>341</v>
      </c>
      <c r="D20" s="51"/>
      <c r="E20" s="5" t="s">
        <v>27</v>
      </c>
      <c r="F20" s="5" t="s">
        <v>35</v>
      </c>
      <c r="G20" s="5" t="s">
        <v>33</v>
      </c>
      <c r="H20" s="51"/>
      <c r="I20" s="20" t="s">
        <v>48</v>
      </c>
      <c r="J20" s="20" t="s">
        <v>43</v>
      </c>
      <c r="K20" s="21" t="s">
        <v>37</v>
      </c>
      <c r="L20" s="29"/>
      <c r="M20" s="23" t="s">
        <v>31</v>
      </c>
      <c r="N20" s="23"/>
      <c r="O20" s="23"/>
      <c r="P20" s="24">
        <v>42535</v>
      </c>
      <c r="Q20" s="21" t="s">
        <v>30</v>
      </c>
      <c r="R20" s="29"/>
      <c r="S20" s="30"/>
      <c r="T20" s="30"/>
      <c r="U20" s="31"/>
      <c r="V20" s="31"/>
    </row>
    <row r="21" spans="2:22" ht="33" customHeight="1" x14ac:dyDescent="0.15">
      <c r="B21" s="55"/>
      <c r="C21" s="19" t="s">
        <v>342</v>
      </c>
      <c r="D21" s="59" t="s">
        <v>285</v>
      </c>
      <c r="E21" s="5" t="s">
        <v>27</v>
      </c>
      <c r="F21" s="5" t="s">
        <v>28</v>
      </c>
      <c r="G21" s="5" t="s">
        <v>29</v>
      </c>
      <c r="H21" s="59" t="s">
        <v>271</v>
      </c>
      <c r="I21" s="20" t="s">
        <v>56</v>
      </c>
      <c r="J21" s="34" t="s">
        <v>57</v>
      </c>
      <c r="K21" s="21" t="s">
        <v>37</v>
      </c>
      <c r="L21" s="29" t="s">
        <v>58</v>
      </c>
      <c r="M21" s="23" t="s">
        <v>31</v>
      </c>
      <c r="N21" s="23"/>
      <c r="O21" s="23"/>
      <c r="P21" s="24">
        <v>42535</v>
      </c>
      <c r="Q21" s="21" t="s">
        <v>30</v>
      </c>
      <c r="R21" s="29"/>
      <c r="S21" s="30"/>
      <c r="T21" s="30"/>
      <c r="U21" s="31"/>
      <c r="V21" s="31"/>
    </row>
    <row r="22" spans="2:22" ht="16.5" x14ac:dyDescent="0.15">
      <c r="B22" s="55"/>
      <c r="C22" s="19" t="s">
        <v>343</v>
      </c>
      <c r="D22" s="60"/>
      <c r="E22" s="5" t="s">
        <v>36</v>
      </c>
      <c r="F22" s="5" t="s">
        <v>28</v>
      </c>
      <c r="G22" s="5" t="s">
        <v>29</v>
      </c>
      <c r="H22" s="60"/>
      <c r="I22" s="20" t="s">
        <v>44</v>
      </c>
      <c r="J22" s="20" t="s">
        <v>45</v>
      </c>
      <c r="K22" s="21" t="s">
        <v>37</v>
      </c>
      <c r="L22" s="29"/>
      <c r="M22" s="23" t="s">
        <v>31</v>
      </c>
      <c r="N22" s="23"/>
      <c r="O22" s="23"/>
      <c r="P22" s="24">
        <v>42535</v>
      </c>
      <c r="Q22" s="21" t="s">
        <v>37</v>
      </c>
      <c r="R22" s="29"/>
      <c r="S22" s="30"/>
      <c r="T22" s="30"/>
      <c r="U22" s="31"/>
      <c r="V22" s="31"/>
    </row>
    <row r="23" spans="2:22" ht="27" x14ac:dyDescent="0.15">
      <c r="B23" s="55"/>
      <c r="C23" s="19" t="s">
        <v>344</v>
      </c>
      <c r="D23" s="60"/>
      <c r="E23" s="5" t="s">
        <v>36</v>
      </c>
      <c r="F23" s="5" t="s">
        <v>28</v>
      </c>
      <c r="G23" s="5" t="s">
        <v>29</v>
      </c>
      <c r="H23" s="60"/>
      <c r="I23" s="20" t="s">
        <v>46</v>
      </c>
      <c r="J23" s="20" t="s">
        <v>45</v>
      </c>
      <c r="K23" s="21" t="s">
        <v>37</v>
      </c>
      <c r="L23" s="29"/>
      <c r="M23" s="23" t="s">
        <v>31</v>
      </c>
      <c r="N23" s="23"/>
      <c r="O23" s="23"/>
      <c r="P23" s="24">
        <v>42535</v>
      </c>
      <c r="Q23" s="21" t="s">
        <v>37</v>
      </c>
      <c r="R23" s="29"/>
      <c r="S23" s="30"/>
      <c r="T23" s="30"/>
      <c r="U23" s="31"/>
      <c r="V23" s="31"/>
    </row>
    <row r="24" spans="2:22" ht="42.75" x14ac:dyDescent="0.15">
      <c r="B24" s="55"/>
      <c r="C24" s="19" t="s">
        <v>345</v>
      </c>
      <c r="D24" s="60"/>
      <c r="E24" s="5" t="s">
        <v>36</v>
      </c>
      <c r="F24" s="5" t="s">
        <v>28</v>
      </c>
      <c r="G24" s="5" t="s">
        <v>29</v>
      </c>
      <c r="H24" s="60"/>
      <c r="I24" s="20" t="s">
        <v>59</v>
      </c>
      <c r="J24" s="20" t="s">
        <v>60</v>
      </c>
      <c r="K24" s="21" t="s">
        <v>37</v>
      </c>
      <c r="L24" s="35" t="s">
        <v>61</v>
      </c>
      <c r="M24" s="23" t="s">
        <v>31</v>
      </c>
      <c r="N24" s="23"/>
      <c r="O24" s="23"/>
      <c r="P24" s="24">
        <v>42535</v>
      </c>
      <c r="Q24" s="21" t="s">
        <v>37</v>
      </c>
      <c r="R24" s="35" t="s">
        <v>61</v>
      </c>
      <c r="S24" s="36"/>
      <c r="T24" s="36"/>
      <c r="U24" s="37"/>
      <c r="V24" s="38"/>
    </row>
    <row r="25" spans="2:22" ht="16.5" x14ac:dyDescent="0.15">
      <c r="B25" s="55"/>
      <c r="C25" s="19" t="s">
        <v>346</v>
      </c>
      <c r="D25" s="60"/>
      <c r="E25" s="5" t="s">
        <v>27</v>
      </c>
      <c r="F25" s="5" t="s">
        <v>28</v>
      </c>
      <c r="G25" s="5" t="s">
        <v>29</v>
      </c>
      <c r="H25" s="60"/>
      <c r="I25" s="20" t="s">
        <v>62</v>
      </c>
      <c r="J25" s="20" t="s">
        <v>63</v>
      </c>
      <c r="K25" s="21" t="s">
        <v>37</v>
      </c>
      <c r="L25" s="35"/>
      <c r="M25" s="23" t="s">
        <v>31</v>
      </c>
      <c r="N25" s="23"/>
      <c r="O25" s="23"/>
      <c r="P25" s="24">
        <v>42535</v>
      </c>
      <c r="Q25" s="21" t="s">
        <v>30</v>
      </c>
      <c r="R25" s="35"/>
      <c r="S25" s="36"/>
      <c r="T25" s="36"/>
      <c r="U25" s="37"/>
      <c r="V25" s="38"/>
    </row>
    <row r="26" spans="2:22" ht="16.5" x14ac:dyDescent="0.15">
      <c r="B26" s="55"/>
      <c r="C26" s="19" t="s">
        <v>347</v>
      </c>
      <c r="D26" s="60"/>
      <c r="E26" s="5" t="s">
        <v>27</v>
      </c>
      <c r="F26" s="5" t="s">
        <v>28</v>
      </c>
      <c r="G26" s="5" t="s">
        <v>29</v>
      </c>
      <c r="H26" s="60"/>
      <c r="I26" s="20" t="s">
        <v>64</v>
      </c>
      <c r="J26" s="20" t="s">
        <v>63</v>
      </c>
      <c r="K26" s="21" t="s">
        <v>37</v>
      </c>
      <c r="L26" s="35"/>
      <c r="M26" s="23" t="s">
        <v>31</v>
      </c>
      <c r="N26" s="23"/>
      <c r="O26" s="23"/>
      <c r="P26" s="24">
        <v>42535</v>
      </c>
      <c r="Q26" s="21" t="s">
        <v>30</v>
      </c>
      <c r="R26" s="35"/>
      <c r="S26" s="36"/>
      <c r="T26" s="36"/>
      <c r="U26" s="37"/>
      <c r="V26" s="38"/>
    </row>
    <row r="27" spans="2:22" ht="16.5" x14ac:dyDescent="0.15">
      <c r="B27" s="55"/>
      <c r="C27" s="19" t="s">
        <v>348</v>
      </c>
      <c r="D27" s="60"/>
      <c r="E27" s="27" t="s">
        <v>36</v>
      </c>
      <c r="F27" s="5" t="s">
        <v>28</v>
      </c>
      <c r="G27" s="27" t="s">
        <v>29</v>
      </c>
      <c r="H27" s="60"/>
      <c r="I27" s="20" t="s">
        <v>65</v>
      </c>
      <c r="J27" s="20" t="s">
        <v>66</v>
      </c>
      <c r="K27" s="21" t="s">
        <v>37</v>
      </c>
      <c r="L27" s="35"/>
      <c r="M27" s="23" t="s">
        <v>31</v>
      </c>
      <c r="N27" s="23"/>
      <c r="O27" s="23"/>
      <c r="P27" s="24">
        <v>42535</v>
      </c>
      <c r="Q27" s="21" t="s">
        <v>37</v>
      </c>
      <c r="R27" s="35"/>
      <c r="S27" s="36"/>
      <c r="T27" s="36"/>
      <c r="U27" s="37"/>
      <c r="V27" s="38"/>
    </row>
    <row r="28" spans="2:22" ht="42.75" x14ac:dyDescent="0.15">
      <c r="B28" s="55"/>
      <c r="C28" s="19" t="s">
        <v>349</v>
      </c>
      <c r="D28" s="60"/>
      <c r="E28" s="5" t="s">
        <v>36</v>
      </c>
      <c r="F28" s="5" t="s">
        <v>28</v>
      </c>
      <c r="G28" s="5" t="s">
        <v>29</v>
      </c>
      <c r="H28" s="60"/>
      <c r="I28" s="20" t="s">
        <v>67</v>
      </c>
      <c r="J28" s="20" t="s">
        <v>68</v>
      </c>
      <c r="K28" s="21" t="s">
        <v>37</v>
      </c>
      <c r="L28" s="35" t="s">
        <v>61</v>
      </c>
      <c r="M28" s="23" t="s">
        <v>31</v>
      </c>
      <c r="N28" s="23"/>
      <c r="O28" s="23"/>
      <c r="P28" s="24">
        <v>42535</v>
      </c>
      <c r="Q28" s="21" t="s">
        <v>37</v>
      </c>
      <c r="R28" s="35" t="s">
        <v>61</v>
      </c>
      <c r="S28" s="36"/>
      <c r="T28" s="36"/>
      <c r="U28" s="37"/>
      <c r="V28" s="38"/>
    </row>
    <row r="29" spans="2:22" ht="16.5" x14ac:dyDescent="0.15">
      <c r="B29" s="55"/>
      <c r="C29" s="19" t="s">
        <v>212</v>
      </c>
      <c r="D29" s="60"/>
      <c r="E29" s="5" t="s">
        <v>27</v>
      </c>
      <c r="F29" s="5" t="s">
        <v>28</v>
      </c>
      <c r="G29" s="5" t="s">
        <v>29</v>
      </c>
      <c r="H29" s="60"/>
      <c r="I29" s="20" t="s">
        <v>69</v>
      </c>
      <c r="J29" s="20" t="s">
        <v>63</v>
      </c>
      <c r="K29" s="21" t="s">
        <v>37</v>
      </c>
      <c r="L29" s="35"/>
      <c r="M29" s="23" t="s">
        <v>31</v>
      </c>
      <c r="N29" s="23"/>
      <c r="O29" s="23"/>
      <c r="P29" s="24">
        <v>42535</v>
      </c>
      <c r="Q29" s="21" t="s">
        <v>30</v>
      </c>
      <c r="R29" s="35"/>
      <c r="S29" s="36"/>
      <c r="T29" s="36"/>
      <c r="U29" s="37"/>
      <c r="V29" s="38"/>
    </row>
    <row r="30" spans="2:22" ht="42.75" x14ac:dyDescent="0.15">
      <c r="B30" s="55"/>
      <c r="C30" s="19" t="s">
        <v>213</v>
      </c>
      <c r="D30" s="60"/>
      <c r="E30" s="5" t="s">
        <v>36</v>
      </c>
      <c r="F30" s="5" t="s">
        <v>28</v>
      </c>
      <c r="G30" s="5" t="s">
        <v>29</v>
      </c>
      <c r="H30" s="60"/>
      <c r="I30" s="20" t="s">
        <v>70</v>
      </c>
      <c r="J30" s="20" t="s">
        <v>71</v>
      </c>
      <c r="K30" s="21" t="s">
        <v>37</v>
      </c>
      <c r="L30" s="35" t="s">
        <v>61</v>
      </c>
      <c r="M30" s="23" t="s">
        <v>31</v>
      </c>
      <c r="N30" s="23"/>
      <c r="O30" s="23"/>
      <c r="P30" s="24">
        <v>42535</v>
      </c>
      <c r="Q30" s="21" t="s">
        <v>37</v>
      </c>
      <c r="R30" s="35" t="s">
        <v>61</v>
      </c>
      <c r="S30" s="36"/>
      <c r="T30" s="36"/>
      <c r="U30" s="37"/>
      <c r="V30" s="38"/>
    </row>
    <row r="31" spans="2:22" ht="16.5" x14ac:dyDescent="0.15">
      <c r="B31" s="55"/>
      <c r="C31" s="19" t="s">
        <v>214</v>
      </c>
      <c r="D31" s="60"/>
      <c r="E31" s="5" t="s">
        <v>27</v>
      </c>
      <c r="F31" s="5" t="s">
        <v>28</v>
      </c>
      <c r="G31" s="5" t="s">
        <v>29</v>
      </c>
      <c r="H31" s="60"/>
      <c r="I31" s="20" t="s">
        <v>72</v>
      </c>
      <c r="J31" s="20" t="s">
        <v>63</v>
      </c>
      <c r="K31" s="21" t="s">
        <v>37</v>
      </c>
      <c r="L31" s="39"/>
      <c r="M31" s="23" t="s">
        <v>31</v>
      </c>
      <c r="N31" s="23"/>
      <c r="O31" s="23"/>
      <c r="P31" s="24">
        <v>42535</v>
      </c>
      <c r="Q31" s="21" t="s">
        <v>30</v>
      </c>
      <c r="R31" s="39"/>
      <c r="S31" s="40"/>
      <c r="T31" s="40"/>
      <c r="U31" s="40"/>
      <c r="V31" s="40"/>
    </row>
    <row r="32" spans="2:22" ht="16.5" x14ac:dyDescent="0.15">
      <c r="B32" s="55"/>
      <c r="C32" s="19" t="s">
        <v>215</v>
      </c>
      <c r="D32" s="60"/>
      <c r="E32" s="5" t="s">
        <v>36</v>
      </c>
      <c r="F32" s="5" t="s">
        <v>28</v>
      </c>
      <c r="G32" s="5" t="s">
        <v>29</v>
      </c>
      <c r="H32" s="60"/>
      <c r="I32" s="20" t="s">
        <v>73</v>
      </c>
      <c r="J32" s="20" t="s">
        <v>74</v>
      </c>
      <c r="K32" s="21" t="s">
        <v>37</v>
      </c>
      <c r="L32" s="39"/>
      <c r="M32" s="23" t="s">
        <v>31</v>
      </c>
      <c r="N32" s="23"/>
      <c r="O32" s="23"/>
      <c r="P32" s="24">
        <v>42535</v>
      </c>
      <c r="Q32" s="21" t="s">
        <v>37</v>
      </c>
      <c r="R32" s="39"/>
      <c r="S32" s="40"/>
      <c r="T32" s="40"/>
      <c r="U32" s="40"/>
      <c r="V32" s="40"/>
    </row>
    <row r="33" spans="2:22" ht="16.5" x14ac:dyDescent="0.15">
      <c r="B33" s="55"/>
      <c r="C33" s="19" t="s">
        <v>216</v>
      </c>
      <c r="D33" s="60"/>
      <c r="E33" s="5" t="s">
        <v>36</v>
      </c>
      <c r="F33" s="5" t="s">
        <v>28</v>
      </c>
      <c r="G33" s="5" t="s">
        <v>29</v>
      </c>
      <c r="H33" s="60"/>
      <c r="I33" s="20" t="s">
        <v>75</v>
      </c>
      <c r="J33" s="20" t="s">
        <v>63</v>
      </c>
      <c r="K33" s="21" t="s">
        <v>37</v>
      </c>
      <c r="L33" s="39"/>
      <c r="M33" s="23" t="s">
        <v>31</v>
      </c>
      <c r="N33" s="23"/>
      <c r="O33" s="23"/>
      <c r="P33" s="24">
        <v>42535</v>
      </c>
      <c r="Q33" s="21" t="s">
        <v>37</v>
      </c>
      <c r="R33" s="39"/>
      <c r="S33" s="40"/>
      <c r="T33" s="40"/>
      <c r="U33" s="40"/>
      <c r="V33" s="40"/>
    </row>
    <row r="34" spans="2:22" ht="16.5" x14ac:dyDescent="0.15">
      <c r="B34" s="55"/>
      <c r="C34" s="19" t="s">
        <v>217</v>
      </c>
      <c r="D34" s="60"/>
      <c r="E34" s="5" t="s">
        <v>36</v>
      </c>
      <c r="F34" s="5" t="s">
        <v>28</v>
      </c>
      <c r="G34" s="5" t="s">
        <v>29</v>
      </c>
      <c r="H34" s="60"/>
      <c r="I34" s="20" t="s">
        <v>76</v>
      </c>
      <c r="J34" s="33" t="s">
        <v>77</v>
      </c>
      <c r="K34" s="21" t="s">
        <v>37</v>
      </c>
      <c r="L34" s="39"/>
      <c r="M34" s="23" t="s">
        <v>31</v>
      </c>
      <c r="N34" s="23"/>
      <c r="O34" s="23"/>
      <c r="P34" s="24">
        <v>42535</v>
      </c>
      <c r="Q34" s="21" t="s">
        <v>37</v>
      </c>
      <c r="R34" s="39"/>
    </row>
    <row r="35" spans="2:22" ht="40.5" x14ac:dyDescent="0.15">
      <c r="B35" s="55"/>
      <c r="C35" s="19" t="s">
        <v>218</v>
      </c>
      <c r="D35" s="60"/>
      <c r="E35" s="5" t="s">
        <v>36</v>
      </c>
      <c r="F35" s="5" t="s">
        <v>28</v>
      </c>
      <c r="G35" s="5" t="s">
        <v>29</v>
      </c>
      <c r="H35" s="60"/>
      <c r="I35" s="20" t="s">
        <v>78</v>
      </c>
      <c r="J35" s="33" t="s">
        <v>79</v>
      </c>
      <c r="K35" s="21" t="s">
        <v>37</v>
      </c>
      <c r="L35" s="39"/>
      <c r="M35" s="23" t="s">
        <v>31</v>
      </c>
      <c r="N35" s="23"/>
      <c r="O35" s="23"/>
      <c r="P35" s="24">
        <v>42535</v>
      </c>
      <c r="Q35" s="21" t="s">
        <v>37</v>
      </c>
      <c r="R35" s="39"/>
    </row>
    <row r="36" spans="2:22" ht="27" x14ac:dyDescent="0.15">
      <c r="B36" s="55"/>
      <c r="C36" s="19" t="s">
        <v>219</v>
      </c>
      <c r="D36" s="60"/>
      <c r="E36" s="5" t="s">
        <v>36</v>
      </c>
      <c r="F36" s="5" t="s">
        <v>28</v>
      </c>
      <c r="G36" s="5" t="s">
        <v>29</v>
      </c>
      <c r="H36" s="60"/>
      <c r="I36" s="20" t="s">
        <v>80</v>
      </c>
      <c r="J36" s="33" t="s">
        <v>77</v>
      </c>
      <c r="K36" s="21" t="s">
        <v>37</v>
      </c>
      <c r="L36" s="39"/>
      <c r="M36" s="23" t="s">
        <v>31</v>
      </c>
      <c r="N36" s="23"/>
      <c r="O36" s="23"/>
      <c r="P36" s="24">
        <v>42535</v>
      </c>
      <c r="Q36" s="21" t="s">
        <v>37</v>
      </c>
      <c r="R36" s="39"/>
    </row>
    <row r="37" spans="2:22" ht="16.5" x14ac:dyDescent="0.15">
      <c r="B37" s="55"/>
      <c r="C37" s="19" t="s">
        <v>220</v>
      </c>
      <c r="D37" s="60"/>
      <c r="E37" s="5" t="s">
        <v>27</v>
      </c>
      <c r="F37" s="5" t="s">
        <v>34</v>
      </c>
      <c r="G37" s="5" t="s">
        <v>29</v>
      </c>
      <c r="H37" s="60"/>
      <c r="I37" s="20" t="s">
        <v>81</v>
      </c>
      <c r="J37" s="33" t="s">
        <v>77</v>
      </c>
      <c r="K37" s="21" t="s">
        <v>37</v>
      </c>
      <c r="L37" s="39"/>
      <c r="M37" s="23" t="s">
        <v>31</v>
      </c>
      <c r="N37" s="23"/>
      <c r="O37" s="23"/>
      <c r="P37" s="24">
        <v>42535</v>
      </c>
      <c r="Q37" s="21" t="s">
        <v>37</v>
      </c>
      <c r="R37" s="39"/>
    </row>
    <row r="38" spans="2:22" ht="16.5" x14ac:dyDescent="0.15">
      <c r="B38" s="55"/>
      <c r="C38" s="19" t="s">
        <v>221</v>
      </c>
      <c r="D38" s="60"/>
      <c r="E38" s="5" t="s">
        <v>36</v>
      </c>
      <c r="F38" s="5" t="s">
        <v>28</v>
      </c>
      <c r="G38" s="5" t="s">
        <v>29</v>
      </c>
      <c r="H38" s="60"/>
      <c r="I38" s="20" t="s">
        <v>82</v>
      </c>
      <c r="J38" s="33" t="s">
        <v>83</v>
      </c>
      <c r="K38" s="21" t="s">
        <v>37</v>
      </c>
      <c r="L38" s="39"/>
      <c r="M38" s="23" t="s">
        <v>31</v>
      </c>
      <c r="N38" s="23"/>
      <c r="O38" s="23"/>
      <c r="P38" s="24">
        <v>42535</v>
      </c>
      <c r="Q38" s="21" t="s">
        <v>37</v>
      </c>
      <c r="R38" s="39"/>
    </row>
    <row r="39" spans="2:22" ht="16.5" x14ac:dyDescent="0.15">
      <c r="B39" s="55"/>
      <c r="C39" s="19" t="s">
        <v>222</v>
      </c>
      <c r="D39" s="60"/>
      <c r="E39" s="5" t="s">
        <v>27</v>
      </c>
      <c r="F39" s="5" t="s">
        <v>28</v>
      </c>
      <c r="G39" s="5" t="s">
        <v>29</v>
      </c>
      <c r="H39" s="60"/>
      <c r="I39" s="20" t="s">
        <v>84</v>
      </c>
      <c r="J39" s="33" t="s">
        <v>63</v>
      </c>
      <c r="K39" s="21" t="s">
        <v>37</v>
      </c>
      <c r="L39" s="39"/>
      <c r="M39" s="23" t="s">
        <v>31</v>
      </c>
      <c r="N39" s="23"/>
      <c r="O39" s="23"/>
      <c r="P39" s="24">
        <v>42535</v>
      </c>
      <c r="Q39" s="21" t="s">
        <v>30</v>
      </c>
      <c r="R39" s="39"/>
    </row>
    <row r="40" spans="2:22" ht="16.5" x14ac:dyDescent="0.15">
      <c r="B40" s="55"/>
      <c r="C40" s="19" t="s">
        <v>223</v>
      </c>
      <c r="D40" s="60"/>
      <c r="E40" s="5" t="s">
        <v>36</v>
      </c>
      <c r="F40" s="5" t="s">
        <v>28</v>
      </c>
      <c r="G40" s="5" t="s">
        <v>29</v>
      </c>
      <c r="H40" s="60"/>
      <c r="I40" s="20" t="s">
        <v>85</v>
      </c>
      <c r="J40" s="33" t="s">
        <v>77</v>
      </c>
      <c r="K40" s="21" t="s">
        <v>37</v>
      </c>
      <c r="L40" s="39"/>
      <c r="M40" s="23" t="s">
        <v>31</v>
      </c>
      <c r="N40" s="23"/>
      <c r="O40" s="23"/>
      <c r="P40" s="24">
        <v>42535</v>
      </c>
      <c r="Q40" s="21" t="s">
        <v>37</v>
      </c>
      <c r="R40" s="39"/>
    </row>
    <row r="41" spans="2:22" ht="16.5" x14ac:dyDescent="0.15">
      <c r="B41" s="55"/>
      <c r="C41" s="19" t="s">
        <v>224</v>
      </c>
      <c r="D41" s="60"/>
      <c r="E41" s="5" t="s">
        <v>27</v>
      </c>
      <c r="F41" s="5" t="s">
        <v>34</v>
      </c>
      <c r="G41" s="5" t="s">
        <v>29</v>
      </c>
      <c r="H41" s="60"/>
      <c r="I41" s="20" t="s">
        <v>81</v>
      </c>
      <c r="J41" s="33" t="s">
        <v>77</v>
      </c>
      <c r="K41" s="21" t="s">
        <v>37</v>
      </c>
      <c r="L41" s="39"/>
      <c r="M41" s="23" t="s">
        <v>31</v>
      </c>
      <c r="N41" s="23"/>
      <c r="O41" s="23"/>
      <c r="P41" s="24">
        <v>42535</v>
      </c>
      <c r="Q41" s="21" t="s">
        <v>37</v>
      </c>
      <c r="R41" s="39"/>
    </row>
    <row r="42" spans="2:22" ht="16.5" x14ac:dyDescent="0.15">
      <c r="B42" s="55"/>
      <c r="C42" s="19" t="s">
        <v>225</v>
      </c>
      <c r="D42" s="60"/>
      <c r="E42" s="5" t="s">
        <v>36</v>
      </c>
      <c r="F42" s="5" t="s">
        <v>28</v>
      </c>
      <c r="G42" s="5" t="s">
        <v>29</v>
      </c>
      <c r="H42" s="60"/>
      <c r="I42" s="20" t="s">
        <v>86</v>
      </c>
      <c r="J42" s="33" t="s">
        <v>87</v>
      </c>
      <c r="K42" s="21" t="s">
        <v>37</v>
      </c>
      <c r="L42" s="39"/>
      <c r="M42" s="23" t="s">
        <v>31</v>
      </c>
      <c r="N42" s="23"/>
      <c r="O42" s="23"/>
      <c r="P42" s="24">
        <v>42535</v>
      </c>
      <c r="Q42" s="21" t="s">
        <v>37</v>
      </c>
      <c r="R42" s="39"/>
    </row>
    <row r="43" spans="2:22" ht="16.5" x14ac:dyDescent="0.15">
      <c r="B43" s="55"/>
      <c r="C43" s="19" t="s">
        <v>226</v>
      </c>
      <c r="D43" s="60"/>
      <c r="E43" s="5" t="s">
        <v>36</v>
      </c>
      <c r="F43" s="5" t="s">
        <v>28</v>
      </c>
      <c r="G43" s="5" t="s">
        <v>29</v>
      </c>
      <c r="H43" s="60"/>
      <c r="I43" s="20" t="s">
        <v>88</v>
      </c>
      <c r="J43" s="33" t="s">
        <v>87</v>
      </c>
      <c r="K43" s="21" t="s">
        <v>37</v>
      </c>
      <c r="L43" s="39"/>
      <c r="M43" s="23" t="s">
        <v>31</v>
      </c>
      <c r="N43" s="23"/>
      <c r="O43" s="23"/>
      <c r="P43" s="24">
        <v>42535</v>
      </c>
      <c r="Q43" s="21" t="s">
        <v>37</v>
      </c>
      <c r="R43" s="39"/>
    </row>
    <row r="44" spans="2:22" ht="16.5" x14ac:dyDescent="0.15">
      <c r="B44" s="55"/>
      <c r="C44" s="19" t="s">
        <v>227</v>
      </c>
      <c r="D44" s="60"/>
      <c r="E44" s="5" t="s">
        <v>36</v>
      </c>
      <c r="F44" s="5" t="s">
        <v>28</v>
      </c>
      <c r="G44" s="5" t="s">
        <v>29</v>
      </c>
      <c r="H44" s="60"/>
      <c r="I44" s="20" t="s">
        <v>89</v>
      </c>
      <c r="J44" s="33" t="s">
        <v>90</v>
      </c>
      <c r="K44" s="21" t="s">
        <v>37</v>
      </c>
      <c r="L44" s="39"/>
      <c r="M44" s="23" t="s">
        <v>31</v>
      </c>
      <c r="N44" s="23"/>
      <c r="O44" s="23"/>
      <c r="P44" s="24">
        <v>42535</v>
      </c>
      <c r="Q44" s="21" t="s">
        <v>37</v>
      </c>
      <c r="R44" s="39"/>
    </row>
    <row r="45" spans="2:22" ht="16.5" x14ac:dyDescent="0.15">
      <c r="B45" s="55"/>
      <c r="C45" s="19" t="s">
        <v>228</v>
      </c>
      <c r="D45" s="60"/>
      <c r="E45" s="5" t="s">
        <v>36</v>
      </c>
      <c r="F45" s="5" t="s">
        <v>35</v>
      </c>
      <c r="G45" s="5" t="s">
        <v>33</v>
      </c>
      <c r="H45" s="60"/>
      <c r="I45" s="20" t="s">
        <v>91</v>
      </c>
      <c r="J45" s="33" t="s">
        <v>92</v>
      </c>
      <c r="K45" s="21" t="s">
        <v>37</v>
      </c>
      <c r="L45" s="39"/>
      <c r="M45" s="23" t="s">
        <v>31</v>
      </c>
      <c r="N45" s="23"/>
      <c r="O45" s="23"/>
      <c r="P45" s="24">
        <v>42535</v>
      </c>
      <c r="Q45" s="41" t="s">
        <v>30</v>
      </c>
      <c r="R45" s="39"/>
    </row>
    <row r="46" spans="2:22" ht="85.5" x14ac:dyDescent="0.15">
      <c r="B46" s="55"/>
      <c r="C46" s="19" t="s">
        <v>229</v>
      </c>
      <c r="D46" s="60"/>
      <c r="E46" s="5" t="s">
        <v>36</v>
      </c>
      <c r="F46" s="5" t="s">
        <v>28</v>
      </c>
      <c r="G46" s="5" t="s">
        <v>29</v>
      </c>
      <c r="H46" s="60"/>
      <c r="I46" s="20" t="s">
        <v>93</v>
      </c>
      <c r="J46" s="33" t="s">
        <v>77</v>
      </c>
      <c r="K46" s="21" t="s">
        <v>37</v>
      </c>
      <c r="L46" s="42" t="s">
        <v>94</v>
      </c>
      <c r="M46" s="23" t="s">
        <v>31</v>
      </c>
      <c r="N46" s="23"/>
      <c r="O46" s="23"/>
      <c r="P46" s="24">
        <v>42535</v>
      </c>
      <c r="Q46" s="21" t="s">
        <v>37</v>
      </c>
      <c r="R46" s="42" t="s">
        <v>94</v>
      </c>
    </row>
    <row r="47" spans="2:22" ht="27" x14ac:dyDescent="0.15">
      <c r="B47" s="55"/>
      <c r="C47" s="19" t="s">
        <v>230</v>
      </c>
      <c r="D47" s="60"/>
      <c r="E47" s="5" t="s">
        <v>27</v>
      </c>
      <c r="F47" s="5" t="s">
        <v>28</v>
      </c>
      <c r="G47" s="5" t="s">
        <v>29</v>
      </c>
      <c r="H47" s="60"/>
      <c r="I47" s="20" t="s">
        <v>95</v>
      </c>
      <c r="J47" s="33" t="s">
        <v>96</v>
      </c>
      <c r="K47" s="21" t="s">
        <v>37</v>
      </c>
      <c r="L47" s="39"/>
      <c r="M47" s="23" t="s">
        <v>31</v>
      </c>
      <c r="N47" s="23"/>
      <c r="O47" s="23"/>
      <c r="P47" s="24">
        <v>42535</v>
      </c>
      <c r="Q47" s="21" t="s">
        <v>30</v>
      </c>
      <c r="R47" s="39"/>
    </row>
    <row r="48" spans="2:22" ht="16.5" x14ac:dyDescent="0.15">
      <c r="B48" s="55"/>
      <c r="C48" s="19" t="s">
        <v>231</v>
      </c>
      <c r="D48" s="60"/>
      <c r="E48" s="5" t="s">
        <v>27</v>
      </c>
      <c r="F48" s="5" t="s">
        <v>28</v>
      </c>
      <c r="G48" s="5" t="s">
        <v>29</v>
      </c>
      <c r="H48" s="60"/>
      <c r="I48" s="20" t="s">
        <v>97</v>
      </c>
      <c r="J48" s="33" t="s">
        <v>96</v>
      </c>
      <c r="K48" s="21" t="s">
        <v>37</v>
      </c>
      <c r="L48" s="39"/>
      <c r="M48" s="23" t="s">
        <v>31</v>
      </c>
      <c r="N48" s="23"/>
      <c r="O48" s="23"/>
      <c r="P48" s="24">
        <v>42535</v>
      </c>
      <c r="Q48" s="21" t="s">
        <v>30</v>
      </c>
      <c r="R48" s="39"/>
    </row>
    <row r="49" spans="2:18" ht="16.5" x14ac:dyDescent="0.15">
      <c r="B49" s="55"/>
      <c r="C49" s="19" t="s">
        <v>232</v>
      </c>
      <c r="D49" s="60"/>
      <c r="E49" s="5" t="s">
        <v>27</v>
      </c>
      <c r="F49" s="5" t="s">
        <v>35</v>
      </c>
      <c r="G49" s="5" t="s">
        <v>29</v>
      </c>
      <c r="H49" s="60"/>
      <c r="I49" s="20" t="s">
        <v>98</v>
      </c>
      <c r="J49" s="33" t="s">
        <v>99</v>
      </c>
      <c r="K49" s="21" t="s">
        <v>37</v>
      </c>
      <c r="L49" s="39"/>
      <c r="M49" s="23" t="s">
        <v>31</v>
      </c>
      <c r="N49" s="23"/>
      <c r="O49" s="23"/>
      <c r="P49" s="24">
        <v>42535</v>
      </c>
      <c r="Q49" s="21" t="s">
        <v>30</v>
      </c>
      <c r="R49" s="39"/>
    </row>
    <row r="50" spans="2:18" ht="16.5" x14ac:dyDescent="0.15">
      <c r="B50" s="55"/>
      <c r="C50" s="19" t="s">
        <v>233</v>
      </c>
      <c r="D50" s="60"/>
      <c r="E50" s="5" t="s">
        <v>27</v>
      </c>
      <c r="F50" s="5" t="s">
        <v>35</v>
      </c>
      <c r="G50" s="5" t="s">
        <v>29</v>
      </c>
      <c r="H50" s="60"/>
      <c r="I50" s="20" t="s">
        <v>100</v>
      </c>
      <c r="J50" s="33" t="s">
        <v>101</v>
      </c>
      <c r="K50" s="21" t="s">
        <v>37</v>
      </c>
      <c r="L50" s="39"/>
      <c r="M50" s="23" t="s">
        <v>31</v>
      </c>
      <c r="N50" s="23"/>
      <c r="O50" s="23"/>
      <c r="P50" s="24">
        <v>42535</v>
      </c>
      <c r="Q50" s="21" t="s">
        <v>30</v>
      </c>
      <c r="R50" s="39"/>
    </row>
    <row r="51" spans="2:18" ht="27" x14ac:dyDescent="0.15">
      <c r="B51" s="55"/>
      <c r="C51" s="19" t="s">
        <v>234</v>
      </c>
      <c r="D51" s="60"/>
      <c r="E51" s="5" t="s">
        <v>27</v>
      </c>
      <c r="F51" s="5" t="s">
        <v>35</v>
      </c>
      <c r="G51" s="5" t="s">
        <v>33</v>
      </c>
      <c r="H51" s="60"/>
      <c r="I51" s="20" t="s">
        <v>102</v>
      </c>
      <c r="J51" s="33" t="s">
        <v>103</v>
      </c>
      <c r="K51" s="21" t="s">
        <v>37</v>
      </c>
      <c r="L51" s="39"/>
      <c r="M51" s="23" t="s">
        <v>31</v>
      </c>
      <c r="N51" s="23"/>
      <c r="O51" s="23"/>
      <c r="P51" s="24">
        <v>42535</v>
      </c>
      <c r="Q51" s="41" t="s">
        <v>30</v>
      </c>
      <c r="R51" s="39"/>
    </row>
    <row r="52" spans="2:18" ht="27" x14ac:dyDescent="0.15">
      <c r="B52" s="55"/>
      <c r="C52" s="19" t="s">
        <v>235</v>
      </c>
      <c r="D52" s="60"/>
      <c r="E52" s="5" t="s">
        <v>27</v>
      </c>
      <c r="F52" s="5" t="s">
        <v>28</v>
      </c>
      <c r="G52" s="5" t="s">
        <v>33</v>
      </c>
      <c r="H52" s="60"/>
      <c r="I52" s="20" t="s">
        <v>104</v>
      </c>
      <c r="J52" s="33" t="s">
        <v>105</v>
      </c>
      <c r="K52" s="21" t="s">
        <v>37</v>
      </c>
      <c r="L52" s="39"/>
      <c r="M52" s="23" t="s">
        <v>31</v>
      </c>
      <c r="N52" s="23"/>
      <c r="O52" s="23"/>
      <c r="P52" s="24">
        <v>42535</v>
      </c>
      <c r="Q52" s="41" t="s">
        <v>30</v>
      </c>
      <c r="R52" s="39"/>
    </row>
    <row r="53" spans="2:18" ht="16.5" x14ac:dyDescent="0.15">
      <c r="B53" s="55"/>
      <c r="C53" s="19" t="s">
        <v>236</v>
      </c>
      <c r="D53" s="61"/>
      <c r="E53" s="5" t="s">
        <v>27</v>
      </c>
      <c r="F53" s="5" t="s">
        <v>35</v>
      </c>
      <c r="G53" s="5" t="s">
        <v>33</v>
      </c>
      <c r="H53" s="61"/>
      <c r="I53" s="20" t="s">
        <v>106</v>
      </c>
      <c r="J53" s="33" t="s">
        <v>107</v>
      </c>
      <c r="K53" s="21" t="s">
        <v>37</v>
      </c>
      <c r="L53" s="39"/>
      <c r="M53" s="23" t="s">
        <v>31</v>
      </c>
      <c r="N53" s="23"/>
      <c r="O53" s="23"/>
      <c r="P53" s="24">
        <v>42535</v>
      </c>
      <c r="Q53" s="41" t="s">
        <v>30</v>
      </c>
      <c r="R53" s="39"/>
    </row>
    <row r="54" spans="2:18" ht="27" x14ac:dyDescent="0.15">
      <c r="B54" s="55"/>
      <c r="C54" s="19" t="s">
        <v>237</v>
      </c>
      <c r="D54" s="59" t="s">
        <v>108</v>
      </c>
      <c r="E54" s="5" t="s">
        <v>27</v>
      </c>
      <c r="F54" s="5" t="s">
        <v>35</v>
      </c>
      <c r="G54" s="5" t="s">
        <v>33</v>
      </c>
      <c r="H54" s="43" t="s">
        <v>109</v>
      </c>
      <c r="I54" s="20" t="s">
        <v>110</v>
      </c>
      <c r="J54" s="20" t="s">
        <v>111</v>
      </c>
      <c r="K54" s="21" t="s">
        <v>37</v>
      </c>
      <c r="L54" s="39"/>
      <c r="M54" s="23" t="s">
        <v>31</v>
      </c>
      <c r="N54" s="23"/>
      <c r="O54" s="23"/>
      <c r="P54" s="24">
        <v>42535</v>
      </c>
      <c r="Q54" s="41" t="s">
        <v>30</v>
      </c>
      <c r="R54" s="39"/>
    </row>
    <row r="55" spans="2:18" ht="16.5" x14ac:dyDescent="0.15">
      <c r="B55" s="55"/>
      <c r="C55" s="19" t="s">
        <v>238</v>
      </c>
      <c r="D55" s="60"/>
      <c r="E55" s="5" t="s">
        <v>27</v>
      </c>
      <c r="F55" s="5" t="s">
        <v>28</v>
      </c>
      <c r="G55" s="5" t="s">
        <v>29</v>
      </c>
      <c r="H55" s="44"/>
      <c r="I55" s="20" t="s">
        <v>112</v>
      </c>
      <c r="J55" s="20" t="s">
        <v>113</v>
      </c>
      <c r="K55" s="21" t="s">
        <v>37</v>
      </c>
      <c r="L55" s="39"/>
      <c r="M55" s="23" t="s">
        <v>31</v>
      </c>
      <c r="N55" s="23"/>
      <c r="O55" s="23"/>
      <c r="P55" s="24">
        <v>42535</v>
      </c>
      <c r="Q55" s="21" t="s">
        <v>32</v>
      </c>
      <c r="R55" s="39"/>
    </row>
    <row r="56" spans="2:18" ht="16.5" x14ac:dyDescent="0.15">
      <c r="B56" s="55"/>
      <c r="C56" s="19" t="s">
        <v>239</v>
      </c>
      <c r="D56" s="60"/>
      <c r="E56" s="5" t="s">
        <v>27</v>
      </c>
      <c r="F56" s="5" t="s">
        <v>28</v>
      </c>
      <c r="G56" s="5" t="s">
        <v>29</v>
      </c>
      <c r="H56" s="44"/>
      <c r="I56" s="20" t="s">
        <v>114</v>
      </c>
      <c r="J56" s="20" t="s">
        <v>115</v>
      </c>
      <c r="K56" s="21" t="s">
        <v>37</v>
      </c>
      <c r="L56" s="39"/>
      <c r="M56" s="23" t="s">
        <v>31</v>
      </c>
      <c r="N56" s="23"/>
      <c r="O56" s="23"/>
      <c r="P56" s="24">
        <v>42535</v>
      </c>
      <c r="Q56" s="21" t="s">
        <v>30</v>
      </c>
      <c r="R56" s="39"/>
    </row>
    <row r="57" spans="2:18" ht="16.5" x14ac:dyDescent="0.15">
      <c r="B57" s="55"/>
      <c r="C57" s="19" t="s">
        <v>240</v>
      </c>
      <c r="D57" s="60"/>
      <c r="E57" s="5" t="s">
        <v>27</v>
      </c>
      <c r="F57" s="5" t="s">
        <v>28</v>
      </c>
      <c r="G57" s="5" t="s">
        <v>29</v>
      </c>
      <c r="H57" s="59" t="s">
        <v>116</v>
      </c>
      <c r="I57" s="20" t="s">
        <v>117</v>
      </c>
      <c r="J57" s="20" t="s">
        <v>118</v>
      </c>
      <c r="K57" s="21" t="s">
        <v>37</v>
      </c>
      <c r="L57" s="39"/>
      <c r="M57" s="23" t="s">
        <v>31</v>
      </c>
      <c r="N57" s="23"/>
      <c r="O57" s="23"/>
      <c r="P57" s="24">
        <v>42535</v>
      </c>
      <c r="Q57" s="21" t="s">
        <v>30</v>
      </c>
      <c r="R57" s="39"/>
    </row>
    <row r="58" spans="2:18" ht="42.75" x14ac:dyDescent="0.15">
      <c r="B58" s="55"/>
      <c r="C58" s="19" t="s">
        <v>241</v>
      </c>
      <c r="D58" s="60"/>
      <c r="E58" s="5" t="s">
        <v>36</v>
      </c>
      <c r="F58" s="5" t="s">
        <v>28</v>
      </c>
      <c r="G58" s="5" t="s">
        <v>29</v>
      </c>
      <c r="H58" s="60"/>
      <c r="I58" s="20" t="s">
        <v>119</v>
      </c>
      <c r="J58" s="33" t="s">
        <v>60</v>
      </c>
      <c r="K58" s="41" t="s">
        <v>52</v>
      </c>
      <c r="L58" s="35" t="s">
        <v>61</v>
      </c>
      <c r="M58" s="23" t="s">
        <v>31</v>
      </c>
      <c r="N58" s="23"/>
      <c r="O58" s="23"/>
      <c r="P58" s="24">
        <v>42535</v>
      </c>
      <c r="Q58" s="21" t="s">
        <v>37</v>
      </c>
      <c r="R58" s="35" t="s">
        <v>61</v>
      </c>
    </row>
    <row r="59" spans="2:18" ht="16.5" x14ac:dyDescent="0.15">
      <c r="B59" s="55"/>
      <c r="C59" s="19" t="s">
        <v>242</v>
      </c>
      <c r="D59" s="60"/>
      <c r="E59" s="5" t="s">
        <v>36</v>
      </c>
      <c r="F59" s="5" t="s">
        <v>28</v>
      </c>
      <c r="G59" s="5" t="s">
        <v>29</v>
      </c>
      <c r="H59" s="60"/>
      <c r="I59" s="20" t="s">
        <v>120</v>
      </c>
      <c r="J59" s="33" t="s">
        <v>121</v>
      </c>
      <c r="K59" s="21" t="s">
        <v>37</v>
      </c>
      <c r="L59" s="39"/>
      <c r="M59" s="23" t="s">
        <v>31</v>
      </c>
      <c r="N59" s="23"/>
      <c r="O59" s="23"/>
      <c r="P59" s="24">
        <v>42535</v>
      </c>
      <c r="Q59" s="21" t="s">
        <v>37</v>
      </c>
      <c r="R59" s="39"/>
    </row>
    <row r="60" spans="2:18" ht="16.5" x14ac:dyDescent="0.15">
      <c r="B60" s="55"/>
      <c r="C60" s="19" t="s">
        <v>243</v>
      </c>
      <c r="D60" s="60"/>
      <c r="E60" s="5" t="s">
        <v>27</v>
      </c>
      <c r="F60" s="5" t="s">
        <v>28</v>
      </c>
      <c r="G60" s="5" t="s">
        <v>29</v>
      </c>
      <c r="H60" s="60"/>
      <c r="I60" s="20" t="s">
        <v>62</v>
      </c>
      <c r="J60" s="33" t="s">
        <v>63</v>
      </c>
      <c r="K60" s="21" t="s">
        <v>37</v>
      </c>
      <c r="L60" s="39"/>
      <c r="M60" s="23" t="s">
        <v>31</v>
      </c>
      <c r="N60" s="23"/>
      <c r="O60" s="23"/>
      <c r="P60" s="24">
        <v>42535</v>
      </c>
      <c r="Q60" s="21" t="s">
        <v>30</v>
      </c>
      <c r="R60" s="39"/>
    </row>
    <row r="61" spans="2:18" ht="16.5" x14ac:dyDescent="0.15">
      <c r="B61" s="55"/>
      <c r="C61" s="19" t="s">
        <v>244</v>
      </c>
      <c r="D61" s="60"/>
      <c r="E61" s="5" t="s">
        <v>27</v>
      </c>
      <c r="F61" s="5" t="s">
        <v>28</v>
      </c>
      <c r="G61" s="5" t="s">
        <v>29</v>
      </c>
      <c r="H61" s="60"/>
      <c r="I61" s="20" t="s">
        <v>122</v>
      </c>
      <c r="J61" s="45" t="s">
        <v>118</v>
      </c>
      <c r="K61" s="21" t="s">
        <v>37</v>
      </c>
      <c r="L61" s="39"/>
      <c r="M61" s="23" t="s">
        <v>31</v>
      </c>
      <c r="N61" s="23"/>
      <c r="O61" s="23"/>
      <c r="P61" s="24">
        <v>42535</v>
      </c>
      <c r="Q61" s="21" t="s">
        <v>30</v>
      </c>
      <c r="R61" s="39"/>
    </row>
    <row r="62" spans="2:18" ht="16.5" x14ac:dyDescent="0.15">
      <c r="B62" s="55"/>
      <c r="C62" s="19" t="s">
        <v>245</v>
      </c>
      <c r="D62" s="60"/>
      <c r="E62" s="27" t="s">
        <v>36</v>
      </c>
      <c r="F62" s="27" t="s">
        <v>28</v>
      </c>
      <c r="G62" s="27" t="s">
        <v>29</v>
      </c>
      <c r="H62" s="60"/>
      <c r="I62" s="20" t="s">
        <v>123</v>
      </c>
      <c r="J62" s="33" t="s">
        <v>66</v>
      </c>
      <c r="K62" s="21" t="s">
        <v>37</v>
      </c>
      <c r="L62" s="39"/>
      <c r="M62" s="23" t="s">
        <v>31</v>
      </c>
      <c r="N62" s="23"/>
      <c r="O62" s="23"/>
      <c r="P62" s="24">
        <v>42535</v>
      </c>
      <c r="Q62" s="21" t="s">
        <v>37</v>
      </c>
      <c r="R62" s="39"/>
    </row>
    <row r="63" spans="2:18" ht="42.75" x14ac:dyDescent="0.15">
      <c r="B63" s="55"/>
      <c r="C63" s="19" t="s">
        <v>246</v>
      </c>
      <c r="D63" s="60"/>
      <c r="E63" s="5" t="s">
        <v>36</v>
      </c>
      <c r="F63" s="5" t="s">
        <v>28</v>
      </c>
      <c r="G63" s="5" t="s">
        <v>29</v>
      </c>
      <c r="H63" s="60"/>
      <c r="I63" s="20" t="s">
        <v>124</v>
      </c>
      <c r="J63" s="33" t="s">
        <v>68</v>
      </c>
      <c r="K63" s="21" t="s">
        <v>37</v>
      </c>
      <c r="L63" s="35" t="s">
        <v>61</v>
      </c>
      <c r="M63" s="23" t="s">
        <v>31</v>
      </c>
      <c r="N63" s="23"/>
      <c r="O63" s="23"/>
      <c r="P63" s="24">
        <v>42535</v>
      </c>
      <c r="Q63" s="21" t="s">
        <v>37</v>
      </c>
      <c r="R63" s="35" t="s">
        <v>61</v>
      </c>
    </row>
    <row r="64" spans="2:18" ht="16.5" x14ac:dyDescent="0.15">
      <c r="B64" s="55"/>
      <c r="C64" s="19" t="s">
        <v>247</v>
      </c>
      <c r="D64" s="60"/>
      <c r="E64" s="5" t="s">
        <v>27</v>
      </c>
      <c r="F64" s="5" t="s">
        <v>28</v>
      </c>
      <c r="G64" s="5" t="s">
        <v>29</v>
      </c>
      <c r="H64" s="60"/>
      <c r="I64" s="20" t="s">
        <v>125</v>
      </c>
      <c r="J64" s="33" t="s">
        <v>121</v>
      </c>
      <c r="K64" s="21" t="s">
        <v>37</v>
      </c>
      <c r="L64" s="39"/>
      <c r="M64" s="23" t="s">
        <v>31</v>
      </c>
      <c r="N64" s="23"/>
      <c r="O64" s="23"/>
      <c r="P64" s="24">
        <v>42535</v>
      </c>
      <c r="Q64" s="21" t="s">
        <v>30</v>
      </c>
      <c r="R64" s="39"/>
    </row>
    <row r="65" spans="2:18" ht="16.5" x14ac:dyDescent="0.15">
      <c r="B65" s="55"/>
      <c r="C65" s="19" t="s">
        <v>248</v>
      </c>
      <c r="D65" s="60"/>
      <c r="E65" s="5" t="s">
        <v>36</v>
      </c>
      <c r="F65" s="5" t="s">
        <v>28</v>
      </c>
      <c r="G65" s="5" t="s">
        <v>29</v>
      </c>
      <c r="H65" s="60"/>
      <c r="I65" s="20" t="s">
        <v>69</v>
      </c>
      <c r="J65" s="33" t="s">
        <v>63</v>
      </c>
      <c r="K65" s="21" t="s">
        <v>37</v>
      </c>
      <c r="L65" s="39"/>
      <c r="M65" s="23" t="s">
        <v>31</v>
      </c>
      <c r="N65" s="23"/>
      <c r="O65" s="23"/>
      <c r="P65" s="24">
        <v>42535</v>
      </c>
      <c r="Q65" s="21" t="s">
        <v>37</v>
      </c>
      <c r="R65" s="39"/>
    </row>
    <row r="66" spans="2:18" ht="16.5" x14ac:dyDescent="0.15">
      <c r="B66" s="55"/>
      <c r="C66" s="19" t="s">
        <v>249</v>
      </c>
      <c r="D66" s="60"/>
      <c r="E66" s="5" t="s">
        <v>27</v>
      </c>
      <c r="F66" s="5" t="s">
        <v>28</v>
      </c>
      <c r="G66" s="5" t="s">
        <v>29</v>
      </c>
      <c r="H66" s="60"/>
      <c r="I66" s="20" t="s">
        <v>126</v>
      </c>
      <c r="J66" s="33" t="s">
        <v>127</v>
      </c>
      <c r="K66" s="21" t="s">
        <v>37</v>
      </c>
      <c r="L66" s="39"/>
      <c r="M66" s="23" t="s">
        <v>31</v>
      </c>
      <c r="N66" s="23"/>
      <c r="O66" s="23"/>
      <c r="P66" s="24">
        <v>42535</v>
      </c>
      <c r="Q66" s="21" t="s">
        <v>30</v>
      </c>
      <c r="R66" s="39"/>
    </row>
    <row r="67" spans="2:18" ht="16.5" x14ac:dyDescent="0.15">
      <c r="B67" s="55"/>
      <c r="C67" s="19" t="s">
        <v>250</v>
      </c>
      <c r="D67" s="60"/>
      <c r="E67" s="5" t="s">
        <v>36</v>
      </c>
      <c r="F67" s="5" t="s">
        <v>28</v>
      </c>
      <c r="G67" s="5" t="s">
        <v>29</v>
      </c>
      <c r="H67" s="60"/>
      <c r="I67" s="20" t="s">
        <v>128</v>
      </c>
      <c r="J67" s="33" t="s">
        <v>74</v>
      </c>
      <c r="K67" s="21" t="s">
        <v>37</v>
      </c>
      <c r="L67" s="39"/>
      <c r="M67" s="23" t="s">
        <v>31</v>
      </c>
      <c r="N67" s="23"/>
      <c r="O67" s="23"/>
      <c r="P67" s="24">
        <v>42535</v>
      </c>
      <c r="Q67" s="21" t="s">
        <v>37</v>
      </c>
      <c r="R67" s="39"/>
    </row>
    <row r="68" spans="2:18" ht="16.5" x14ac:dyDescent="0.15">
      <c r="B68" s="55"/>
      <c r="C68" s="19" t="s">
        <v>251</v>
      </c>
      <c r="D68" s="60"/>
      <c r="E68" s="5" t="s">
        <v>36</v>
      </c>
      <c r="F68" s="5" t="s">
        <v>28</v>
      </c>
      <c r="G68" s="5" t="s">
        <v>29</v>
      </c>
      <c r="H68" s="60"/>
      <c r="I68" s="20" t="s">
        <v>75</v>
      </c>
      <c r="J68" s="33" t="s">
        <v>63</v>
      </c>
      <c r="K68" s="21" t="s">
        <v>37</v>
      </c>
      <c r="L68" s="39"/>
      <c r="M68" s="23" t="s">
        <v>31</v>
      </c>
      <c r="N68" s="23"/>
      <c r="O68" s="23"/>
      <c r="P68" s="24">
        <v>42535</v>
      </c>
      <c r="Q68" s="21" t="s">
        <v>37</v>
      </c>
      <c r="R68" s="39"/>
    </row>
    <row r="69" spans="2:18" ht="16.5" x14ac:dyDescent="0.15">
      <c r="B69" s="55"/>
      <c r="C69" s="19" t="s">
        <v>252</v>
      </c>
      <c r="D69" s="60"/>
      <c r="E69" s="5" t="s">
        <v>27</v>
      </c>
      <c r="F69" s="5" t="s">
        <v>28</v>
      </c>
      <c r="G69" s="5" t="s">
        <v>29</v>
      </c>
      <c r="H69" s="60"/>
      <c r="I69" s="20" t="s">
        <v>129</v>
      </c>
      <c r="J69" s="33" t="s">
        <v>121</v>
      </c>
      <c r="K69" s="21" t="s">
        <v>37</v>
      </c>
      <c r="L69" s="39"/>
      <c r="M69" s="23" t="s">
        <v>31</v>
      </c>
      <c r="N69" s="23"/>
      <c r="O69" s="23"/>
      <c r="P69" s="24">
        <v>42535</v>
      </c>
      <c r="Q69" s="21" t="s">
        <v>30</v>
      </c>
      <c r="R69" s="39"/>
    </row>
    <row r="70" spans="2:18" ht="16.5" x14ac:dyDescent="0.15">
      <c r="B70" s="55"/>
      <c r="C70" s="19" t="s">
        <v>253</v>
      </c>
      <c r="D70" s="60"/>
      <c r="E70" s="5" t="s">
        <v>36</v>
      </c>
      <c r="F70" s="5" t="s">
        <v>28</v>
      </c>
      <c r="G70" s="5" t="s">
        <v>29</v>
      </c>
      <c r="H70" s="60"/>
      <c r="I70" s="20" t="s">
        <v>130</v>
      </c>
      <c r="J70" s="33" t="s">
        <v>77</v>
      </c>
      <c r="K70" s="21" t="s">
        <v>37</v>
      </c>
      <c r="L70" s="39"/>
      <c r="M70" s="23" t="s">
        <v>31</v>
      </c>
      <c r="N70" s="23"/>
      <c r="O70" s="23"/>
      <c r="P70" s="24">
        <v>42535</v>
      </c>
      <c r="Q70" s="21" t="s">
        <v>37</v>
      </c>
      <c r="R70" s="39"/>
    </row>
    <row r="71" spans="2:18" ht="40.5" x14ac:dyDescent="0.15">
      <c r="B71" s="55"/>
      <c r="C71" s="19" t="s">
        <v>254</v>
      </c>
      <c r="D71" s="60"/>
      <c r="E71" s="5" t="s">
        <v>36</v>
      </c>
      <c r="F71" s="5" t="s">
        <v>28</v>
      </c>
      <c r="G71" s="5" t="s">
        <v>29</v>
      </c>
      <c r="H71" s="60"/>
      <c r="I71" s="20" t="s">
        <v>78</v>
      </c>
      <c r="J71" s="33" t="s">
        <v>79</v>
      </c>
      <c r="K71" s="21" t="s">
        <v>37</v>
      </c>
      <c r="L71" s="39"/>
      <c r="M71" s="23" t="s">
        <v>31</v>
      </c>
      <c r="N71" s="23"/>
      <c r="O71" s="23"/>
      <c r="P71" s="24">
        <v>42535</v>
      </c>
      <c r="Q71" s="21" t="s">
        <v>37</v>
      </c>
      <c r="R71" s="39"/>
    </row>
    <row r="72" spans="2:18" ht="16.5" x14ac:dyDescent="0.15">
      <c r="B72" s="55"/>
      <c r="C72" s="19" t="s">
        <v>255</v>
      </c>
      <c r="D72" s="60"/>
      <c r="E72" s="5" t="s">
        <v>27</v>
      </c>
      <c r="F72" s="5" t="s">
        <v>28</v>
      </c>
      <c r="G72" s="5" t="s">
        <v>29</v>
      </c>
      <c r="H72" s="60"/>
      <c r="I72" s="20" t="s">
        <v>131</v>
      </c>
      <c r="J72" s="33" t="s">
        <v>79</v>
      </c>
      <c r="K72" s="21" t="s">
        <v>37</v>
      </c>
      <c r="L72" s="39"/>
      <c r="M72" s="23" t="s">
        <v>31</v>
      </c>
      <c r="N72" s="23"/>
      <c r="O72" s="23"/>
      <c r="P72" s="24">
        <v>42535</v>
      </c>
      <c r="Q72" s="21" t="s">
        <v>30</v>
      </c>
      <c r="R72" s="39"/>
    </row>
    <row r="73" spans="2:18" ht="16.5" x14ac:dyDescent="0.15">
      <c r="B73" s="55"/>
      <c r="C73" s="19" t="s">
        <v>256</v>
      </c>
      <c r="D73" s="60"/>
      <c r="E73" s="5" t="s">
        <v>36</v>
      </c>
      <c r="F73" s="5" t="s">
        <v>28</v>
      </c>
      <c r="G73" s="5" t="s">
        <v>29</v>
      </c>
      <c r="H73" s="60"/>
      <c r="I73" s="20" t="s">
        <v>132</v>
      </c>
      <c r="J73" s="33" t="s">
        <v>74</v>
      </c>
      <c r="K73" s="21" t="s">
        <v>37</v>
      </c>
      <c r="L73" s="39"/>
      <c r="M73" s="23" t="s">
        <v>31</v>
      </c>
      <c r="N73" s="23"/>
      <c r="O73" s="23"/>
      <c r="P73" s="24">
        <v>42535</v>
      </c>
      <c r="Q73" s="21" t="s">
        <v>37</v>
      </c>
      <c r="R73" s="39"/>
    </row>
    <row r="74" spans="2:18" ht="27" x14ac:dyDescent="0.15">
      <c r="B74" s="55"/>
      <c r="C74" s="19" t="s">
        <v>257</v>
      </c>
      <c r="D74" s="60"/>
      <c r="E74" s="5" t="s">
        <v>36</v>
      </c>
      <c r="F74" s="5" t="s">
        <v>28</v>
      </c>
      <c r="G74" s="5" t="s">
        <v>29</v>
      </c>
      <c r="H74" s="60"/>
      <c r="I74" s="20" t="s">
        <v>133</v>
      </c>
      <c r="J74" s="33" t="s">
        <v>77</v>
      </c>
      <c r="K74" s="21" t="s">
        <v>37</v>
      </c>
      <c r="L74" s="39"/>
      <c r="M74" s="23" t="s">
        <v>31</v>
      </c>
      <c r="N74" s="23"/>
      <c r="O74" s="23"/>
      <c r="P74" s="24">
        <v>42535</v>
      </c>
      <c r="Q74" s="21" t="s">
        <v>37</v>
      </c>
      <c r="R74" s="39"/>
    </row>
    <row r="75" spans="2:18" ht="16.5" x14ac:dyDescent="0.15">
      <c r="B75" s="55"/>
      <c r="C75" s="19" t="s">
        <v>258</v>
      </c>
      <c r="D75" s="60"/>
      <c r="E75" s="5" t="s">
        <v>36</v>
      </c>
      <c r="F75" s="5" t="s">
        <v>34</v>
      </c>
      <c r="G75" s="5" t="s">
        <v>29</v>
      </c>
      <c r="H75" s="60"/>
      <c r="I75" s="20" t="s">
        <v>134</v>
      </c>
      <c r="J75" s="33" t="s">
        <v>77</v>
      </c>
      <c r="K75" s="21" t="s">
        <v>37</v>
      </c>
      <c r="L75" s="39"/>
      <c r="M75" s="23" t="s">
        <v>31</v>
      </c>
      <c r="N75" s="23"/>
      <c r="O75" s="23"/>
      <c r="P75" s="24">
        <v>42535</v>
      </c>
      <c r="Q75" s="21" t="s">
        <v>37</v>
      </c>
      <c r="R75" s="39"/>
    </row>
    <row r="76" spans="2:18" ht="16.5" x14ac:dyDescent="0.15">
      <c r="B76" s="55"/>
      <c r="C76" s="19" t="s">
        <v>259</v>
      </c>
      <c r="D76" s="60"/>
      <c r="E76" s="5" t="s">
        <v>36</v>
      </c>
      <c r="F76" s="5" t="s">
        <v>28</v>
      </c>
      <c r="G76" s="5" t="s">
        <v>29</v>
      </c>
      <c r="H76" s="60"/>
      <c r="I76" s="20" t="s">
        <v>135</v>
      </c>
      <c r="J76" s="33" t="s">
        <v>83</v>
      </c>
      <c r="K76" s="21" t="s">
        <v>37</v>
      </c>
      <c r="L76" s="39"/>
      <c r="M76" s="23" t="s">
        <v>31</v>
      </c>
      <c r="N76" s="23"/>
      <c r="O76" s="23"/>
      <c r="P76" s="24">
        <v>42535</v>
      </c>
      <c r="Q76" s="21" t="s">
        <v>37</v>
      </c>
      <c r="R76" s="39"/>
    </row>
    <row r="77" spans="2:18" ht="16.5" x14ac:dyDescent="0.15">
      <c r="B77" s="55"/>
      <c r="C77" s="19" t="s">
        <v>260</v>
      </c>
      <c r="D77" s="60"/>
      <c r="E77" s="5" t="s">
        <v>36</v>
      </c>
      <c r="F77" s="5" t="s">
        <v>28</v>
      </c>
      <c r="G77" s="5" t="s">
        <v>29</v>
      </c>
      <c r="H77" s="60"/>
      <c r="I77" s="20" t="s">
        <v>84</v>
      </c>
      <c r="J77" s="33" t="s">
        <v>63</v>
      </c>
      <c r="K77" s="21" t="s">
        <v>37</v>
      </c>
      <c r="L77" s="39"/>
      <c r="M77" s="23" t="s">
        <v>31</v>
      </c>
      <c r="N77" s="23"/>
      <c r="O77" s="23"/>
      <c r="P77" s="24">
        <v>42535</v>
      </c>
      <c r="Q77" s="21" t="s">
        <v>37</v>
      </c>
      <c r="R77" s="39"/>
    </row>
    <row r="78" spans="2:18" ht="16.5" x14ac:dyDescent="0.15">
      <c r="B78" s="55"/>
      <c r="C78" s="19" t="s">
        <v>261</v>
      </c>
      <c r="D78" s="60"/>
      <c r="E78" s="5" t="s">
        <v>36</v>
      </c>
      <c r="F78" s="5" t="s">
        <v>28</v>
      </c>
      <c r="G78" s="5" t="s">
        <v>29</v>
      </c>
      <c r="H78" s="60"/>
      <c r="I78" s="20" t="s">
        <v>136</v>
      </c>
      <c r="J78" s="33" t="s">
        <v>77</v>
      </c>
      <c r="K78" s="21" t="s">
        <v>37</v>
      </c>
      <c r="L78" s="39"/>
      <c r="M78" s="23" t="s">
        <v>31</v>
      </c>
      <c r="N78" s="23"/>
      <c r="O78" s="23"/>
      <c r="P78" s="24">
        <v>42535</v>
      </c>
      <c r="Q78" s="21" t="s">
        <v>37</v>
      </c>
      <c r="R78" s="39"/>
    </row>
    <row r="79" spans="2:18" ht="16.5" x14ac:dyDescent="0.15">
      <c r="B79" s="55"/>
      <c r="C79" s="19" t="s">
        <v>262</v>
      </c>
      <c r="D79" s="60"/>
      <c r="E79" s="5" t="s">
        <v>27</v>
      </c>
      <c r="F79" s="5" t="s">
        <v>28</v>
      </c>
      <c r="G79" s="5" t="s">
        <v>29</v>
      </c>
      <c r="H79" s="60"/>
      <c r="I79" s="20" t="s">
        <v>137</v>
      </c>
      <c r="J79" s="33" t="s">
        <v>121</v>
      </c>
      <c r="K79" s="21" t="s">
        <v>37</v>
      </c>
      <c r="L79" s="39"/>
      <c r="M79" s="23" t="s">
        <v>31</v>
      </c>
      <c r="N79" s="23"/>
      <c r="O79" s="23"/>
      <c r="P79" s="24">
        <v>42535</v>
      </c>
      <c r="Q79" s="21" t="s">
        <v>30</v>
      </c>
      <c r="R79" s="39"/>
    </row>
    <row r="80" spans="2:18" ht="16.5" x14ac:dyDescent="0.15">
      <c r="B80" s="55"/>
      <c r="C80" s="19" t="s">
        <v>263</v>
      </c>
      <c r="D80" s="60"/>
      <c r="E80" s="5" t="s">
        <v>36</v>
      </c>
      <c r="F80" s="5" t="s">
        <v>34</v>
      </c>
      <c r="G80" s="5" t="s">
        <v>29</v>
      </c>
      <c r="H80" s="60"/>
      <c r="I80" s="20" t="s">
        <v>138</v>
      </c>
      <c r="J80" s="33" t="s">
        <v>77</v>
      </c>
      <c r="K80" s="21" t="s">
        <v>37</v>
      </c>
      <c r="L80" s="39"/>
      <c r="M80" s="23" t="s">
        <v>31</v>
      </c>
      <c r="N80" s="23"/>
      <c r="O80" s="23"/>
      <c r="P80" s="24">
        <v>42535</v>
      </c>
      <c r="Q80" s="21" t="s">
        <v>37</v>
      </c>
      <c r="R80" s="39"/>
    </row>
    <row r="81" spans="2:18" ht="16.5" x14ac:dyDescent="0.15">
      <c r="B81" s="55"/>
      <c r="C81" s="19" t="s">
        <v>264</v>
      </c>
      <c r="D81" s="60"/>
      <c r="E81" s="5" t="s">
        <v>36</v>
      </c>
      <c r="F81" s="5" t="s">
        <v>28</v>
      </c>
      <c r="G81" s="5" t="s">
        <v>29</v>
      </c>
      <c r="H81" s="60"/>
      <c r="I81" s="20" t="s">
        <v>139</v>
      </c>
      <c r="J81" s="33" t="s">
        <v>140</v>
      </c>
      <c r="K81" s="21" t="s">
        <v>37</v>
      </c>
      <c r="L81" s="39"/>
      <c r="M81" s="23" t="s">
        <v>31</v>
      </c>
      <c r="N81" s="23"/>
      <c r="O81" s="23"/>
      <c r="P81" s="24">
        <v>42535</v>
      </c>
      <c r="Q81" s="21" t="s">
        <v>37</v>
      </c>
      <c r="R81" s="39"/>
    </row>
    <row r="82" spans="2:18" ht="16.5" x14ac:dyDescent="0.15">
      <c r="B82" s="55"/>
      <c r="C82" s="19" t="s">
        <v>265</v>
      </c>
      <c r="D82" s="60"/>
      <c r="E82" s="5" t="s">
        <v>27</v>
      </c>
      <c r="F82" s="5" t="s">
        <v>28</v>
      </c>
      <c r="G82" s="5" t="s">
        <v>29</v>
      </c>
      <c r="H82" s="60"/>
      <c r="I82" s="20" t="s">
        <v>141</v>
      </c>
      <c r="J82" s="33" t="s">
        <v>121</v>
      </c>
      <c r="K82" s="21" t="s">
        <v>37</v>
      </c>
      <c r="L82" s="39"/>
      <c r="M82" s="23" t="s">
        <v>31</v>
      </c>
      <c r="N82" s="23"/>
      <c r="O82" s="23"/>
      <c r="P82" s="24">
        <v>42535</v>
      </c>
      <c r="Q82" s="21" t="s">
        <v>30</v>
      </c>
      <c r="R82" s="39"/>
    </row>
    <row r="83" spans="2:18" ht="16.5" x14ac:dyDescent="0.15">
      <c r="B83" s="55"/>
      <c r="C83" s="19" t="s">
        <v>266</v>
      </c>
      <c r="D83" s="60"/>
      <c r="E83" s="5" t="s">
        <v>36</v>
      </c>
      <c r="F83" s="5" t="s">
        <v>28</v>
      </c>
      <c r="G83" s="5" t="s">
        <v>29</v>
      </c>
      <c r="H83" s="60"/>
      <c r="I83" s="20" t="s">
        <v>88</v>
      </c>
      <c r="J83" s="33" t="s">
        <v>87</v>
      </c>
      <c r="K83" s="21" t="s">
        <v>37</v>
      </c>
      <c r="L83" s="39"/>
      <c r="M83" s="23" t="s">
        <v>31</v>
      </c>
      <c r="N83" s="23"/>
      <c r="O83" s="23"/>
      <c r="P83" s="24">
        <v>42535</v>
      </c>
      <c r="Q83" s="21" t="s">
        <v>37</v>
      </c>
      <c r="R83" s="39"/>
    </row>
    <row r="84" spans="2:18" ht="16.5" x14ac:dyDescent="0.15">
      <c r="B84" s="55"/>
      <c r="C84" s="19" t="s">
        <v>267</v>
      </c>
      <c r="D84" s="60"/>
      <c r="E84" s="5" t="s">
        <v>27</v>
      </c>
      <c r="F84" s="5" t="s">
        <v>28</v>
      </c>
      <c r="G84" s="5" t="s">
        <v>29</v>
      </c>
      <c r="H84" s="60"/>
      <c r="I84" s="20" t="s">
        <v>142</v>
      </c>
      <c r="J84" s="33" t="s">
        <v>121</v>
      </c>
      <c r="K84" s="21" t="s">
        <v>37</v>
      </c>
      <c r="L84" s="39"/>
      <c r="M84" s="23" t="s">
        <v>31</v>
      </c>
      <c r="N84" s="23"/>
      <c r="O84" s="23"/>
      <c r="P84" s="24">
        <v>42535</v>
      </c>
      <c r="Q84" s="21" t="s">
        <v>30</v>
      </c>
      <c r="R84" s="39"/>
    </row>
    <row r="85" spans="2:18" ht="16.5" x14ac:dyDescent="0.15">
      <c r="B85" s="55"/>
      <c r="C85" s="19" t="s">
        <v>268</v>
      </c>
      <c r="D85" s="60"/>
      <c r="E85" s="5" t="s">
        <v>27</v>
      </c>
      <c r="F85" s="5" t="s">
        <v>28</v>
      </c>
      <c r="G85" s="5" t="s">
        <v>29</v>
      </c>
      <c r="H85" s="60"/>
      <c r="I85" s="20" t="s">
        <v>143</v>
      </c>
      <c r="J85" s="33" t="s">
        <v>144</v>
      </c>
      <c r="K85" s="21" t="s">
        <v>37</v>
      </c>
      <c r="L85" s="39"/>
      <c r="M85" s="23" t="s">
        <v>31</v>
      </c>
      <c r="N85" s="23"/>
      <c r="O85" s="23"/>
      <c r="P85" s="24">
        <v>42535</v>
      </c>
      <c r="Q85" s="21" t="s">
        <v>30</v>
      </c>
      <c r="R85" s="39"/>
    </row>
    <row r="86" spans="2:18" ht="16.5" x14ac:dyDescent="0.15">
      <c r="B86" s="55"/>
      <c r="C86" s="19" t="s">
        <v>269</v>
      </c>
      <c r="D86" s="60"/>
      <c r="E86" s="5" t="s">
        <v>27</v>
      </c>
      <c r="F86" s="5" t="s">
        <v>28</v>
      </c>
      <c r="G86" s="5" t="s">
        <v>29</v>
      </c>
      <c r="H86" s="60"/>
      <c r="I86" s="20" t="s">
        <v>145</v>
      </c>
      <c r="J86" s="33" t="s">
        <v>96</v>
      </c>
      <c r="K86" s="21" t="s">
        <v>37</v>
      </c>
      <c r="L86" s="39"/>
      <c r="M86" s="23" t="s">
        <v>31</v>
      </c>
      <c r="N86" s="23"/>
      <c r="O86" s="23"/>
      <c r="P86" s="24">
        <v>42535</v>
      </c>
      <c r="Q86" s="21" t="s">
        <v>30</v>
      </c>
      <c r="R86" s="39"/>
    </row>
    <row r="87" spans="2:18" ht="16.5" x14ac:dyDescent="0.15">
      <c r="B87" s="55"/>
      <c r="C87" s="19" t="s">
        <v>270</v>
      </c>
      <c r="D87" s="60"/>
      <c r="E87" s="5" t="s">
        <v>27</v>
      </c>
      <c r="F87" s="5" t="s">
        <v>28</v>
      </c>
      <c r="G87" s="5" t="s">
        <v>33</v>
      </c>
      <c r="H87" s="60"/>
      <c r="I87" s="20" t="s">
        <v>146</v>
      </c>
      <c r="J87" s="33" t="s">
        <v>96</v>
      </c>
      <c r="K87" s="21" t="s">
        <v>37</v>
      </c>
      <c r="L87" s="39"/>
      <c r="M87" s="23" t="s">
        <v>31</v>
      </c>
      <c r="N87" s="23"/>
      <c r="O87" s="23"/>
      <c r="P87" s="24">
        <v>42535</v>
      </c>
      <c r="Q87" s="41" t="s">
        <v>30</v>
      </c>
      <c r="R87" s="39"/>
    </row>
    <row r="88" spans="2:18" ht="16.5" x14ac:dyDescent="0.15">
      <c r="B88" s="55"/>
      <c r="C88" s="19" t="s">
        <v>147</v>
      </c>
      <c r="D88" s="60"/>
      <c r="E88" s="5" t="s">
        <v>27</v>
      </c>
      <c r="F88" s="5" t="s">
        <v>28</v>
      </c>
      <c r="G88" s="5" t="s">
        <v>29</v>
      </c>
      <c r="H88" s="60"/>
      <c r="I88" s="20" t="s">
        <v>98</v>
      </c>
      <c r="J88" s="33" t="s">
        <v>99</v>
      </c>
      <c r="K88" s="21" t="s">
        <v>37</v>
      </c>
      <c r="L88" s="39"/>
      <c r="M88" s="23" t="s">
        <v>31</v>
      </c>
      <c r="N88" s="23"/>
      <c r="O88" s="23"/>
      <c r="P88" s="24">
        <v>42535</v>
      </c>
      <c r="Q88" s="21" t="s">
        <v>30</v>
      </c>
      <c r="R88" s="39"/>
    </row>
    <row r="89" spans="2:18" ht="16.5" x14ac:dyDescent="0.15">
      <c r="B89" s="55"/>
      <c r="C89" s="19" t="s">
        <v>148</v>
      </c>
      <c r="D89" s="60"/>
      <c r="E89" s="5" t="s">
        <v>27</v>
      </c>
      <c r="F89" s="5" t="s">
        <v>28</v>
      </c>
      <c r="G89" s="5" t="s">
        <v>29</v>
      </c>
      <c r="H89" s="60"/>
      <c r="I89" s="20" t="s">
        <v>100</v>
      </c>
      <c r="J89" s="33" t="s">
        <v>101</v>
      </c>
      <c r="K89" s="21" t="s">
        <v>37</v>
      </c>
      <c r="L89" s="39"/>
      <c r="M89" s="23" t="s">
        <v>31</v>
      </c>
      <c r="N89" s="23"/>
      <c r="O89" s="23"/>
      <c r="P89" s="24">
        <v>42535</v>
      </c>
      <c r="Q89" s="21" t="s">
        <v>30</v>
      </c>
      <c r="R89" s="39"/>
    </row>
    <row r="90" spans="2:18" ht="27" x14ac:dyDescent="0.15">
      <c r="B90" s="55"/>
      <c r="C90" s="19" t="s">
        <v>149</v>
      </c>
      <c r="D90" s="60"/>
      <c r="E90" s="5" t="s">
        <v>27</v>
      </c>
      <c r="F90" s="5" t="s">
        <v>35</v>
      </c>
      <c r="G90" s="5" t="s">
        <v>33</v>
      </c>
      <c r="H90" s="60"/>
      <c r="I90" s="20" t="s">
        <v>150</v>
      </c>
      <c r="J90" s="33" t="s">
        <v>103</v>
      </c>
      <c r="K90" s="21" t="s">
        <v>37</v>
      </c>
      <c r="L90" s="39"/>
      <c r="M90" s="23" t="s">
        <v>31</v>
      </c>
      <c r="N90" s="23"/>
      <c r="O90" s="23"/>
      <c r="P90" s="24">
        <v>42535</v>
      </c>
      <c r="Q90" s="41" t="s">
        <v>30</v>
      </c>
      <c r="R90" s="39"/>
    </row>
    <row r="91" spans="2:18" ht="27" x14ac:dyDescent="0.15">
      <c r="B91" s="55"/>
      <c r="C91" s="19" t="s">
        <v>151</v>
      </c>
      <c r="D91" s="60"/>
      <c r="E91" s="5" t="s">
        <v>27</v>
      </c>
      <c r="F91" s="5" t="s">
        <v>35</v>
      </c>
      <c r="G91" s="5" t="s">
        <v>33</v>
      </c>
      <c r="H91" s="60"/>
      <c r="I91" s="20" t="s">
        <v>152</v>
      </c>
      <c r="J91" s="33" t="s">
        <v>153</v>
      </c>
      <c r="K91" s="21" t="s">
        <v>37</v>
      </c>
      <c r="L91" s="39"/>
      <c r="M91" s="23" t="s">
        <v>31</v>
      </c>
      <c r="N91" s="23"/>
      <c r="O91" s="23"/>
      <c r="P91" s="24">
        <v>42535</v>
      </c>
      <c r="Q91" s="41" t="s">
        <v>30</v>
      </c>
      <c r="R91" s="39"/>
    </row>
    <row r="92" spans="2:18" ht="27" x14ac:dyDescent="0.15">
      <c r="B92" s="55"/>
      <c r="C92" s="19" t="s">
        <v>154</v>
      </c>
      <c r="D92" s="60"/>
      <c r="E92" s="5" t="s">
        <v>27</v>
      </c>
      <c r="F92" s="5" t="s">
        <v>28</v>
      </c>
      <c r="G92" s="5" t="s">
        <v>33</v>
      </c>
      <c r="H92" s="60"/>
      <c r="I92" s="20" t="s">
        <v>155</v>
      </c>
      <c r="J92" s="33" t="s">
        <v>156</v>
      </c>
      <c r="K92" s="21" t="s">
        <v>37</v>
      </c>
      <c r="L92" s="39"/>
      <c r="M92" s="23" t="s">
        <v>31</v>
      </c>
      <c r="N92" s="23"/>
      <c r="O92" s="23"/>
      <c r="P92" s="24">
        <v>42535</v>
      </c>
      <c r="Q92" s="41" t="s">
        <v>32</v>
      </c>
      <c r="R92" s="39"/>
    </row>
    <row r="93" spans="2:18" ht="16.5" x14ac:dyDescent="0.15">
      <c r="B93" s="58"/>
      <c r="C93" s="19" t="s">
        <v>157</v>
      </c>
      <c r="D93" s="61"/>
      <c r="E93" s="5" t="s">
        <v>27</v>
      </c>
      <c r="F93" s="5" t="s">
        <v>35</v>
      </c>
      <c r="G93" s="5" t="s">
        <v>33</v>
      </c>
      <c r="H93" s="61"/>
      <c r="I93" s="20" t="s">
        <v>158</v>
      </c>
      <c r="J93" s="33" t="s">
        <v>107</v>
      </c>
      <c r="K93" s="21" t="s">
        <v>37</v>
      </c>
      <c r="L93" s="39"/>
      <c r="M93" s="23" t="s">
        <v>31</v>
      </c>
      <c r="N93" s="23"/>
      <c r="O93" s="23"/>
      <c r="P93" s="24">
        <v>42535</v>
      </c>
      <c r="Q93" s="41" t="s">
        <v>30</v>
      </c>
      <c r="R93" s="39"/>
    </row>
    <row r="94" spans="2:18" ht="16.5" x14ac:dyDescent="0.15">
      <c r="B94" s="48"/>
      <c r="C94" s="19" t="s">
        <v>159</v>
      </c>
      <c r="D94" s="51" t="s">
        <v>160</v>
      </c>
      <c r="E94" s="5" t="s">
        <v>27</v>
      </c>
      <c r="F94" s="5" t="s">
        <v>35</v>
      </c>
      <c r="G94" s="5" t="s">
        <v>33</v>
      </c>
      <c r="I94" s="43" t="s">
        <v>161</v>
      </c>
      <c r="J94" s="33" t="s">
        <v>162</v>
      </c>
      <c r="K94" s="21" t="s">
        <v>37</v>
      </c>
      <c r="L94" s="39"/>
      <c r="M94" s="23" t="s">
        <v>31</v>
      </c>
      <c r="N94" s="23"/>
      <c r="O94" s="23"/>
      <c r="P94" s="24">
        <v>42535</v>
      </c>
      <c r="Q94" s="41" t="s">
        <v>32</v>
      </c>
      <c r="R94" s="39"/>
    </row>
    <row r="95" spans="2:18" ht="27" x14ac:dyDescent="0.15">
      <c r="B95" s="49"/>
      <c r="C95" s="19" t="s">
        <v>163</v>
      </c>
      <c r="D95" s="51"/>
      <c r="E95" s="5" t="s">
        <v>27</v>
      </c>
      <c r="F95" s="5" t="s">
        <v>28</v>
      </c>
      <c r="G95" s="5" t="s">
        <v>29</v>
      </c>
      <c r="H95" s="43" t="s">
        <v>164</v>
      </c>
      <c r="I95" s="43" t="s">
        <v>165</v>
      </c>
      <c r="J95" s="33" t="s">
        <v>166</v>
      </c>
      <c r="K95" s="21" t="s">
        <v>37</v>
      </c>
      <c r="L95" s="39"/>
      <c r="M95" s="23" t="s">
        <v>31</v>
      </c>
      <c r="N95" s="23"/>
      <c r="O95" s="23"/>
      <c r="P95" s="24">
        <v>42535</v>
      </c>
      <c r="Q95" s="21" t="s">
        <v>32</v>
      </c>
      <c r="R95" s="39"/>
    </row>
    <row r="96" spans="2:18" ht="27" x14ac:dyDescent="0.15">
      <c r="B96" s="49"/>
      <c r="C96" s="19" t="s">
        <v>167</v>
      </c>
      <c r="D96" s="51"/>
      <c r="E96" s="5" t="s">
        <v>27</v>
      </c>
      <c r="F96" s="5" t="s">
        <v>35</v>
      </c>
      <c r="G96" s="5" t="s">
        <v>33</v>
      </c>
      <c r="H96" s="43" t="s">
        <v>164</v>
      </c>
      <c r="I96" s="43" t="s">
        <v>168</v>
      </c>
      <c r="J96" s="33" t="s">
        <v>169</v>
      </c>
      <c r="K96" s="21" t="s">
        <v>37</v>
      </c>
      <c r="L96" s="39"/>
      <c r="M96" s="23" t="s">
        <v>31</v>
      </c>
      <c r="N96" s="23"/>
      <c r="O96" s="23"/>
      <c r="P96" s="24">
        <v>42535</v>
      </c>
      <c r="Q96" s="41" t="s">
        <v>32</v>
      </c>
      <c r="R96" s="39"/>
    </row>
    <row r="97" spans="2:18" ht="27" x14ac:dyDescent="0.15">
      <c r="B97" s="49"/>
      <c r="C97" s="19" t="s">
        <v>170</v>
      </c>
      <c r="D97" s="51"/>
      <c r="E97" s="5" t="s">
        <v>27</v>
      </c>
      <c r="F97" s="5" t="s">
        <v>28</v>
      </c>
      <c r="G97" s="5" t="s">
        <v>29</v>
      </c>
      <c r="H97" s="43"/>
      <c r="I97" s="43" t="s">
        <v>171</v>
      </c>
      <c r="J97" s="33" t="s">
        <v>172</v>
      </c>
      <c r="K97" s="21" t="s">
        <v>37</v>
      </c>
      <c r="L97" s="39"/>
      <c r="M97" s="23" t="s">
        <v>31</v>
      </c>
      <c r="N97" s="23"/>
      <c r="O97" s="23"/>
      <c r="P97" s="24">
        <v>42535</v>
      </c>
      <c r="Q97" s="21" t="s">
        <v>32</v>
      </c>
      <c r="R97" s="39"/>
    </row>
    <row r="98" spans="2:18" ht="27" x14ac:dyDescent="0.15">
      <c r="B98" s="49"/>
      <c r="C98" s="19" t="s">
        <v>173</v>
      </c>
      <c r="D98" s="51"/>
      <c r="E98" s="5" t="s">
        <v>27</v>
      </c>
      <c r="F98" s="5" t="s">
        <v>28</v>
      </c>
      <c r="G98" s="5" t="s">
        <v>29</v>
      </c>
      <c r="H98" s="43"/>
      <c r="I98" s="43" t="s">
        <v>174</v>
      </c>
      <c r="J98" s="33" t="s">
        <v>175</v>
      </c>
      <c r="K98" s="21" t="s">
        <v>37</v>
      </c>
      <c r="L98" s="39"/>
      <c r="M98" s="23" t="s">
        <v>31</v>
      </c>
      <c r="N98" s="23"/>
      <c r="O98" s="23"/>
      <c r="P98" s="24">
        <v>42535</v>
      </c>
      <c r="Q98" s="21" t="s">
        <v>32</v>
      </c>
      <c r="R98" s="39"/>
    </row>
    <row r="99" spans="2:18" ht="42.75" x14ac:dyDescent="0.15">
      <c r="B99" s="49"/>
      <c r="C99" s="19" t="s">
        <v>176</v>
      </c>
      <c r="D99" s="51"/>
      <c r="E99" s="5" t="s">
        <v>27</v>
      </c>
      <c r="F99" s="5" t="s">
        <v>35</v>
      </c>
      <c r="G99" s="5" t="s">
        <v>29</v>
      </c>
      <c r="H99" s="43" t="s">
        <v>177</v>
      </c>
      <c r="I99" s="43" t="s">
        <v>178</v>
      </c>
      <c r="J99" s="33" t="s">
        <v>179</v>
      </c>
      <c r="K99" s="21" t="s">
        <v>37</v>
      </c>
      <c r="L99" s="42" t="s">
        <v>180</v>
      </c>
      <c r="M99" s="23" t="s">
        <v>31</v>
      </c>
      <c r="N99" s="23"/>
      <c r="O99" s="23"/>
      <c r="P99" s="24">
        <v>42535</v>
      </c>
      <c r="Q99" s="21" t="s">
        <v>32</v>
      </c>
      <c r="R99" s="42"/>
    </row>
    <row r="100" spans="2:18" ht="16.5" x14ac:dyDescent="0.15">
      <c r="B100" s="49"/>
      <c r="C100" s="19" t="s">
        <v>181</v>
      </c>
      <c r="D100" s="51" t="s">
        <v>182</v>
      </c>
      <c r="E100" s="5" t="s">
        <v>27</v>
      </c>
      <c r="F100" s="5" t="s">
        <v>35</v>
      </c>
      <c r="G100" s="5" t="s">
        <v>33</v>
      </c>
      <c r="I100" s="43" t="s">
        <v>183</v>
      </c>
      <c r="J100" s="33" t="s">
        <v>184</v>
      </c>
      <c r="K100" s="21" t="s">
        <v>37</v>
      </c>
      <c r="L100" s="39"/>
      <c r="M100" s="23" t="s">
        <v>31</v>
      </c>
      <c r="N100" s="23"/>
      <c r="O100" s="23"/>
      <c r="P100" s="24">
        <v>42535</v>
      </c>
      <c r="Q100" s="41" t="s">
        <v>32</v>
      </c>
      <c r="R100" s="39"/>
    </row>
    <row r="101" spans="2:18" ht="27" x14ac:dyDescent="0.15">
      <c r="B101" s="49"/>
      <c r="C101" s="19" t="s">
        <v>185</v>
      </c>
      <c r="D101" s="51"/>
      <c r="E101" s="5" t="s">
        <v>27</v>
      </c>
      <c r="F101" s="5" t="s">
        <v>28</v>
      </c>
      <c r="G101" s="5" t="s">
        <v>29</v>
      </c>
      <c r="H101" s="43" t="s">
        <v>186</v>
      </c>
      <c r="I101" s="43" t="s">
        <v>165</v>
      </c>
      <c r="J101" s="33" t="s">
        <v>166</v>
      </c>
      <c r="K101" s="21" t="s">
        <v>37</v>
      </c>
      <c r="L101" s="39"/>
      <c r="M101" s="23" t="s">
        <v>31</v>
      </c>
      <c r="N101" s="23"/>
      <c r="O101" s="23"/>
      <c r="P101" s="24">
        <v>42535</v>
      </c>
      <c r="Q101" s="21" t="s">
        <v>32</v>
      </c>
      <c r="R101" s="39"/>
    </row>
    <row r="102" spans="2:18" ht="27" x14ac:dyDescent="0.15">
      <c r="B102" s="49"/>
      <c r="C102" s="19" t="s">
        <v>187</v>
      </c>
      <c r="D102" s="51"/>
      <c r="E102" s="5" t="s">
        <v>27</v>
      </c>
      <c r="F102" s="5" t="s">
        <v>35</v>
      </c>
      <c r="G102" s="5" t="s">
        <v>29</v>
      </c>
      <c r="H102" s="43" t="s">
        <v>177</v>
      </c>
      <c r="I102" s="43" t="s">
        <v>188</v>
      </c>
      <c r="J102" s="33" t="s">
        <v>189</v>
      </c>
      <c r="K102" s="21" t="s">
        <v>37</v>
      </c>
      <c r="L102" s="39"/>
      <c r="M102" s="23" t="s">
        <v>31</v>
      </c>
      <c r="N102" s="23"/>
      <c r="O102" s="23"/>
      <c r="P102" s="24">
        <v>42535</v>
      </c>
      <c r="Q102" s="21" t="s">
        <v>32</v>
      </c>
      <c r="R102" s="39"/>
    </row>
    <row r="103" spans="2:18" ht="27" x14ac:dyDescent="0.15">
      <c r="B103" s="49"/>
      <c r="C103" s="19" t="s">
        <v>190</v>
      </c>
      <c r="D103" s="51"/>
      <c r="E103" s="5" t="s">
        <v>27</v>
      </c>
      <c r="F103" s="5" t="s">
        <v>35</v>
      </c>
      <c r="G103" s="5" t="s">
        <v>33</v>
      </c>
      <c r="H103" s="43" t="s">
        <v>186</v>
      </c>
      <c r="I103" s="43" t="s">
        <v>168</v>
      </c>
      <c r="J103" s="33" t="s">
        <v>191</v>
      </c>
      <c r="K103" s="21" t="s">
        <v>37</v>
      </c>
      <c r="L103" s="39"/>
      <c r="M103" s="23" t="s">
        <v>31</v>
      </c>
      <c r="N103" s="23"/>
      <c r="O103" s="23"/>
      <c r="P103" s="24">
        <v>42535</v>
      </c>
      <c r="Q103" s="41" t="s">
        <v>32</v>
      </c>
      <c r="R103" s="39"/>
    </row>
    <row r="104" spans="2:18" ht="16.5" x14ac:dyDescent="0.15">
      <c r="B104" s="49"/>
      <c r="C104" s="19" t="s">
        <v>192</v>
      </c>
      <c r="D104" s="52" t="s">
        <v>193</v>
      </c>
      <c r="E104" s="5" t="s">
        <v>27</v>
      </c>
      <c r="F104" s="5" t="s">
        <v>28</v>
      </c>
      <c r="G104" s="5" t="s">
        <v>29</v>
      </c>
      <c r="H104" s="44" t="s">
        <v>194</v>
      </c>
      <c r="I104" s="46" t="s">
        <v>195</v>
      </c>
      <c r="J104" s="33" t="s">
        <v>196</v>
      </c>
      <c r="K104" s="21" t="s">
        <v>37</v>
      </c>
      <c r="L104" s="39"/>
      <c r="M104" s="23" t="s">
        <v>31</v>
      </c>
      <c r="N104" s="23"/>
      <c r="O104" s="23"/>
      <c r="P104" s="24">
        <v>42535</v>
      </c>
      <c r="Q104" s="21" t="s">
        <v>30</v>
      </c>
      <c r="R104" s="39"/>
    </row>
    <row r="105" spans="2:18" ht="27" x14ac:dyDescent="0.15">
      <c r="B105" s="49"/>
      <c r="C105" s="19" t="s">
        <v>197</v>
      </c>
      <c r="D105" s="53"/>
      <c r="E105" s="5" t="s">
        <v>27</v>
      </c>
      <c r="F105" s="5" t="s">
        <v>35</v>
      </c>
      <c r="G105" s="5" t="s">
        <v>33</v>
      </c>
      <c r="H105" s="55"/>
      <c r="I105" s="46" t="s">
        <v>198</v>
      </c>
      <c r="J105" s="33" t="s">
        <v>199</v>
      </c>
      <c r="K105" s="21" t="s">
        <v>37</v>
      </c>
      <c r="L105" s="39"/>
      <c r="M105" s="23" t="s">
        <v>31</v>
      </c>
      <c r="N105" s="23"/>
      <c r="O105" s="23"/>
      <c r="P105" s="24">
        <v>42535</v>
      </c>
      <c r="Q105" s="41" t="s">
        <v>30</v>
      </c>
      <c r="R105" s="39"/>
    </row>
    <row r="106" spans="2:18" ht="16.5" x14ac:dyDescent="0.15">
      <c r="B106" s="49"/>
      <c r="C106" s="19" t="s">
        <v>200</v>
      </c>
      <c r="D106" s="53"/>
      <c r="E106" s="5" t="s">
        <v>27</v>
      </c>
      <c r="F106" s="5" t="s">
        <v>28</v>
      </c>
      <c r="G106" s="5" t="s">
        <v>29</v>
      </c>
      <c r="H106" s="56"/>
      <c r="I106" s="20" t="s">
        <v>201</v>
      </c>
      <c r="J106" s="33" t="s">
        <v>99</v>
      </c>
      <c r="K106" s="21" t="s">
        <v>37</v>
      </c>
      <c r="L106" s="39"/>
      <c r="M106" s="23" t="s">
        <v>31</v>
      </c>
      <c r="N106" s="23"/>
      <c r="O106" s="23"/>
      <c r="P106" s="24">
        <v>42535</v>
      </c>
      <c r="Q106" s="21" t="s">
        <v>30</v>
      </c>
      <c r="R106" s="39"/>
    </row>
    <row r="107" spans="2:18" ht="16.5" x14ac:dyDescent="0.15">
      <c r="B107" s="49"/>
      <c r="C107" s="19" t="s">
        <v>202</v>
      </c>
      <c r="D107" s="53"/>
      <c r="E107" s="5" t="s">
        <v>27</v>
      </c>
      <c r="F107" s="5" t="s">
        <v>28</v>
      </c>
      <c r="G107" s="5" t="s">
        <v>29</v>
      </c>
      <c r="H107" s="56"/>
      <c r="I107" s="20" t="s">
        <v>203</v>
      </c>
      <c r="J107" s="33" t="s">
        <v>101</v>
      </c>
      <c r="K107" s="21" t="s">
        <v>37</v>
      </c>
      <c r="L107" s="39"/>
      <c r="M107" s="23" t="s">
        <v>31</v>
      </c>
      <c r="N107" s="23"/>
      <c r="O107" s="23"/>
      <c r="P107" s="24">
        <v>42535</v>
      </c>
      <c r="Q107" s="21" t="s">
        <v>30</v>
      </c>
      <c r="R107" s="39"/>
    </row>
    <row r="108" spans="2:18" ht="27" x14ac:dyDescent="0.15">
      <c r="B108" s="49"/>
      <c r="C108" s="19" t="s">
        <v>204</v>
      </c>
      <c r="D108" s="53"/>
      <c r="E108" s="5" t="s">
        <v>27</v>
      </c>
      <c r="F108" s="5" t="s">
        <v>35</v>
      </c>
      <c r="G108" s="5" t="s">
        <v>29</v>
      </c>
      <c r="H108" s="56"/>
      <c r="I108" s="46" t="s">
        <v>205</v>
      </c>
      <c r="J108" s="33" t="s">
        <v>206</v>
      </c>
      <c r="K108" s="21" t="s">
        <v>37</v>
      </c>
      <c r="L108" s="39"/>
      <c r="M108" s="23" t="s">
        <v>31</v>
      </c>
      <c r="N108" s="23"/>
      <c r="O108" s="23"/>
      <c r="P108" s="24">
        <v>42535</v>
      </c>
      <c r="Q108" s="21" t="s">
        <v>30</v>
      </c>
      <c r="R108" s="39"/>
    </row>
    <row r="109" spans="2:18" ht="27" x14ac:dyDescent="0.15">
      <c r="B109" s="49"/>
      <c r="C109" s="19" t="s">
        <v>207</v>
      </c>
      <c r="D109" s="53"/>
      <c r="E109" s="5" t="s">
        <v>27</v>
      </c>
      <c r="F109" s="5" t="s">
        <v>35</v>
      </c>
      <c r="G109" s="5" t="s">
        <v>33</v>
      </c>
      <c r="H109" s="55"/>
      <c r="I109" s="46" t="s">
        <v>208</v>
      </c>
      <c r="J109" s="33" t="s">
        <v>209</v>
      </c>
      <c r="K109" s="21" t="s">
        <v>37</v>
      </c>
      <c r="L109" s="39"/>
      <c r="M109" s="23" t="s">
        <v>31</v>
      </c>
      <c r="N109" s="23"/>
      <c r="O109" s="23"/>
      <c r="P109" s="24">
        <v>42535</v>
      </c>
      <c r="Q109" s="41" t="s">
        <v>30</v>
      </c>
      <c r="R109" s="39"/>
    </row>
    <row r="110" spans="2:18" ht="16.5" x14ac:dyDescent="0.15">
      <c r="B110" s="50"/>
      <c r="C110" s="19" t="s">
        <v>210</v>
      </c>
      <c r="D110" s="54"/>
      <c r="E110" s="5" t="s">
        <v>27</v>
      </c>
      <c r="F110" s="5" t="s">
        <v>28</v>
      </c>
      <c r="G110" s="5" t="s">
        <v>33</v>
      </c>
      <c r="H110" s="57"/>
      <c r="I110" s="20" t="s">
        <v>211</v>
      </c>
      <c r="J110" s="33" t="s">
        <v>107</v>
      </c>
      <c r="K110" s="21" t="s">
        <v>37</v>
      </c>
      <c r="L110" s="39"/>
      <c r="M110" s="23" t="s">
        <v>31</v>
      </c>
      <c r="N110" s="23"/>
      <c r="O110" s="23"/>
      <c r="P110" s="24">
        <v>42535</v>
      </c>
      <c r="Q110" s="41" t="s">
        <v>30</v>
      </c>
      <c r="R110" s="39"/>
    </row>
  </sheetData>
  <mergeCells count="43">
    <mergeCell ref="K1:P1"/>
    <mergeCell ref="Q1:V1"/>
    <mergeCell ref="K2:P2"/>
    <mergeCell ref="Q2:V2"/>
    <mergeCell ref="K3:P3"/>
    <mergeCell ref="Q3:V3"/>
    <mergeCell ref="B11:B20"/>
    <mergeCell ref="D11:D20"/>
    <mergeCell ref="H11:H20"/>
    <mergeCell ref="K4:L4"/>
    <mergeCell ref="N4:O4"/>
    <mergeCell ref="K6:L6"/>
    <mergeCell ref="N6:O6"/>
    <mergeCell ref="Q4:R4"/>
    <mergeCell ref="T4:U4"/>
    <mergeCell ref="K5:L5"/>
    <mergeCell ref="N5:O5"/>
    <mergeCell ref="Q5:R5"/>
    <mergeCell ref="T5:U5"/>
    <mergeCell ref="Q6:R6"/>
    <mergeCell ref="T6:U6"/>
    <mergeCell ref="K7:L7"/>
    <mergeCell ref="N7:O7"/>
    <mergeCell ref="Q7:R7"/>
    <mergeCell ref="T7:U7"/>
    <mergeCell ref="Q8:R8"/>
    <mergeCell ref="T8:U8"/>
    <mergeCell ref="K9:L9"/>
    <mergeCell ref="N9:O9"/>
    <mergeCell ref="Q9:R9"/>
    <mergeCell ref="T9:U9"/>
    <mergeCell ref="K8:L8"/>
    <mergeCell ref="N8:O8"/>
    <mergeCell ref="B21:B93"/>
    <mergeCell ref="D21:D53"/>
    <mergeCell ref="H21:H53"/>
    <mergeCell ref="D54:D93"/>
    <mergeCell ref="H57:H93"/>
    <mergeCell ref="B94:B110"/>
    <mergeCell ref="D94:D99"/>
    <mergeCell ref="D100:D103"/>
    <mergeCell ref="D104:D110"/>
    <mergeCell ref="H105:H110"/>
  </mergeCells>
  <phoneticPr fontId="2" type="noConversion"/>
  <conditionalFormatting sqref="L99 L46 R99 R46 Q11:Q110 K11:K110">
    <cfRule type="cellIs" dxfId="2" priority="1" stopIfTrue="1" operator="equal">
      <formula>"无效"</formula>
    </cfRule>
    <cfRule type="cellIs" dxfId="1" priority="2" stopIfTrue="1" operator="equal">
      <formula>"通过"</formula>
    </cfRule>
    <cfRule type="cellIs" dxfId="0" priority="3" stopIfTrue="1" operator="equal">
      <formula>"阻塞"</formula>
    </cfRule>
  </conditionalFormatting>
  <dataValidations count="5">
    <dataValidation allowBlank="1" showInputMessage="1" showErrorMessage="1" promptTitle="Revision" sqref="M5:M9 S5:S9"/>
    <dataValidation type="list" allowBlank="1" showInputMessage="1" showErrorMessage="1" sqref="Q11:Q110 K11:K110">
      <formula1>"通过,失败,阻塞,无效,未执行"</formula1>
    </dataValidation>
    <dataValidation type="list" allowBlank="1" showInputMessage="1" showErrorMessage="1" sqref="G11:G110">
      <formula1>"是,否"</formula1>
    </dataValidation>
    <dataValidation type="list" allowBlank="1" showInputMessage="1" showErrorMessage="1" sqref="F11:F110">
      <formula1>"高,中,低"</formula1>
    </dataValidation>
    <dataValidation type="list" allowBlank="1" showInputMessage="1" showErrorMessage="1" sqref="E11:E110">
      <formula1>"正,反"</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2" sqref="C22"/>
    </sheetView>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基础数据站点管理</vt:lpstr>
      <vt:lpstr>基础数据路线信息</vt:lpstr>
      <vt:lpstr>基础数据路线班次管理</vt:lpstr>
      <vt:lpstr>基础数据白名单管理</vt:lpstr>
      <vt:lpstr>基础数据承运商管理</vt:lpstr>
      <vt:lpstr>报表管理每日乘车明细</vt:lpstr>
      <vt:lpstr>报表管理每月乘车报表</vt:lpstr>
      <vt:lpstr>报表管理计费月度统计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2016-09-13T09:59:37Z</dcterms:modified>
</cp:coreProperties>
</file>