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nyugina_eh\Desktop\КПЭ 2025\"/>
    </mc:Choice>
  </mc:AlternateContent>
  <xr:revisionPtr revIDLastSave="0" documentId="13_ncr:1_{D2755675-F1B9-4AF4-B5E3-EC6C32D073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Помощ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9" i="1"/>
  <c r="H26" i="1"/>
  <c r="H9" i="1"/>
  <c r="H4" i="1"/>
  <c r="Q26" i="1"/>
  <c r="Q9" i="1"/>
  <c r="Q4" i="1"/>
  <c r="P26" i="1"/>
  <c r="P9" i="1"/>
  <c r="P4" i="1"/>
  <c r="S26" i="1"/>
  <c r="S9" i="1"/>
  <c r="O4" i="1"/>
  <c r="N4" i="1"/>
  <c r="M4" i="1"/>
  <c r="L4" i="1"/>
  <c r="K4" i="1"/>
  <c r="J4" i="1"/>
  <c r="L9" i="1"/>
  <c r="M9" i="1"/>
  <c r="N9" i="1"/>
  <c r="O9" i="1"/>
  <c r="J9" i="1"/>
  <c r="K9" i="1"/>
  <c r="I9" i="1"/>
  <c r="G9" i="1"/>
  <c r="E9" i="1"/>
  <c r="F9" i="1"/>
  <c r="G26" i="1"/>
  <c r="J26" i="1"/>
  <c r="K26" i="1"/>
  <c r="L26" i="1"/>
  <c r="M26" i="1"/>
  <c r="N26" i="1"/>
  <c r="O26" i="1"/>
  <c r="F26" i="1"/>
  <c r="G4" i="1" l="1"/>
  <c r="I4" i="1"/>
  <c r="I26" i="1"/>
  <c r="F4" i="1"/>
  <c r="U4" i="1"/>
  <c r="U9" i="1"/>
  <c r="U26" i="1"/>
  <c r="V4" i="1"/>
  <c r="V9" i="1"/>
  <c r="V26" i="1"/>
  <c r="R9" i="1"/>
  <c r="T9" i="1"/>
  <c r="E26" i="1"/>
  <c r="R26" i="1"/>
  <c r="T26" i="1"/>
  <c r="E4" i="1"/>
  <c r="R4" i="1"/>
  <c r="T4" i="1"/>
  <c r="D4" i="1"/>
</calcChain>
</file>

<file path=xl/sharedStrings.xml><?xml version="1.0" encoding="utf-8"?>
<sst xmlns="http://schemas.openxmlformats.org/spreadsheetml/2006/main" count="163" uniqueCount="97">
  <si>
    <t>КПЭ</t>
  </si>
  <si>
    <t>Целевое значение</t>
  </si>
  <si>
    <t>Факт</t>
  </si>
  <si>
    <t>Исполнение</t>
  </si>
  <si>
    <t>Тип показателя</t>
  </si>
  <si>
    <t>Руководитель отдела</t>
  </si>
  <si>
    <t>Продажи/выручка по всем 
бизнесам компании</t>
  </si>
  <si>
    <t>Ввод в эксплуатацию ЖК</t>
  </si>
  <si>
    <t>Выплата дивидендов</t>
  </si>
  <si>
    <t>Стратегия МПТ</t>
  </si>
  <si>
    <t>Корпоративные КПЭ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</si>
  <si>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</si>
  <si>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</si>
  <si>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</si>
  <si>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</si>
  <si>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</si>
  <si>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</si>
  <si>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</si>
  <si>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</si>
  <si>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</si>
  <si>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</si>
  <si>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</si>
  <si>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увеличение, чем блольше, тем лучше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</si>
  <si>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</si>
  <si>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</si>
  <si>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</si>
  <si>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Мотодика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</si>
  <si>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</si>
  <si>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</si>
  <si>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</si>
  <si>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Ларина Ольга Александровна</t>
  </si>
  <si>
    <t>Руководитель управления анализа себестоимости</t>
  </si>
  <si>
    <t>Ким Александр Васильевич</t>
  </si>
  <si>
    <t>Тыжненко Антон Александрович</t>
  </si>
  <si>
    <t>Ангелевских Максим Сергеевич</t>
  </si>
  <si>
    <t>Тимофеева Алла Юрьевна</t>
  </si>
  <si>
    <t>Кремнева Людмила Анатольевна</t>
  </si>
  <si>
    <t>Репина Оксана Владимировна</t>
  </si>
  <si>
    <t>Дербишева Ирина Сергеевна</t>
  </si>
  <si>
    <t>Заместитель руководителя управления</t>
  </si>
  <si>
    <t>Руководитель группы</t>
  </si>
  <si>
    <t>Ежеквартальное обновление бюджетов</t>
  </si>
  <si>
    <t>Формирование целевых бюджетов (после РС)</t>
  </si>
  <si>
    <t>Формирование бюджетов перспективных объектов</t>
  </si>
  <si>
    <t>Автоматизация процессов создания смет</t>
  </si>
  <si>
    <t>Актуализация партнерских расценок</t>
  </si>
  <si>
    <t>Формирование шаблонных смет с номинацией по материалам</t>
  </si>
  <si>
    <t>Жашков Дмитрий Владимирович</t>
  </si>
  <si>
    <t>Белякова Юлия Вячеславовна</t>
  </si>
  <si>
    <t>%</t>
  </si>
  <si>
    <t xml:space="preserve">Руководитель группы </t>
  </si>
  <si>
    <t>Ананьева Ольга</t>
  </si>
  <si>
    <t>Шатова Ольга</t>
  </si>
  <si>
    <t>Гущина Анастасия</t>
  </si>
  <si>
    <t>Зам.руководителя отдела</t>
  </si>
  <si>
    <t>Лушин Александр</t>
  </si>
  <si>
    <t>Комарчук Жанна</t>
  </si>
  <si>
    <t>Абросимов Семен</t>
  </si>
  <si>
    <t>ПТО</t>
  </si>
  <si>
    <t>Списание материалов</t>
  </si>
  <si>
    <t>Руководитель отдела социальных объектов</t>
  </si>
  <si>
    <t>Руководитель отдела коммерческих объектов</t>
  </si>
  <si>
    <t>Зам.руководителя отдела коммерческих объектов</t>
  </si>
  <si>
    <t>Спирина Екатерина</t>
  </si>
  <si>
    <t>Дедкова Анна Владимировна</t>
  </si>
  <si>
    <t>САО Новая Москва</t>
  </si>
  <si>
    <t>САО Взрослая Москва</t>
  </si>
  <si>
    <t>САО С-Петербург</t>
  </si>
  <si>
    <t>САО Социальные объекты</t>
  </si>
  <si>
    <t>САО Комерческие объекты</t>
  </si>
  <si>
    <t>Отдел бюджетирования и анализа себестоимости</t>
  </si>
  <si>
    <t>Комарова Оксана Вячеславовна</t>
  </si>
  <si>
    <t xml:space="preserve">Формирование и согласование сметы для заключения договоров и доп.согл. </t>
  </si>
  <si>
    <t>Не менее 90% заявок отработано в срок</t>
  </si>
  <si>
    <t>Проверка и согласование ЗНЗ</t>
  </si>
  <si>
    <t>Анализ данных по сравнительным согласно тендеру</t>
  </si>
  <si>
    <t>100% заявок отработатно в срок</t>
  </si>
  <si>
    <t>Ведомости объемов работ</t>
  </si>
  <si>
    <t>Исполнительная документация</t>
  </si>
  <si>
    <t>1с</t>
  </si>
  <si>
    <t>оценка Лариной О.А.</t>
  </si>
  <si>
    <t>Отклонение бюджета не более 5% (не считая инфляции)</t>
  </si>
  <si>
    <t>партнерские тендеры</t>
  </si>
  <si>
    <t>Реализовать проект - смета за Х дней</t>
  </si>
  <si>
    <t>Внедрить единый для Группы центр управления экономикой строительства с SLA по срокам/ качеству</t>
  </si>
  <si>
    <t>Внедрить шаблоны смет с автокомпенсацией по основным видам рабом</t>
  </si>
  <si>
    <t>Формирование бюджетов затрат по проектам точно в срок с надлежащим качетовом:
Ежеквартальное обновление бюджетов
Формирование целевых бюджетов (после РС)
Формирование бюджетов перспективных объектов</t>
  </si>
  <si>
    <t>х</t>
  </si>
  <si>
    <t>дни</t>
  </si>
  <si>
    <t>Сметы формируются за Х дней</t>
  </si>
  <si>
    <t>Центр сформирован, утверждены нормативы по срокам и качеству</t>
  </si>
  <si>
    <t>подтверждение Операционного директора</t>
  </si>
  <si>
    <t>Шаблон внедрен и используется</t>
  </si>
  <si>
    <t>Данные предоставляются своевременно</t>
  </si>
  <si>
    <t>1С</t>
  </si>
  <si>
    <t>млн. руб.</t>
  </si>
  <si>
    <t>тыс.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</si>
</sst>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4" fillId="3" borderId="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9" fontId="2" fillId="2" borderId="18" xfId="0" applyNumberFormat="1" applyFont="1" applyFill="1" applyBorder="1" applyAlignment="1">
      <alignment horizontal="center" vertical="center" wrapText="1"/>
    </xf>
    <xf numFmtId="9" fontId="2" fillId="2" borderId="19" xfId="0" applyNumberFormat="1" applyFont="1" applyFill="1" applyBorder="1" applyAlignment="1">
      <alignment horizontal="center" vertical="center" wrapText="1"/>
    </xf>
    <xf numFmtId="9" fontId="2" fillId="2" borderId="20" xfId="0" applyNumberFormat="1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4" fillId="3" borderId="24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9" fontId="2" fillId="2" borderId="26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9" fontId="2" fillId="2" borderId="30" xfId="0" applyNumberFormat="1" applyFont="1" applyFill="1" applyBorder="1" applyAlignment="1">
      <alignment horizontal="center" vertical="center" wrapText="1"/>
    </xf>
    <xf numFmtId="9" fontId="2" fillId="2" borderId="3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2" fillId="2" borderId="36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9" fontId="2" fillId="2" borderId="38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9" fontId="1" fillId="0" borderId="25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1" fillId="0" borderId="4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vertical="center" wrapText="1"/>
    </xf>
    <xf numFmtId="0" fontId="8" fillId="0" borderId="62" xfId="0" applyFont="1" applyBorder="1" applyAlignment="1">
      <alignment horizontal="center" vertical="center"/>
    </xf>
    <xf numFmtId="0" fontId="4" fillId="3" borderId="63" xfId="0" applyFont="1" applyFill="1" applyBorder="1" applyAlignment="1">
      <alignment vertical="center" wrapText="1"/>
    </xf>
    <xf numFmtId="9" fontId="1" fillId="0" borderId="1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1" fillId="0" borderId="40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9" fontId="1" fillId="0" borderId="17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vertical="center"/>
    </xf>
    <xf numFmtId="9" fontId="1" fillId="0" borderId="2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9" fontId="1" fillId="5" borderId="16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9" fontId="1" fillId="0" borderId="40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1" fillId="0" borderId="41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 vertical="center"/>
    </xf>
    <xf numFmtId="9" fontId="1" fillId="0" borderId="44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9" fontId="1" fillId="0" borderId="4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9" fontId="1" fillId="0" borderId="49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9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9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9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6"/>
  <sheetViews>
    <sheetView tabSelected="1" zoomScale="90" zoomScaleNormal="90" workbookViewId="0">
      <selection activeCell="A3" sqref="A3"/>
    </sheetView>
  </sheetViews>
  <sheetFormatPr defaultColWidth="8.88671875" defaultRowHeight="10.199999999999999" x14ac:dyDescent="0.3"/>
  <cols>
    <col min="1" max="1" width="31.109375" style="2" customWidth="1"/>
    <col min="2" max="2" width="8.44140625" style="2" customWidth="1"/>
    <col min="3" max="3" width="6.5546875" style="2" bestFit="1" customWidth="1"/>
    <col min="4" max="4" width="12.109375" style="2" bestFit="1" customWidth="1"/>
    <col min="5" max="5" width="11.44140625" style="2" bestFit="1" customWidth="1"/>
    <col min="6" max="6" width="11.44140625" style="2" customWidth="1"/>
    <col min="7" max="7" width="12.44140625" style="2" customWidth="1"/>
    <col min="8" max="8" width="15.109375" style="2" customWidth="1"/>
    <col min="9" max="9" width="13.109375" style="2" customWidth="1"/>
    <col min="10" max="12" width="11.109375" style="2" customWidth="1"/>
    <col min="13" max="15" width="12.44140625" style="2" customWidth="1"/>
    <col min="16" max="16" width="15.33203125" style="2" customWidth="1"/>
    <col min="17" max="17" width="13.5546875" style="2" customWidth="1"/>
    <col min="18" max="19" width="11.109375" style="2" customWidth="1"/>
    <col min="20" max="22" width="15.44140625" style="2" customWidth="1"/>
    <col min="23" max="23" width="14.44140625" style="2" bestFit="1" customWidth="1"/>
    <col min="24" max="24" width="10.109375" style="2" bestFit="1" customWidth="1"/>
    <col min="25" max="25" width="10.44140625" style="2" bestFit="1" customWidth="1"/>
    <col min="26" max="26" width="23.77734375" style="2" customWidth="1"/>
    <col min="27" max="27" width="16.109375" style="2" bestFit="1" customWidth="1"/>
    <col min="28" max="28" width="5.109375" style="2" hidden="1" customWidth="1"/>
    <col min="29" max="29" width="11.5546875" style="2" hidden="1" customWidth="1"/>
    <col min="30" max="102" width="8.88671875" style="5"/>
    <col min="103" max="16384" width="8.88671875" style="2"/>
  </cols>
  <sheetData>
    <row r="1" spans="1:102" ht="41.4" thickBot="1" x14ac:dyDescent="0.35">
      <c r="D1" s="57"/>
      <c r="E1" s="58"/>
      <c r="F1" s="59"/>
      <c r="G1" s="45" t="s">
        <v>58</v>
      </c>
      <c r="H1" s="67" t="s">
        <v>70</v>
      </c>
      <c r="I1" s="111" t="s">
        <v>65</v>
      </c>
      <c r="J1" s="112"/>
      <c r="K1" s="112"/>
      <c r="L1" s="112"/>
      <c r="M1" s="112"/>
      <c r="N1" s="112"/>
      <c r="O1" s="112"/>
      <c r="P1" s="63" t="s">
        <v>66</v>
      </c>
      <c r="Q1" s="77" t="s">
        <v>67</v>
      </c>
      <c r="R1" s="113" t="s">
        <v>68</v>
      </c>
      <c r="S1" s="114"/>
      <c r="T1" s="115" t="s">
        <v>69</v>
      </c>
      <c r="U1" s="116"/>
      <c r="V1" s="117"/>
    </row>
    <row r="2" spans="1:102" ht="40.799999999999997" x14ac:dyDescent="0.3">
      <c r="D2" s="35" t="s">
        <v>31</v>
      </c>
      <c r="E2" s="20" t="s">
        <v>39</v>
      </c>
      <c r="F2" s="36" t="s">
        <v>39</v>
      </c>
      <c r="G2" s="46" t="s">
        <v>5</v>
      </c>
      <c r="H2" s="46" t="s">
        <v>5</v>
      </c>
      <c r="I2" s="32" t="s">
        <v>5</v>
      </c>
      <c r="J2" s="33" t="s">
        <v>54</v>
      </c>
      <c r="K2" s="33" t="s">
        <v>50</v>
      </c>
      <c r="L2" s="33" t="s">
        <v>40</v>
      </c>
      <c r="M2" s="33" t="s">
        <v>50</v>
      </c>
      <c r="N2" s="33" t="s">
        <v>50</v>
      </c>
      <c r="O2" s="34" t="s">
        <v>50</v>
      </c>
      <c r="P2" s="76" t="s">
        <v>5</v>
      </c>
      <c r="Q2" s="78" t="s">
        <v>5</v>
      </c>
      <c r="R2" s="35" t="s">
        <v>60</v>
      </c>
      <c r="S2" s="30" t="s">
        <v>40</v>
      </c>
      <c r="T2" s="35" t="s">
        <v>61</v>
      </c>
      <c r="U2" s="29" t="s">
        <v>62</v>
      </c>
      <c r="V2" s="66" t="s">
        <v>40</v>
      </c>
    </row>
    <row r="3" spans="1:102" s="23" customFormat="1" ht="34.35" customHeight="1" x14ac:dyDescent="0.3">
      <c r="A3" s="18" t="s">
        <v>0</v>
      </c>
      <c r="B3" s="19" t="s">
        <v>1</v>
      </c>
      <c r="C3" s="56" t="s">
        <v>16</v>
      </c>
      <c r="D3" s="35" t="s">
        <v>30</v>
      </c>
      <c r="E3" s="20" t="s">
        <v>32</v>
      </c>
      <c r="F3" s="36" t="s">
        <v>47</v>
      </c>
      <c r="G3" s="46" t="s">
        <v>34</v>
      </c>
      <c r="H3" s="46" t="s">
        <v>71</v>
      </c>
      <c r="I3" s="35" t="s">
        <v>33</v>
      </c>
      <c r="J3" s="20" t="s">
        <v>55</v>
      </c>
      <c r="K3" s="20" t="s">
        <v>52</v>
      </c>
      <c r="L3" s="20" t="s">
        <v>53</v>
      </c>
      <c r="M3" s="20" t="s">
        <v>51</v>
      </c>
      <c r="N3" s="20" t="s">
        <v>56</v>
      </c>
      <c r="O3" s="36" t="s">
        <v>57</v>
      </c>
      <c r="P3" s="30" t="s">
        <v>48</v>
      </c>
      <c r="Q3" s="46" t="s">
        <v>37</v>
      </c>
      <c r="R3" s="35" t="s">
        <v>35</v>
      </c>
      <c r="S3" s="30" t="s">
        <v>38</v>
      </c>
      <c r="T3" s="35" t="s">
        <v>36</v>
      </c>
      <c r="U3" s="20" t="s">
        <v>63</v>
      </c>
      <c r="V3" s="36" t="s">
        <v>64</v>
      </c>
      <c r="W3" s="65" t="s">
        <v>4</v>
      </c>
      <c r="X3" s="19" t="s">
        <v>13</v>
      </c>
      <c r="Y3" s="19" t="s">
        <v>14</v>
      </c>
      <c r="Z3" s="19" t="s">
        <v>26</v>
      </c>
      <c r="AA3" s="19" t="s">
        <v>20</v>
      </c>
      <c r="AB3" s="19" t="s">
        <v>2</v>
      </c>
      <c r="AC3" s="21" t="s">
        <v>3</v>
      </c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</row>
    <row r="4" spans="1:102" s="3" customFormat="1" ht="10.35" customHeight="1" x14ac:dyDescent="0.3">
      <c r="A4" s="7" t="s">
        <v>10</v>
      </c>
      <c r="B4" s="4"/>
      <c r="C4" s="31"/>
      <c r="D4" s="37">
        <f>COUNT(D5:D8)</f>
        <v>4</v>
      </c>
      <c r="E4" s="4">
        <f t="shared" ref="E4:T4" si="0">COUNT(E5:E8)</f>
        <v>1</v>
      </c>
      <c r="F4" s="38">
        <f t="shared" si="0"/>
        <v>1</v>
      </c>
      <c r="G4" s="47">
        <f t="shared" ref="G4:H4" si="1">COUNT(G5:G8)</f>
        <v>1</v>
      </c>
      <c r="H4" s="47">
        <f t="shared" si="1"/>
        <v>1</v>
      </c>
      <c r="I4" s="37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38">
        <f t="shared" si="0"/>
        <v>1</v>
      </c>
      <c r="P4" s="52">
        <f t="shared" ref="P4:Q4" si="2">COUNT(P5:P8)</f>
        <v>1</v>
      </c>
      <c r="Q4" s="47">
        <f t="shared" si="2"/>
        <v>1</v>
      </c>
      <c r="R4" s="37">
        <f t="shared" si="0"/>
        <v>1</v>
      </c>
      <c r="S4" s="31"/>
      <c r="T4" s="37">
        <f t="shared" si="0"/>
        <v>1</v>
      </c>
      <c r="U4" s="4">
        <f t="shared" ref="U4" si="3">COUNT(U5:U8)</f>
        <v>1</v>
      </c>
      <c r="V4" s="38">
        <f t="shared" ref="V4" si="4">COUNT(V5:V8)</f>
        <v>1</v>
      </c>
      <c r="W4" s="14"/>
      <c r="X4" s="4"/>
      <c r="Y4" s="4"/>
      <c r="Z4" s="4"/>
      <c r="AA4" s="4"/>
      <c r="AB4" s="4"/>
      <c r="AC4" s="8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spans="1:102" s="1" customFormat="1" ht="20.399999999999999" x14ac:dyDescent="0.3">
      <c r="A5" s="15" t="s">
        <v>6</v>
      </c>
      <c r="B5" s="150">
        <v>126041</v>
      </c>
      <c r="C5" s="103" t="s">
        <v>95</v>
      </c>
      <c r="D5" s="60">
        <v>0.15</v>
      </c>
      <c r="E5" s="118">
        <v>0.4</v>
      </c>
      <c r="F5" s="121">
        <v>0.4</v>
      </c>
      <c r="G5" s="124">
        <v>0.3</v>
      </c>
      <c r="H5" s="124">
        <v>0.3</v>
      </c>
      <c r="I5" s="127">
        <v>0.3</v>
      </c>
      <c r="J5" s="130">
        <v>0.3</v>
      </c>
      <c r="K5" s="118">
        <v>0.3</v>
      </c>
      <c r="L5" s="135">
        <v>0.3</v>
      </c>
      <c r="M5" s="130">
        <v>0.3</v>
      </c>
      <c r="N5" s="138">
        <v>0.3</v>
      </c>
      <c r="O5" s="121">
        <v>0.3</v>
      </c>
      <c r="P5" s="143">
        <v>0.3</v>
      </c>
      <c r="Q5" s="124">
        <v>0.3</v>
      </c>
      <c r="R5" s="143">
        <v>0.3</v>
      </c>
      <c r="S5" s="146">
        <v>0.3</v>
      </c>
      <c r="T5" s="143">
        <v>0.3</v>
      </c>
      <c r="U5" s="130">
        <v>0.3</v>
      </c>
      <c r="V5" s="121">
        <v>0.3</v>
      </c>
      <c r="W5" s="9"/>
      <c r="X5" s="9"/>
      <c r="Y5" s="9"/>
      <c r="Z5" s="9"/>
      <c r="AA5" s="9"/>
      <c r="AB5" s="9"/>
      <c r="AC5" s="11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3">
      <c r="A6" s="16" t="s">
        <v>7</v>
      </c>
      <c r="B6" s="151">
        <v>1007</v>
      </c>
      <c r="C6" s="103" t="s">
        <v>96</v>
      </c>
      <c r="D6" s="60">
        <v>0.15</v>
      </c>
      <c r="E6" s="119"/>
      <c r="F6" s="122"/>
      <c r="G6" s="125"/>
      <c r="H6" s="125"/>
      <c r="I6" s="128"/>
      <c r="J6" s="131"/>
      <c r="K6" s="133"/>
      <c r="L6" s="136"/>
      <c r="M6" s="131"/>
      <c r="N6" s="139"/>
      <c r="O6" s="141"/>
      <c r="P6" s="144"/>
      <c r="Q6" s="125"/>
      <c r="R6" s="144"/>
      <c r="S6" s="147"/>
      <c r="T6" s="144"/>
      <c r="U6" s="131"/>
      <c r="V6" s="141"/>
      <c r="W6" s="9"/>
      <c r="X6" s="12"/>
      <c r="Y6" s="12"/>
      <c r="Z6" s="12"/>
      <c r="AA6" s="12"/>
      <c r="AB6" s="12"/>
      <c r="AC6" s="13"/>
    </row>
    <row r="7" spans="1:102" x14ac:dyDescent="0.3">
      <c r="A7" s="16" t="s">
        <v>8</v>
      </c>
      <c r="B7" s="151">
        <v>15171</v>
      </c>
      <c r="C7" s="103" t="s">
        <v>95</v>
      </c>
      <c r="D7" s="60">
        <v>0.15</v>
      </c>
      <c r="E7" s="119"/>
      <c r="F7" s="122"/>
      <c r="G7" s="125"/>
      <c r="H7" s="125"/>
      <c r="I7" s="128"/>
      <c r="J7" s="131"/>
      <c r="K7" s="133"/>
      <c r="L7" s="136"/>
      <c r="M7" s="131"/>
      <c r="N7" s="139"/>
      <c r="O7" s="141"/>
      <c r="P7" s="144"/>
      <c r="Q7" s="125"/>
      <c r="R7" s="144"/>
      <c r="S7" s="147"/>
      <c r="T7" s="144"/>
      <c r="U7" s="131"/>
      <c r="V7" s="141"/>
      <c r="W7" s="9"/>
      <c r="X7" s="12"/>
      <c r="Y7" s="12"/>
      <c r="Z7" s="12"/>
      <c r="AA7" s="12"/>
      <c r="AB7" s="12"/>
      <c r="AC7" s="13"/>
    </row>
    <row r="8" spans="1:102" x14ac:dyDescent="0.3">
      <c r="A8" s="17" t="s">
        <v>9</v>
      </c>
      <c r="B8" s="152">
        <v>100</v>
      </c>
      <c r="C8" s="103" t="s">
        <v>49</v>
      </c>
      <c r="D8" s="60">
        <v>0.05</v>
      </c>
      <c r="E8" s="120"/>
      <c r="F8" s="123"/>
      <c r="G8" s="126"/>
      <c r="H8" s="126"/>
      <c r="I8" s="129"/>
      <c r="J8" s="132"/>
      <c r="K8" s="134"/>
      <c r="L8" s="137"/>
      <c r="M8" s="132"/>
      <c r="N8" s="140"/>
      <c r="O8" s="142"/>
      <c r="P8" s="145"/>
      <c r="Q8" s="126"/>
      <c r="R8" s="145"/>
      <c r="S8" s="148"/>
      <c r="T8" s="145"/>
      <c r="U8" s="132"/>
      <c r="V8" s="142"/>
      <c r="W8" s="9"/>
      <c r="X8" s="12"/>
      <c r="Y8" s="12"/>
      <c r="Z8" s="12"/>
      <c r="AA8" s="12"/>
      <c r="AB8" s="12"/>
      <c r="AC8" s="13"/>
    </row>
    <row r="9" spans="1:102" s="3" customFormat="1" x14ac:dyDescent="0.3">
      <c r="A9" s="7" t="s">
        <v>11</v>
      </c>
      <c r="B9" s="4"/>
      <c r="C9" s="31"/>
      <c r="D9" s="37">
        <f>COUNT(D10:D25)</f>
        <v>4</v>
      </c>
      <c r="E9" s="14">
        <f t="shared" ref="E9:V9" si="5">COUNT(E14:E25)</f>
        <v>5</v>
      </c>
      <c r="F9" s="53">
        <f t="shared" si="5"/>
        <v>5</v>
      </c>
      <c r="G9" s="47">
        <f t="shared" si="5"/>
        <v>3</v>
      </c>
      <c r="H9" s="47">
        <f t="shared" si="5"/>
        <v>3</v>
      </c>
      <c r="I9" s="37">
        <f t="shared" si="5"/>
        <v>4</v>
      </c>
      <c r="J9" s="14">
        <f t="shared" si="5"/>
        <v>4</v>
      </c>
      <c r="K9" s="14">
        <f t="shared" si="5"/>
        <v>4</v>
      </c>
      <c r="L9" s="14">
        <f t="shared" si="5"/>
        <v>4</v>
      </c>
      <c r="M9" s="14">
        <f t="shared" si="5"/>
        <v>4</v>
      </c>
      <c r="N9" s="14">
        <f t="shared" si="5"/>
        <v>4</v>
      </c>
      <c r="O9" s="53">
        <f t="shared" si="5"/>
        <v>4</v>
      </c>
      <c r="P9" s="52">
        <f t="shared" si="5"/>
        <v>4</v>
      </c>
      <c r="Q9" s="47">
        <f t="shared" si="5"/>
        <v>4</v>
      </c>
      <c r="R9" s="52">
        <f t="shared" si="5"/>
        <v>3</v>
      </c>
      <c r="S9" s="51">
        <f t="shared" si="5"/>
        <v>4</v>
      </c>
      <c r="T9" s="37">
        <f t="shared" si="5"/>
        <v>2</v>
      </c>
      <c r="U9" s="4">
        <f t="shared" si="5"/>
        <v>2</v>
      </c>
      <c r="V9" s="38">
        <f t="shared" si="5"/>
        <v>4</v>
      </c>
      <c r="W9" s="14"/>
      <c r="X9" s="4"/>
      <c r="Y9" s="4"/>
      <c r="Z9" s="4"/>
      <c r="AA9" s="4"/>
      <c r="AB9" s="4"/>
      <c r="AC9" s="8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spans="1:102" ht="20.399999999999999" x14ac:dyDescent="0.3">
      <c r="A10" s="104" t="s">
        <v>83</v>
      </c>
      <c r="B10" s="105" t="s">
        <v>87</v>
      </c>
      <c r="C10" s="106" t="s">
        <v>88</v>
      </c>
      <c r="D10" s="107">
        <v>0.15</v>
      </c>
      <c r="E10" s="85"/>
      <c r="F10" s="86"/>
      <c r="G10" s="49"/>
      <c r="H10" s="70"/>
      <c r="I10" s="91"/>
      <c r="J10" s="88"/>
      <c r="K10" s="88"/>
      <c r="L10" s="88"/>
      <c r="M10" s="88"/>
      <c r="N10" s="88"/>
      <c r="O10" s="89"/>
      <c r="P10" s="91"/>
      <c r="Q10" s="87"/>
      <c r="R10" s="90"/>
      <c r="S10" s="88"/>
      <c r="T10" s="90"/>
      <c r="U10" s="84"/>
      <c r="V10" s="89"/>
      <c r="W10" s="108" t="s">
        <v>22</v>
      </c>
      <c r="X10" s="109">
        <v>80</v>
      </c>
      <c r="Y10" s="109">
        <v>120</v>
      </c>
      <c r="Z10" s="110" t="s">
        <v>89</v>
      </c>
      <c r="AA10" s="109" t="s">
        <v>94</v>
      </c>
      <c r="AB10" s="12"/>
      <c r="AC10" s="13"/>
    </row>
    <row r="11" spans="1:102" ht="30.6" x14ac:dyDescent="0.3">
      <c r="A11" s="104" t="s">
        <v>84</v>
      </c>
      <c r="B11" s="105">
        <v>100</v>
      </c>
      <c r="C11" s="106" t="s">
        <v>49</v>
      </c>
      <c r="D11" s="107">
        <v>0.1</v>
      </c>
      <c r="E11" s="85"/>
      <c r="F11" s="86"/>
      <c r="G11" s="49"/>
      <c r="H11" s="70"/>
      <c r="I11" s="91"/>
      <c r="J11" s="88"/>
      <c r="K11" s="88"/>
      <c r="L11" s="88"/>
      <c r="M11" s="88"/>
      <c r="N11" s="88"/>
      <c r="O11" s="89"/>
      <c r="P11" s="91"/>
      <c r="Q11" s="87"/>
      <c r="R11" s="90"/>
      <c r="S11" s="88"/>
      <c r="T11" s="90"/>
      <c r="U11" s="84"/>
      <c r="V11" s="89"/>
      <c r="W11" s="108" t="s">
        <v>22</v>
      </c>
      <c r="X11" s="109">
        <v>80</v>
      </c>
      <c r="Y11" s="109">
        <v>120</v>
      </c>
      <c r="Z11" s="110" t="s">
        <v>90</v>
      </c>
      <c r="AA11" s="110" t="s">
        <v>91</v>
      </c>
      <c r="AB11" s="12"/>
      <c r="AC11" s="13"/>
    </row>
    <row r="12" spans="1:102" ht="30.6" x14ac:dyDescent="0.3">
      <c r="A12" s="104" t="s">
        <v>85</v>
      </c>
      <c r="B12" s="105">
        <v>100</v>
      </c>
      <c r="C12" s="106" t="s">
        <v>49</v>
      </c>
      <c r="D12" s="107">
        <v>0.1</v>
      </c>
      <c r="E12" s="85"/>
      <c r="F12" s="86"/>
      <c r="G12" s="49"/>
      <c r="H12" s="70"/>
      <c r="I12" s="91"/>
      <c r="J12" s="88"/>
      <c r="K12" s="88"/>
      <c r="L12" s="88"/>
      <c r="M12" s="88"/>
      <c r="N12" s="88"/>
      <c r="O12" s="89"/>
      <c r="P12" s="91"/>
      <c r="Q12" s="87"/>
      <c r="R12" s="90"/>
      <c r="S12" s="88"/>
      <c r="T12" s="90"/>
      <c r="U12" s="84"/>
      <c r="V12" s="89"/>
      <c r="W12" s="108" t="s">
        <v>22</v>
      </c>
      <c r="X12" s="109">
        <v>80</v>
      </c>
      <c r="Y12" s="109">
        <v>120</v>
      </c>
      <c r="Z12" s="110" t="s">
        <v>92</v>
      </c>
      <c r="AA12" s="110" t="s">
        <v>91</v>
      </c>
      <c r="AB12" s="12"/>
      <c r="AC12" s="13"/>
    </row>
    <row r="13" spans="1:102" ht="72" customHeight="1" x14ac:dyDescent="0.3">
      <c r="A13" s="104" t="s">
        <v>86</v>
      </c>
      <c r="B13" s="105">
        <v>100</v>
      </c>
      <c r="C13" s="106" t="s">
        <v>49</v>
      </c>
      <c r="D13" s="107">
        <v>0.15</v>
      </c>
      <c r="E13" s="85"/>
      <c r="F13" s="86"/>
      <c r="G13" s="49"/>
      <c r="H13" s="70"/>
      <c r="I13" s="91"/>
      <c r="J13" s="88"/>
      <c r="K13" s="88"/>
      <c r="L13" s="88"/>
      <c r="M13" s="88"/>
      <c r="N13" s="88"/>
      <c r="O13" s="89"/>
      <c r="P13" s="91"/>
      <c r="Q13" s="87"/>
      <c r="R13" s="90"/>
      <c r="S13" s="88"/>
      <c r="T13" s="90"/>
      <c r="U13" s="84"/>
      <c r="V13" s="89"/>
      <c r="W13" s="108" t="s">
        <v>22</v>
      </c>
      <c r="X13" s="109">
        <v>80</v>
      </c>
      <c r="Y13" s="109">
        <v>120</v>
      </c>
      <c r="Z13" s="110" t="s">
        <v>93</v>
      </c>
      <c r="AA13" s="110" t="s">
        <v>91</v>
      </c>
      <c r="AB13" s="12"/>
      <c r="AC13" s="13"/>
    </row>
    <row r="14" spans="1:102" ht="20.399999999999999" x14ac:dyDescent="0.3">
      <c r="A14" s="68" t="s">
        <v>41</v>
      </c>
      <c r="B14" s="80">
        <v>100</v>
      </c>
      <c r="C14" s="9" t="s">
        <v>49</v>
      </c>
      <c r="D14" s="60"/>
      <c r="E14" s="85">
        <v>0.1</v>
      </c>
      <c r="F14" s="86">
        <v>0.1</v>
      </c>
      <c r="G14" s="49"/>
      <c r="H14" s="70">
        <v>0.2</v>
      </c>
      <c r="I14" s="39"/>
      <c r="J14" s="9"/>
      <c r="K14" s="9"/>
      <c r="L14" s="9"/>
      <c r="M14" s="9"/>
      <c r="N14" s="9"/>
      <c r="O14" s="40"/>
      <c r="P14" s="39"/>
      <c r="Q14" s="48"/>
      <c r="R14" s="75">
        <v>0.2</v>
      </c>
      <c r="S14" s="9"/>
      <c r="T14" s="75">
        <v>0.3</v>
      </c>
      <c r="U14" s="73">
        <v>0.3</v>
      </c>
      <c r="V14" s="40"/>
      <c r="W14" s="83" t="s">
        <v>22</v>
      </c>
      <c r="X14" s="81">
        <v>100</v>
      </c>
      <c r="Y14" s="81">
        <v>100</v>
      </c>
      <c r="Z14" s="82" t="s">
        <v>81</v>
      </c>
      <c r="AA14" s="82" t="s">
        <v>79</v>
      </c>
      <c r="AB14" s="12"/>
      <c r="AC14" s="13"/>
    </row>
    <row r="15" spans="1:102" ht="20.399999999999999" x14ac:dyDescent="0.3">
      <c r="A15" s="69" t="s">
        <v>42</v>
      </c>
      <c r="B15" s="71">
        <v>100</v>
      </c>
      <c r="C15" s="9" t="s">
        <v>49</v>
      </c>
      <c r="D15" s="60"/>
      <c r="E15" s="85">
        <v>0.2</v>
      </c>
      <c r="F15" s="86">
        <v>0.2</v>
      </c>
      <c r="G15" s="49"/>
      <c r="H15" s="70">
        <v>0.3</v>
      </c>
      <c r="I15" s="39"/>
      <c r="J15" s="9"/>
      <c r="K15" s="9"/>
      <c r="L15" s="9"/>
      <c r="M15" s="9"/>
      <c r="N15" s="9"/>
      <c r="O15" s="40"/>
      <c r="P15" s="39"/>
      <c r="Q15" s="48"/>
      <c r="R15" s="60">
        <v>0.3</v>
      </c>
      <c r="S15" s="9"/>
      <c r="T15" s="60">
        <v>0.4</v>
      </c>
      <c r="U15" s="72">
        <v>0.4</v>
      </c>
      <c r="V15" s="40"/>
      <c r="W15" s="83" t="s">
        <v>22</v>
      </c>
      <c r="X15" s="81">
        <v>100</v>
      </c>
      <c r="Y15" s="81">
        <v>100</v>
      </c>
      <c r="Z15" s="82" t="s">
        <v>81</v>
      </c>
      <c r="AA15" s="82" t="s">
        <v>79</v>
      </c>
      <c r="AB15" s="12"/>
      <c r="AC15" s="13"/>
    </row>
    <row r="16" spans="1:102" ht="20.399999999999999" x14ac:dyDescent="0.3">
      <c r="A16" s="69" t="s">
        <v>43</v>
      </c>
      <c r="B16" s="71">
        <v>100</v>
      </c>
      <c r="C16" s="9" t="s">
        <v>49</v>
      </c>
      <c r="D16" s="60"/>
      <c r="E16" s="85">
        <v>0.1</v>
      </c>
      <c r="F16" s="86">
        <v>0.1</v>
      </c>
      <c r="G16" s="49"/>
      <c r="H16" s="70">
        <v>0.2</v>
      </c>
      <c r="I16" s="39"/>
      <c r="J16" s="9"/>
      <c r="K16" s="9"/>
      <c r="L16" s="9"/>
      <c r="M16" s="9"/>
      <c r="N16" s="9"/>
      <c r="O16" s="40"/>
      <c r="P16" s="39"/>
      <c r="Q16" s="48"/>
      <c r="R16" s="60">
        <v>0.2</v>
      </c>
      <c r="S16" s="9"/>
      <c r="T16" s="60"/>
      <c r="U16" s="72"/>
      <c r="V16" s="40"/>
      <c r="W16" s="83" t="s">
        <v>22</v>
      </c>
      <c r="X16" s="81">
        <v>100</v>
      </c>
      <c r="Y16" s="81">
        <v>100</v>
      </c>
      <c r="Z16" s="82" t="s">
        <v>81</v>
      </c>
      <c r="AA16" s="82" t="s">
        <v>79</v>
      </c>
      <c r="AB16" s="12"/>
      <c r="AC16" s="13"/>
    </row>
    <row r="17" spans="1:102" s="5" customFormat="1" ht="20.399999999999999" x14ac:dyDescent="0.3">
      <c r="A17" s="92" t="s">
        <v>44</v>
      </c>
      <c r="B17" s="71">
        <v>90</v>
      </c>
      <c r="C17" s="93" t="s">
        <v>49</v>
      </c>
      <c r="D17" s="79"/>
      <c r="E17" s="94">
        <v>0.1</v>
      </c>
      <c r="F17" s="95">
        <v>0.1</v>
      </c>
      <c r="G17" s="96"/>
      <c r="H17" s="97"/>
      <c r="I17" s="98"/>
      <c r="J17" s="93"/>
      <c r="K17" s="93"/>
      <c r="L17" s="93"/>
      <c r="M17" s="93"/>
      <c r="N17" s="93"/>
      <c r="O17" s="99"/>
      <c r="P17" s="98"/>
      <c r="Q17" s="100"/>
      <c r="R17" s="98"/>
      <c r="S17" s="93"/>
      <c r="T17" s="79"/>
      <c r="U17" s="94"/>
      <c r="V17" s="99"/>
      <c r="W17" s="83" t="s">
        <v>22</v>
      </c>
      <c r="X17" s="81">
        <v>60</v>
      </c>
      <c r="Y17" s="81">
        <v>100</v>
      </c>
      <c r="Z17" s="82"/>
      <c r="AA17" s="82" t="s">
        <v>80</v>
      </c>
      <c r="AB17" s="81"/>
      <c r="AC17" s="101"/>
    </row>
    <row r="18" spans="1:102" s="5" customFormat="1" ht="20.399999999999999" x14ac:dyDescent="0.3">
      <c r="A18" s="92" t="s">
        <v>46</v>
      </c>
      <c r="B18" s="71">
        <v>90</v>
      </c>
      <c r="C18" s="93" t="s">
        <v>49</v>
      </c>
      <c r="D18" s="79"/>
      <c r="E18" s="94">
        <v>0.1</v>
      </c>
      <c r="F18" s="95">
        <v>0.1</v>
      </c>
      <c r="G18" s="100"/>
      <c r="H18" s="97"/>
      <c r="I18" s="98"/>
      <c r="J18" s="93"/>
      <c r="K18" s="93"/>
      <c r="L18" s="93"/>
      <c r="M18" s="93"/>
      <c r="N18" s="93"/>
      <c r="O18" s="99"/>
      <c r="P18" s="98"/>
      <c r="Q18" s="100"/>
      <c r="R18" s="98"/>
      <c r="S18" s="93"/>
      <c r="T18" s="79"/>
      <c r="U18" s="94"/>
      <c r="V18" s="99"/>
      <c r="W18" s="83" t="s">
        <v>22</v>
      </c>
      <c r="X18" s="81">
        <v>60</v>
      </c>
      <c r="Y18" s="81">
        <v>100</v>
      </c>
      <c r="Z18" s="82"/>
      <c r="AA18" s="82" t="s">
        <v>80</v>
      </c>
      <c r="AB18" s="81"/>
      <c r="AC18" s="101"/>
    </row>
    <row r="19" spans="1:102" s="5" customFormat="1" ht="20.399999999999999" x14ac:dyDescent="0.3">
      <c r="A19" s="92" t="s">
        <v>45</v>
      </c>
      <c r="B19" s="71">
        <v>90</v>
      </c>
      <c r="C19" s="93" t="s">
        <v>49</v>
      </c>
      <c r="D19" s="79"/>
      <c r="E19" s="81"/>
      <c r="F19" s="102"/>
      <c r="G19" s="100"/>
      <c r="H19" s="97"/>
      <c r="I19" s="79">
        <v>0.1</v>
      </c>
      <c r="J19" s="94">
        <v>0.1</v>
      </c>
      <c r="K19" s="94">
        <v>0.1</v>
      </c>
      <c r="L19" s="94">
        <v>0.1</v>
      </c>
      <c r="M19" s="94">
        <v>0.1</v>
      </c>
      <c r="N19" s="94">
        <v>0.1</v>
      </c>
      <c r="O19" s="94">
        <v>0.1</v>
      </c>
      <c r="P19" s="79">
        <v>0.1</v>
      </c>
      <c r="Q19" s="97">
        <v>0.1</v>
      </c>
      <c r="R19" s="79"/>
      <c r="S19" s="94">
        <v>0.1</v>
      </c>
      <c r="T19" s="79"/>
      <c r="U19" s="94"/>
      <c r="V19" s="95">
        <v>0.1</v>
      </c>
      <c r="W19" s="83" t="s">
        <v>22</v>
      </c>
      <c r="X19" s="81">
        <v>60</v>
      </c>
      <c r="Y19" s="81">
        <v>100</v>
      </c>
      <c r="Z19" s="82" t="s">
        <v>82</v>
      </c>
      <c r="AA19" s="82" t="s">
        <v>79</v>
      </c>
      <c r="AB19" s="81"/>
      <c r="AC19" s="101"/>
    </row>
    <row r="20" spans="1:102" s="5" customFormat="1" ht="20.399999999999999" x14ac:dyDescent="0.3">
      <c r="A20" s="92" t="s">
        <v>72</v>
      </c>
      <c r="B20" s="71">
        <v>90</v>
      </c>
      <c r="C20" s="93" t="s">
        <v>49</v>
      </c>
      <c r="D20" s="79"/>
      <c r="E20" s="81"/>
      <c r="F20" s="102"/>
      <c r="G20" s="100"/>
      <c r="H20" s="97"/>
      <c r="I20" s="79">
        <v>0.3</v>
      </c>
      <c r="J20" s="94">
        <v>0.3</v>
      </c>
      <c r="K20" s="94">
        <v>0.3</v>
      </c>
      <c r="L20" s="94">
        <v>0.3</v>
      </c>
      <c r="M20" s="94">
        <v>0.3</v>
      </c>
      <c r="N20" s="94">
        <v>0.3</v>
      </c>
      <c r="O20" s="94">
        <v>0.3</v>
      </c>
      <c r="P20" s="79">
        <v>0.3</v>
      </c>
      <c r="Q20" s="97">
        <v>0.3</v>
      </c>
      <c r="R20" s="79"/>
      <c r="S20" s="94">
        <v>0.3</v>
      </c>
      <c r="T20" s="79"/>
      <c r="U20" s="94"/>
      <c r="V20" s="95">
        <v>0.3</v>
      </c>
      <c r="W20" s="83" t="s">
        <v>22</v>
      </c>
      <c r="X20" s="81">
        <v>60</v>
      </c>
      <c r="Y20" s="81">
        <v>100</v>
      </c>
      <c r="Z20" s="82" t="s">
        <v>73</v>
      </c>
      <c r="AA20" s="82" t="s">
        <v>79</v>
      </c>
      <c r="AB20" s="81"/>
      <c r="AC20" s="101"/>
    </row>
    <row r="21" spans="1:102" s="5" customFormat="1" ht="20.399999999999999" x14ac:dyDescent="0.3">
      <c r="A21" s="92" t="s">
        <v>74</v>
      </c>
      <c r="B21" s="71">
        <v>90</v>
      </c>
      <c r="C21" s="93" t="s">
        <v>49</v>
      </c>
      <c r="D21" s="79"/>
      <c r="E21" s="81"/>
      <c r="F21" s="102"/>
      <c r="G21" s="100"/>
      <c r="H21" s="97"/>
      <c r="I21" s="79">
        <v>0.1</v>
      </c>
      <c r="J21" s="94">
        <v>0.1</v>
      </c>
      <c r="K21" s="94">
        <v>0.1</v>
      </c>
      <c r="L21" s="94">
        <v>0.1</v>
      </c>
      <c r="M21" s="94">
        <v>0.1</v>
      </c>
      <c r="N21" s="94">
        <v>0.1</v>
      </c>
      <c r="O21" s="94">
        <v>0.1</v>
      </c>
      <c r="P21" s="79">
        <v>0.1</v>
      </c>
      <c r="Q21" s="97">
        <v>0.1</v>
      </c>
      <c r="R21" s="79"/>
      <c r="S21" s="94">
        <v>0.1</v>
      </c>
      <c r="T21" s="79"/>
      <c r="U21" s="94"/>
      <c r="V21" s="95">
        <v>0.1</v>
      </c>
      <c r="W21" s="83" t="s">
        <v>22</v>
      </c>
      <c r="X21" s="81">
        <v>60</v>
      </c>
      <c r="Y21" s="81">
        <v>100</v>
      </c>
      <c r="Z21" s="82" t="s">
        <v>73</v>
      </c>
      <c r="AA21" s="82" t="s">
        <v>79</v>
      </c>
      <c r="AB21" s="81"/>
      <c r="AC21" s="101"/>
    </row>
    <row r="22" spans="1:102" ht="20.399999999999999" x14ac:dyDescent="0.3">
      <c r="A22" s="69" t="s">
        <v>75</v>
      </c>
      <c r="B22" s="71">
        <v>100</v>
      </c>
      <c r="C22" s="9" t="s">
        <v>49</v>
      </c>
      <c r="D22" s="60"/>
      <c r="E22" s="12"/>
      <c r="F22" s="41"/>
      <c r="G22" s="48"/>
      <c r="H22" s="70"/>
      <c r="I22" s="60">
        <v>0.2</v>
      </c>
      <c r="J22" s="72">
        <v>0.2</v>
      </c>
      <c r="K22" s="72">
        <v>0.2</v>
      </c>
      <c r="L22" s="72">
        <v>0.2</v>
      </c>
      <c r="M22" s="72">
        <v>0.2</v>
      </c>
      <c r="N22" s="72">
        <v>0.2</v>
      </c>
      <c r="O22" s="72">
        <v>0.2</v>
      </c>
      <c r="P22" s="60">
        <v>0.2</v>
      </c>
      <c r="Q22" s="70">
        <v>0.2</v>
      </c>
      <c r="R22" s="60"/>
      <c r="S22" s="72">
        <v>0.2</v>
      </c>
      <c r="T22" s="60"/>
      <c r="U22" s="10"/>
      <c r="V22" s="61">
        <v>0.2</v>
      </c>
      <c r="W22" s="83" t="s">
        <v>22</v>
      </c>
      <c r="X22" s="81">
        <v>100</v>
      </c>
      <c r="Y22" s="81">
        <v>100</v>
      </c>
      <c r="Z22" s="82" t="s">
        <v>76</v>
      </c>
      <c r="AA22" s="82" t="s">
        <v>79</v>
      </c>
      <c r="AB22" s="12"/>
      <c r="AC22" s="13"/>
    </row>
    <row r="23" spans="1:102" ht="20.399999999999999" x14ac:dyDescent="0.3">
      <c r="A23" s="69" t="s">
        <v>77</v>
      </c>
      <c r="B23" s="71">
        <v>100</v>
      </c>
      <c r="C23" s="9" t="s">
        <v>49</v>
      </c>
      <c r="D23" s="60"/>
      <c r="E23" s="12"/>
      <c r="F23" s="41"/>
      <c r="G23" s="70">
        <v>0.3</v>
      </c>
      <c r="H23" s="70"/>
      <c r="I23" s="39"/>
      <c r="J23" s="9"/>
      <c r="K23" s="74"/>
      <c r="L23" s="74"/>
      <c r="M23" s="9"/>
      <c r="N23" s="9"/>
      <c r="O23" s="40"/>
      <c r="P23" s="39"/>
      <c r="Q23" s="48"/>
      <c r="R23" s="39"/>
      <c r="S23" s="9"/>
      <c r="T23" s="39"/>
      <c r="U23" s="10"/>
      <c r="V23" s="40"/>
      <c r="W23" s="83" t="s">
        <v>22</v>
      </c>
      <c r="X23" s="81">
        <v>100</v>
      </c>
      <c r="Y23" s="81">
        <v>100</v>
      </c>
      <c r="Z23" s="82" t="s">
        <v>76</v>
      </c>
      <c r="AA23" s="82" t="s">
        <v>79</v>
      </c>
      <c r="AB23" s="12"/>
      <c r="AC23" s="13"/>
    </row>
    <row r="24" spans="1:102" ht="20.399999999999999" x14ac:dyDescent="0.3">
      <c r="A24" s="69" t="s">
        <v>78</v>
      </c>
      <c r="B24" s="71">
        <v>90</v>
      </c>
      <c r="C24" s="9" t="s">
        <v>49</v>
      </c>
      <c r="D24" s="60"/>
      <c r="E24" s="12"/>
      <c r="F24" s="41"/>
      <c r="G24" s="70">
        <v>0.2</v>
      </c>
      <c r="H24" s="70"/>
      <c r="I24" s="39"/>
      <c r="J24" s="9"/>
      <c r="K24" s="74"/>
      <c r="L24" s="74"/>
      <c r="M24" s="9"/>
      <c r="N24" s="9"/>
      <c r="O24" s="40"/>
      <c r="P24" s="39"/>
      <c r="Q24" s="48"/>
      <c r="R24" s="39"/>
      <c r="S24" s="9"/>
      <c r="T24" s="39"/>
      <c r="U24" s="9"/>
      <c r="V24" s="40"/>
      <c r="W24" s="83" t="s">
        <v>22</v>
      </c>
      <c r="X24" s="81">
        <v>100</v>
      </c>
      <c r="Y24" s="81">
        <v>100</v>
      </c>
      <c r="Z24" s="82" t="s">
        <v>76</v>
      </c>
      <c r="AA24" s="82" t="s">
        <v>79</v>
      </c>
      <c r="AB24" s="12"/>
      <c r="AC24" s="13"/>
    </row>
    <row r="25" spans="1:102" ht="20.399999999999999" x14ac:dyDescent="0.3">
      <c r="A25" s="69" t="s">
        <v>59</v>
      </c>
      <c r="B25" s="71">
        <v>90</v>
      </c>
      <c r="C25" s="9" t="s">
        <v>49</v>
      </c>
      <c r="D25" s="60"/>
      <c r="E25" s="12"/>
      <c r="F25" s="41"/>
      <c r="G25" s="70">
        <v>0.2</v>
      </c>
      <c r="H25" s="70"/>
      <c r="I25" s="39"/>
      <c r="J25" s="9"/>
      <c r="K25" s="9"/>
      <c r="L25" s="9"/>
      <c r="M25" s="9"/>
      <c r="N25" s="9"/>
      <c r="O25" s="40"/>
      <c r="P25" s="39"/>
      <c r="Q25" s="48"/>
      <c r="R25" s="39"/>
      <c r="S25" s="9"/>
      <c r="T25" s="39"/>
      <c r="U25" s="9"/>
      <c r="V25" s="40"/>
      <c r="W25" s="83" t="s">
        <v>22</v>
      </c>
      <c r="X25" s="81">
        <v>100</v>
      </c>
      <c r="Y25" s="81">
        <v>100</v>
      </c>
      <c r="Z25" s="82" t="s">
        <v>76</v>
      </c>
      <c r="AA25" s="82"/>
      <c r="AB25" s="12"/>
      <c r="AC25" s="13"/>
    </row>
    <row r="26" spans="1:102" s="3" customFormat="1" ht="10.35" customHeight="1" thickBot="1" x14ac:dyDescent="0.35">
      <c r="A26" s="7" t="s">
        <v>12</v>
      </c>
      <c r="B26" s="4"/>
      <c r="C26" s="31"/>
      <c r="D26" s="42">
        <f>SUM(D5:D8,D10:D25)</f>
        <v>0.99999999999999989</v>
      </c>
      <c r="E26" s="43">
        <f t="shared" ref="E26:V26" si="6">SUM(E5:E8,E14:E25)</f>
        <v>0.99999999999999989</v>
      </c>
      <c r="F26" s="44">
        <f t="shared" si="6"/>
        <v>0.99999999999999989</v>
      </c>
      <c r="G26" s="50">
        <f t="shared" si="6"/>
        <v>1</v>
      </c>
      <c r="H26" s="50">
        <f t="shared" si="6"/>
        <v>1</v>
      </c>
      <c r="I26" s="42">
        <f t="shared" si="6"/>
        <v>1</v>
      </c>
      <c r="J26" s="54">
        <f t="shared" si="6"/>
        <v>1</v>
      </c>
      <c r="K26" s="54">
        <f t="shared" si="6"/>
        <v>1</v>
      </c>
      <c r="L26" s="54">
        <f t="shared" si="6"/>
        <v>1</v>
      </c>
      <c r="M26" s="54">
        <f t="shared" si="6"/>
        <v>1</v>
      </c>
      <c r="N26" s="54">
        <f t="shared" si="6"/>
        <v>1</v>
      </c>
      <c r="O26" s="55">
        <f t="shared" si="6"/>
        <v>1</v>
      </c>
      <c r="P26" s="62">
        <f t="shared" si="6"/>
        <v>1</v>
      </c>
      <c r="Q26" s="50">
        <f t="shared" si="6"/>
        <v>1</v>
      </c>
      <c r="R26" s="62">
        <f t="shared" si="6"/>
        <v>1</v>
      </c>
      <c r="S26" s="64">
        <f t="shared" si="6"/>
        <v>1</v>
      </c>
      <c r="T26" s="42">
        <f t="shared" si="6"/>
        <v>1</v>
      </c>
      <c r="U26" s="43">
        <f t="shared" si="6"/>
        <v>1</v>
      </c>
      <c r="V26" s="44">
        <f t="shared" si="6"/>
        <v>1</v>
      </c>
      <c r="W26" s="14"/>
      <c r="X26" s="4"/>
      <c r="Y26" s="4"/>
      <c r="Z26" s="4"/>
      <c r="AA26" s="4"/>
      <c r="AB26" s="4"/>
      <c r="AC26" s="8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</sheetData>
  <mergeCells count="21">
    <mergeCell ref="R5:R8"/>
    <mergeCell ref="S5:S8"/>
    <mergeCell ref="T5:T8"/>
    <mergeCell ref="U5:U8"/>
    <mergeCell ref="V5:V8"/>
    <mergeCell ref="I1:O1"/>
    <mergeCell ref="R1:S1"/>
    <mergeCell ref="T1:V1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8"/>
    <mergeCell ref="O5:O8"/>
    <mergeCell ref="P5:P8"/>
    <mergeCell ref="Q5:Q8"/>
  </mergeCells>
  <conditionalFormatting sqref="D9:F9 I9:O9 R9:V9">
    <cfRule type="cellIs" dxfId="17" priority="21" operator="lessThan">
      <formula>3</formula>
    </cfRule>
    <cfRule type="cellIs" dxfId="16" priority="22" operator="greaterThan">
      <formula>5</formula>
    </cfRule>
  </conditionalFormatting>
  <conditionalFormatting sqref="D26:G26 R26:V26 I26:O26">
    <cfRule type="cellIs" dxfId="15" priority="19" operator="lessThan">
      <formula>1</formula>
    </cfRule>
    <cfRule type="cellIs" dxfId="14" priority="20" operator="greaterThan">
      <formula>1</formula>
    </cfRule>
  </conditionalFormatting>
  <conditionalFormatting sqref="P9">
    <cfRule type="cellIs" dxfId="13" priority="11" operator="lessThan">
      <formula>3</formula>
    </cfRule>
    <cfRule type="cellIs" dxfId="12" priority="12" operator="greaterThan">
      <formula>5</formula>
    </cfRule>
  </conditionalFormatting>
  <conditionalFormatting sqref="P26">
    <cfRule type="cellIs" dxfId="11" priority="9" operator="lessThan">
      <formula>1</formula>
    </cfRule>
    <cfRule type="cellIs" dxfId="10" priority="10" operator="greaterThan">
      <formula>1</formula>
    </cfRule>
  </conditionalFormatting>
  <conditionalFormatting sqref="G9">
    <cfRule type="cellIs" dxfId="9" priority="13" operator="lessThan">
      <formula>3</formula>
    </cfRule>
    <cfRule type="cellIs" dxfId="8" priority="14" operator="greaterThan">
      <formula>5</formula>
    </cfRule>
  </conditionalFormatting>
  <conditionalFormatting sqref="Q9">
    <cfRule type="cellIs" dxfId="7" priority="7" operator="lessThan">
      <formula>3</formula>
    </cfRule>
    <cfRule type="cellIs" dxfId="6" priority="8" operator="greaterThan">
      <formula>5</formula>
    </cfRule>
  </conditionalFormatting>
  <conditionalFormatting sqref="Q26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H26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H9">
    <cfRule type="cellIs" dxfId="1" priority="1" operator="lessThan">
      <formula>3</formula>
    </cfRule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W5:W8 W10:W25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80" zoomScaleNormal="80" workbookViewId="0">
      <selection activeCell="B1" sqref="B1"/>
    </sheetView>
  </sheetViews>
  <sheetFormatPr defaultColWidth="8.88671875" defaultRowHeight="12" x14ac:dyDescent="0.3"/>
  <cols>
    <col min="1" max="1" width="9" style="25" customWidth="1"/>
    <col min="2" max="2" width="26.109375" style="25" bestFit="1" customWidth="1"/>
    <col min="3" max="3" width="80.44140625" style="25" customWidth="1"/>
    <col min="4" max="16384" width="8.88671875" style="25"/>
  </cols>
  <sheetData>
    <row r="1" spans="2:3" x14ac:dyDescent="0.3">
      <c r="B1" s="24" t="s">
        <v>28</v>
      </c>
      <c r="C1" s="24" t="s">
        <v>29</v>
      </c>
    </row>
    <row r="2" spans="2:3" ht="168" x14ac:dyDescent="0.3">
      <c r="B2" s="26" t="s">
        <v>0</v>
      </c>
      <c r="C2" s="27" t="s">
        <v>27</v>
      </c>
    </row>
    <row r="3" spans="2:3" x14ac:dyDescent="0.3">
      <c r="B3" s="26" t="s">
        <v>1</v>
      </c>
      <c r="C3" s="27" t="s">
        <v>21</v>
      </c>
    </row>
    <row r="4" spans="2:3" ht="36" x14ac:dyDescent="0.3">
      <c r="B4" s="26" t="s">
        <v>16</v>
      </c>
      <c r="C4" s="27" t="s">
        <v>15</v>
      </c>
    </row>
    <row r="5" spans="2:3" x14ac:dyDescent="0.3">
      <c r="B5" s="149" t="s">
        <v>4</v>
      </c>
      <c r="C5" s="27" t="s">
        <v>22</v>
      </c>
    </row>
    <row r="6" spans="2:3" x14ac:dyDescent="0.3">
      <c r="B6" s="149"/>
      <c r="C6" s="27" t="s">
        <v>23</v>
      </c>
    </row>
    <row r="7" spans="2:3" x14ac:dyDescent="0.3">
      <c r="B7" s="28" t="s">
        <v>13</v>
      </c>
      <c r="C7" s="27" t="s">
        <v>24</v>
      </c>
    </row>
    <row r="8" spans="2:3" ht="24" x14ac:dyDescent="0.3">
      <c r="B8" s="28" t="s">
        <v>14</v>
      </c>
      <c r="C8" s="27" t="s">
        <v>25</v>
      </c>
    </row>
    <row r="9" spans="2:3" ht="192" x14ac:dyDescent="0.3">
      <c r="B9" s="26" t="s">
        <v>18</v>
      </c>
      <c r="C9" s="27" t="s">
        <v>17</v>
      </c>
    </row>
    <row r="10" spans="2:3" ht="24" x14ac:dyDescent="0.3">
      <c r="B10" s="26" t="s">
        <v>20</v>
      </c>
      <c r="C10" s="27" t="s">
        <v>19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Заполнить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2025-06-02T08:52:51Z</dcterms:modified>
</cp:coreProperties>
</file>