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DBAD6E5B-32BA-48FB-A684-FFE1EECEB7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34" i="1"/>
  <c r="H9" i="1"/>
  <c r="D34" i="1"/>
  <c r="E34" i="1"/>
  <c r="F34" i="1"/>
  <c r="G34" i="1"/>
  <c r="E4" i="1"/>
  <c r="F4" i="1"/>
  <c r="G4" i="1"/>
  <c r="H4" i="1"/>
  <c r="D4" i="1"/>
</calcChain>
</file>

<file path=xl/sharedStrings.xml><?xml version="1.0" encoding="utf-8"?>
<sst xmlns="http://schemas.openxmlformats.org/spreadsheetml/2006/main" count="184" uniqueCount="114">
  <si>
    <t>КПЭ</t>
  </si>
  <si>
    <t>Целевое значение</t>
  </si>
  <si>
    <t>Факт</t>
  </si>
  <si>
    <t>Исполнение</t>
  </si>
  <si>
    <t>Тип показателя</t>
  </si>
  <si>
    <t>Руководитель управления</t>
  </si>
  <si>
    <t>Руководитель отдела</t>
  </si>
  <si>
    <t>Продажи/выручка по всем 
бизнесам компании</t>
  </si>
  <si>
    <t>Ввод в эксплуатацию ЖК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</si>
  <si>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</si>
  <si>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</si>
  <si>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</si>
  <si>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</si>
  <si>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</si>
  <si>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</si>
  <si>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</si>
  <si>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</si>
  <si>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</si>
  <si>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</si>
  <si>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</si>
  <si>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</si>
  <si>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</si>
  <si>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</si>
  <si>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увеличение, чем блольше, тем лучше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</si>
  <si>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</si>
  <si>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</si>
  <si>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</si>
  <si>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Мотодика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</si>
  <si>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</si>
  <si>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</si>
  <si>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</si>
  <si>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Нор Евгений Алексеевич</t>
  </si>
  <si>
    <t>Дубровин Александр Сергеевич</t>
  </si>
  <si>
    <t>Чернов Артем Владимирович</t>
  </si>
  <si>
    <t>Горулев Илья Вячеславович</t>
  </si>
  <si>
    <t>Сложеникин Алексей Вячеславович</t>
  </si>
  <si>
    <t>Директор по информационным технологиям</t>
  </si>
  <si>
    <t>Поддержание совокупного SLA по услугам, оказываемым ДИТ</t>
  </si>
  <si>
    <t>NPS по услугам</t>
  </si>
  <si>
    <t>%</t>
  </si>
  <si>
    <t>балл</t>
  </si>
  <si>
    <t>Отчет BI</t>
  </si>
  <si>
    <t>SLA = (ВДп-ВРЗ)/ВДп, 
ВРЗ - время решения заявок с типом инцидент, запрос на обслуживание,
ВДп - Время доступности (план) = количество пользователей по услуге * время предоставления услуги
99,1 - 80%
99,3% - 100%
99,5% - 110%
99,7% - 120%</t>
  </si>
  <si>
    <t>Средняя оценка по всем оцененным заявкам за период
4,4 - 80%
4,7 - 100%
4,9 - 120%</t>
  </si>
  <si>
    <t>Оценка руководителя</t>
  </si>
  <si>
    <t>проекты из плана - 100% дополнительные - свыше 100%</t>
  </si>
  <si>
    <t>2 проекта</t>
  </si>
  <si>
    <t>Развитие сотрудников управления путём внедрения индивидуальных планов развития</t>
  </si>
  <si>
    <t>КПЭ = (количество сотрудников управления, полностью выполнивших мероприятия в соответствии с индивидуальным планом развития / общее количество сотрудников управления) * 100%.</t>
  </si>
  <si>
    <t>Индивидуальные планы развития сотрудников в пространстве https://wiki.a101.ru/pages/viewpage.action?pageId=360513</t>
  </si>
  <si>
    <t>Выполнено</t>
  </si>
  <si>
    <t>Не выполнено</t>
  </si>
  <si>
    <t>Подтверждения заказчиков</t>
  </si>
  <si>
    <t>Запуск проекта "Умная база знаний"</t>
  </si>
  <si>
    <t>Предполагается, что проект будет запущен для баз знаний "Колл-центр" и "Техподдержка"
Категории выполнения цели:
- Частично соответствует ожиданиям: проект реализован для одной из баз знаний, интеграция с этой базой знаний выполнена качественно, но скорость и точность ответов может требовать улучшения.
- Соответствует ожиданиям: проект реализован для всех запланированных баз знаний, интеграция выполнена качественно, скорость и точность ответов соответствуют требованиям, удобство использования оценено положительно.
- Превышает ожидания: проект реализован для всех запланированных баз знаний, интеграция выполнена качественно, скорость и точность ответов превышают требования, удобство использования оценено высоко, а также проект демонстрирует высокую масштабируемост</t>
  </si>
  <si>
    <t>Выполнение спринтов продуктовых команд</t>
  </si>
  <si>
    <t>КПЭ = (Количество спринтов с выполнением 80% задач и выше / Общее количество спринтов) * 100 % . 
В расчет КПЭ входят спринты начиная с 1 апреля 2025 года.</t>
  </si>
  <si>
    <t>Отчеты по спринтам в https://jira.a101.ru</t>
  </si>
  <si>
    <t>Разработка архитектурных решений для интеграции систем</t>
  </si>
  <si>
    <t>шт.</t>
  </si>
  <si>
    <t>КПЭ = (количество успешно реализованных архитектурных решений / общее количество запланированных архитектурных решений) * 100%.
В план входят следующие архитектурные решения:
Переход на Datareon Platform,
Проект архитектуры по Объектам строительства,
Проект архитектуры по Видам работ,
Проект архитектуры по Подразделениям и сотрудникам</t>
  </si>
  <si>
    <t>Схемы архитектурных решений в пространстве https://wiki.a101.ru/pages/viewpage.action?pageId=11444974</t>
  </si>
  <si>
    <t xml:space="preserve">Уровень удовлетворенности качеством отчетов и аналитики </t>
  </si>
  <si>
    <t>Определяется по результатам опроса пользователей минимум</t>
  </si>
  <si>
    <t>Вовлеченность бизнеса в аналитику</t>
  </si>
  <si>
    <t>Количество используемых отчетов, которые опубликованы сотрудниками не группы анализа данных</t>
  </si>
  <si>
    <t>отчет по статистике использования BI</t>
  </si>
  <si>
    <t>Качество НСИ</t>
  </si>
  <si>
    <t>Определены правила ведения и обмена данными между корпоративными системами для основных справочников (объекты строительства, проекты, контрагенты, виды работ, материалы). Реализованы механизмы обмена и разрешено редактирования только в мастер-системе
КПЭ=(количество справочников, по которым релизованы перечисленные работы)</t>
  </si>
  <si>
    <t>Контроль качества данных</t>
  </si>
  <si>
    <t>Контроль осуществляется за качеством данных,
которые используются для построения отчетов ОУД, а так же НСИ
- Превышает ожидания: доменные данные покрыты проверками
- Соответствует ожиданиям: проверками качества покрыты данные в двух самых используемых отчетах
- Частично соответствует ожиданиям: проверками качества покрыты данные двух источников</t>
  </si>
  <si>
    <t>Доступность и актуальность отчетов BI</t>
  </si>
  <si>
    <t>Создание механизма контроля своевременной подготовки отчетности. Своевременность отработки тикетов в соответствие с SLA.
КПЭ определяется по SLA</t>
  </si>
  <si>
    <t>Jire, система мониторинга</t>
  </si>
  <si>
    <t>Уровень описания корпоративных данных</t>
  </si>
  <si>
    <t>Описание доменным данным,
которые используются для построения отчетов ОУД, а так же НСИ
- Превышает ожидания: описаны все метрики и показатели по перечисленным очтетам, описаны формулы для расчета метрик
- Соответствует ожиданиям: описаны данные и метрики по используемые в двух самых популярных отчетах отчетах
- Частично соответствует ожиданиям: описаны данные двух источников</t>
  </si>
  <si>
    <t>ITAM + CMDB</t>
  </si>
  <si>
    <t>SLA: Время доступности сети во всех офисах ОП/ОЗ/ОФ/ГО
98% Uptime в рабочее время с 8:00 до 21:00.
97% - 80%
98% - 100%
99% - 120%</t>
  </si>
  <si>
    <t>Стабильность сети в удаленных офисах: офисы продаж, офисы заселения, офисы компании. За исключением Штабов строительства</t>
  </si>
  <si>
    <t xml:space="preserve">Мониторинг всей инфраструктуры: сервера, ВМ, СУБД, APP, K8s, Кластера, Веб-сервисы, сеть 
Модернизация существующей системы мониторинга для обеспечения эффективного контроля за состоянием всей ИТ инфраструктуры. Постановка на мониторинг всей производственной инфраструктуры. </t>
  </si>
  <si>
    <t>1. Модернизация и построение системы мониторинга для обеспечения проактивной реакции на возможные проблемы в ИТ инфраструктуре. 
2. Отслеживание событий на серверах, сервисах и в технических помещениях, связанных с ИТ-инфраструктурой. 
3. Обеспечение полной прозрачности и контроля за состоянием серверов, сервисов, сетевого оборудования и помещений, связанных с ИТ-инфраструктурой 
4. Создание аналитических инструментов для мониторинга загрузки ресурсов и прогнозирования возможных сбоев. 
5. Представление всех серверных помещений, компонентов ИТ-инфраструктуры, физических и виртуальных серверов, сетевых компонентов, а также серверов приложений в виде сервисов в системе мониторинга. 
6. Визуализация данных через дашборды и карты связей для удобства анализа.
90% покрытия прод сервисов - 80%
94% - 100%
98% - 120%</t>
  </si>
  <si>
    <t>Стабилизация VDI</t>
  </si>
  <si>
    <t>SLA: Снижение кол-во инцидентов, связанных с недоступностью сервиса, 
97% - 80%
98% - 100%
99,3% - 120%</t>
  </si>
  <si>
    <t>ITAM: Внедрение и отладка процесса учёта активов, инвентаризация существующих активов
CMDB: Актуализация данных в системе. Вся техника действующих сотрудников заведена в базу, и учитывались все движения ИТ активов.
80% - 80%
90% - 100%
97% - 120%</t>
  </si>
  <si>
    <t>Реализация проекта мероприятий по информационной безопасности инфраструктуры</t>
  </si>
  <si>
    <t>Проекты на развитие компании</t>
  </si>
  <si>
    <t>1. Реализовать все необходимые сервисы и функции в новом офисе
2. Внедрить стандарт рабочего места - единый набор оборудования по категориям пользователей
3. Предложить функциям и внедрить совместно инструменты ИИ</t>
  </si>
  <si>
    <t>DRaaS: репликация выбранного списка сервисов в облако
SIEM: связка выбранных ИБ инструментов в единую систему SIEM
SSO - аутентификация массовых сервисов через SSO
DRP - регламент по плану восстановления</t>
  </si>
  <si>
    <t>Введение в эксплуатацию системы Умное здание + Мобильное приложение</t>
  </si>
  <si>
    <t>UnitPass стабильность передачи трафика</t>
  </si>
  <si>
    <t>UnitPass учет персонала</t>
  </si>
  <si>
    <t>Внедрение системы учета автотранспорта на площадках строительства</t>
  </si>
  <si>
    <t xml:space="preserve">шт. </t>
  </si>
  <si>
    <t>Ликвидация ООО Юнит</t>
  </si>
  <si>
    <t>Мобильное приложение - 25%
СКУД+Паркинг - 20%
Освещение - 15%
Климат - 20%
BMS - 20%</t>
  </si>
  <si>
    <t>Интегрированнные, функционирующие системы</t>
  </si>
  <si>
    <t>Анализ сетевой доступности сервиса, контроллеров СКУД
94% - 80%
95% - 100%
96% - 110%
97% - 120%</t>
  </si>
  <si>
    <t>Мониторинг KUMA / http://94.103.92.208:3001/</t>
  </si>
  <si>
    <t>Эфф = (Общ.проходы-ЖурФП)/Общ.проход
Общ.проходы - общее количество проходов по зоне контроля
ЖУИ - журнал учета персонала СБ (ручной проход)
96% - 80%
97% - 100%
98% - 110%
99% - 120%</t>
  </si>
  <si>
    <t>Отчет UP, Журнал учета инцидентов - СБ</t>
  </si>
  <si>
    <t>Введенные в эксплуатацию точки контроля доступа, интегрированные в единый контур
80% - 8
100% - 10
110% - 15
120% - 20</t>
  </si>
  <si>
    <t>Сервер, мониторинг</t>
  </si>
  <si>
    <t>-</t>
  </si>
  <si>
    <t>ООО Юнит ликвидировано, внесена запись в ЕГРЮЛ</t>
  </si>
  <si>
    <t>ЕГРЮЛ</t>
  </si>
  <si>
    <t>Система мониторинга/отчет BI/чат доступности сети Whatsapp</t>
  </si>
  <si>
    <t>Сравнение активов atracker и системы мониторинга</t>
  </si>
  <si>
    <t>Отчет BI/система мониторинга</t>
  </si>
  <si>
    <t>Сравнение активов atracker/договоров 1С/активов 1С</t>
  </si>
  <si>
    <t>Внедрить ЛКП 2.0 подрядчика, обучение его использованию, развитие функционала</t>
  </si>
  <si>
    <t>ЛПК 2.0 внедрен, сотрудники обучены его использованию</t>
  </si>
  <si>
    <t>Подтверждение ОД</t>
  </si>
  <si>
    <t>млн. руб.</t>
  </si>
  <si>
    <t>тыс.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</si>
</sst>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9" fontId="2" fillId="2" borderId="19" xfId="0" applyNumberFormat="1" applyFont="1" applyFill="1" applyBorder="1" applyAlignment="1">
      <alignment horizontal="center" vertical="center" wrapText="1"/>
    </xf>
    <xf numFmtId="9" fontId="2" fillId="2" borderId="17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9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9" fontId="1" fillId="4" borderId="1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J34"/>
  <sheetViews>
    <sheetView tabSelected="1" topLeftCell="A2" zoomScale="70" zoomScaleNormal="70" workbookViewId="0">
      <selection activeCell="L14" sqref="L14"/>
    </sheetView>
  </sheetViews>
  <sheetFormatPr defaultColWidth="8.88671875" defaultRowHeight="10.199999999999999" x14ac:dyDescent="0.3"/>
  <cols>
    <col min="1" max="1" width="46.5546875" style="2" customWidth="1"/>
    <col min="2" max="2" width="14.5546875" style="2" bestFit="1" customWidth="1"/>
    <col min="3" max="3" width="19.88671875" style="2" customWidth="1"/>
    <col min="4" max="4" width="13.5546875" style="2" customWidth="1"/>
    <col min="5" max="7" width="13.44140625" style="2" customWidth="1"/>
    <col min="8" max="8" width="12.6640625" style="2" customWidth="1"/>
    <col min="9" max="9" width="15" style="31" customWidth="1"/>
    <col min="10" max="10" width="10" style="2" customWidth="1"/>
    <col min="11" max="11" width="23.33203125" style="2" customWidth="1"/>
    <col min="12" max="12" width="60.33203125" style="2" customWidth="1"/>
    <col min="13" max="13" width="31.21875" style="2" customWidth="1"/>
    <col min="14" max="14" width="4.5546875" style="2" hidden="1" customWidth="1"/>
    <col min="15" max="15" width="10" style="2" hidden="1" customWidth="1"/>
    <col min="16" max="88" width="8.88671875" style="5"/>
    <col min="89" max="16384" width="8.88671875" style="2"/>
  </cols>
  <sheetData>
    <row r="2" spans="1:88" ht="30.6" x14ac:dyDescent="0.3">
      <c r="D2" s="20" t="s">
        <v>36</v>
      </c>
      <c r="E2" s="20" t="s">
        <v>6</v>
      </c>
      <c r="F2" s="20" t="s">
        <v>5</v>
      </c>
      <c r="G2" s="20" t="s">
        <v>5</v>
      </c>
      <c r="H2" s="20" t="s">
        <v>5</v>
      </c>
    </row>
    <row r="3" spans="1:88" s="23" customFormat="1" ht="30.6" x14ac:dyDescent="0.3">
      <c r="A3" s="18" t="s">
        <v>0</v>
      </c>
      <c r="B3" s="19" t="s">
        <v>1</v>
      </c>
      <c r="C3" s="19" t="s">
        <v>17</v>
      </c>
      <c r="D3" s="20" t="s">
        <v>35</v>
      </c>
      <c r="E3" s="20" t="s">
        <v>31</v>
      </c>
      <c r="F3" s="20" t="s">
        <v>32</v>
      </c>
      <c r="G3" s="20" t="s">
        <v>33</v>
      </c>
      <c r="H3" s="20" t="s">
        <v>34</v>
      </c>
      <c r="I3" s="19" t="s">
        <v>4</v>
      </c>
      <c r="J3" s="19" t="s">
        <v>14</v>
      </c>
      <c r="K3" s="19" t="s">
        <v>15</v>
      </c>
      <c r="L3" s="19" t="s">
        <v>27</v>
      </c>
      <c r="M3" s="19" t="s">
        <v>21</v>
      </c>
      <c r="N3" s="19" t="s">
        <v>2</v>
      </c>
      <c r="O3" s="21" t="s">
        <v>3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</row>
    <row r="4" spans="1:88" s="3" customFormat="1" x14ac:dyDescent="0.3">
      <c r="A4" s="7" t="s">
        <v>11</v>
      </c>
      <c r="B4" s="4"/>
      <c r="C4" s="8"/>
      <c r="D4" s="14">
        <f>COUNT(D5:D8)</f>
        <v>4</v>
      </c>
      <c r="E4" s="4">
        <f t="shared" ref="E4:H4" si="0">COUNT(E5:E8)</f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/>
      <c r="J4" s="4"/>
      <c r="K4" s="4"/>
      <c r="L4" s="4"/>
      <c r="M4" s="4"/>
      <c r="N4" s="4"/>
      <c r="O4" s="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s="1" customFormat="1" ht="20.399999999999999" x14ac:dyDescent="0.3">
      <c r="A5" s="15" t="s">
        <v>7</v>
      </c>
      <c r="B5" s="57">
        <v>126041</v>
      </c>
      <c r="C5" s="11" t="s">
        <v>112</v>
      </c>
      <c r="D5" s="10">
        <v>0.15</v>
      </c>
      <c r="E5" s="59">
        <v>0.3</v>
      </c>
      <c r="F5" s="59">
        <v>0.3</v>
      </c>
      <c r="G5" s="59">
        <v>0.3</v>
      </c>
      <c r="H5" s="59">
        <v>0.3</v>
      </c>
      <c r="I5" s="32" t="s">
        <v>23</v>
      </c>
      <c r="J5" s="9"/>
      <c r="K5" s="9"/>
      <c r="L5" s="9"/>
      <c r="M5" s="9"/>
      <c r="N5" s="9"/>
      <c r="O5" s="1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</row>
    <row r="6" spans="1:88" ht="20.399999999999999" x14ac:dyDescent="0.3">
      <c r="A6" s="16" t="s">
        <v>8</v>
      </c>
      <c r="B6" s="57">
        <v>1007</v>
      </c>
      <c r="C6" s="11" t="s">
        <v>113</v>
      </c>
      <c r="D6" s="10">
        <v>0.15</v>
      </c>
      <c r="E6" s="60"/>
      <c r="F6" s="60"/>
      <c r="G6" s="60"/>
      <c r="H6" s="60"/>
      <c r="I6" s="32" t="s">
        <v>23</v>
      </c>
      <c r="J6" s="12"/>
      <c r="K6" s="12"/>
      <c r="L6" s="12"/>
      <c r="M6" s="12"/>
      <c r="N6" s="12"/>
      <c r="O6" s="13"/>
    </row>
    <row r="7" spans="1:88" ht="20.399999999999999" x14ac:dyDescent="0.3">
      <c r="A7" s="16" t="s">
        <v>9</v>
      </c>
      <c r="B7" s="57">
        <v>15171</v>
      </c>
      <c r="C7" s="11" t="s">
        <v>112</v>
      </c>
      <c r="D7" s="10">
        <v>0.15</v>
      </c>
      <c r="E7" s="60"/>
      <c r="F7" s="60"/>
      <c r="G7" s="60"/>
      <c r="H7" s="60"/>
      <c r="I7" s="32" t="s">
        <v>23</v>
      </c>
      <c r="J7" s="12"/>
      <c r="K7" s="12"/>
      <c r="L7" s="12"/>
      <c r="M7" s="12"/>
      <c r="N7" s="12"/>
      <c r="O7" s="13"/>
    </row>
    <row r="8" spans="1:88" ht="20.399999999999999" x14ac:dyDescent="0.3">
      <c r="A8" s="17" t="s">
        <v>10</v>
      </c>
      <c r="B8" s="58">
        <v>100</v>
      </c>
      <c r="C8" s="11" t="s">
        <v>39</v>
      </c>
      <c r="D8" s="10">
        <v>0.05</v>
      </c>
      <c r="E8" s="61"/>
      <c r="F8" s="61"/>
      <c r="G8" s="61"/>
      <c r="H8" s="61"/>
      <c r="I8" s="32" t="s">
        <v>23</v>
      </c>
      <c r="J8" s="12"/>
      <c r="K8" s="12"/>
      <c r="L8" s="12"/>
      <c r="M8" s="12"/>
      <c r="N8" s="12"/>
      <c r="O8" s="13"/>
    </row>
    <row r="9" spans="1:88" s="3" customFormat="1" x14ac:dyDescent="0.3">
      <c r="A9" s="33" t="s">
        <v>12</v>
      </c>
      <c r="B9" s="34"/>
      <c r="C9" s="35"/>
      <c r="D9" s="34">
        <f t="shared" ref="D9:G9" si="1">COUNT(D10:D33)</f>
        <v>5</v>
      </c>
      <c r="E9" s="34">
        <f t="shared" si="1"/>
        <v>6</v>
      </c>
      <c r="F9" s="34">
        <f t="shared" si="1"/>
        <v>6</v>
      </c>
      <c r="G9" s="34">
        <f t="shared" si="1"/>
        <v>5</v>
      </c>
      <c r="H9" s="34">
        <f>COUNT(H10:H33)</f>
        <v>5</v>
      </c>
      <c r="I9" s="34"/>
      <c r="J9" s="34"/>
      <c r="K9" s="34"/>
      <c r="L9" s="34"/>
      <c r="M9" s="34"/>
      <c r="N9" s="4"/>
      <c r="O9" s="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1:88" ht="91.8" x14ac:dyDescent="0.3">
      <c r="A10" s="41" t="s">
        <v>37</v>
      </c>
      <c r="B10" s="42">
        <v>99.3</v>
      </c>
      <c r="C10" s="42" t="s">
        <v>39</v>
      </c>
      <c r="D10" s="43">
        <v>0.1</v>
      </c>
      <c r="E10" s="42"/>
      <c r="F10" s="43">
        <v>0.15</v>
      </c>
      <c r="G10" s="43">
        <v>0.15</v>
      </c>
      <c r="H10" s="42"/>
      <c r="I10" s="44" t="s">
        <v>23</v>
      </c>
      <c r="J10" s="42">
        <v>99.1</v>
      </c>
      <c r="K10" s="42">
        <v>99.99</v>
      </c>
      <c r="L10" s="45" t="s">
        <v>42</v>
      </c>
      <c r="M10" s="46" t="s">
        <v>41</v>
      </c>
      <c r="N10" s="12"/>
      <c r="O10" s="13"/>
    </row>
    <row r="11" spans="1:88" ht="20.399999999999999" x14ac:dyDescent="0.3">
      <c r="A11" s="52" t="s">
        <v>109</v>
      </c>
      <c r="B11" s="54">
        <v>100</v>
      </c>
      <c r="C11" s="54" t="s">
        <v>39</v>
      </c>
      <c r="D11" s="55">
        <v>0.1</v>
      </c>
      <c r="E11" s="54"/>
      <c r="F11" s="55"/>
      <c r="G11" s="55"/>
      <c r="H11" s="54"/>
      <c r="I11" s="56" t="s">
        <v>23</v>
      </c>
      <c r="J11" s="54">
        <v>92</v>
      </c>
      <c r="K11" s="54">
        <v>99</v>
      </c>
      <c r="L11" s="51" t="s">
        <v>110</v>
      </c>
      <c r="M11" s="53" t="s">
        <v>111</v>
      </c>
      <c r="N11" s="12"/>
      <c r="O11" s="13"/>
    </row>
    <row r="12" spans="1:88" ht="40.799999999999997" x14ac:dyDescent="0.3">
      <c r="A12" s="41" t="s">
        <v>38</v>
      </c>
      <c r="B12" s="42">
        <v>4.7</v>
      </c>
      <c r="C12" s="42" t="s">
        <v>40</v>
      </c>
      <c r="D12" s="47">
        <v>0.1</v>
      </c>
      <c r="E12" s="42"/>
      <c r="F12" s="43"/>
      <c r="G12" s="43"/>
      <c r="H12" s="42"/>
      <c r="I12" s="44" t="s">
        <v>23</v>
      </c>
      <c r="J12" s="42">
        <v>4.4000000000000004</v>
      </c>
      <c r="K12" s="42">
        <v>5</v>
      </c>
      <c r="L12" s="45" t="s">
        <v>43</v>
      </c>
      <c r="M12" s="46" t="s">
        <v>41</v>
      </c>
      <c r="N12" s="12"/>
      <c r="O12" s="13"/>
    </row>
    <row r="13" spans="1:88" ht="40.799999999999997" x14ac:dyDescent="0.3">
      <c r="A13" s="48" t="s">
        <v>84</v>
      </c>
      <c r="B13" s="42">
        <v>4</v>
      </c>
      <c r="C13" s="42"/>
      <c r="D13" s="47">
        <v>0.1</v>
      </c>
      <c r="E13" s="42"/>
      <c r="F13" s="43">
        <v>0.1</v>
      </c>
      <c r="G13" s="43"/>
      <c r="H13" s="42"/>
      <c r="I13" s="44" t="s">
        <v>23</v>
      </c>
      <c r="J13" s="42" t="s">
        <v>46</v>
      </c>
      <c r="K13" s="44" t="s">
        <v>45</v>
      </c>
      <c r="L13" s="48" t="s">
        <v>87</v>
      </c>
      <c r="M13" s="41" t="s">
        <v>44</v>
      </c>
      <c r="N13" s="12"/>
      <c r="O13" s="13"/>
    </row>
    <row r="14" spans="1:88" ht="40.799999999999997" x14ac:dyDescent="0.3">
      <c r="A14" s="48" t="s">
        <v>85</v>
      </c>
      <c r="B14" s="42">
        <v>3</v>
      </c>
      <c r="C14" s="42"/>
      <c r="D14" s="43">
        <v>0.1</v>
      </c>
      <c r="E14" s="42"/>
      <c r="F14" s="43"/>
      <c r="G14" s="43"/>
      <c r="H14" s="42"/>
      <c r="I14" s="44" t="s">
        <v>23</v>
      </c>
      <c r="J14" s="42" t="s">
        <v>46</v>
      </c>
      <c r="K14" s="44" t="s">
        <v>45</v>
      </c>
      <c r="L14" s="48" t="s">
        <v>86</v>
      </c>
      <c r="M14" s="41" t="s">
        <v>44</v>
      </c>
      <c r="N14" s="12"/>
      <c r="O14" s="13"/>
    </row>
    <row r="15" spans="1:88" ht="40.799999999999997" x14ac:dyDescent="0.3">
      <c r="A15" s="48" t="s">
        <v>47</v>
      </c>
      <c r="B15" s="42">
        <v>70</v>
      </c>
      <c r="C15" s="42" t="s">
        <v>39</v>
      </c>
      <c r="D15" s="42"/>
      <c r="E15" s="42"/>
      <c r="F15" s="42"/>
      <c r="G15" s="43">
        <v>0.1</v>
      </c>
      <c r="H15" s="42"/>
      <c r="I15" s="44" t="s">
        <v>23</v>
      </c>
      <c r="J15" s="42">
        <v>50</v>
      </c>
      <c r="K15" s="42">
        <v>100</v>
      </c>
      <c r="L15" s="45" t="s">
        <v>48</v>
      </c>
      <c r="M15" s="45" t="s">
        <v>49</v>
      </c>
      <c r="N15" s="12"/>
      <c r="O15" s="13"/>
    </row>
    <row r="16" spans="1:88" ht="122.4" x14ac:dyDescent="0.3">
      <c r="A16" s="41" t="s">
        <v>53</v>
      </c>
      <c r="B16" s="49">
        <v>100</v>
      </c>
      <c r="C16" s="49" t="s">
        <v>39</v>
      </c>
      <c r="D16" s="42"/>
      <c r="E16" s="42"/>
      <c r="F16" s="42"/>
      <c r="G16" s="43">
        <v>0.15</v>
      </c>
      <c r="H16" s="42"/>
      <c r="I16" s="44" t="s">
        <v>23</v>
      </c>
      <c r="J16" s="42" t="s">
        <v>102</v>
      </c>
      <c r="K16" s="42" t="s">
        <v>50</v>
      </c>
      <c r="L16" s="45" t="s">
        <v>54</v>
      </c>
      <c r="M16" s="46" t="s">
        <v>52</v>
      </c>
      <c r="N16" s="12"/>
      <c r="O16" s="13"/>
    </row>
    <row r="17" spans="1:15" ht="30.6" x14ac:dyDescent="0.3">
      <c r="A17" s="41" t="s">
        <v>55</v>
      </c>
      <c r="B17" s="42">
        <v>80</v>
      </c>
      <c r="C17" s="42" t="s">
        <v>39</v>
      </c>
      <c r="D17" s="42"/>
      <c r="E17" s="42"/>
      <c r="F17" s="42"/>
      <c r="G17" s="43">
        <v>0.15</v>
      </c>
      <c r="H17" s="42"/>
      <c r="I17" s="44" t="s">
        <v>23</v>
      </c>
      <c r="J17" s="42">
        <v>60</v>
      </c>
      <c r="K17" s="42">
        <v>100</v>
      </c>
      <c r="L17" s="45" t="s">
        <v>56</v>
      </c>
      <c r="M17" s="46" t="s">
        <v>57</v>
      </c>
      <c r="N17" s="12"/>
      <c r="O17" s="13"/>
    </row>
    <row r="18" spans="1:15" ht="71.400000000000006" x14ac:dyDescent="0.3">
      <c r="A18" s="48" t="s">
        <v>58</v>
      </c>
      <c r="B18" s="42">
        <v>4</v>
      </c>
      <c r="C18" s="42" t="s">
        <v>59</v>
      </c>
      <c r="D18" s="42"/>
      <c r="E18" s="42"/>
      <c r="F18" s="42"/>
      <c r="G18" s="43">
        <v>0.15</v>
      </c>
      <c r="H18" s="42"/>
      <c r="I18" s="44" t="s">
        <v>23</v>
      </c>
      <c r="J18" s="42">
        <v>2</v>
      </c>
      <c r="K18" s="42">
        <v>6</v>
      </c>
      <c r="L18" s="45" t="s">
        <v>60</v>
      </c>
      <c r="M18" s="45" t="s">
        <v>61</v>
      </c>
      <c r="N18" s="12"/>
      <c r="O18" s="13"/>
    </row>
    <row r="19" spans="1:15" ht="20.399999999999999" x14ac:dyDescent="0.3">
      <c r="A19" s="48" t="s">
        <v>62</v>
      </c>
      <c r="B19" s="42">
        <v>80</v>
      </c>
      <c r="C19" s="42" t="s">
        <v>39</v>
      </c>
      <c r="D19" s="42"/>
      <c r="E19" s="50">
        <v>0.1</v>
      </c>
      <c r="F19" s="42"/>
      <c r="G19" s="43"/>
      <c r="H19" s="42"/>
      <c r="I19" s="44" t="s">
        <v>23</v>
      </c>
      <c r="J19" s="42">
        <v>60</v>
      </c>
      <c r="K19" s="42">
        <v>90</v>
      </c>
      <c r="L19" s="46" t="s">
        <v>63</v>
      </c>
      <c r="M19" s="46" t="s">
        <v>52</v>
      </c>
      <c r="N19" s="12"/>
      <c r="O19" s="13"/>
    </row>
    <row r="20" spans="1:15" ht="20.399999999999999" x14ac:dyDescent="0.3">
      <c r="A20" s="48" t="s">
        <v>64</v>
      </c>
      <c r="B20" s="42">
        <v>8</v>
      </c>
      <c r="C20" s="42" t="s">
        <v>59</v>
      </c>
      <c r="D20" s="42"/>
      <c r="E20" s="50">
        <v>0.1</v>
      </c>
      <c r="F20" s="42"/>
      <c r="G20" s="43"/>
      <c r="H20" s="42"/>
      <c r="I20" s="44" t="s">
        <v>23</v>
      </c>
      <c r="J20" s="42">
        <v>6</v>
      </c>
      <c r="K20" s="42">
        <v>10</v>
      </c>
      <c r="L20" s="45" t="s">
        <v>65</v>
      </c>
      <c r="M20" s="46" t="s">
        <v>66</v>
      </c>
      <c r="N20" s="12"/>
      <c r="O20" s="13"/>
    </row>
    <row r="21" spans="1:15" ht="51" x14ac:dyDescent="0.3">
      <c r="A21" s="48" t="s">
        <v>67</v>
      </c>
      <c r="B21" s="42">
        <v>4</v>
      </c>
      <c r="C21" s="42" t="s">
        <v>59</v>
      </c>
      <c r="D21" s="42"/>
      <c r="E21" s="50">
        <v>0.15</v>
      </c>
      <c r="F21" s="42"/>
      <c r="G21" s="43"/>
      <c r="H21" s="42"/>
      <c r="I21" s="44" t="s">
        <v>23</v>
      </c>
      <c r="J21" s="42">
        <v>4</v>
      </c>
      <c r="K21" s="42">
        <v>5</v>
      </c>
      <c r="L21" s="45" t="s">
        <v>68</v>
      </c>
      <c r="M21" s="46" t="s">
        <v>52</v>
      </c>
      <c r="N21" s="12"/>
      <c r="O21" s="13"/>
    </row>
    <row r="22" spans="1:15" ht="81.599999999999994" x14ac:dyDescent="0.3">
      <c r="A22" s="48" t="s">
        <v>69</v>
      </c>
      <c r="B22" s="49">
        <v>100</v>
      </c>
      <c r="C22" s="49" t="s">
        <v>39</v>
      </c>
      <c r="D22" s="42"/>
      <c r="E22" s="50">
        <v>0.1</v>
      </c>
      <c r="F22" s="42"/>
      <c r="G22" s="43"/>
      <c r="H22" s="42"/>
      <c r="I22" s="44" t="s">
        <v>23</v>
      </c>
      <c r="J22" s="42" t="s">
        <v>51</v>
      </c>
      <c r="K22" s="42" t="s">
        <v>50</v>
      </c>
      <c r="L22" s="45" t="s">
        <v>70</v>
      </c>
      <c r="M22" s="46" t="s">
        <v>52</v>
      </c>
      <c r="N22" s="12"/>
      <c r="O22" s="13"/>
    </row>
    <row r="23" spans="1:15" ht="30.6" x14ac:dyDescent="0.3">
      <c r="A23" s="48" t="s">
        <v>71</v>
      </c>
      <c r="B23" s="49">
        <v>100</v>
      </c>
      <c r="C23" s="49" t="s">
        <v>39</v>
      </c>
      <c r="D23" s="42"/>
      <c r="E23" s="50">
        <v>0.1</v>
      </c>
      <c r="F23" s="42"/>
      <c r="G23" s="42"/>
      <c r="H23" s="42"/>
      <c r="I23" s="44" t="s">
        <v>23</v>
      </c>
      <c r="J23" s="42"/>
      <c r="K23" s="42"/>
      <c r="L23" s="45" t="s">
        <v>72</v>
      </c>
      <c r="M23" s="46" t="s">
        <v>73</v>
      </c>
      <c r="N23" s="12"/>
      <c r="O23" s="13"/>
    </row>
    <row r="24" spans="1:15" ht="81.599999999999994" x14ac:dyDescent="0.3">
      <c r="A24" s="48" t="s">
        <v>74</v>
      </c>
      <c r="B24" s="49">
        <v>100</v>
      </c>
      <c r="C24" s="49" t="s">
        <v>39</v>
      </c>
      <c r="D24" s="42"/>
      <c r="E24" s="50">
        <v>0.15</v>
      </c>
      <c r="F24" s="42"/>
      <c r="G24" s="42"/>
      <c r="H24" s="42"/>
      <c r="I24" s="44" t="s">
        <v>23</v>
      </c>
      <c r="J24" s="42" t="s">
        <v>51</v>
      </c>
      <c r="K24" s="42" t="s">
        <v>50</v>
      </c>
      <c r="L24" s="45" t="s">
        <v>75</v>
      </c>
      <c r="M24" s="46" t="s">
        <v>52</v>
      </c>
      <c r="N24" s="12"/>
      <c r="O24" s="13"/>
    </row>
    <row r="25" spans="1:15" ht="61.2" x14ac:dyDescent="0.3">
      <c r="A25" s="48" t="s">
        <v>78</v>
      </c>
      <c r="B25" s="49">
        <v>98</v>
      </c>
      <c r="C25" s="49" t="s">
        <v>39</v>
      </c>
      <c r="D25" s="42"/>
      <c r="E25" s="42"/>
      <c r="F25" s="43">
        <v>0.1</v>
      </c>
      <c r="G25" s="42"/>
      <c r="H25" s="42"/>
      <c r="I25" s="44" t="s">
        <v>23</v>
      </c>
      <c r="J25" s="43">
        <v>0.97</v>
      </c>
      <c r="K25" s="43">
        <v>0.99</v>
      </c>
      <c r="L25" s="45" t="s">
        <v>77</v>
      </c>
      <c r="M25" s="48" t="s">
        <v>105</v>
      </c>
      <c r="N25" s="12"/>
      <c r="O25" s="13"/>
    </row>
    <row r="26" spans="1:15" ht="163.19999999999999" x14ac:dyDescent="0.3">
      <c r="A26" s="48" t="s">
        <v>79</v>
      </c>
      <c r="B26" s="49">
        <v>94</v>
      </c>
      <c r="C26" s="49" t="s">
        <v>39</v>
      </c>
      <c r="D26" s="42"/>
      <c r="E26" s="42"/>
      <c r="F26" s="43">
        <v>0.1</v>
      </c>
      <c r="G26" s="42"/>
      <c r="H26" s="42"/>
      <c r="I26" s="44" t="s">
        <v>23</v>
      </c>
      <c r="J26" s="43">
        <v>0.9</v>
      </c>
      <c r="K26" s="43">
        <v>1</v>
      </c>
      <c r="L26" s="45" t="s">
        <v>80</v>
      </c>
      <c r="M26" s="48" t="s">
        <v>106</v>
      </c>
      <c r="N26" s="12"/>
      <c r="O26" s="13"/>
    </row>
    <row r="27" spans="1:15" ht="51" x14ac:dyDescent="0.3">
      <c r="A27" s="41" t="s">
        <v>81</v>
      </c>
      <c r="B27" s="49">
        <v>98</v>
      </c>
      <c r="C27" s="49" t="s">
        <v>39</v>
      </c>
      <c r="D27" s="42"/>
      <c r="E27" s="42"/>
      <c r="F27" s="43">
        <v>0.15</v>
      </c>
      <c r="G27" s="42"/>
      <c r="H27" s="42"/>
      <c r="I27" s="44" t="s">
        <v>23</v>
      </c>
      <c r="J27" s="43">
        <v>0.97</v>
      </c>
      <c r="K27" s="43">
        <v>1</v>
      </c>
      <c r="L27" s="45" t="s">
        <v>82</v>
      </c>
      <c r="M27" s="48" t="s">
        <v>107</v>
      </c>
      <c r="N27" s="12"/>
      <c r="O27" s="13"/>
    </row>
    <row r="28" spans="1:15" ht="61.2" x14ac:dyDescent="0.3">
      <c r="A28" s="41" t="s">
        <v>76</v>
      </c>
      <c r="B28" s="49">
        <v>90</v>
      </c>
      <c r="C28" s="49" t="s">
        <v>39</v>
      </c>
      <c r="D28" s="42"/>
      <c r="E28" s="42"/>
      <c r="F28" s="43">
        <v>0.1</v>
      </c>
      <c r="G28" s="42"/>
      <c r="H28" s="42"/>
      <c r="I28" s="44" t="s">
        <v>23</v>
      </c>
      <c r="J28" s="43">
        <v>0.8</v>
      </c>
      <c r="K28" s="43">
        <v>1</v>
      </c>
      <c r="L28" s="45" t="s">
        <v>83</v>
      </c>
      <c r="M28" s="48" t="s">
        <v>108</v>
      </c>
      <c r="N28" s="12"/>
      <c r="O28" s="13"/>
    </row>
    <row r="29" spans="1:15" ht="51" x14ac:dyDescent="0.3">
      <c r="A29" s="41" t="s">
        <v>88</v>
      </c>
      <c r="B29" s="42">
        <v>100</v>
      </c>
      <c r="C29" s="42" t="s">
        <v>39</v>
      </c>
      <c r="D29" s="42"/>
      <c r="E29" s="42"/>
      <c r="F29" s="43"/>
      <c r="G29" s="42"/>
      <c r="H29" s="43">
        <v>0.25</v>
      </c>
      <c r="I29" s="44" t="s">
        <v>23</v>
      </c>
      <c r="J29" s="42">
        <v>80</v>
      </c>
      <c r="K29" s="44">
        <v>100</v>
      </c>
      <c r="L29" s="45" t="s">
        <v>94</v>
      </c>
      <c r="M29" s="45" t="s">
        <v>95</v>
      </c>
      <c r="N29" s="29"/>
      <c r="O29" s="30"/>
    </row>
    <row r="30" spans="1:15" ht="61.2" x14ac:dyDescent="0.3">
      <c r="A30" s="41" t="s">
        <v>89</v>
      </c>
      <c r="B30" s="42">
        <v>95</v>
      </c>
      <c r="C30" s="42" t="s">
        <v>39</v>
      </c>
      <c r="D30" s="42"/>
      <c r="E30" s="42"/>
      <c r="F30" s="43"/>
      <c r="G30" s="42"/>
      <c r="H30" s="43">
        <v>0.1</v>
      </c>
      <c r="I30" s="44" t="s">
        <v>23</v>
      </c>
      <c r="J30" s="42">
        <v>93</v>
      </c>
      <c r="K30" s="44">
        <v>99</v>
      </c>
      <c r="L30" s="45" t="s">
        <v>96</v>
      </c>
      <c r="M30" s="45" t="s">
        <v>97</v>
      </c>
      <c r="N30" s="29"/>
      <c r="O30" s="30"/>
    </row>
    <row r="31" spans="1:15" ht="81.599999999999994" x14ac:dyDescent="0.3">
      <c r="A31" s="41" t="s">
        <v>90</v>
      </c>
      <c r="B31" s="42">
        <v>97</v>
      </c>
      <c r="C31" s="42" t="s">
        <v>39</v>
      </c>
      <c r="D31" s="42"/>
      <c r="E31" s="42"/>
      <c r="F31" s="43"/>
      <c r="G31" s="42"/>
      <c r="H31" s="43">
        <v>0.15</v>
      </c>
      <c r="I31" s="44" t="s">
        <v>23</v>
      </c>
      <c r="J31" s="42">
        <v>96</v>
      </c>
      <c r="K31" s="44">
        <v>99</v>
      </c>
      <c r="L31" s="45" t="s">
        <v>98</v>
      </c>
      <c r="M31" s="45" t="s">
        <v>99</v>
      </c>
      <c r="N31" s="29"/>
      <c r="O31" s="30"/>
    </row>
    <row r="32" spans="1:15" ht="51" x14ac:dyDescent="0.3">
      <c r="A32" s="41" t="s">
        <v>91</v>
      </c>
      <c r="B32" s="42">
        <v>10</v>
      </c>
      <c r="C32" s="42" t="s">
        <v>92</v>
      </c>
      <c r="D32" s="42"/>
      <c r="E32" s="42"/>
      <c r="F32" s="43"/>
      <c r="G32" s="42"/>
      <c r="H32" s="43">
        <v>0.1</v>
      </c>
      <c r="I32" s="44" t="s">
        <v>23</v>
      </c>
      <c r="J32" s="42">
        <v>8</v>
      </c>
      <c r="K32" s="44">
        <v>20</v>
      </c>
      <c r="L32" s="45" t="s">
        <v>100</v>
      </c>
      <c r="M32" s="46" t="s">
        <v>101</v>
      </c>
      <c r="N32" s="29"/>
      <c r="O32" s="30"/>
    </row>
    <row r="33" spans="1:88" ht="20.399999999999999" x14ac:dyDescent="0.3">
      <c r="A33" s="41" t="s">
        <v>93</v>
      </c>
      <c r="B33" s="42">
        <v>100</v>
      </c>
      <c r="C33" s="42" t="s">
        <v>39</v>
      </c>
      <c r="D33" s="42"/>
      <c r="E33" s="42"/>
      <c r="F33" s="43"/>
      <c r="G33" s="42"/>
      <c r="H33" s="43">
        <v>0.1</v>
      </c>
      <c r="I33" s="44" t="s">
        <v>23</v>
      </c>
      <c r="J33" s="42" t="s">
        <v>102</v>
      </c>
      <c r="K33" s="44" t="s">
        <v>50</v>
      </c>
      <c r="L33" s="46" t="s">
        <v>103</v>
      </c>
      <c r="M33" s="46" t="s">
        <v>104</v>
      </c>
      <c r="N33" s="29"/>
      <c r="O33" s="30"/>
    </row>
    <row r="34" spans="1:88" s="3" customFormat="1" x14ac:dyDescent="0.3">
      <c r="A34" s="36" t="s">
        <v>13</v>
      </c>
      <c r="B34" s="37"/>
      <c r="C34" s="38"/>
      <c r="D34" s="39">
        <f>SUM(D5:D8,D10:D28)</f>
        <v>0.99999999999999989</v>
      </c>
      <c r="E34" s="40">
        <f>SUM(E5:E8,E10:E28)</f>
        <v>1</v>
      </c>
      <c r="F34" s="40">
        <f>SUM(F5:F8,F10:F28)</f>
        <v>0.99999999999999989</v>
      </c>
      <c r="G34" s="40">
        <f>SUM(G5:G8,G10:G28)</f>
        <v>1</v>
      </c>
      <c r="H34" s="40">
        <f>SUM(H5:H8,H10:H33)</f>
        <v>1</v>
      </c>
      <c r="I34" s="37"/>
      <c r="J34" s="37"/>
      <c r="K34" s="37"/>
      <c r="L34" s="37"/>
      <c r="M34" s="37"/>
      <c r="N34" s="4"/>
      <c r="O34" s="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</sheetData>
  <mergeCells count="4">
    <mergeCell ref="E5:E8"/>
    <mergeCell ref="F5:F8"/>
    <mergeCell ref="G5:G8"/>
    <mergeCell ref="H5:H8"/>
  </mergeCells>
  <conditionalFormatting sqref="D9:H9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34:H34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I5:I8 I10:I33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80" zoomScaleNormal="80" workbookViewId="0">
      <selection activeCell="B1" sqref="B1"/>
    </sheetView>
  </sheetViews>
  <sheetFormatPr defaultColWidth="8.88671875" defaultRowHeight="12" x14ac:dyDescent="0.3"/>
  <cols>
    <col min="1" max="1" width="9" style="25" customWidth="1"/>
    <col min="2" max="2" width="26.109375" style="25" bestFit="1" customWidth="1"/>
    <col min="3" max="3" width="80.33203125" style="25" customWidth="1"/>
    <col min="4" max="16384" width="8.88671875" style="25"/>
  </cols>
  <sheetData>
    <row r="1" spans="2:3" x14ac:dyDescent="0.3">
      <c r="B1" s="24" t="s">
        <v>29</v>
      </c>
      <c r="C1" s="24" t="s">
        <v>30</v>
      </c>
    </row>
    <row r="2" spans="2:3" ht="168" x14ac:dyDescent="0.3">
      <c r="B2" s="26" t="s">
        <v>0</v>
      </c>
      <c r="C2" s="27" t="s">
        <v>28</v>
      </c>
    </row>
    <row r="3" spans="2:3" x14ac:dyDescent="0.3">
      <c r="B3" s="26" t="s">
        <v>1</v>
      </c>
      <c r="C3" s="27" t="s">
        <v>22</v>
      </c>
    </row>
    <row r="4" spans="2:3" ht="36" x14ac:dyDescent="0.3">
      <c r="B4" s="26" t="s">
        <v>17</v>
      </c>
      <c r="C4" s="27" t="s">
        <v>16</v>
      </c>
    </row>
    <row r="5" spans="2:3" x14ac:dyDescent="0.3">
      <c r="B5" s="62" t="s">
        <v>4</v>
      </c>
      <c r="C5" s="27" t="s">
        <v>23</v>
      </c>
    </row>
    <row r="6" spans="2:3" x14ac:dyDescent="0.3">
      <c r="B6" s="62"/>
      <c r="C6" s="27" t="s">
        <v>24</v>
      </c>
    </row>
    <row r="7" spans="2:3" x14ac:dyDescent="0.3">
      <c r="B7" s="28" t="s">
        <v>14</v>
      </c>
      <c r="C7" s="27" t="s">
        <v>25</v>
      </c>
    </row>
    <row r="8" spans="2:3" ht="24" x14ac:dyDescent="0.3">
      <c r="B8" s="28" t="s">
        <v>15</v>
      </c>
      <c r="C8" s="27" t="s">
        <v>26</v>
      </c>
    </row>
    <row r="9" spans="2:3" ht="192" x14ac:dyDescent="0.3">
      <c r="B9" s="26" t="s">
        <v>19</v>
      </c>
      <c r="C9" s="27" t="s">
        <v>18</v>
      </c>
    </row>
    <row r="10" spans="2:3" ht="24" x14ac:dyDescent="0.3">
      <c r="B10" s="26" t="s">
        <v>21</v>
      </c>
      <c r="C10" s="27" t="s">
        <v>20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2025-08-08T14:05:20Z</dcterms:modified>
</cp:coreProperties>
</file>