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Manyugina_eh\Desktop\КПЭ 2025\"/>
    </mc:Choice>
  </mc:AlternateContent>
  <xr:revisionPtr revIDLastSave="0" documentId="13_ncr:1_{90576A85-83A0-4883-BA83-339CC0FD66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Заполнить" sheetId="1" r:id="rId1"/>
    <sheet name="Помощь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G21" i="1" l="1"/>
  <c r="E11" i="1"/>
  <c r="F11" i="1"/>
  <c r="G11" i="1"/>
  <c r="H11" i="1"/>
  <c r="I11" i="1"/>
  <c r="D11" i="1"/>
  <c r="E21" i="1"/>
  <c r="F21" i="1"/>
  <c r="H21" i="1"/>
  <c r="I21" i="1"/>
  <c r="I6" i="1"/>
  <c r="H6" i="1"/>
  <c r="E6" i="1"/>
  <c r="F6" i="1"/>
  <c r="G6" i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Манюгина Элеонора Александровна</author>
  </authors>
  <commentList>
    <comment ref="D7" authorId="0" shapeId="0" xr:uid="{3B24AC66-C4EC-4234-A6F7-9B871E7E62D2}">
      <text>
        <r>
          <rPr>
            <b/>
            <sz val="9"/>
            <color indexed="81"/>
            <rFont val="Tahoma"/>
            <family val="2"/>
            <charset val="204"/>
          </rPr>
          <t>Манюгина Элеонора Александровна:</t>
        </r>
        <r>
          <rPr>
            <sz val="9"/>
            <color indexed="81"/>
            <rFont val="Tahoma"/>
            <family val="2"/>
            <charset val="204"/>
          </rPr>
          <t xml:space="preserve">
только по своим объектам</t>
        </r>
      </text>
    </comment>
    <comment ref="D8" authorId="0" shapeId="0" xr:uid="{40136E64-6357-4DAF-B2E8-482AE6D32C4D}">
      <text>
        <r>
          <rPr>
            <b/>
            <sz val="9"/>
            <color indexed="81"/>
            <rFont val="Tahoma"/>
            <family val="2"/>
            <charset val="204"/>
          </rPr>
          <t>Манюгина Элеонора Александровна:</t>
        </r>
        <r>
          <rPr>
            <sz val="9"/>
            <color indexed="81"/>
            <rFont val="Tahoma"/>
            <family val="2"/>
            <charset val="204"/>
          </rPr>
          <t xml:space="preserve">
только по своим объектам МПТ и ЖК</t>
        </r>
      </text>
    </comment>
    <comment ref="D9" authorId="0" shapeId="0" xr:uid="{56D2991B-9A75-4CD9-80C2-C5E64E21278B}">
      <text>
        <r>
          <rPr>
            <b/>
            <sz val="9"/>
            <color indexed="81"/>
            <rFont val="Tahoma"/>
            <family val="2"/>
            <charset val="204"/>
          </rPr>
          <t>Манюгина Элеонора Александровна:</t>
        </r>
        <r>
          <rPr>
            <sz val="9"/>
            <color indexed="81"/>
            <rFont val="Tahoma"/>
            <family val="2"/>
            <charset val="204"/>
          </rPr>
          <t xml:space="preserve">
прогноз свободного днежного потока по сегменту</t>
        </r>
      </text>
    </comment>
  </commentList>
</comments>
</file>

<file path=xl/sharedStrings.xml><?xml version="1.0" encoding="utf-8"?>
<sst xmlns="http://schemas.openxmlformats.org/spreadsheetml/2006/main" count="93" uniqueCount="63">
  <si>
    <t>КПЭ</t>
  </si>
  <si>
    <t>Целевое значение</t>
  </si>
  <si>
    <t>Факт</t>
  </si>
  <si>
    <t>Исполнение</t>
  </si>
  <si>
    <t>Тип показателя</t>
  </si>
  <si>
    <t>Руководитель управления</t>
  </si>
  <si>
    <t>Выплата дивидендов</t>
  </si>
  <si>
    <t>Стратегия МПТ</t>
  </si>
  <si>
    <t>Корпоративные КПЭ</t>
  </si>
  <si>
    <t>Личные КПЭ</t>
  </si>
  <si>
    <t>Итого вес</t>
  </si>
  <si>
    <t>Min значение</t>
  </si>
  <si>
    <t>Max значение</t>
  </si>
  <si>
    <t>Укажите единицу измерения. Она должна быть измеримой или понятной: метры, рубли, плановые даты, объемы и т.д. В случае, если цель не может быть измерена, выставляется конкретная степень выполнения: выполнено, не выполнено.</t>
  </si>
  <si>
    <t>Ед. изм.</t>
  </si>
  <si>
    <t>Для корректного отображения исполнения цели, необюходимо указать методику расчета, которая должна отражать следующую информацию:
1. Содержит информацию о том, какие параметры учитываются при формировании плана и факта по цели.
2.  Для количественных целей прописывается формула подведения результата. Как пример: план/факт; 1-план/факт и т.д.
3. Для каждой качественных целей  четко прописываются критерии, чтобы определить категорию выполнения цели:
- частично соответствует ожиданиям
- соответствует ожиданиям
- превышает ожидания
4. Для качественных целей, требующих создание регламентов максимальное значение цели не предусмотрено</t>
  </si>
  <si>
    <t>Методика</t>
  </si>
  <si>
    <t>Для верифакации результата укажите точный источник данных (системы, отчеты, ответственное лицо и т.д.), где хранится/кто подтверждает фактические значение показателя</t>
  </si>
  <si>
    <t>Источник информации</t>
  </si>
  <si>
    <t xml:space="preserve">Необходимо указать плановое значение, при котором цель будет считаться выполненной на 100%. </t>
  </si>
  <si>
    <t>На уменьшение, чем меньше, тем лучше</t>
  </si>
  <si>
    <t>Значение, при недостижении которого, премия за данный показатель не считается и не выплачивается</t>
  </si>
  <si>
    <t xml:space="preserve">Значение, при достижение и перевыполении которого, расчитывается максимальная премия за этот показатель </t>
  </si>
  <si>
    <t>Мотодика</t>
  </si>
  <si>
    <t>Для постановки цели воспользуйтесь следующими правилами:
1. Цели должны способствовать достижению верхнеуровневых целей компании. Постановка целей происходит по SMART: конкретная, измеримая, достижимая, актуальная, ограниченная во времени
2. Цели могут быть 2 видов:
- количественные: имеют точный источник данных, целевое плановое значение, результат выполнения расчитывается математически
- качественные: имеют источник данных или подтверждаются независимым лицом, чаще всего оценка выполнения "выполнено/не выполнено"
3. Количество целей - не более 5, не менее 3
4. Вес целей - min 10%</t>
  </si>
  <si>
    <t>Данные из таблицы</t>
  </si>
  <si>
    <t>Расшифровка</t>
  </si>
  <si>
    <t>Вавилина Юлия Владимировна</t>
  </si>
  <si>
    <t>Директор дирекции ПУ по М, МО и объектам МПТ</t>
  </si>
  <si>
    <t>Иванова Ольга Анатольевна</t>
  </si>
  <si>
    <t>Захаров Виталий Геннадьевич</t>
  </si>
  <si>
    <t>Худяков Олег Владимирович</t>
  </si>
  <si>
    <t>Нагулевич Дмитрий Владимирович</t>
  </si>
  <si>
    <t>Соловьёв Андрей Валерьевич</t>
  </si>
  <si>
    <t>Главный энергетик</t>
  </si>
  <si>
    <t>Руководитель службы</t>
  </si>
  <si>
    <t>Ввод в эксплуатацию ОН</t>
  </si>
  <si>
    <t>%</t>
  </si>
  <si>
    <t>млн. руб.</t>
  </si>
  <si>
    <t>тыс. м2</t>
  </si>
  <si>
    <t>РП</t>
  </si>
  <si>
    <t>Выполнение вех ПП</t>
  </si>
  <si>
    <t>Осуществление ТП электроснабжения 2 этапа ЖК "Южные сады"- 01.09.25.;</t>
  </si>
  <si>
    <t xml:space="preserve">Осуществление ТП механизации строительства  всех этапов строительства ЖК "ЮС"- 01.10.25; </t>
  </si>
  <si>
    <t>Осуществление ТП механизации строительства ЖК " Родные кварталы "- 01.11.25.</t>
  </si>
  <si>
    <t>Триггер</t>
  </si>
  <si>
    <t>На увеличение, чем больше, тем лучше</t>
  </si>
  <si>
    <t>Финансовый департамент</t>
  </si>
  <si>
    <t>Продажи/выручка по всем бизнесам компании</t>
  </si>
  <si>
    <t>Протокол СД</t>
  </si>
  <si>
    <t>Своевременное выполнение вех проектов в соответствии с ПП</t>
  </si>
  <si>
    <t>ПП</t>
  </si>
  <si>
    <t>NPV по всем сегментам группы</t>
  </si>
  <si>
    <t>Прогноз успешности проектов компании, после учёта всех будущих доходов и расходов, если он ниже 70% премия в компании не выплачивается никому, при перевыполнении премиальный фонд может быть увеличен на % перевыполнения</t>
  </si>
  <si>
    <t>отработка концепции</t>
  </si>
  <si>
    <t xml:space="preserve">Отсутствие отклонения по передаче объектов по ДДУ </t>
  </si>
  <si>
    <t>Выполнение производственной программы в рублях и закрытие авансов АВР</t>
  </si>
  <si>
    <t>Сохранение качественных параметров продукта (оценка на основании продуктового контроля департамента развития)</t>
  </si>
  <si>
    <t>Своевременное выполнение вех по ПП (в соответствии с закреплением)</t>
  </si>
  <si>
    <t>В соответствии со шкалой сроков реализации проекта, среднее отклонение по передаче 34,66 дней, по шкале коэф-т 0,3</t>
  </si>
  <si>
    <t>разница между оплатой и выполнением 30%</t>
  </si>
  <si>
    <t>100% результат это превосходит ожидания, применяется коэфф-т выполнения 1,2</t>
  </si>
  <si>
    <t>Продуктовый контроль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</si>
</sst>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b/>
      <i/>
      <sz val="8"/>
      <color theme="1"/>
      <name val="Arial"/>
      <family val="2"/>
      <charset val="204"/>
    </font>
    <font>
      <sz val="8"/>
      <color theme="0"/>
      <name val="Arial"/>
      <family val="2"/>
      <charset val="204"/>
    </font>
    <font>
      <sz val="8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dotted">
        <color indexed="64"/>
      </right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2" borderId="5" xfId="0" applyFont="1" applyFill="1" applyBorder="1" applyAlignment="1">
      <alignment horizontal="center" vertical="center" wrapText="1"/>
    </xf>
    <xf numFmtId="9" fontId="2" fillId="2" borderId="5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horizontal="left" vertical="center"/>
    </xf>
    <xf numFmtId="0" fontId="4" fillId="3" borderId="0" xfId="0" applyFont="1" applyFill="1" applyBorder="1" applyAlignment="1">
      <alignment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9" fontId="1" fillId="0" borderId="7" xfId="0" applyNumberFormat="1" applyFont="1" applyBorder="1" applyAlignment="1">
      <alignment horizontal="center" vertical="center"/>
    </xf>
    <xf numFmtId="9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6" borderId="7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right" vertical="center"/>
    </xf>
    <xf numFmtId="9" fontId="1" fillId="0" borderId="7" xfId="0" applyNumberFormat="1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vertical="center" wrapText="1"/>
    </xf>
    <xf numFmtId="3" fontId="10" fillId="0" borderId="7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9" fontId="10" fillId="0" borderId="7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left" vertical="center"/>
    </xf>
    <xf numFmtId="0" fontId="1" fillId="0" borderId="7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vertical="center"/>
    </xf>
    <xf numFmtId="0" fontId="7" fillId="0" borderId="6" xfId="0" applyFont="1" applyBorder="1" applyAlignment="1">
      <alignment horizontal="left" vertical="center"/>
    </xf>
    <xf numFmtId="0" fontId="1" fillId="7" borderId="7" xfId="0" applyFont="1" applyFill="1" applyBorder="1" applyAlignment="1">
      <alignment vertical="center"/>
    </xf>
    <xf numFmtId="0" fontId="1" fillId="7" borderId="7" xfId="0" applyFont="1" applyFill="1" applyBorder="1" applyAlignment="1">
      <alignment horizontal="center" vertical="center"/>
    </xf>
    <xf numFmtId="9" fontId="1" fillId="7" borderId="7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21"/>
  <sheetViews>
    <sheetView tabSelected="1" zoomScale="80" zoomScaleNormal="80" workbookViewId="0">
      <selection activeCell="A3" sqref="A3"/>
    </sheetView>
  </sheetViews>
  <sheetFormatPr defaultRowHeight="10.199999999999999" x14ac:dyDescent="0.3"/>
  <cols>
    <col min="1" max="1" width="41.21875" style="2" customWidth="1"/>
    <col min="2" max="2" width="8.33203125" style="2" customWidth="1"/>
    <col min="3" max="3" width="6.5546875" style="2" bestFit="1" customWidth="1"/>
    <col min="4" max="4" width="12.109375" style="2" bestFit="1" customWidth="1"/>
    <col min="5" max="5" width="11.5546875" style="2" customWidth="1"/>
    <col min="6" max="6" width="14.33203125" style="2" customWidth="1"/>
    <col min="7" max="9" width="15.44140625" style="2" customWidth="1"/>
    <col min="10" max="10" width="14.33203125" style="2" bestFit="1" customWidth="1"/>
    <col min="11" max="11" width="8.109375" style="2" customWidth="1"/>
    <col min="12" max="12" width="7.5546875" style="2" customWidth="1"/>
    <col min="13" max="13" width="42.109375" style="2" customWidth="1"/>
    <col min="14" max="14" width="19.88671875" style="2" customWidth="1"/>
    <col min="15" max="15" width="5.109375" style="2" hidden="1" customWidth="1"/>
    <col min="16" max="16" width="11.6640625" style="2" hidden="1" customWidth="1"/>
    <col min="17" max="89" width="8.88671875" style="5"/>
    <col min="90" max="16384" width="8.88671875" style="2"/>
  </cols>
  <sheetData>
    <row r="1" spans="1:89" x14ac:dyDescent="0.3">
      <c r="E1" s="2" t="s">
        <v>40</v>
      </c>
      <c r="F1" s="2" t="s">
        <v>40</v>
      </c>
    </row>
    <row r="2" spans="1:89" ht="40.799999999999997" x14ac:dyDescent="0.3">
      <c r="D2" s="17" t="s">
        <v>28</v>
      </c>
      <c r="E2" s="17" t="s">
        <v>5</v>
      </c>
      <c r="F2" s="17" t="s">
        <v>5</v>
      </c>
      <c r="G2" s="17" t="s">
        <v>34</v>
      </c>
      <c r="H2" s="26" t="s">
        <v>35</v>
      </c>
      <c r="I2" s="26" t="s">
        <v>5</v>
      </c>
    </row>
    <row r="3" spans="1:89" s="20" customFormat="1" ht="34.200000000000003" customHeight="1" x14ac:dyDescent="0.3">
      <c r="A3" s="15" t="s">
        <v>0</v>
      </c>
      <c r="B3" s="16" t="s">
        <v>1</v>
      </c>
      <c r="C3" s="16" t="s">
        <v>14</v>
      </c>
      <c r="D3" s="17" t="s">
        <v>27</v>
      </c>
      <c r="E3" s="17" t="s">
        <v>29</v>
      </c>
      <c r="F3" s="17" t="s">
        <v>30</v>
      </c>
      <c r="G3" s="17" t="s">
        <v>31</v>
      </c>
      <c r="H3" s="17" t="s">
        <v>32</v>
      </c>
      <c r="I3" s="17" t="s">
        <v>33</v>
      </c>
      <c r="J3" s="16" t="s">
        <v>4</v>
      </c>
      <c r="K3" s="16" t="s">
        <v>11</v>
      </c>
      <c r="L3" s="16" t="s">
        <v>12</v>
      </c>
      <c r="M3" s="16" t="s">
        <v>23</v>
      </c>
      <c r="N3" s="16" t="s">
        <v>18</v>
      </c>
      <c r="O3" s="16" t="s">
        <v>2</v>
      </c>
      <c r="P3" s="18" t="s">
        <v>3</v>
      </c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</row>
    <row r="4" spans="1:89" s="3" customFormat="1" ht="10.199999999999999" customHeight="1" x14ac:dyDescent="0.3">
      <c r="A4" s="40" t="s">
        <v>45</v>
      </c>
      <c r="B4" s="41"/>
      <c r="C4" s="42"/>
      <c r="D4" s="43"/>
      <c r="E4" s="41"/>
      <c r="F4" s="41"/>
      <c r="G4" s="41"/>
      <c r="H4" s="41"/>
      <c r="I4" s="41"/>
      <c r="J4" s="41"/>
      <c r="K4" s="41"/>
      <c r="L4" s="41"/>
      <c r="M4" s="41"/>
      <c r="N4" s="41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</row>
    <row r="5" spans="1:89" ht="55.2" customHeight="1" x14ac:dyDescent="0.3">
      <c r="A5" s="44" t="s">
        <v>52</v>
      </c>
      <c r="B5" s="45">
        <v>70</v>
      </c>
      <c r="C5" s="46" t="s">
        <v>37</v>
      </c>
      <c r="D5" s="47">
        <v>1</v>
      </c>
      <c r="E5" s="47">
        <v>1</v>
      </c>
      <c r="F5" s="47">
        <v>1</v>
      </c>
      <c r="G5" s="47">
        <v>1</v>
      </c>
      <c r="H5" s="47">
        <v>1</v>
      </c>
      <c r="I5" s="47">
        <v>1</v>
      </c>
      <c r="J5" s="48" t="s">
        <v>46</v>
      </c>
      <c r="K5" s="47">
        <v>0.7</v>
      </c>
      <c r="L5" s="47">
        <v>1.01</v>
      </c>
      <c r="M5" s="44" t="s">
        <v>53</v>
      </c>
      <c r="N5" s="49" t="s">
        <v>47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</row>
    <row r="6" spans="1:89" s="3" customFormat="1" ht="10.199999999999999" customHeight="1" x14ac:dyDescent="0.3">
      <c r="A6" s="36" t="s">
        <v>8</v>
      </c>
      <c r="B6" s="37"/>
      <c r="C6" s="37"/>
      <c r="D6" s="37">
        <f>COUNT(D7:D10)</f>
        <v>4</v>
      </c>
      <c r="E6" s="37">
        <f t="shared" ref="E6:G6" si="0">COUNT(E7:E10)</f>
        <v>4</v>
      </c>
      <c r="F6" s="37">
        <f t="shared" si="0"/>
        <v>4</v>
      </c>
      <c r="G6" s="37">
        <f t="shared" si="0"/>
        <v>4</v>
      </c>
      <c r="H6" s="37">
        <f t="shared" ref="H6" si="1">COUNT(H7:H10)</f>
        <v>4</v>
      </c>
      <c r="I6" s="37">
        <f t="shared" ref="I6" si="2">COUNT(I7:I10)</f>
        <v>4</v>
      </c>
      <c r="J6" s="37"/>
      <c r="K6" s="37"/>
      <c r="L6" s="37"/>
      <c r="M6" s="37"/>
      <c r="N6" s="37"/>
      <c r="O6" s="13"/>
      <c r="P6" s="8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</row>
    <row r="7" spans="1:89" s="1" customFormat="1" ht="20.399999999999999" x14ac:dyDescent="0.3">
      <c r="A7" s="27" t="s">
        <v>48</v>
      </c>
      <c r="B7" s="28"/>
      <c r="C7" s="28" t="s">
        <v>38</v>
      </c>
      <c r="D7" s="29">
        <v>0.15</v>
      </c>
      <c r="E7" s="30">
        <v>0.1</v>
      </c>
      <c r="F7" s="30">
        <v>0.1</v>
      </c>
      <c r="G7" s="30">
        <v>0.1</v>
      </c>
      <c r="H7" s="30">
        <v>0.1</v>
      </c>
      <c r="I7" s="30">
        <v>0.1</v>
      </c>
      <c r="J7" s="31" t="s">
        <v>46</v>
      </c>
      <c r="K7" s="32"/>
      <c r="L7" s="32"/>
      <c r="M7" s="32"/>
      <c r="N7" s="32"/>
      <c r="O7" s="9"/>
      <c r="P7" s="10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</row>
    <row r="8" spans="1:89" ht="20.399999999999999" x14ac:dyDescent="0.3">
      <c r="A8" s="33" t="s">
        <v>36</v>
      </c>
      <c r="B8" s="33"/>
      <c r="C8" s="28" t="s">
        <v>39</v>
      </c>
      <c r="D8" s="29">
        <v>0.15</v>
      </c>
      <c r="E8" s="30">
        <v>0.1</v>
      </c>
      <c r="F8" s="30">
        <v>0.1</v>
      </c>
      <c r="G8" s="30">
        <v>0.1</v>
      </c>
      <c r="H8" s="30">
        <v>0.1</v>
      </c>
      <c r="I8" s="30">
        <v>0.1</v>
      </c>
      <c r="J8" s="31" t="s">
        <v>46</v>
      </c>
      <c r="K8" s="35"/>
      <c r="L8" s="35"/>
      <c r="M8" s="35"/>
      <c r="N8" s="35"/>
      <c r="O8" s="11"/>
      <c r="P8" s="12"/>
    </row>
    <row r="9" spans="1:89" ht="20.399999999999999" x14ac:dyDescent="0.3">
      <c r="A9" s="33" t="s">
        <v>6</v>
      </c>
      <c r="B9" s="33"/>
      <c r="C9" s="28" t="s">
        <v>38</v>
      </c>
      <c r="D9" s="29">
        <v>0.15</v>
      </c>
      <c r="E9" s="30">
        <v>0.05</v>
      </c>
      <c r="F9" s="30">
        <v>0.05</v>
      </c>
      <c r="G9" s="30">
        <v>0.05</v>
      </c>
      <c r="H9" s="30">
        <v>0.05</v>
      </c>
      <c r="I9" s="30">
        <v>0.05</v>
      </c>
      <c r="J9" s="31" t="s">
        <v>46</v>
      </c>
      <c r="K9" s="35"/>
      <c r="L9" s="35"/>
      <c r="M9" s="35"/>
      <c r="N9" s="35"/>
      <c r="O9" s="11"/>
      <c r="P9" s="12"/>
    </row>
    <row r="10" spans="1:89" ht="20.399999999999999" x14ac:dyDescent="0.3">
      <c r="A10" s="33" t="s">
        <v>7</v>
      </c>
      <c r="B10" s="28">
        <v>100</v>
      </c>
      <c r="C10" s="28" t="s">
        <v>37</v>
      </c>
      <c r="D10" s="29">
        <v>0.05</v>
      </c>
      <c r="E10" s="30">
        <v>0.05</v>
      </c>
      <c r="F10" s="30">
        <v>0.05</v>
      </c>
      <c r="G10" s="30">
        <v>0.05</v>
      </c>
      <c r="H10" s="30">
        <v>0.05</v>
      </c>
      <c r="I10" s="30">
        <v>0.05</v>
      </c>
      <c r="J10" s="31" t="s">
        <v>46</v>
      </c>
      <c r="K10" s="29">
        <v>1</v>
      </c>
      <c r="L10" s="29">
        <v>1</v>
      </c>
      <c r="M10" s="35" t="s">
        <v>54</v>
      </c>
      <c r="N10" s="35" t="s">
        <v>49</v>
      </c>
      <c r="O10" s="11"/>
      <c r="P10" s="12"/>
    </row>
    <row r="11" spans="1:89" s="3" customFormat="1" ht="10.199999999999999" customHeight="1" x14ac:dyDescent="0.3">
      <c r="A11" s="36" t="s">
        <v>9</v>
      </c>
      <c r="B11" s="37"/>
      <c r="C11" s="37"/>
      <c r="D11" s="37">
        <f>COUNT(D12:D20)</f>
        <v>4</v>
      </c>
      <c r="E11" s="37">
        <f>COUNT(E12:E20)</f>
        <v>2</v>
      </c>
      <c r="F11" s="37">
        <f>COUNT(F12:F20)</f>
        <v>1</v>
      </c>
      <c r="G11" s="37">
        <f>COUNT(G12:G20)</f>
        <v>4</v>
      </c>
      <c r="H11" s="37">
        <f>COUNT(H12:H20)</f>
        <v>1</v>
      </c>
      <c r="I11" s="37">
        <f>COUNT(I12:I20)</f>
        <v>1</v>
      </c>
      <c r="J11" s="37"/>
      <c r="K11" s="37"/>
      <c r="L11" s="37"/>
      <c r="M11" s="37"/>
      <c r="N11" s="37"/>
      <c r="O11" s="13"/>
      <c r="P11" s="8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</row>
    <row r="12" spans="1:89" ht="20.399999999999999" x14ac:dyDescent="0.3">
      <c r="A12" s="51" t="s">
        <v>58</v>
      </c>
      <c r="B12" s="34">
        <v>85</v>
      </c>
      <c r="C12" s="34" t="s">
        <v>37</v>
      </c>
      <c r="D12" s="30">
        <v>0.15</v>
      </c>
      <c r="E12" s="30">
        <v>0.5</v>
      </c>
      <c r="F12" s="30">
        <v>0.7</v>
      </c>
      <c r="G12" s="39"/>
      <c r="H12" s="30">
        <v>0.7</v>
      </c>
      <c r="I12" s="33"/>
      <c r="J12" s="31" t="s">
        <v>46</v>
      </c>
      <c r="K12" s="39">
        <v>0.8</v>
      </c>
      <c r="L12" s="39">
        <v>1.2</v>
      </c>
      <c r="M12" s="50" t="s">
        <v>50</v>
      </c>
      <c r="N12" s="50" t="s">
        <v>51</v>
      </c>
      <c r="O12" s="11"/>
      <c r="P12" s="12"/>
    </row>
    <row r="13" spans="1:89" ht="38.4" customHeight="1" x14ac:dyDescent="0.3">
      <c r="A13" s="50" t="s">
        <v>55</v>
      </c>
      <c r="B13" s="34"/>
      <c r="C13" s="34"/>
      <c r="D13" s="30">
        <v>0.1</v>
      </c>
      <c r="E13" s="33"/>
      <c r="F13" s="33"/>
      <c r="G13" s="39"/>
      <c r="H13" s="34"/>
      <c r="I13" s="33"/>
      <c r="J13" s="31" t="s">
        <v>46</v>
      </c>
      <c r="K13" s="39">
        <v>0.8</v>
      </c>
      <c r="L13" s="39">
        <v>1.2</v>
      </c>
      <c r="M13" s="51" t="s">
        <v>59</v>
      </c>
      <c r="N13" s="51" t="s">
        <v>51</v>
      </c>
      <c r="O13" s="11"/>
      <c r="P13" s="12"/>
    </row>
    <row r="14" spans="1:89" ht="20.399999999999999" x14ac:dyDescent="0.3">
      <c r="A14" s="51" t="s">
        <v>56</v>
      </c>
      <c r="B14" s="34"/>
      <c r="C14" s="34"/>
      <c r="D14" s="30">
        <v>0.1</v>
      </c>
      <c r="E14" s="33"/>
      <c r="F14" s="33"/>
      <c r="G14" s="39"/>
      <c r="H14" s="34"/>
      <c r="I14" s="33"/>
      <c r="J14" s="31" t="s">
        <v>46</v>
      </c>
      <c r="K14" s="39">
        <v>0.8</v>
      </c>
      <c r="L14" s="39">
        <v>1.2</v>
      </c>
      <c r="M14" s="50" t="s">
        <v>60</v>
      </c>
      <c r="N14" s="50" t="s">
        <v>47</v>
      </c>
      <c r="O14" s="11"/>
      <c r="P14" s="12"/>
    </row>
    <row r="15" spans="1:89" ht="23.4" customHeight="1" x14ac:dyDescent="0.3">
      <c r="A15" s="51" t="s">
        <v>57</v>
      </c>
      <c r="B15" s="34"/>
      <c r="C15" s="34"/>
      <c r="D15" s="30">
        <v>0.15</v>
      </c>
      <c r="E15" s="30">
        <v>0.2</v>
      </c>
      <c r="F15" s="30"/>
      <c r="G15" s="39"/>
      <c r="H15" s="34"/>
      <c r="I15" s="33"/>
      <c r="J15" s="31" t="s">
        <v>46</v>
      </c>
      <c r="K15" s="39">
        <v>0.8</v>
      </c>
      <c r="L15" s="39">
        <v>1.2</v>
      </c>
      <c r="M15" s="51" t="s">
        <v>61</v>
      </c>
      <c r="N15" s="51" t="s">
        <v>62</v>
      </c>
      <c r="O15" s="11"/>
      <c r="P15" s="12"/>
    </row>
    <row r="16" spans="1:89" ht="20.399999999999999" x14ac:dyDescent="0.3">
      <c r="A16" s="51" t="s">
        <v>42</v>
      </c>
      <c r="B16" s="33"/>
      <c r="C16" s="28"/>
      <c r="D16" s="29"/>
      <c r="E16" s="33"/>
      <c r="F16" s="33"/>
      <c r="G16" s="39">
        <v>0.2</v>
      </c>
      <c r="H16" s="28"/>
      <c r="I16" s="33"/>
      <c r="J16" s="31" t="s">
        <v>46</v>
      </c>
      <c r="K16" s="39">
        <v>0.8</v>
      </c>
      <c r="L16" s="39">
        <v>1.2</v>
      </c>
      <c r="M16" s="52"/>
      <c r="N16" s="52"/>
      <c r="O16" s="11"/>
      <c r="P16" s="12"/>
    </row>
    <row r="17" spans="1:89" ht="20.399999999999999" x14ac:dyDescent="0.3">
      <c r="A17" s="54" t="s">
        <v>41</v>
      </c>
      <c r="B17" s="54"/>
      <c r="C17" s="55"/>
      <c r="D17" s="56"/>
      <c r="E17" s="56"/>
      <c r="F17" s="56"/>
      <c r="G17" s="54"/>
      <c r="H17" s="54"/>
      <c r="I17" s="56">
        <v>0.7</v>
      </c>
      <c r="J17" s="31" t="s">
        <v>46</v>
      </c>
      <c r="K17" s="39">
        <v>0.8</v>
      </c>
      <c r="L17" s="39">
        <v>1.2</v>
      </c>
      <c r="M17" s="52"/>
      <c r="N17" s="52"/>
      <c r="O17" s="11"/>
      <c r="P17" s="12"/>
    </row>
    <row r="18" spans="1:89" ht="20.399999999999999" x14ac:dyDescent="0.3">
      <c r="A18" s="51" t="s">
        <v>42</v>
      </c>
      <c r="B18" s="33"/>
      <c r="C18" s="38"/>
      <c r="D18" s="33"/>
      <c r="E18" s="33"/>
      <c r="F18" s="33"/>
      <c r="G18" s="39">
        <v>0.2</v>
      </c>
      <c r="H18" s="28"/>
      <c r="I18" s="33"/>
      <c r="J18" s="31" t="s">
        <v>46</v>
      </c>
      <c r="K18" s="39">
        <v>0.8</v>
      </c>
      <c r="L18" s="39">
        <v>1.2</v>
      </c>
      <c r="M18" s="52"/>
      <c r="N18" s="52"/>
      <c r="O18" s="11"/>
      <c r="P18" s="12"/>
    </row>
    <row r="19" spans="1:89" ht="20.399999999999999" x14ac:dyDescent="0.3">
      <c r="A19" s="51" t="s">
        <v>43</v>
      </c>
      <c r="B19" s="33"/>
      <c r="C19" s="33"/>
      <c r="D19" s="33"/>
      <c r="E19" s="33"/>
      <c r="F19" s="33"/>
      <c r="G19" s="39">
        <v>0.15</v>
      </c>
      <c r="H19" s="33"/>
      <c r="I19" s="33"/>
      <c r="J19" s="31" t="s">
        <v>46</v>
      </c>
      <c r="K19" s="39">
        <v>0.8</v>
      </c>
      <c r="L19" s="39">
        <v>1.2</v>
      </c>
      <c r="M19" s="52"/>
      <c r="N19" s="52"/>
      <c r="O19" s="11"/>
      <c r="P19" s="12"/>
    </row>
    <row r="20" spans="1:89" ht="20.399999999999999" x14ac:dyDescent="0.3">
      <c r="A20" s="51" t="s">
        <v>44</v>
      </c>
      <c r="B20" s="33"/>
      <c r="C20" s="33"/>
      <c r="D20" s="33"/>
      <c r="E20" s="33"/>
      <c r="F20" s="33"/>
      <c r="G20" s="39">
        <v>0.15</v>
      </c>
      <c r="H20" s="33"/>
      <c r="I20" s="33"/>
      <c r="J20" s="31" t="s">
        <v>46</v>
      </c>
      <c r="K20" s="39">
        <v>0.8</v>
      </c>
      <c r="L20" s="39">
        <v>1.2</v>
      </c>
      <c r="M20" s="52"/>
      <c r="N20" s="52"/>
      <c r="O20" s="11"/>
      <c r="P20" s="12"/>
    </row>
    <row r="21" spans="1:89" s="3" customFormat="1" ht="10.199999999999999" customHeight="1" x14ac:dyDescent="0.3">
      <c r="A21" s="7" t="s">
        <v>10</v>
      </c>
      <c r="B21" s="4"/>
      <c r="C21" s="8"/>
      <c r="D21" s="14">
        <f>SUM(D7:D10,D12:D20)</f>
        <v>0.99999999999999989</v>
      </c>
      <c r="E21" s="14">
        <f>SUM(E7:E10,E12:E20)</f>
        <v>1</v>
      </c>
      <c r="F21" s="14">
        <f>SUM(F7:F10,F12:F20)</f>
        <v>1</v>
      </c>
      <c r="G21" s="14">
        <f>SUM(G7:G10,G12:G20)</f>
        <v>1</v>
      </c>
      <c r="H21" s="14">
        <f>SUM(H7:H10,H12:H20)</f>
        <v>1</v>
      </c>
      <c r="I21" s="14">
        <f>SUM(I7:I10,I12:I20)</f>
        <v>1</v>
      </c>
      <c r="J21" s="4"/>
      <c r="K21" s="4"/>
      <c r="L21" s="4"/>
      <c r="M21" s="4"/>
      <c r="N21" s="4"/>
      <c r="O21" s="4"/>
      <c r="P21" s="8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</row>
  </sheetData>
  <conditionalFormatting sqref="D11:I11">
    <cfRule type="cellIs" dxfId="3" priority="3" operator="lessThan">
      <formula>3</formula>
    </cfRule>
    <cfRule type="cellIs" dxfId="2" priority="4" operator="greaterThan">
      <formula>5</formula>
    </cfRule>
  </conditionalFormatting>
  <conditionalFormatting sqref="D21:I21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  <pageSetup paperSize="9" orientation="portrait" horizontalDpi="200" verticalDpi="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F4804D-0DD6-442A-9ABB-474CA082B4F9}">
          <x14:formula1>
            <xm:f>Помощь!$C$5:$C$6</xm:f>
          </x14:formula1>
          <xm:sqref>J7:J10 J12:J20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D4B26-83C9-47F6-A79C-8F1A5BEA3DF9}">
  <sheetPr>
    <tabColor rgb="FFFF3300"/>
  </sheetPr>
  <dimension ref="B1:C10"/>
  <sheetViews>
    <sheetView zoomScale="80" zoomScaleNormal="80" workbookViewId="0">
      <selection activeCell="C6" sqref="C6"/>
    </sheetView>
  </sheetViews>
  <sheetFormatPr defaultRowHeight="12" x14ac:dyDescent="0.3"/>
  <cols>
    <col min="1" max="1" width="9" style="22" customWidth="1"/>
    <col min="2" max="2" width="26.109375" style="22" bestFit="1" customWidth="1"/>
    <col min="3" max="3" width="80.33203125" style="22" customWidth="1"/>
    <col min="4" max="16384" width="8.88671875" style="22"/>
  </cols>
  <sheetData>
    <row r="1" spans="2:3" x14ac:dyDescent="0.3">
      <c r="B1" s="21" t="s">
        <v>25</v>
      </c>
      <c r="C1" s="21" t="s">
        <v>26</v>
      </c>
    </row>
    <row r="2" spans="2:3" ht="168" x14ac:dyDescent="0.3">
      <c r="B2" s="23" t="s">
        <v>0</v>
      </c>
      <c r="C2" s="24" t="s">
        <v>24</v>
      </c>
    </row>
    <row r="3" spans="2:3" x14ac:dyDescent="0.3">
      <c r="B3" s="23" t="s">
        <v>1</v>
      </c>
      <c r="C3" s="24" t="s">
        <v>19</v>
      </c>
    </row>
    <row r="4" spans="2:3" ht="36" x14ac:dyDescent="0.3">
      <c r="B4" s="23" t="s">
        <v>14</v>
      </c>
      <c r="C4" s="24" t="s">
        <v>13</v>
      </c>
    </row>
    <row r="5" spans="2:3" x14ac:dyDescent="0.3">
      <c r="B5" s="53" t="s">
        <v>4</v>
      </c>
      <c r="C5" s="24" t="s">
        <v>46</v>
      </c>
    </row>
    <row r="6" spans="2:3" x14ac:dyDescent="0.3">
      <c r="B6" s="53"/>
      <c r="C6" s="24" t="s">
        <v>20</v>
      </c>
    </row>
    <row r="7" spans="2:3" x14ac:dyDescent="0.3">
      <c r="B7" s="25" t="s">
        <v>11</v>
      </c>
      <c r="C7" s="24" t="s">
        <v>21</v>
      </c>
    </row>
    <row r="8" spans="2:3" ht="24" x14ac:dyDescent="0.3">
      <c r="B8" s="25" t="s">
        <v>12</v>
      </c>
      <c r="C8" s="24" t="s">
        <v>22</v>
      </c>
    </row>
    <row r="9" spans="2:3" ht="192" x14ac:dyDescent="0.3">
      <c r="B9" s="23" t="s">
        <v>16</v>
      </c>
      <c r="C9" s="24" t="s">
        <v>15</v>
      </c>
    </row>
    <row r="10" spans="2:3" ht="24" x14ac:dyDescent="0.3">
      <c r="B10" s="23" t="s">
        <v>18</v>
      </c>
      <c r="C10" s="24" t="s">
        <v>17</v>
      </c>
    </row>
  </sheetData>
  <mergeCells count="1">
    <mergeCell ref="B5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Заполнить</vt:lpstr>
      <vt:lpstr>Помощь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Манюгина Элеонора Александровна</dc:creator>
  <cp:lastModifiedBy>Манюгина Элеонора Александровна</cp:lastModifiedBy>
  <dcterms:created xsi:type="dcterms:W3CDTF">2015-06-05T18:17:20Z</dcterms:created>
  <dcterms:modified xsi:type="dcterms:W3CDTF">2025-07-08T13:36:26Z</dcterms:modified>
</cp:coreProperties>
</file>