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Manyugina_eh\Desktop\КПЭ 2025\"/>
    </mc:Choice>
  </mc:AlternateContent>
  <xr:revisionPtr revIDLastSave="0" documentId="13_ncr:1_{69BFE7A7-D1B8-4BF7-A1AF-711CF810C4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полнить" sheetId="1" r:id="rId1"/>
    <sheet name="Шкалы" sheetId="4" state="hidden" r:id="rId2"/>
    <sheet name="Помощь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10" i="1"/>
  <c r="I41" i="1"/>
  <c r="H6" i="1"/>
  <c r="H10" i="1"/>
  <c r="H41" i="1"/>
  <c r="D41" i="1"/>
  <c r="J10" i="1"/>
  <c r="F10" i="1"/>
  <c r="G10" i="1"/>
  <c r="E10" i="1"/>
  <c r="J41" i="1"/>
  <c r="F41" i="1"/>
  <c r="G41" i="1"/>
  <c r="E41" i="1"/>
  <c r="D10" i="1"/>
  <c r="J6" i="1"/>
  <c r="F6" i="1"/>
  <c r="G6" i="1"/>
  <c r="E6" i="1"/>
  <c r="D6" i="1"/>
</calcChain>
</file>

<file path=xl/sharedStrings.xml><?xml version="1.0" encoding="utf-8"?>
<sst xmlns="http://schemas.openxmlformats.org/spreadsheetml/2006/main" count="211" uniqueCount="125">
  <si>
    <t>КПЭ</t>
  </si>
  <si>
    <t>Целевое значение</t>
  </si>
  <si>
    <t>Факт</t>
  </si>
  <si>
    <t>Исполнение</t>
  </si>
  <si>
    <t>Тип показателя</t>
  </si>
  <si>
    <t>Личные КПЭ</t>
  </si>
  <si>
    <t>Итого вес</t>
  </si>
  <si>
    <t>Min значение</t>
  </si>
  <si>
    <t>Max значение</t>
  </si>
  <si>
    <t>Укажите единицу измерения. Она должна быть измеримой или понятной: метры, рубли, плановые даты, объемы и т.д. В случае, если цель не может быть измерена, выставляется конкретная степень выполнения: выполнено, не выполнено.</t>
  </si>
  <si>
    <t>Ед. изм.</t>
  </si>
  <si>
    <t>Для корректного отображения исполнения цели, необюходимо указать методику расчета, которая должна отражать следующую информацию:
1. Содержит информацию о том, какие параметры учитываются при формировании плана и факта по цели.
2.  Для количественных целей прописывается формула подведения результата. Как пример: план/факт; 1-план/факт и т.д.
3. Для каждой качественных целей  четко прописываются критерии, чтобы определить категорию выполнения цели:
- частично соответствует ожиданиям
- соответствует ожиданиям
- превышает ожидания
4. Для качественных целей, требующих создание регламентов максимальное значение цели не предусмотрено</t>
  </si>
  <si>
    <t>Методика</t>
  </si>
  <si>
    <t>Для верифакации результата укажите точный источник данных (системы, отчеты, ответственное лицо и т.д.), где хранится/кто подтверждает фактические значение показателя</t>
  </si>
  <si>
    <t>Источник информации</t>
  </si>
  <si>
    <t xml:space="preserve">Необходимо указать плановое значение, при котором цель будет считаться выполненной на 100%. </t>
  </si>
  <si>
    <t>На увеличение, чем блольше, тем лучше</t>
  </si>
  <si>
    <t>На уменьшение, чем меньше, тем лучше</t>
  </si>
  <si>
    <t>Значение, при недостижении которого, премия за данный показатель не считается и не выплачивается</t>
  </si>
  <si>
    <t xml:space="preserve">Значение, при достижение и перевыполении которого, расчитывается максимальная премия за этот показатель </t>
  </si>
  <si>
    <t>Для постановки цели воспользуйтесь следующими правилами:
1. Цели должны способствовать достижению верхнеуровневых целей компании. Постановка целей происходит по SMART: конкретная, измеримая, достижимая, актуальная, ограниченная во времени
2. Цели могут быть 2 видов:
- количественные: имеют точный источник данных, целевое плановое значение, результат выполнения расчитывается математически
- качественные: имеют источник данных или подтверждаются независимым лицом, чаще всего оценка выполнения "выполнено/не выполнено"
3. Количество целей - не более 5, не менее 3
4. Вес целей - min 10%</t>
  </si>
  <si>
    <t>Данные из таблицы</t>
  </si>
  <si>
    <t>Расшифровка</t>
  </si>
  <si>
    <t>Шабанов Владимир Александрович</t>
  </si>
  <si>
    <t>Директор департамента регионального развития</t>
  </si>
  <si>
    <t>Руководитель службы</t>
  </si>
  <si>
    <t>Коммерческий директор</t>
  </si>
  <si>
    <t>Директор по строительству</t>
  </si>
  <si>
    <t>Директор финансовой службы</t>
  </si>
  <si>
    <t>Фенцик Светлана Михайловна</t>
  </si>
  <si>
    <t>Скляров Максим Александрович</t>
  </si>
  <si>
    <t>Орлова Мария Николаевна</t>
  </si>
  <si>
    <t>Стасенко Владимир Иванович</t>
  </si>
  <si>
    <t>Клепаносова Екатерина Геннадьевна</t>
  </si>
  <si>
    <t>Панов Станислав Павлович</t>
  </si>
  <si>
    <t>Средний % выполнения KPI всех подчиненных руководителей</t>
  </si>
  <si>
    <t xml:space="preserve">Вынести на инвест.комитет ЗУ/проекты, соответствующие критериям и в соответствии с принятой стратегией корп.центром. Минимум три ЗУ. </t>
  </si>
  <si>
    <t>%</t>
  </si>
  <si>
    <t>тыс. руб./м2</t>
  </si>
  <si>
    <t>Эффективность затрат (взаимоотношения с партнерами, банками, коммерческие расходы и АХР) маржа (с учетом прямых и коммерческих расходов)</t>
  </si>
  <si>
    <t>шт</t>
  </si>
  <si>
    <t>коэф-т соответствует % выполнения
среднее значение</t>
  </si>
  <si>
    <t xml:space="preserve">маржа (с учетом прямых и коммерческих расходов) 28,5 тыс.руб./м2 </t>
  </si>
  <si>
    <t>Инфо от М.Разина</t>
  </si>
  <si>
    <t>Факт вынесения на инвест.комитет</t>
  </si>
  <si>
    <t>Обеспечение получения РВЭ в сроки, указанные в ПП, принятой для бюджета БЮ (март-Лглв1, май-Всв1, август-Лглв2)</t>
  </si>
  <si>
    <t xml:space="preserve">Соблюдение бюджета по проектам (себестоимость строительства) </t>
  </si>
  <si>
    <t>Передача квартир в срок по ДДУ не менее 90%</t>
  </si>
  <si>
    <t>Снижение доли переданных квартир со стандартными и значительными замечаниями, отсутствие переданных квартир с критическими замечаниями</t>
  </si>
  <si>
    <t xml:space="preserve">Соблюдение ТБ </t>
  </si>
  <si>
    <t>Отчет фин.службы</t>
  </si>
  <si>
    <t>Выполнение на 90% и более = 100% плана.</t>
  </si>
  <si>
    <t>стандартных - не более 30% (вес 30%), значительных - не более 20% (вес 30%), критичных - 0 (вес 40%) от общего кол-ва переданных квартир</t>
  </si>
  <si>
    <t xml:space="preserve">Стандартных-30%
Значительных -20%
Критичных-0%
</t>
  </si>
  <si>
    <t>Оценка как у ПГ в части ОТ и ПБ</t>
  </si>
  <si>
    <t>Соответствие ПД утвержденному бюджету и графику строительства</t>
  </si>
  <si>
    <t>Передача всей необходимой документации для обеспечения старта продаж (отрисованные планировки и загруженная ПД в 1С)</t>
  </si>
  <si>
    <t>Отчет проектного офиса</t>
  </si>
  <si>
    <t>Обеспечение своевременных стартов продаж, согласно производственной программе</t>
  </si>
  <si>
    <t>Маржа (с учетом прямых и коммерческих расходов)</t>
  </si>
  <si>
    <t xml:space="preserve">Повышение знания бренда ГК «А1О1» и проектов ЛО  в профессиональном сообществе </t>
  </si>
  <si>
    <t>Соблюдение утвержденного бюджета КД, норматив руб/м2.</t>
  </si>
  <si>
    <t>Повышение эффективности: оптимизация стоимости расходов на рекламу/продвижение/сопровождение.</t>
  </si>
  <si>
    <t xml:space="preserve"> Бюджетное значение 2025 - 4,5%. Целевая экономия – 5% от бюджета на рекламу</t>
  </si>
  <si>
    <t>Месяц старта, как 100%. Далее пропорционально: просрочка 1 месяц = 50%.</t>
  </si>
  <si>
    <t xml:space="preserve">Отчет фин.службы </t>
  </si>
  <si>
    <t>Субъективная оценка руководителей (ГД СПб). На основании отчета по исполнению медиаплана 2025 + в сравнении с кол-вом мероприятий в 2024 г</t>
  </si>
  <si>
    <t>Сопровождение открытия и поддержания кредитных линий, обеспечение финансирования проектов</t>
  </si>
  <si>
    <t>Разработка и внедрение методики управления экономикой проектов</t>
  </si>
  <si>
    <t>Формирование бюджетов проектов, юридических лиц и бюджета сегмента СПб и ЛО на 2025-2026 гг.;</t>
  </si>
  <si>
    <t>Оптимизация условий финансирования проектов кредитными организациями (ковенанты, сроки, LLCR, прочее)</t>
  </si>
  <si>
    <t>Недопущение остановки финансирования текущих проектов более, чем на месяц; новых - в теч.1мес после получения РНС</t>
  </si>
  <si>
    <t>Отчет по величине незакрытого аванса и объему выполненных работ</t>
  </si>
  <si>
    <t>Документ разработан, утвержден и принят в работу</t>
  </si>
  <si>
    <t>Готовность Бюджета МСМ СПб на 2025-2026 гг. в сроки проведения Бюджетной кампании, вынесение материалов на Правление и Совет директоров.</t>
  </si>
  <si>
    <t>Улучшение условий по текущим кредитным договорам.
Если условия те же - коэф. 1</t>
  </si>
  <si>
    <t>Запуск Doczilla – формирование шаблонов договоров по СМР для СПб и Ленинградской области</t>
  </si>
  <si>
    <t>Соблюдение регламентных сроков оказания юридических услуг</t>
  </si>
  <si>
    <t>Заключение договора с УК</t>
  </si>
  <si>
    <t>Проектная работа, выходящая за текущую (типовую) деятельность ЮС
-    Участие в разработке ФЮС в своей части;
-   Подготовка проектов нетиповых документов;
- Сопровождение вопросов, возникающих при передаче квартир дольщикам;
- Разработка превентивных мер, направленных на упреждение судебных процессов</t>
  </si>
  <si>
    <t>процент нарушения сроков - не более 10%.
90% юр.услуг, оказанных в срок, считаются за 100%</t>
  </si>
  <si>
    <t xml:space="preserve">Оценка head of legal и ГД СПб. </t>
  </si>
  <si>
    <t>Все работы выполнены качественно и в согласованный срок</t>
  </si>
  <si>
    <t xml:space="preserve">Сохранить уровень вовлеченности (eNPS) на уровне не ниже 80%, на основании опроса Gullap Q12. </t>
  </si>
  <si>
    <t xml:space="preserve">Оптимизация арендуемых площадей и сопровождение переезда, организация работ по установке вентиляции и кондиционирования в офиса О24 и О118АУ. </t>
  </si>
  <si>
    <t>руб/м2</t>
  </si>
  <si>
    <t xml:space="preserve">Gullap Q12 </t>
  </si>
  <si>
    <t>Оценка ГД</t>
  </si>
  <si>
    <t xml:space="preserve">Соблюдение бюджета АХР, в т.ч. ФОТ. Ограничение по АХР – принятый для БЮ норматив (руб/м2) </t>
  </si>
  <si>
    <t>Бюджеты на новые проекты согласовываются дополнительно к имеющемуся бюджету</t>
  </si>
  <si>
    <t>Внедрение корпоративной культуры ГК</t>
  </si>
  <si>
    <t>Миссия, ценности.
[Поддержание текущих проектов (Говорящий поребрик, А101_TALKS), запуск/усиление новых: экскурсии на объекты, performance review 2р/год+ новые проекты]</t>
  </si>
  <si>
    <t>Новые контракты ЕГРН</t>
  </si>
  <si>
    <t>Инвестичии в строительство (оплаты)</t>
  </si>
  <si>
    <t>тыс. м2</t>
  </si>
  <si>
    <t>млн. руб.</t>
  </si>
  <si>
    <t>Бюджетные КПЭ</t>
  </si>
  <si>
    <t>Данные KPI прямых подчиненных из отчет C&amp;B</t>
  </si>
  <si>
    <t>Согласно шкале. Более 60 дней просрочки = 0</t>
  </si>
  <si>
    <t>дн</t>
  </si>
  <si>
    <t>Получение РНС в сроки, указанные в ПП</t>
  </si>
  <si>
    <t>Получение РВЭ в сроки, указанные в ПП</t>
  </si>
  <si>
    <t>Необходимые док-ты переданы в срок</t>
  </si>
  <si>
    <t>Подтверждение ком.директора</t>
  </si>
  <si>
    <t>договор в 1С</t>
  </si>
  <si>
    <t>Управление затратами</t>
  </si>
  <si>
    <t>Недопущение общего размера незакрытого аванса по строительным договорам более 30%. 
Оптимизация налоговой нагрузки на генподрядчика в части НДС. Объем налогового вычета не менее 90%
Оптимизация финансовых расходов. Снижение плановых затрат от бюджета на 2025 год на 5%.
Задачи имеют равный вес</t>
  </si>
  <si>
    <t xml:space="preserve">Бюджет - отчет фин службы. 
Сроки - отчет проектного офиса. Отклонение в днях, согласно Шкале </t>
  </si>
  <si>
    <t>Факт запуска</t>
  </si>
  <si>
    <t>выгрузка из 1С</t>
  </si>
  <si>
    <t>подписанный договор в 1С</t>
  </si>
  <si>
    <t>Управление интеграцией процессов по реализации социальных объектов в соответствии с ПП, с учетом структуры компании</t>
  </si>
  <si>
    <t>Матрица функц.ответственности по соц.объектам - сформировать и реализовывать</t>
  </si>
  <si>
    <t>Документ - Матрица функциональной ответственности разработан и утвержден Ю.Чернец</t>
  </si>
  <si>
    <t>CRM отчет "Сроки передачи корпусов по месяцам" e1cib/data/Справочник.ВариантыОтчетов?ref=b86048df37a0c60011ed58c9ca064c36</t>
  </si>
  <si>
    <t>CRM отчет по замечаниям
1cib/data/Справочник.ВариантыОтчетов?ref=8a9348df37a0c60811efa34654d49284</t>
  </si>
  <si>
    <t>Оценка руководителей (ГД ГК, ГД СПб, HRD) на основании отчета по исполнению Медиаплана 2025</t>
  </si>
  <si>
    <t>Чек-листы</t>
  </si>
  <si>
    <t>Согласно методологии расчета, утвержденной в КД</t>
  </si>
  <si>
    <t>Оценка руководителя</t>
  </si>
  <si>
    <t>Триггер</t>
  </si>
  <si>
    <t>NPV по всем сегментам группы</t>
  </si>
  <si>
    <t>На увеличение, чем больше, тем лучше</t>
  </si>
  <si>
    <t>Прогноз успешности проектов компании, после учёта всех будущих доходов и расходов, если он ниже 70% премия в компании не выплачивается никому, при перевыполнении премиальный фонд может быть увеличен на % перевыполнения</t>
  </si>
  <si>
    <t>Финансовый департамент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</si>
</sst>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vertical="center" wrapText="1"/>
    </xf>
    <xf numFmtId="3" fontId="1" fillId="0" borderId="7" xfId="0" applyNumberFormat="1" applyFont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3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591502</xdr:colOff>
      <xdr:row>12</xdr:row>
      <xdr:rowOff>152910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98B6773-F979-41D8-A5EB-F7AC4FFD47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7" t="7863" r="5509"/>
        <a:stretch/>
      </xdr:blipFill>
      <xdr:spPr>
        <a:xfrm>
          <a:off x="0" y="0"/>
          <a:ext cx="6077902" cy="2347470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175260</xdr:colOff>
      <xdr:row>14</xdr:row>
      <xdr:rowOff>22860</xdr:rowOff>
    </xdr:from>
    <xdr:to>
      <xdr:col>10</xdr:col>
      <xdr:colOff>41910</xdr:colOff>
      <xdr:row>31</xdr:row>
      <xdr:rowOff>156210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2F092D9-0B75-44D2-B458-24BA0161C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2583180"/>
          <a:ext cx="5962650" cy="3242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L41"/>
  <sheetViews>
    <sheetView tabSelected="1" zoomScaleNormal="100" workbookViewId="0">
      <pane ySplit="3" topLeftCell="A4" activePane="bottomLeft" state="frozen"/>
      <selection pane="bottomLeft" activeCell="A3" sqref="A3"/>
    </sheetView>
  </sheetViews>
  <sheetFormatPr defaultColWidth="8.88671875" defaultRowHeight="10.199999999999999" x14ac:dyDescent="0.3"/>
  <cols>
    <col min="1" max="1" width="52.33203125" style="2" bestFit="1" customWidth="1"/>
    <col min="2" max="2" width="13.44140625" style="2" customWidth="1"/>
    <col min="3" max="3" width="8.6640625" style="2" bestFit="1" customWidth="1"/>
    <col min="4" max="4" width="12.109375" style="2" customWidth="1"/>
    <col min="5" max="5" width="10.6640625" style="2" customWidth="1"/>
    <col min="6" max="6" width="11.109375" style="2" customWidth="1"/>
    <col min="7" max="7" width="11.33203125" style="2" customWidth="1"/>
    <col min="8" max="8" width="12.88671875" style="2" customWidth="1"/>
    <col min="9" max="9" width="11.33203125" style="2" customWidth="1"/>
    <col min="10" max="10" width="10.5546875" style="2" customWidth="1"/>
    <col min="11" max="11" width="14.33203125" style="2" bestFit="1" customWidth="1"/>
    <col min="12" max="12" width="7.33203125" style="2" customWidth="1"/>
    <col min="13" max="13" width="7.88671875" style="2" customWidth="1"/>
    <col min="14" max="14" width="36.5546875" style="2" customWidth="1"/>
    <col min="15" max="15" width="30.77734375" style="2" customWidth="1"/>
    <col min="16" max="16" width="5.109375" style="2" hidden="1" customWidth="1"/>
    <col min="17" max="17" width="11.6640625" style="2" hidden="1" customWidth="1"/>
    <col min="18" max="90" width="8.88671875" style="5"/>
    <col min="91" max="16384" width="8.88671875" style="2"/>
  </cols>
  <sheetData>
    <row r="2" spans="1:90" ht="40.799999999999997" x14ac:dyDescent="0.3">
      <c r="A2" s="36"/>
      <c r="B2" s="36"/>
      <c r="C2" s="36"/>
      <c r="D2" s="37" t="s">
        <v>24</v>
      </c>
      <c r="E2" s="37" t="s">
        <v>27</v>
      </c>
      <c r="F2" s="37" t="s">
        <v>25</v>
      </c>
      <c r="G2" s="37" t="s">
        <v>26</v>
      </c>
      <c r="H2" s="38" t="s">
        <v>28</v>
      </c>
      <c r="I2" s="38" t="s">
        <v>25</v>
      </c>
      <c r="J2" s="37" t="s">
        <v>25</v>
      </c>
      <c r="K2" s="36"/>
      <c r="L2" s="36"/>
      <c r="M2" s="36"/>
      <c r="N2" s="36"/>
      <c r="O2" s="36"/>
    </row>
    <row r="3" spans="1:90" s="23" customFormat="1" ht="34.200000000000003" customHeight="1" x14ac:dyDescent="0.3">
      <c r="A3" s="39" t="s">
        <v>0</v>
      </c>
      <c r="B3" s="40" t="s">
        <v>1</v>
      </c>
      <c r="C3" s="40" t="s">
        <v>10</v>
      </c>
      <c r="D3" s="37" t="s">
        <v>23</v>
      </c>
      <c r="E3" s="37" t="s">
        <v>32</v>
      </c>
      <c r="F3" s="37" t="s">
        <v>30</v>
      </c>
      <c r="G3" s="37" t="s">
        <v>31</v>
      </c>
      <c r="H3" s="37" t="s">
        <v>33</v>
      </c>
      <c r="I3" s="37" t="s">
        <v>34</v>
      </c>
      <c r="J3" s="37" t="s">
        <v>29</v>
      </c>
      <c r="K3" s="40" t="s">
        <v>4</v>
      </c>
      <c r="L3" s="40" t="s">
        <v>7</v>
      </c>
      <c r="M3" s="40" t="s">
        <v>8</v>
      </c>
      <c r="N3" s="40" t="s">
        <v>12</v>
      </c>
      <c r="O3" s="40" t="s">
        <v>14</v>
      </c>
      <c r="P3" s="20" t="s">
        <v>2</v>
      </c>
      <c r="Q3" s="21" t="s">
        <v>3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</row>
    <row r="4" spans="1:90" s="3" customFormat="1" ht="10.199999999999999" customHeight="1" x14ac:dyDescent="0.3">
      <c r="A4" s="51" t="s">
        <v>120</v>
      </c>
      <c r="B4" s="52"/>
      <c r="C4" s="53"/>
      <c r="D4" s="54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</row>
    <row r="5" spans="1:90" ht="51" x14ac:dyDescent="0.3">
      <c r="A5" s="55" t="s">
        <v>121</v>
      </c>
      <c r="B5" s="56">
        <v>70</v>
      </c>
      <c r="C5" s="57" t="s">
        <v>37</v>
      </c>
      <c r="D5" s="58">
        <v>1</v>
      </c>
      <c r="E5" s="58">
        <v>1</v>
      </c>
      <c r="F5" s="58">
        <v>1</v>
      </c>
      <c r="G5" s="58">
        <v>1</v>
      </c>
      <c r="H5" s="58">
        <v>1</v>
      </c>
      <c r="I5" s="58">
        <v>1</v>
      </c>
      <c r="J5" s="58">
        <v>1</v>
      </c>
      <c r="K5" s="59" t="s">
        <v>122</v>
      </c>
      <c r="L5" s="58">
        <v>0.7</v>
      </c>
      <c r="M5" s="58">
        <v>1.01</v>
      </c>
      <c r="N5" s="55" t="s">
        <v>123</v>
      </c>
      <c r="O5" s="60" t="s">
        <v>124</v>
      </c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90" s="3" customFormat="1" ht="10.199999999999999" customHeight="1" x14ac:dyDescent="0.3">
      <c r="A6" s="8" t="s">
        <v>96</v>
      </c>
      <c r="B6" s="4"/>
      <c r="C6" s="9"/>
      <c r="D6" s="15">
        <f t="shared" ref="D6:J6" si="0">COUNT(D7:D9)</f>
        <v>3</v>
      </c>
      <c r="E6" s="4">
        <f t="shared" si="0"/>
        <v>3</v>
      </c>
      <c r="F6" s="4">
        <f t="shared" si="0"/>
        <v>3</v>
      </c>
      <c r="G6" s="4">
        <f t="shared" si="0"/>
        <v>3</v>
      </c>
      <c r="H6" s="4">
        <f t="shared" si="0"/>
        <v>3</v>
      </c>
      <c r="I6" s="4">
        <f t="shared" si="0"/>
        <v>3</v>
      </c>
      <c r="J6" s="4">
        <f t="shared" si="0"/>
        <v>3</v>
      </c>
      <c r="K6" s="4"/>
      <c r="L6" s="4"/>
      <c r="M6" s="4"/>
      <c r="N6" s="4"/>
      <c r="O6" s="4"/>
      <c r="P6" s="4"/>
      <c r="Q6" s="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s="1" customFormat="1" ht="20.399999999999999" x14ac:dyDescent="0.3">
      <c r="A7" s="17" t="s">
        <v>59</v>
      </c>
      <c r="B7" s="19">
        <v>18</v>
      </c>
      <c r="C7" s="12" t="s">
        <v>38</v>
      </c>
      <c r="D7" s="11">
        <v>0.2</v>
      </c>
      <c r="E7" s="11">
        <v>0.15</v>
      </c>
      <c r="F7" s="11">
        <v>0.15</v>
      </c>
      <c r="G7" s="11">
        <v>0.25</v>
      </c>
      <c r="H7" s="11">
        <v>0.15</v>
      </c>
      <c r="I7" s="11">
        <v>0.15</v>
      </c>
      <c r="J7" s="11">
        <v>0.15</v>
      </c>
      <c r="K7" s="32" t="s">
        <v>122</v>
      </c>
      <c r="L7" s="10"/>
      <c r="M7" s="10"/>
      <c r="N7" s="10"/>
      <c r="O7" s="61" t="s">
        <v>124</v>
      </c>
      <c r="P7" s="10"/>
      <c r="Q7" s="1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20.399999999999999" x14ac:dyDescent="0.3">
      <c r="A8" s="18" t="s">
        <v>92</v>
      </c>
      <c r="B8" s="33">
        <v>25</v>
      </c>
      <c r="C8" s="14" t="s">
        <v>94</v>
      </c>
      <c r="D8" s="11">
        <v>0.2</v>
      </c>
      <c r="E8" s="11">
        <v>0.15</v>
      </c>
      <c r="F8" s="11">
        <v>0.15</v>
      </c>
      <c r="G8" s="11">
        <v>0.25</v>
      </c>
      <c r="H8" s="11">
        <v>0.15</v>
      </c>
      <c r="I8" s="11">
        <v>0.15</v>
      </c>
      <c r="J8" s="11">
        <v>0.15</v>
      </c>
      <c r="K8" s="32" t="s">
        <v>122</v>
      </c>
      <c r="L8" s="13"/>
      <c r="M8" s="13"/>
      <c r="N8" s="13"/>
      <c r="O8" s="61" t="s">
        <v>124</v>
      </c>
      <c r="P8" s="13"/>
      <c r="Q8" s="14"/>
    </row>
    <row r="9" spans="1:90" ht="20.399999999999999" x14ac:dyDescent="0.3">
      <c r="A9" s="18" t="s">
        <v>93</v>
      </c>
      <c r="B9" s="35">
        <v>5354</v>
      </c>
      <c r="C9" s="14" t="s">
        <v>95</v>
      </c>
      <c r="D9" s="11">
        <v>0.1</v>
      </c>
      <c r="E9" s="11">
        <v>0.1</v>
      </c>
      <c r="F9" s="11">
        <v>0.1</v>
      </c>
      <c r="G9" s="11">
        <v>0.1</v>
      </c>
      <c r="H9" s="11">
        <v>0.1</v>
      </c>
      <c r="I9" s="11">
        <v>0.1</v>
      </c>
      <c r="J9" s="11">
        <v>0.1</v>
      </c>
      <c r="K9" s="32" t="s">
        <v>122</v>
      </c>
      <c r="L9" s="13"/>
      <c r="M9" s="13"/>
      <c r="N9" s="13"/>
      <c r="O9" s="61" t="s">
        <v>124</v>
      </c>
      <c r="P9" s="13"/>
      <c r="Q9" s="14"/>
    </row>
    <row r="10" spans="1:90" s="3" customFormat="1" ht="10.199999999999999" customHeight="1" x14ac:dyDescent="0.3">
      <c r="A10" s="8" t="s">
        <v>5</v>
      </c>
      <c r="B10" s="4"/>
      <c r="C10" s="9"/>
      <c r="D10" s="15">
        <f t="shared" ref="D10:J10" si="1">COUNT(D11:D40)</f>
        <v>3</v>
      </c>
      <c r="E10" s="4">
        <f t="shared" si="1"/>
        <v>5</v>
      </c>
      <c r="F10" s="4">
        <f t="shared" si="1"/>
        <v>6</v>
      </c>
      <c r="G10" s="4">
        <f t="shared" si="1"/>
        <v>4</v>
      </c>
      <c r="H10" s="4">
        <f t="shared" si="1"/>
        <v>5</v>
      </c>
      <c r="I10" s="4">
        <f t="shared" si="1"/>
        <v>4</v>
      </c>
      <c r="J10" s="4">
        <f t="shared" si="1"/>
        <v>4</v>
      </c>
      <c r="K10" s="4"/>
      <c r="L10" s="4"/>
      <c r="M10" s="4"/>
      <c r="N10" s="4"/>
      <c r="O10" s="4"/>
      <c r="P10" s="4"/>
      <c r="Q10" s="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</row>
    <row r="11" spans="1:90" ht="20.399999999999999" x14ac:dyDescent="0.3">
      <c r="A11" s="31" t="s">
        <v>35</v>
      </c>
      <c r="B11" s="45">
        <v>100</v>
      </c>
      <c r="C11" s="12" t="s">
        <v>37</v>
      </c>
      <c r="D11" s="11">
        <v>0.2</v>
      </c>
      <c r="E11" s="29"/>
      <c r="F11" s="29"/>
      <c r="G11" s="29"/>
      <c r="H11" s="29"/>
      <c r="I11" s="29"/>
      <c r="J11" s="29"/>
      <c r="K11" s="32" t="s">
        <v>122</v>
      </c>
      <c r="L11" s="46">
        <v>50</v>
      </c>
      <c r="M11" s="46">
        <v>120</v>
      </c>
      <c r="N11" s="30" t="s">
        <v>41</v>
      </c>
      <c r="O11" s="44" t="s">
        <v>97</v>
      </c>
      <c r="P11" s="13"/>
      <c r="Q11" s="14"/>
    </row>
    <row r="12" spans="1:90" ht="30.6" x14ac:dyDescent="0.3">
      <c r="A12" s="31" t="s">
        <v>39</v>
      </c>
      <c r="B12" s="33">
        <v>28.5</v>
      </c>
      <c r="C12" s="12" t="s">
        <v>38</v>
      </c>
      <c r="D12" s="11">
        <v>0.2</v>
      </c>
      <c r="E12" s="29"/>
      <c r="F12" s="29"/>
      <c r="G12" s="29"/>
      <c r="H12" s="29"/>
      <c r="I12" s="29"/>
      <c r="J12" s="29"/>
      <c r="K12" s="32" t="s">
        <v>122</v>
      </c>
      <c r="L12" s="46">
        <v>80</v>
      </c>
      <c r="M12" s="46">
        <v>120</v>
      </c>
      <c r="N12" s="30" t="s">
        <v>42</v>
      </c>
      <c r="O12" s="13" t="s">
        <v>50</v>
      </c>
      <c r="P12" s="13"/>
      <c r="Q12" s="14"/>
    </row>
    <row r="13" spans="1:90" ht="20.399999999999999" x14ac:dyDescent="0.3">
      <c r="A13" s="31" t="s">
        <v>36</v>
      </c>
      <c r="B13" s="33">
        <v>3</v>
      </c>
      <c r="C13" s="12" t="s">
        <v>40</v>
      </c>
      <c r="D13" s="11">
        <v>0.1</v>
      </c>
      <c r="E13" s="29"/>
      <c r="F13" s="11">
        <v>0.1</v>
      </c>
      <c r="G13" s="29"/>
      <c r="H13" s="29"/>
      <c r="I13" s="29"/>
      <c r="J13" s="29"/>
      <c r="K13" s="32" t="s">
        <v>122</v>
      </c>
      <c r="L13" s="46">
        <v>0</v>
      </c>
      <c r="M13" s="46">
        <v>6</v>
      </c>
      <c r="N13" s="30" t="s">
        <v>44</v>
      </c>
      <c r="O13" s="13" t="s">
        <v>43</v>
      </c>
      <c r="P13" s="13"/>
      <c r="Q13" s="14"/>
    </row>
    <row r="14" spans="1:90" ht="20.399999999999999" x14ac:dyDescent="0.3">
      <c r="A14" s="31" t="s">
        <v>45</v>
      </c>
      <c r="B14" s="33">
        <v>15</v>
      </c>
      <c r="C14" s="12" t="s">
        <v>99</v>
      </c>
      <c r="D14" s="29"/>
      <c r="E14" s="11">
        <v>0.15</v>
      </c>
      <c r="F14" s="29"/>
      <c r="G14" s="29"/>
      <c r="H14" s="29"/>
      <c r="I14" s="29"/>
      <c r="J14" s="29"/>
      <c r="K14" s="32" t="s">
        <v>17</v>
      </c>
      <c r="L14" s="46">
        <v>90</v>
      </c>
      <c r="M14" s="46">
        <v>60</v>
      </c>
      <c r="N14" s="47" t="s">
        <v>98</v>
      </c>
      <c r="O14" s="13" t="s">
        <v>57</v>
      </c>
      <c r="P14" s="13"/>
      <c r="Q14" s="14"/>
    </row>
    <row r="15" spans="1:90" ht="20.399999999999999" x14ac:dyDescent="0.3">
      <c r="A15" s="31" t="s">
        <v>46</v>
      </c>
      <c r="B15" s="33">
        <v>100</v>
      </c>
      <c r="C15" s="12" t="s">
        <v>37</v>
      </c>
      <c r="D15" s="29"/>
      <c r="E15" s="11">
        <v>0.1</v>
      </c>
      <c r="F15" s="29"/>
      <c r="G15" s="29"/>
      <c r="H15" s="29"/>
      <c r="I15" s="29"/>
      <c r="J15" s="29"/>
      <c r="K15" s="32" t="s">
        <v>17</v>
      </c>
      <c r="L15" s="46">
        <v>120</v>
      </c>
      <c r="M15" s="46">
        <v>80</v>
      </c>
      <c r="N15" s="47"/>
      <c r="O15" s="13" t="s">
        <v>50</v>
      </c>
      <c r="P15" s="13"/>
      <c r="Q15" s="14"/>
    </row>
    <row r="16" spans="1:90" ht="40.799999999999997" x14ac:dyDescent="0.3">
      <c r="A16" s="31" t="s">
        <v>47</v>
      </c>
      <c r="B16" s="33">
        <v>90</v>
      </c>
      <c r="C16" s="12" t="s">
        <v>37</v>
      </c>
      <c r="D16" s="29"/>
      <c r="E16" s="11">
        <v>0.15</v>
      </c>
      <c r="F16" s="29"/>
      <c r="G16" s="29"/>
      <c r="H16" s="29"/>
      <c r="I16" s="29"/>
      <c r="J16" s="29"/>
      <c r="K16" s="32" t="s">
        <v>122</v>
      </c>
      <c r="L16" s="46">
        <v>80</v>
      </c>
      <c r="M16" s="46">
        <v>100</v>
      </c>
      <c r="N16" s="13" t="s">
        <v>51</v>
      </c>
      <c r="O16" s="44" t="s">
        <v>114</v>
      </c>
      <c r="P16" s="13"/>
      <c r="Q16" s="14"/>
    </row>
    <row r="17" spans="1:17" ht="40.799999999999997" x14ac:dyDescent="0.3">
      <c r="A17" s="31" t="s">
        <v>48</v>
      </c>
      <c r="B17" s="31" t="s">
        <v>53</v>
      </c>
      <c r="C17" s="12" t="s">
        <v>37</v>
      </c>
      <c r="D17" s="29"/>
      <c r="E17" s="11">
        <v>0.1</v>
      </c>
      <c r="F17" s="29"/>
      <c r="G17" s="29"/>
      <c r="H17" s="29"/>
      <c r="I17" s="29"/>
      <c r="J17" s="29"/>
      <c r="K17" s="32" t="s">
        <v>122</v>
      </c>
      <c r="L17" s="46">
        <v>80</v>
      </c>
      <c r="M17" s="46">
        <v>100</v>
      </c>
      <c r="N17" s="30" t="s">
        <v>52</v>
      </c>
      <c r="O17" s="44" t="s">
        <v>115</v>
      </c>
      <c r="P17" s="13"/>
      <c r="Q17" s="14"/>
    </row>
    <row r="18" spans="1:17" ht="20.399999999999999" x14ac:dyDescent="0.3">
      <c r="A18" s="31" t="s">
        <v>49</v>
      </c>
      <c r="B18" s="42">
        <v>80</v>
      </c>
      <c r="C18" s="43" t="s">
        <v>37</v>
      </c>
      <c r="D18" s="29"/>
      <c r="E18" s="11">
        <v>0.1</v>
      </c>
      <c r="F18" s="29"/>
      <c r="G18" s="29"/>
      <c r="H18" s="29"/>
      <c r="I18" s="29"/>
      <c r="J18" s="29"/>
      <c r="K18" s="32" t="s">
        <v>122</v>
      </c>
      <c r="L18" s="46">
        <v>80</v>
      </c>
      <c r="M18" s="46">
        <v>100</v>
      </c>
      <c r="N18" s="13" t="s">
        <v>54</v>
      </c>
      <c r="O18" s="44" t="s">
        <v>117</v>
      </c>
      <c r="P18" s="13"/>
      <c r="Q18" s="14"/>
    </row>
    <row r="19" spans="1:17" s="5" customFormat="1" ht="20.399999999999999" x14ac:dyDescent="0.3">
      <c r="A19" s="34" t="s">
        <v>100</v>
      </c>
      <c r="B19" s="42">
        <v>100</v>
      </c>
      <c r="C19" s="43" t="s">
        <v>37</v>
      </c>
      <c r="D19" s="46"/>
      <c r="E19" s="46"/>
      <c r="F19" s="41">
        <v>0.1</v>
      </c>
      <c r="G19" s="46"/>
      <c r="H19" s="46"/>
      <c r="I19" s="46"/>
      <c r="J19" s="46"/>
      <c r="K19" s="48" t="s">
        <v>122</v>
      </c>
      <c r="L19" s="46">
        <v>60</v>
      </c>
      <c r="M19" s="46">
        <v>90</v>
      </c>
      <c r="N19" s="47" t="s">
        <v>98</v>
      </c>
      <c r="O19" s="47" t="s">
        <v>57</v>
      </c>
      <c r="P19" s="47"/>
      <c r="Q19" s="49"/>
    </row>
    <row r="20" spans="1:17" s="5" customFormat="1" ht="20.399999999999999" x14ac:dyDescent="0.3">
      <c r="A20" s="34" t="s">
        <v>101</v>
      </c>
      <c r="B20" s="42">
        <v>100</v>
      </c>
      <c r="C20" s="43" t="s">
        <v>37</v>
      </c>
      <c r="D20" s="46"/>
      <c r="E20" s="46"/>
      <c r="F20" s="41">
        <v>0.1</v>
      </c>
      <c r="G20" s="46"/>
      <c r="H20" s="46"/>
      <c r="I20" s="46"/>
      <c r="J20" s="46"/>
      <c r="K20" s="48" t="s">
        <v>122</v>
      </c>
      <c r="L20" s="46">
        <v>60</v>
      </c>
      <c r="M20" s="46">
        <v>90</v>
      </c>
      <c r="N20" s="47" t="s">
        <v>98</v>
      </c>
      <c r="O20" s="47" t="s">
        <v>57</v>
      </c>
      <c r="P20" s="47"/>
      <c r="Q20" s="49"/>
    </row>
    <row r="21" spans="1:17" s="5" customFormat="1" ht="30.6" x14ac:dyDescent="0.3">
      <c r="A21" s="34" t="s">
        <v>55</v>
      </c>
      <c r="B21" s="42">
        <v>100</v>
      </c>
      <c r="C21" s="43" t="s">
        <v>37</v>
      </c>
      <c r="D21" s="46"/>
      <c r="E21" s="46"/>
      <c r="F21" s="41">
        <v>0.1</v>
      </c>
      <c r="G21" s="46"/>
      <c r="H21" s="46"/>
      <c r="I21" s="46"/>
      <c r="J21" s="46"/>
      <c r="K21" s="48" t="s">
        <v>122</v>
      </c>
      <c r="L21" s="46">
        <v>80</v>
      </c>
      <c r="M21" s="46">
        <v>120</v>
      </c>
      <c r="N21" s="44" t="s">
        <v>107</v>
      </c>
      <c r="O21" s="47" t="s">
        <v>50</v>
      </c>
      <c r="P21" s="47"/>
      <c r="Q21" s="49"/>
    </row>
    <row r="22" spans="1:17" s="5" customFormat="1" ht="20.399999999999999" x14ac:dyDescent="0.3">
      <c r="A22" s="34" t="s">
        <v>56</v>
      </c>
      <c r="B22" s="42">
        <v>100</v>
      </c>
      <c r="C22" s="43" t="s">
        <v>37</v>
      </c>
      <c r="D22" s="46"/>
      <c r="E22" s="46"/>
      <c r="F22" s="41">
        <v>0.1</v>
      </c>
      <c r="G22" s="46"/>
      <c r="H22" s="46"/>
      <c r="I22" s="46"/>
      <c r="J22" s="46"/>
      <c r="K22" s="48" t="s">
        <v>122</v>
      </c>
      <c r="L22" s="46">
        <v>100</v>
      </c>
      <c r="M22" s="46">
        <v>100</v>
      </c>
      <c r="N22" s="47" t="s">
        <v>102</v>
      </c>
      <c r="O22" s="47" t="s">
        <v>103</v>
      </c>
      <c r="P22" s="47"/>
      <c r="Q22" s="49"/>
    </row>
    <row r="23" spans="1:17" s="5" customFormat="1" ht="30.6" x14ac:dyDescent="0.3">
      <c r="A23" s="34" t="s">
        <v>111</v>
      </c>
      <c r="B23" s="42">
        <v>100</v>
      </c>
      <c r="C23" s="43" t="s">
        <v>37</v>
      </c>
      <c r="D23" s="46"/>
      <c r="E23" s="46"/>
      <c r="F23" s="41">
        <v>0.1</v>
      </c>
      <c r="G23" s="46"/>
      <c r="H23" s="46"/>
      <c r="I23" s="46"/>
      <c r="J23" s="46"/>
      <c r="K23" s="48" t="s">
        <v>122</v>
      </c>
      <c r="L23" s="46">
        <v>100</v>
      </c>
      <c r="M23" s="46">
        <v>100</v>
      </c>
      <c r="N23" s="44" t="s">
        <v>112</v>
      </c>
      <c r="O23" s="44" t="s">
        <v>113</v>
      </c>
      <c r="P23" s="47"/>
      <c r="Q23" s="49"/>
    </row>
    <row r="24" spans="1:17" ht="20.399999999999999" x14ac:dyDescent="0.3">
      <c r="A24" s="34" t="s">
        <v>58</v>
      </c>
      <c r="B24" s="33">
        <v>100</v>
      </c>
      <c r="C24" s="12" t="s">
        <v>37</v>
      </c>
      <c r="D24" s="29"/>
      <c r="E24" s="29"/>
      <c r="F24" s="29"/>
      <c r="G24" s="11">
        <v>0.1</v>
      </c>
      <c r="H24" s="29"/>
      <c r="I24" s="29"/>
      <c r="J24" s="29"/>
      <c r="K24" s="48" t="s">
        <v>122</v>
      </c>
      <c r="L24" s="46">
        <v>50</v>
      </c>
      <c r="M24" s="46">
        <v>100</v>
      </c>
      <c r="N24" s="30" t="s">
        <v>64</v>
      </c>
      <c r="O24" s="13" t="s">
        <v>57</v>
      </c>
      <c r="P24" s="13"/>
      <c r="Q24" s="14"/>
    </row>
    <row r="25" spans="1:17" ht="20.399999999999999" x14ac:dyDescent="0.3">
      <c r="A25" s="34" t="s">
        <v>61</v>
      </c>
      <c r="B25" s="33">
        <v>10.4</v>
      </c>
      <c r="C25" s="12" t="s">
        <v>37</v>
      </c>
      <c r="D25" s="29"/>
      <c r="E25" s="29"/>
      <c r="F25" s="29"/>
      <c r="G25" s="11">
        <v>0.1</v>
      </c>
      <c r="H25" s="29"/>
      <c r="I25" s="29"/>
      <c r="J25" s="29"/>
      <c r="K25" s="32" t="s">
        <v>17</v>
      </c>
      <c r="L25" s="46">
        <v>120</v>
      </c>
      <c r="M25" s="46">
        <v>80</v>
      </c>
      <c r="N25" s="44" t="s">
        <v>118</v>
      </c>
      <c r="O25" s="13" t="s">
        <v>65</v>
      </c>
      <c r="P25" s="13"/>
      <c r="Q25" s="14"/>
    </row>
    <row r="26" spans="1:17" ht="20.399999999999999" x14ac:dyDescent="0.3">
      <c r="A26" s="34" t="s">
        <v>62</v>
      </c>
      <c r="B26" s="33">
        <v>5</v>
      </c>
      <c r="C26" s="12" t="s">
        <v>37</v>
      </c>
      <c r="D26" s="29"/>
      <c r="E26" s="29"/>
      <c r="F26" s="29"/>
      <c r="G26" s="11">
        <v>0.1</v>
      </c>
      <c r="H26" s="29"/>
      <c r="I26" s="29"/>
      <c r="J26" s="29"/>
      <c r="K26" s="32" t="s">
        <v>17</v>
      </c>
      <c r="L26" s="46">
        <v>120</v>
      </c>
      <c r="M26" s="46">
        <v>80</v>
      </c>
      <c r="N26" s="30" t="s">
        <v>63</v>
      </c>
      <c r="O26" s="13" t="s">
        <v>50</v>
      </c>
      <c r="P26" s="13"/>
      <c r="Q26" s="14"/>
    </row>
    <row r="27" spans="1:17" s="5" customFormat="1" ht="40.799999999999997" x14ac:dyDescent="0.3">
      <c r="A27" s="34" t="s">
        <v>60</v>
      </c>
      <c r="B27" s="42">
        <v>100</v>
      </c>
      <c r="C27" s="43" t="s">
        <v>37</v>
      </c>
      <c r="D27" s="46"/>
      <c r="E27" s="46"/>
      <c r="F27" s="46"/>
      <c r="G27" s="41">
        <v>0.1</v>
      </c>
      <c r="H27" s="46"/>
      <c r="I27" s="46"/>
      <c r="J27" s="46"/>
      <c r="K27" s="48" t="s">
        <v>16</v>
      </c>
      <c r="L27" s="46">
        <v>80</v>
      </c>
      <c r="M27" s="46">
        <v>120</v>
      </c>
      <c r="N27" s="44" t="s">
        <v>66</v>
      </c>
      <c r="O27" s="44"/>
      <c r="P27" s="47"/>
      <c r="Q27" s="49"/>
    </row>
    <row r="28" spans="1:17" ht="30.6" x14ac:dyDescent="0.3">
      <c r="A28" s="34" t="s">
        <v>67</v>
      </c>
      <c r="B28" s="33">
        <v>100</v>
      </c>
      <c r="C28" s="12" t="s">
        <v>37</v>
      </c>
      <c r="D28" s="29"/>
      <c r="E28" s="29"/>
      <c r="F28" s="29"/>
      <c r="G28" s="29"/>
      <c r="H28" s="11">
        <v>0.15</v>
      </c>
      <c r="I28" s="29"/>
      <c r="J28" s="29"/>
      <c r="K28" s="32" t="s">
        <v>17</v>
      </c>
      <c r="L28" s="46">
        <v>30</v>
      </c>
      <c r="M28" s="46">
        <v>0</v>
      </c>
      <c r="N28" s="44" t="s">
        <v>71</v>
      </c>
      <c r="O28" s="47" t="s">
        <v>50</v>
      </c>
      <c r="P28" s="13"/>
      <c r="Q28" s="14"/>
    </row>
    <row r="29" spans="1:17" ht="102" x14ac:dyDescent="0.3">
      <c r="A29" s="34" t="s">
        <v>105</v>
      </c>
      <c r="B29" s="33">
        <v>100</v>
      </c>
      <c r="C29" s="12" t="s">
        <v>37</v>
      </c>
      <c r="D29" s="29"/>
      <c r="E29" s="29"/>
      <c r="F29" s="29"/>
      <c r="G29" s="29"/>
      <c r="H29" s="11">
        <v>0.15</v>
      </c>
      <c r="I29" s="29"/>
      <c r="J29" s="29"/>
      <c r="K29" s="32" t="s">
        <v>17</v>
      </c>
      <c r="L29" s="46">
        <v>120</v>
      </c>
      <c r="M29" s="46">
        <v>80</v>
      </c>
      <c r="N29" s="44" t="s">
        <v>106</v>
      </c>
      <c r="O29" s="44" t="s">
        <v>72</v>
      </c>
      <c r="P29" s="13"/>
      <c r="Q29" s="14"/>
    </row>
    <row r="30" spans="1:17" ht="20.399999999999999" x14ac:dyDescent="0.3">
      <c r="A30" s="34" t="s">
        <v>68</v>
      </c>
      <c r="B30" s="33">
        <v>100</v>
      </c>
      <c r="C30" s="12" t="s">
        <v>37</v>
      </c>
      <c r="D30" s="29"/>
      <c r="E30" s="29"/>
      <c r="F30" s="29"/>
      <c r="G30" s="29"/>
      <c r="H30" s="11">
        <v>0.1</v>
      </c>
      <c r="I30" s="29"/>
      <c r="J30" s="29"/>
      <c r="K30" s="32" t="s">
        <v>122</v>
      </c>
      <c r="L30" s="46">
        <v>100</v>
      </c>
      <c r="M30" s="46">
        <v>100</v>
      </c>
      <c r="N30" s="30" t="s">
        <v>73</v>
      </c>
      <c r="O30" s="47" t="s">
        <v>50</v>
      </c>
      <c r="P30" s="13"/>
      <c r="Q30" s="14"/>
    </row>
    <row r="31" spans="1:17" ht="30.6" x14ac:dyDescent="0.3">
      <c r="A31" s="34" t="s">
        <v>69</v>
      </c>
      <c r="B31" s="33">
        <v>100</v>
      </c>
      <c r="C31" s="12" t="s">
        <v>37</v>
      </c>
      <c r="D31" s="29"/>
      <c r="E31" s="29"/>
      <c r="F31" s="29"/>
      <c r="G31" s="29"/>
      <c r="H31" s="11">
        <v>0.1</v>
      </c>
      <c r="I31" s="29"/>
      <c r="J31" s="29"/>
      <c r="K31" s="32" t="s">
        <v>122</v>
      </c>
      <c r="L31" s="46">
        <v>100</v>
      </c>
      <c r="M31" s="46">
        <v>100</v>
      </c>
      <c r="N31" s="30" t="s">
        <v>74</v>
      </c>
      <c r="O31" s="47" t="s">
        <v>50</v>
      </c>
      <c r="P31" s="13"/>
      <c r="Q31" s="14"/>
    </row>
    <row r="32" spans="1:17" ht="40.200000000000003" customHeight="1" x14ac:dyDescent="0.3">
      <c r="A32" s="34" t="s">
        <v>70</v>
      </c>
      <c r="B32" s="33">
        <v>100</v>
      </c>
      <c r="C32" s="12" t="s">
        <v>37</v>
      </c>
      <c r="D32" s="29"/>
      <c r="E32" s="29"/>
      <c r="F32" s="29"/>
      <c r="G32" s="29"/>
      <c r="H32" s="41">
        <v>0.1</v>
      </c>
      <c r="I32" s="29"/>
      <c r="J32" s="29"/>
      <c r="K32" s="32" t="s">
        <v>122</v>
      </c>
      <c r="L32" s="46">
        <v>100</v>
      </c>
      <c r="M32" s="46">
        <v>120</v>
      </c>
      <c r="N32" s="30" t="s">
        <v>75</v>
      </c>
      <c r="O32" s="47" t="s">
        <v>50</v>
      </c>
      <c r="P32" s="13"/>
      <c r="Q32" s="14"/>
    </row>
    <row r="33" spans="1:90" ht="20.399999999999999" x14ac:dyDescent="0.3">
      <c r="A33" s="31" t="s">
        <v>76</v>
      </c>
      <c r="B33" s="33">
        <v>100</v>
      </c>
      <c r="C33" s="12" t="s">
        <v>37</v>
      </c>
      <c r="D33" s="29"/>
      <c r="E33" s="29"/>
      <c r="F33" s="29"/>
      <c r="G33" s="29"/>
      <c r="H33" s="29"/>
      <c r="I33" s="11">
        <v>0.1</v>
      </c>
      <c r="J33" s="29"/>
      <c r="K33" s="32" t="s">
        <v>122</v>
      </c>
      <c r="L33" s="46">
        <v>100</v>
      </c>
      <c r="M33" s="46">
        <v>100</v>
      </c>
      <c r="N33" s="13" t="s">
        <v>108</v>
      </c>
      <c r="O33" s="47"/>
      <c r="P33" s="13"/>
      <c r="Q33" s="14"/>
    </row>
    <row r="34" spans="1:90" ht="20.399999999999999" x14ac:dyDescent="0.3">
      <c r="A34" s="31" t="s">
        <v>77</v>
      </c>
      <c r="B34" s="33">
        <v>90</v>
      </c>
      <c r="C34" s="12" t="s">
        <v>37</v>
      </c>
      <c r="D34" s="29"/>
      <c r="E34" s="29"/>
      <c r="F34" s="29"/>
      <c r="G34" s="29"/>
      <c r="H34" s="29"/>
      <c r="I34" s="11">
        <v>0.2</v>
      </c>
      <c r="J34" s="29"/>
      <c r="K34" s="32" t="s">
        <v>122</v>
      </c>
      <c r="L34" s="46">
        <v>80</v>
      </c>
      <c r="M34" s="46">
        <v>120</v>
      </c>
      <c r="N34" s="30" t="s">
        <v>80</v>
      </c>
      <c r="O34" s="47" t="s">
        <v>109</v>
      </c>
      <c r="P34" s="13"/>
      <c r="Q34" s="14"/>
    </row>
    <row r="35" spans="1:90" ht="20.399999999999999" x14ac:dyDescent="0.3">
      <c r="A35" s="31" t="s">
        <v>78</v>
      </c>
      <c r="B35" s="33">
        <v>100</v>
      </c>
      <c r="C35" s="12" t="s">
        <v>37</v>
      </c>
      <c r="D35" s="29"/>
      <c r="E35" s="29"/>
      <c r="F35" s="29"/>
      <c r="G35" s="29"/>
      <c r="H35" s="29"/>
      <c r="I35" s="11">
        <v>0.1</v>
      </c>
      <c r="J35" s="29"/>
      <c r="K35" s="32" t="s">
        <v>122</v>
      </c>
      <c r="L35" s="46">
        <v>100</v>
      </c>
      <c r="M35" s="46">
        <v>100</v>
      </c>
      <c r="N35" s="47" t="s">
        <v>104</v>
      </c>
      <c r="O35" s="47" t="s">
        <v>110</v>
      </c>
      <c r="P35" s="13"/>
      <c r="Q35" s="14"/>
    </row>
    <row r="36" spans="1:90" ht="61.2" x14ac:dyDescent="0.3">
      <c r="A36" s="31" t="s">
        <v>79</v>
      </c>
      <c r="B36" s="33">
        <v>100</v>
      </c>
      <c r="C36" s="12" t="s">
        <v>37</v>
      </c>
      <c r="D36" s="29"/>
      <c r="E36" s="29"/>
      <c r="F36" s="29"/>
      <c r="G36" s="29"/>
      <c r="H36" s="29"/>
      <c r="I36" s="11">
        <v>0.2</v>
      </c>
      <c r="J36" s="29"/>
      <c r="K36" s="32" t="s">
        <v>122</v>
      </c>
      <c r="L36" s="46">
        <v>50</v>
      </c>
      <c r="M36" s="46">
        <v>120</v>
      </c>
      <c r="N36" s="30" t="s">
        <v>82</v>
      </c>
      <c r="O36" s="13" t="s">
        <v>81</v>
      </c>
      <c r="P36" s="13"/>
      <c r="Q36" s="14"/>
    </row>
    <row r="37" spans="1:90" ht="40.799999999999997" x14ac:dyDescent="0.3">
      <c r="A37" s="34" t="s">
        <v>90</v>
      </c>
      <c r="B37" s="33">
        <v>100</v>
      </c>
      <c r="C37" s="12" t="s">
        <v>37</v>
      </c>
      <c r="D37" s="29"/>
      <c r="E37" s="29"/>
      <c r="F37" s="29"/>
      <c r="G37" s="29"/>
      <c r="H37" s="29"/>
      <c r="I37" s="29"/>
      <c r="J37" s="11">
        <v>0.2</v>
      </c>
      <c r="K37" s="32" t="s">
        <v>122</v>
      </c>
      <c r="L37" s="46">
        <v>80</v>
      </c>
      <c r="M37" s="46">
        <v>100</v>
      </c>
      <c r="N37" s="30" t="s">
        <v>91</v>
      </c>
      <c r="O37" s="44" t="s">
        <v>116</v>
      </c>
      <c r="P37" s="13"/>
      <c r="Q37" s="14"/>
    </row>
    <row r="38" spans="1:90" ht="20.399999999999999" x14ac:dyDescent="0.3">
      <c r="A38" s="34" t="s">
        <v>83</v>
      </c>
      <c r="B38" s="33">
        <v>80</v>
      </c>
      <c r="C38" s="12" t="s">
        <v>37</v>
      </c>
      <c r="D38" s="29"/>
      <c r="E38" s="29"/>
      <c r="F38" s="29"/>
      <c r="G38" s="29"/>
      <c r="H38" s="29"/>
      <c r="I38" s="29"/>
      <c r="J38" s="11">
        <v>0.2</v>
      </c>
      <c r="K38" s="32" t="s">
        <v>122</v>
      </c>
      <c r="L38" s="46">
        <v>80</v>
      </c>
      <c r="M38" s="46">
        <v>100</v>
      </c>
      <c r="N38" s="13"/>
      <c r="O38" s="13" t="s">
        <v>86</v>
      </c>
      <c r="P38" s="13"/>
      <c r="Q38" s="14"/>
    </row>
    <row r="39" spans="1:90" ht="20.399999999999999" x14ac:dyDescent="0.3">
      <c r="A39" s="34" t="s">
        <v>88</v>
      </c>
      <c r="B39" s="33">
        <v>318</v>
      </c>
      <c r="C39" s="12" t="s">
        <v>85</v>
      </c>
      <c r="D39" s="29"/>
      <c r="E39" s="29"/>
      <c r="F39" s="29"/>
      <c r="G39" s="29"/>
      <c r="H39" s="29"/>
      <c r="I39" s="29"/>
      <c r="J39" s="11">
        <v>0.1</v>
      </c>
      <c r="K39" s="32" t="s">
        <v>17</v>
      </c>
      <c r="L39" s="46">
        <v>120</v>
      </c>
      <c r="M39" s="46">
        <v>80</v>
      </c>
      <c r="N39" s="30" t="s">
        <v>89</v>
      </c>
      <c r="O39" s="13" t="s">
        <v>50</v>
      </c>
      <c r="P39" s="13"/>
      <c r="Q39" s="14"/>
    </row>
    <row r="40" spans="1:90" ht="20.399999999999999" x14ac:dyDescent="0.3">
      <c r="A40" s="34" t="s">
        <v>84</v>
      </c>
      <c r="B40" s="33">
        <v>100</v>
      </c>
      <c r="C40" s="12" t="s">
        <v>37</v>
      </c>
      <c r="D40" s="29"/>
      <c r="E40" s="29"/>
      <c r="F40" s="29"/>
      <c r="G40" s="29"/>
      <c r="H40" s="29"/>
      <c r="I40" s="29"/>
      <c r="J40" s="11">
        <v>0.1</v>
      </c>
      <c r="K40" s="32" t="s">
        <v>16</v>
      </c>
      <c r="L40" s="46">
        <v>100</v>
      </c>
      <c r="M40" s="46">
        <v>100</v>
      </c>
      <c r="N40" s="13" t="s">
        <v>119</v>
      </c>
      <c r="O40" s="13" t="s">
        <v>87</v>
      </c>
      <c r="P40" s="13"/>
      <c r="Q40" s="14"/>
    </row>
    <row r="41" spans="1:90" s="3" customFormat="1" ht="10.199999999999999" customHeight="1" x14ac:dyDescent="0.3">
      <c r="A41" s="8" t="s">
        <v>6</v>
      </c>
      <c r="B41" s="4"/>
      <c r="C41" s="9"/>
      <c r="D41" s="16">
        <f t="shared" ref="D41:J41" si="2">SUM(D7:D9,D11:D40)</f>
        <v>0.99999999999999989</v>
      </c>
      <c r="E41" s="7">
        <f t="shared" si="2"/>
        <v>1</v>
      </c>
      <c r="F41" s="7">
        <f t="shared" si="2"/>
        <v>0.99999999999999989</v>
      </c>
      <c r="G41" s="7">
        <f t="shared" si="2"/>
        <v>0.99999999999999989</v>
      </c>
      <c r="H41" s="7">
        <f t="shared" si="2"/>
        <v>1</v>
      </c>
      <c r="I41" s="7">
        <f t="shared" si="2"/>
        <v>1</v>
      </c>
      <c r="J41" s="7">
        <f t="shared" si="2"/>
        <v>1</v>
      </c>
      <c r="K41" s="4"/>
      <c r="L41" s="4"/>
      <c r="M41" s="4"/>
      <c r="N41" s="4"/>
      <c r="O41" s="4"/>
      <c r="P41" s="4"/>
      <c r="Q41" s="9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</sheetData>
  <conditionalFormatting sqref="D10:J10">
    <cfRule type="cellIs" dxfId="3" priority="3" operator="lessThan">
      <formula>3</formula>
    </cfRule>
    <cfRule type="cellIs" dxfId="2" priority="4" operator="greaterThan">
      <formula>5</formula>
    </cfRule>
  </conditionalFormatting>
  <conditionalFormatting sqref="D41:J4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4804D-0DD6-442A-9ABB-474CA082B4F9}">
          <x14:formula1>
            <xm:f>Помощь!$C$5:$C$6</xm:f>
          </x14:formula1>
          <xm:sqref>K7:K9 K11:K40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E39C-8427-41C8-AFD9-8DA231FB1D60}">
  <dimension ref="A1"/>
  <sheetViews>
    <sheetView workbookViewId="0">
      <selection activeCell="O14" sqref="O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4B26-83C9-47F6-A79C-8F1A5BEA3DF9}">
  <sheetPr>
    <tabColor rgb="FFFF3300"/>
  </sheetPr>
  <dimension ref="B1:C10"/>
  <sheetViews>
    <sheetView zoomScale="80" zoomScaleNormal="80" workbookViewId="0">
      <selection activeCell="C6" sqref="C6"/>
    </sheetView>
  </sheetViews>
  <sheetFormatPr defaultColWidth="8.88671875" defaultRowHeight="12" x14ac:dyDescent="0.3"/>
  <cols>
    <col min="1" max="1" width="9" style="25" customWidth="1"/>
    <col min="2" max="2" width="26.109375" style="25" bestFit="1" customWidth="1"/>
    <col min="3" max="3" width="80.33203125" style="25" customWidth="1"/>
    <col min="4" max="16384" width="8.88671875" style="25"/>
  </cols>
  <sheetData>
    <row r="1" spans="2:3" x14ac:dyDescent="0.3">
      <c r="B1" s="24" t="s">
        <v>21</v>
      </c>
      <c r="C1" s="24" t="s">
        <v>22</v>
      </c>
    </row>
    <row r="2" spans="2:3" ht="168" x14ac:dyDescent="0.3">
      <c r="B2" s="26" t="s">
        <v>0</v>
      </c>
      <c r="C2" s="27" t="s">
        <v>20</v>
      </c>
    </row>
    <row r="3" spans="2:3" x14ac:dyDescent="0.3">
      <c r="B3" s="26" t="s">
        <v>1</v>
      </c>
      <c r="C3" s="27" t="s">
        <v>15</v>
      </c>
    </row>
    <row r="4" spans="2:3" ht="36" x14ac:dyDescent="0.3">
      <c r="B4" s="26" t="s">
        <v>10</v>
      </c>
      <c r="C4" s="27" t="s">
        <v>9</v>
      </c>
    </row>
    <row r="5" spans="2:3" x14ac:dyDescent="0.3">
      <c r="B5" s="50" t="s">
        <v>4</v>
      </c>
      <c r="C5" s="27" t="s">
        <v>122</v>
      </c>
    </row>
    <row r="6" spans="2:3" x14ac:dyDescent="0.3">
      <c r="B6" s="50"/>
      <c r="C6" s="27" t="s">
        <v>17</v>
      </c>
    </row>
    <row r="7" spans="2:3" x14ac:dyDescent="0.3">
      <c r="B7" s="28" t="s">
        <v>7</v>
      </c>
      <c r="C7" s="27" t="s">
        <v>18</v>
      </c>
    </row>
    <row r="8" spans="2:3" ht="24" x14ac:dyDescent="0.3">
      <c r="B8" s="28" t="s">
        <v>8</v>
      </c>
      <c r="C8" s="27" t="s">
        <v>19</v>
      </c>
    </row>
    <row r="9" spans="2:3" ht="192" x14ac:dyDescent="0.3">
      <c r="B9" s="26" t="s">
        <v>12</v>
      </c>
      <c r="C9" s="27" t="s">
        <v>11</v>
      </c>
    </row>
    <row r="10" spans="2:3" ht="24" x14ac:dyDescent="0.3">
      <c r="B10" s="26" t="s">
        <v>14</v>
      </c>
      <c r="C10" s="27" t="s">
        <v>13</v>
      </c>
    </row>
  </sheetData>
  <mergeCells count="1"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Заполнить</vt:lpstr>
      <vt:lpstr>Шкалы</vt:lpstr>
      <vt:lpstr>Помощь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Манюгина Элеонора Александровна</dc:creator>
  <cp:lastModifiedBy>Манюгина Элеонора Александровна</cp:lastModifiedBy>
  <dcterms:created xsi:type="dcterms:W3CDTF">2015-06-05T18:17:20Z</dcterms:created>
  <dcterms:modified xsi:type="dcterms:W3CDTF">2025-07-04T11:29:27Z</dcterms:modified>
</cp:coreProperties>
</file>