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anyugina_eh\Desktop\КПЭ 2025\"/>
    </mc:Choice>
  </mc:AlternateContent>
  <xr:revisionPtr revIDLastSave="0" documentId="13_ncr:1_{0D913FCC-452B-4CC5-A8D9-0BF793B8495B}" xr6:coauthVersionLast="47" xr6:coauthVersionMax="47" xr10:uidLastSave="{00000000-0000-0000-0000-000000000000}"/>
  <bookViews>
    <workbookView xWindow="-108" yWindow="-108" windowWidth="23256" windowHeight="12576" xr2:uid="{00000000-000D-0000-FFFF-FFFF00000000}"/>
  </bookViews>
  <sheets>
    <sheet name="Заполнить" sheetId="1" r:id="rId1"/>
    <sheet name="Помощь"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 l="1"/>
  <c r="F9" i="1"/>
  <c r="D9" i="1"/>
  <c r="E22" i="1"/>
  <c r="F22" i="1"/>
  <c r="D22" i="1"/>
  <c r="E4" i="1"/>
  <c r="F4" i="1"/>
  <c r="D4" i="1"/>
</calcChain>
</file>

<file path=xl/sharedStrings.xml><?xml version="1.0" encoding="utf-8"?>
<sst xmlns="http://schemas.openxmlformats.org/spreadsheetml/2006/main" count="113" uniqueCount="74">
  <si>
    <t>КПЭ</t>
  </si>
  <si>
    <t>Целевое значение</t>
  </si>
  <si>
    <t>Факт</t>
  </si>
  <si>
    <t>Исполнение</t>
  </si>
  <si>
    <t>Тип показателя</t>
  </si>
  <si>
    <t>Руководитель отдела</t>
  </si>
  <si>
    <t>Продажи/выручка по всем 
бизнесам компании</t>
  </si>
  <si>
    <t>Ввод в эксплуатацию ЖК</t>
  </si>
  <si>
    <t>Выплата дивидендов</t>
  </si>
  <si>
    <t>Стратегия МПТ</t>
  </si>
  <si>
    <t>Корпоративные КПЭ</t>
  </si>
  <si>
    <t>Личные КПЭ</t>
  </si>
  <si>
    <t>Итого вес</t>
  </si>
  <si>
    <t>Min значение</t>
  </si>
  <si>
    <t>Max значение</t>
  </si>
  <si>
    <t>Укажите единицу измерения. Она должна быть измеримой или понятной: метры, рубли, плановые даты, объемы и т.д. В случае, если цель не может быть измерена, выставляется конкретная степень выполнения: выполнено, не выполнено.</t>
  </si>
  <si>
    <t>Ед. изм.</t>
  </si>
  <si>
    <t>Для корректного отображения исполнения цели, необюходимо указать методику расчета, которая должна отражать следующую информацию:
1. Содержит информацию о том, какие параметры учитываются при формировании плана и факта по цели.
2.  Для количественных целей прописывается формула подведения результата. Как пример: план/факт; 1-план/факт и т.д.
3. Для каждой качественных целей  четко прописываются критерии, чтобы определить категорию выполнения цели:
- частично соответствует ожиданиям
- соответствует ожиданиям
- превышает ожидания
4. Для качественных целей, требующих создание регламентов максимальное значение цели не предусмотрено</t>
  </si>
  <si>
    <t>Методика</t>
  </si>
  <si>
    <t>Для верифакации результата укажите точный источник данных (системы, отчеты, ответственное лицо и т.д.), где хранится/кто подтверждает фактические значение показателя</t>
  </si>
  <si>
    <t>Источник информации</t>
  </si>
  <si>
    <t xml:space="preserve">Необходимо указать плановое значение, при котором цель будет считаться выполненной на 100%. </t>
  </si>
  <si>
    <t>На увеличение, чем блольше, тем лучше</t>
  </si>
  <si>
    <t>На уменьшение, чем меньше, тем лучше</t>
  </si>
  <si>
    <t>Значение, при недостижении которого, премия за данный показатель не считается и не выплачивается</t>
  </si>
  <si>
    <t xml:space="preserve">Значение, при достижение и перевыполении которого, расчитывается максимальная премия за этот показатель </t>
  </si>
  <si>
    <t>Мотодика</t>
  </si>
  <si>
    <t>Для постановки цели воспользуйтесь следующими правилами:
1. Цели должны способствовать достижению верхнеуровневых целей компании. Постановка целей происходит по SMART: конкретная, измеримая, достижимая, актуальная, ограниченная во времени
2. Цели могут быть 2 видов:
- количественные: имеют точный источник данных, целевое плановое значение, результат выполнения расчитывается математически
- качественные: имеют источник данных или подтверждаются независимым лицом, чаще всего оценка выполнения "выполнено/не выполнено"
3. Количество целей - не более 5, не менее 3
4. Вес целей - min 10%</t>
  </si>
  <si>
    <t>Данные из таблицы</t>
  </si>
  <si>
    <t>Расшифровка</t>
  </si>
  <si>
    <t>Наранов Владимир Юрьевич</t>
  </si>
  <si>
    <t>Малянов Андрей Владимирович</t>
  </si>
  <si>
    <t>Леликова Елена Николаевна</t>
  </si>
  <si>
    <t>Директор по закупкам</t>
  </si>
  <si>
    <t>Достижение отделом целевых показателей по экономии по тендерным процедурам (корзина ТИП 1,2)</t>
  </si>
  <si>
    <t xml:space="preserve">ТИП №1 (корзина №1) - 5%
ТИП №2 (корзина №2) - 8,5% </t>
  </si>
  <si>
    <t>%</t>
  </si>
  <si>
    <t>Достижение отделом целевого показателя по привлечению новых подрядчиков в партнеры (претенденты в партнеры) в номинации</t>
  </si>
  <si>
    <t>Разработка и внедрение оптимизаций внутри подразделения*</t>
  </si>
  <si>
    <t>Качество проведения тендеров отделом
(показательно по отделу)</t>
  </si>
  <si>
    <t>балл</t>
  </si>
  <si>
    <t>Целевой показатель по заявкам на тендер (далее ЗнТ) в зависимости от типа Корзины:
5,0% - корзина тип 1: тендерные процедуры на фасады, магистральные сети, монолит (включая комплексные процедуры монолит + металлоконструкции/кровля/ земляные работы и т.п.), кладка,  окна ПВХ и сложные инженерные сооружения (котельная)
8,5% - корзина тип 2: тендерные процедуры на остальные виды работ</t>
  </si>
  <si>
    <t>1С</t>
  </si>
  <si>
    <t>Количество новых партнеров/потенциальных партнеров не менее 20% от общего количества партнеров
Кнов = ∑новых подрядчиков / ∑общее кол-во партнеров на осн.РПТ партнер
* подсчет новых партнеров по РПТ номинация подводится в отчетный период * 100%</t>
  </si>
  <si>
    <t>Руководство</t>
  </si>
  <si>
    <t>отчет 1С</t>
  </si>
  <si>
    <t>1)Разработать и реализовать программу по расширению пула подрядчиков, работающих с Группой; 
2)Сформировать и содержать в актуальном состоянии памятки для ПГ и подрядчиков по взаимодействию с Группой 
1 - разработаны и внедрены оба целевых показателя, 0,5 - только один из двух показателей; 0- ни одна из задач не выполнена</t>
  </si>
  <si>
    <t>В рамках проведения тендера выполнялись сверх.задачи, средний балл более 5, при расчете берется значение коэффициента равно Ккач. Максимальное значение коэффиициента 1,2 оценка качества проведения тендерной процедуры. Расчет ведется через коэффициент качества, расчитываемый по формуле: Kкач = (∑всех баллов/на количество оцененных тендеров)/5</t>
  </si>
  <si>
    <t>Достижение целевых показателей экономии - среднее значение по отделу</t>
  </si>
  <si>
    <t xml:space="preserve">8,5 % - не волатильные товары
2,5 % - волатильные товары </t>
  </si>
  <si>
    <t xml:space="preserve">Выгрузка отчета из 1 С _решения по тендеру_, с разделением видов материалов (волатильные, не волатильные), по каждой группе выделение среднего процента экономии  </t>
  </si>
  <si>
    <t xml:space="preserve">1 С ERP (_Договоры и закупки_ - _Решения по тендеру_) </t>
  </si>
  <si>
    <t>Соблюдение сроков поставки, Отсутствие срывов. Номинирвоанные (индикативные поставщики)</t>
  </si>
  <si>
    <t>шт</t>
  </si>
  <si>
    <t>АОН тип (смрочная замена, усиление). выгрузка отчета из 1 С  документов Акт о нецелесообразности, с признаком _срочная замена, усиление_
до 5 шт за отчетный период = 1 
до 10 шт за отчетсный период = 0,8
свыше 10 = 0</t>
  </si>
  <si>
    <t xml:space="preserve">1 С ERP (_Договоры и закупки_ - _Акт о нецелесообразности (тип замена, усиление)_) </t>
  </si>
  <si>
    <t xml:space="preserve">Соблюдение нормативных сроков согласования документов в "1С - Основная"  - Договор, ДС (закупка), АОН (тип закупка), Запрос цен - виза ДЗ </t>
  </si>
  <si>
    <t>Выгрузка по подразделению и ФИО из отчета BI 
 с отклонением от нормативного срока с долей от общего времени просрочки до 5 %  - 1
 с отклонением от нормативного срока с долей от общего времени просрочки  до 10 % - 0,8
с отклонением от нормативного срока с долей от общего времени просрочки  свыше 10 % - 0</t>
  </si>
  <si>
    <t>BI.A101.RU</t>
  </si>
  <si>
    <t>Внедрить маркет-плейс для подрядчиков по неноминированным материалам</t>
  </si>
  <si>
    <t>Внедрение и функционирование проекта на уровне организации закупок Поставщик/Подрядчик (группы ТМЦ - ЭОМ) использование инструмента 3 и более подрядчиками
1 подрядчик -0,8, 2 подрядчика -0,9, 3 подрядчика - 1, 4-1,1, более 4 - 1,2</t>
  </si>
  <si>
    <t>подтверждение директора по IT</t>
  </si>
  <si>
    <t xml:space="preserve">Сформировать и содержать в актуальном состоянии памятки для ПГ и подрядчиков/постащиков по взаимодействию с Группой </t>
  </si>
  <si>
    <t>Наличие актуальных методичек по взаимодействию с Подразделением для  внутреннего Заказчика и внешних контрагентов, проведение регулярных встреч по обучению взаимодействию/внутренней проблематике с внутренними подрязделениями, получение обратной связи от внешних контрагентов для выявления и устранения проблем - не менее 1 р. в квартал.
Ключевые показатели: 
1)методички для внутреннего Заказчика;
2) методички для Подрядчика/Поставщика; 
3) обучение ПГ внутреннего заказчика; 
4) регулярная обратная связь от внешних контрагентов</t>
  </si>
  <si>
    <t>подтверждение Операционного директора</t>
  </si>
  <si>
    <t>Разработать и реализовать программу по расширению пула подрядчиков, работающих с Группой</t>
  </si>
  <si>
    <t>Внедрение и функционирование проекта на уровне организации закупок СМР для привлечения  новых Подрядчиков. Наличие работающего пмеханизма, включающего в себя комплекс мероприятий, по привлечению новых Подрядчиков</t>
  </si>
  <si>
    <t>Достижение целевых показателей по экономии</t>
  </si>
  <si>
    <t>СМР ТИП №1 (корзина №1) - 5% 
СМР ТИП №2 (корзина №2) - 8,5% ; ТМЦ:  8,5 % - не волатильные товары, 2,5 % - волатильные товары</t>
  </si>
  <si>
    <t>Достугнутая экономия выше целевого показателя, Кэ="1,2"
Достугнутая целевая экономия  Кэ="1"
Достигнутая экономия ниже целевого показателя, значение дисконтирующего  коэфиициента равно Кэ. Минимальное значение коэффициента "0,8"
Отклонение выше указанных лимитов. Кэ&lt;0,8 "0"</t>
  </si>
  <si>
    <t>Реализовать проект "Быстрая закупка"</t>
  </si>
  <si>
    <t>Внедрение и функционирование проекта на уровне организации закупок СМР: 80% тендеров с количеством лотов не более 3 -  провести в срок 15 р.д. исчисление срока от даты согласования ЗнТ до финального решения ( не применимо к тендерам по внутренней инженерии). Срок ЗнТ 10 р.д. для СМР, 8 р.д для ПиР.</t>
  </si>
  <si>
    <t>млн. руб.</t>
  </si>
  <si>
    <t>тыс. 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</si>
</sst>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color theme="1"/>
      <name val="Calibri"/>
      <family val="2"/>
      <scheme val="minor"/>
    </font>
    <font>
      <sz val="8"/>
      <color theme="1"/>
      <name val="Arial"/>
      <family val="2"/>
      <charset val="204"/>
    </font>
    <font>
      <b/>
      <i/>
      <sz val="8"/>
      <color theme="1"/>
      <name val="Arial"/>
      <family val="2"/>
      <charset val="204"/>
    </font>
    <font>
      <sz val="8"/>
      <color theme="0"/>
      <name val="Arial"/>
      <family val="2"/>
      <charset val="204"/>
    </font>
    <font>
      <sz val="8"/>
      <color theme="0"/>
      <name val="Calibri"/>
      <family val="2"/>
      <scheme val="minor"/>
    </font>
    <font>
      <b/>
      <sz val="9"/>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3300"/>
        <bgColor indexed="64"/>
      </patternFill>
    </fill>
    <fill>
      <patternFill patternType="solid">
        <fgColor theme="9" tint="0.59999389629810485"/>
        <bgColor indexed="64"/>
      </patternFill>
    </fill>
  </fills>
  <borders count="12">
    <border>
      <left/>
      <right/>
      <top/>
      <bottom/>
      <diagonal/>
    </border>
    <border>
      <left style="hair">
        <color indexed="64"/>
      </left>
      <right style="hair">
        <color indexed="64"/>
      </right>
      <top style="dotted">
        <color indexed="64"/>
      </top>
      <bottom style="dotted">
        <color indexed="64"/>
      </bottom>
      <diagonal/>
    </border>
    <border>
      <left style="dotted">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right style="dotted">
        <color indexed="64"/>
      </right>
      <top/>
      <bottom/>
      <diagonal/>
    </border>
    <border>
      <left/>
      <right style="hair">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thin">
        <color auto="1"/>
      </left>
      <right style="thin">
        <color auto="1"/>
      </right>
      <top style="thin">
        <color auto="1"/>
      </top>
      <bottom style="thin">
        <color auto="1"/>
      </bottom>
      <diagonal/>
    </border>
    <border>
      <left/>
      <right/>
      <top style="dotted">
        <color indexed="64"/>
      </top>
      <bottom/>
      <diagonal/>
    </border>
    <border>
      <left/>
      <right/>
      <top/>
      <bottom style="dotted">
        <color indexed="64"/>
      </bottom>
      <diagonal/>
    </border>
  </borders>
  <cellStyleXfs count="1">
    <xf numFmtId="0" fontId="0" fillId="0" borderId="0"/>
  </cellStyleXfs>
  <cellXfs count="5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2" borderId="0" xfId="0" applyFont="1" applyFill="1" applyAlignment="1">
      <alignment vertical="center"/>
    </xf>
    <xf numFmtId="0" fontId="2" fillId="2" borderId="1"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Fill="1" applyAlignment="1">
      <alignment horizontal="center" vertical="center"/>
    </xf>
    <xf numFmtId="0" fontId="3"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0" xfId="0" applyFont="1" applyBorder="1" applyAlignment="1">
      <alignment horizontal="center" vertical="center"/>
    </xf>
    <xf numFmtId="9" fontId="1" fillId="0" borderId="0" xfId="0" applyNumberFormat="1"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vertical="center"/>
    </xf>
    <xf numFmtId="0" fontId="1" fillId="0" borderId="4" xfId="0" applyFont="1" applyBorder="1" applyAlignment="1">
      <alignment vertical="center"/>
    </xf>
    <xf numFmtId="0" fontId="2" fillId="2" borderId="5" xfId="0" applyFont="1" applyFill="1" applyBorder="1" applyAlignment="1">
      <alignment horizontal="center" vertical="center" wrapText="1"/>
    </xf>
    <xf numFmtId="9" fontId="2" fillId="2" borderId="5" xfId="0" applyNumberFormat="1"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vertical="center"/>
    </xf>
    <xf numFmtId="0" fontId="1" fillId="0" borderId="8" xfId="0" applyFont="1" applyBorder="1" applyAlignment="1">
      <alignment vertical="center"/>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Fill="1" applyAlignment="1">
      <alignment vertical="center"/>
    </xf>
    <xf numFmtId="0" fontId="5" fillId="0" borderId="0" xfId="0" applyFont="1" applyAlignment="1">
      <alignment vertical="center"/>
    </xf>
    <xf numFmtId="0" fontId="6" fillId="0" borderId="9" xfId="0" applyFont="1" applyBorder="1" applyAlignment="1">
      <alignment horizontal="center" vertical="center"/>
    </xf>
    <xf numFmtId="0" fontId="7" fillId="0" borderId="0" xfId="0" applyFont="1" applyAlignment="1">
      <alignment vertical="center"/>
    </xf>
    <xf numFmtId="0" fontId="7" fillId="0" borderId="9" xfId="0" applyFont="1" applyBorder="1" applyAlignment="1">
      <alignment vertical="center"/>
    </xf>
    <xf numFmtId="0" fontId="7" fillId="0" borderId="9" xfId="0" applyFont="1" applyBorder="1" applyAlignment="1">
      <alignment vertical="center" wrapText="1"/>
    </xf>
    <xf numFmtId="0" fontId="7" fillId="0" borderId="9" xfId="0" applyFont="1" applyBorder="1" applyAlignment="1">
      <alignment horizontal="left" vertical="center"/>
    </xf>
    <xf numFmtId="0" fontId="1" fillId="0" borderId="4" xfId="0" applyFont="1" applyBorder="1" applyAlignment="1">
      <alignment horizontal="center" vertical="center"/>
    </xf>
    <xf numFmtId="0" fontId="1" fillId="0" borderId="4" xfId="0" applyFont="1" applyBorder="1" applyAlignment="1">
      <alignment vertical="center"/>
    </xf>
    <xf numFmtId="0" fontId="1" fillId="0" borderId="7" xfId="0" applyFont="1" applyBorder="1" applyAlignment="1">
      <alignment vertical="center" wrapText="1"/>
    </xf>
    <xf numFmtId="0" fontId="1" fillId="0" borderId="6" xfId="0" applyFont="1" applyBorder="1" applyAlignment="1">
      <alignment vertical="center" wrapText="1"/>
    </xf>
    <xf numFmtId="9" fontId="1" fillId="0" borderId="0" xfId="0" applyNumberFormat="1" applyFont="1" applyAlignment="1">
      <alignment horizontal="center" vertical="center"/>
    </xf>
    <xf numFmtId="0" fontId="1" fillId="0" borderId="0" xfId="0" applyFont="1" applyAlignment="1">
      <alignment vertical="center"/>
    </xf>
    <xf numFmtId="9"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0" xfId="0" applyFont="1" applyAlignment="1">
      <alignment vertical="center" wrapText="1"/>
    </xf>
    <xf numFmtId="0" fontId="1" fillId="0" borderId="7" xfId="0" applyFont="1" applyBorder="1" applyAlignment="1">
      <alignment vertical="center" wrapText="1"/>
    </xf>
    <xf numFmtId="0" fontId="1" fillId="0" borderId="0" xfId="0" applyFont="1" applyAlignment="1">
      <alignment horizontal="center" vertical="center" wrapText="1"/>
    </xf>
    <xf numFmtId="0" fontId="1" fillId="0" borderId="0" xfId="0" applyFont="1" applyBorder="1" applyAlignment="1">
      <alignment vertical="center" wrapText="1"/>
    </xf>
    <xf numFmtId="0" fontId="1" fillId="0" borderId="7" xfId="0" applyFont="1" applyFill="1" applyBorder="1" applyAlignment="1">
      <alignment vertical="center" wrapText="1"/>
    </xf>
    <xf numFmtId="9" fontId="1" fillId="0" borderId="10" xfId="0" applyNumberFormat="1"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7" fillId="0" borderId="9" xfId="0" applyFont="1" applyBorder="1" applyAlignment="1">
      <alignment horizontal="left" vertical="center"/>
    </xf>
    <xf numFmtId="0" fontId="1" fillId="4" borderId="7" xfId="0" applyFont="1" applyFill="1" applyBorder="1" applyAlignment="1">
      <alignment vertical="center" wrapText="1"/>
    </xf>
    <xf numFmtId="0" fontId="1" fillId="4" borderId="0" xfId="0" applyFont="1" applyFill="1" applyAlignment="1">
      <alignment vertical="center" wrapText="1"/>
    </xf>
    <xf numFmtId="3" fontId="1" fillId="0" borderId="6" xfId="0" applyNumberFormat="1"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center" vertical="center" wrapText="1"/>
    </xf>
  </cellXfs>
  <cellStyles count="1">
    <cellStyle name="Обычный"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H22"/>
  <sheetViews>
    <sheetView tabSelected="1" zoomScale="80" zoomScaleNormal="80" workbookViewId="0">
      <selection activeCell="A3" sqref="A3"/>
    </sheetView>
  </sheetViews>
  <sheetFormatPr defaultRowHeight="10.199999999999999" x14ac:dyDescent="0.3"/>
  <cols>
    <col min="1" max="1" width="50.77734375" style="2" customWidth="1"/>
    <col min="2" max="2" width="24.33203125" style="2" customWidth="1"/>
    <col min="3" max="3" width="6.5546875" style="2" bestFit="1" customWidth="1"/>
    <col min="4" max="4" width="12.109375" style="2" bestFit="1" customWidth="1"/>
    <col min="5" max="5" width="11.21875" style="2" bestFit="1" customWidth="1"/>
    <col min="6" max="6" width="12.44140625" style="2" customWidth="1"/>
    <col min="7" max="7" width="18.21875" style="2" customWidth="1"/>
    <col min="8" max="8" width="10.21875" style="2" bestFit="1" customWidth="1"/>
    <col min="9" max="9" width="10.44140625" style="2" bestFit="1" customWidth="1"/>
    <col min="10" max="10" width="62.6640625" style="2" customWidth="1"/>
    <col min="11" max="11" width="16.21875" style="2" bestFit="1" customWidth="1"/>
    <col min="12" max="12" width="5.109375" style="2" hidden="1" customWidth="1"/>
    <col min="13" max="13" width="11.6640625" style="2" hidden="1" customWidth="1"/>
    <col min="14" max="86" width="8.88671875" style="5"/>
    <col min="87" max="16384" width="8.88671875" style="2"/>
  </cols>
  <sheetData>
    <row r="2" spans="1:86" ht="20.399999999999999" x14ac:dyDescent="0.3">
      <c r="D2" s="21" t="s">
        <v>33</v>
      </c>
      <c r="E2" s="21" t="s">
        <v>5</v>
      </c>
      <c r="F2" s="21" t="s">
        <v>5</v>
      </c>
    </row>
    <row r="3" spans="1:86" s="24" customFormat="1" ht="30.6" x14ac:dyDescent="0.3">
      <c r="A3" s="19" t="s">
        <v>0</v>
      </c>
      <c r="B3" s="20" t="s">
        <v>1</v>
      </c>
      <c r="C3" s="20" t="s">
        <v>16</v>
      </c>
      <c r="D3" s="21" t="s">
        <v>32</v>
      </c>
      <c r="E3" s="21" t="s">
        <v>30</v>
      </c>
      <c r="F3" s="21" t="s">
        <v>31</v>
      </c>
      <c r="G3" s="20" t="s">
        <v>4</v>
      </c>
      <c r="H3" s="20" t="s">
        <v>13</v>
      </c>
      <c r="I3" s="20" t="s">
        <v>14</v>
      </c>
      <c r="J3" s="20" t="s">
        <v>26</v>
      </c>
      <c r="K3" s="20" t="s">
        <v>20</v>
      </c>
      <c r="L3" s="20" t="s">
        <v>2</v>
      </c>
      <c r="M3" s="22" t="s">
        <v>3</v>
      </c>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row>
    <row r="4" spans="1:86" s="3" customFormat="1" x14ac:dyDescent="0.3">
      <c r="A4" s="7" t="s">
        <v>10</v>
      </c>
      <c r="B4" s="4"/>
      <c r="C4" s="8"/>
      <c r="D4" s="14">
        <f>COUNT(D5:D8)</f>
        <v>4</v>
      </c>
      <c r="E4" s="4">
        <f t="shared" ref="E4:F4" si="0">COUNT(E5:E8)</f>
        <v>1</v>
      </c>
      <c r="F4" s="4">
        <f t="shared" si="0"/>
        <v>1</v>
      </c>
      <c r="G4" s="4"/>
      <c r="H4" s="4"/>
      <c r="I4" s="4"/>
      <c r="J4" s="4"/>
      <c r="K4" s="4"/>
      <c r="L4" s="4"/>
      <c r="M4" s="8"/>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6" s="1" customFormat="1" ht="20.399999999999999" x14ac:dyDescent="0.3">
      <c r="A5" s="16" t="s">
        <v>6</v>
      </c>
      <c r="B5" s="49">
        <v>126041</v>
      </c>
      <c r="C5" s="37" t="s">
        <v>72</v>
      </c>
      <c r="D5" s="10">
        <v>0.15</v>
      </c>
      <c r="E5" s="43">
        <v>0.3</v>
      </c>
      <c r="F5" s="43">
        <v>0.3</v>
      </c>
      <c r="G5" s="51" t="s">
        <v>22</v>
      </c>
      <c r="H5" s="9"/>
      <c r="I5" s="9"/>
      <c r="J5" s="9"/>
      <c r="K5" s="9"/>
      <c r="L5" s="9"/>
      <c r="M5" s="11"/>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row>
    <row r="6" spans="1:86" ht="20.399999999999999" x14ac:dyDescent="0.3">
      <c r="A6" s="17" t="s">
        <v>7</v>
      </c>
      <c r="B6" s="49">
        <v>1007</v>
      </c>
      <c r="C6" s="37" t="s">
        <v>73</v>
      </c>
      <c r="D6" s="10">
        <v>0.15</v>
      </c>
      <c r="E6" s="44"/>
      <c r="F6" s="44"/>
      <c r="G6" s="51" t="s">
        <v>22</v>
      </c>
      <c r="H6" s="12"/>
      <c r="I6" s="12"/>
      <c r="J6" s="12"/>
      <c r="K6" s="12"/>
      <c r="L6" s="12"/>
      <c r="M6" s="13"/>
    </row>
    <row r="7" spans="1:86" ht="20.399999999999999" x14ac:dyDescent="0.3">
      <c r="A7" s="17" t="s">
        <v>8</v>
      </c>
      <c r="B7" s="49">
        <v>15171</v>
      </c>
      <c r="C7" s="37" t="s">
        <v>72</v>
      </c>
      <c r="D7" s="10">
        <v>0.15</v>
      </c>
      <c r="E7" s="44"/>
      <c r="F7" s="44"/>
      <c r="G7" s="51" t="s">
        <v>22</v>
      </c>
      <c r="H7" s="12"/>
      <c r="I7" s="12"/>
      <c r="J7" s="12"/>
      <c r="K7" s="12"/>
      <c r="L7" s="12"/>
      <c r="M7" s="13"/>
    </row>
    <row r="8" spans="1:86" ht="20.399999999999999" x14ac:dyDescent="0.3">
      <c r="A8" s="18" t="s">
        <v>9</v>
      </c>
      <c r="B8" s="50">
        <v>100</v>
      </c>
      <c r="C8" s="37" t="s">
        <v>36</v>
      </c>
      <c r="D8" s="10">
        <v>0.05</v>
      </c>
      <c r="E8" s="45"/>
      <c r="F8" s="45"/>
      <c r="G8" s="51" t="s">
        <v>22</v>
      </c>
      <c r="H8" s="12"/>
      <c r="I8" s="12"/>
      <c r="J8" s="12"/>
      <c r="K8" s="12"/>
      <c r="L8" s="12"/>
      <c r="M8" s="13"/>
    </row>
    <row r="9" spans="1:86" s="3" customFormat="1" x14ac:dyDescent="0.3">
      <c r="A9" s="7" t="s">
        <v>11</v>
      </c>
      <c r="B9" s="4"/>
      <c r="C9" s="8"/>
      <c r="D9" s="14">
        <f>COUNT(D10:D21)</f>
        <v>5</v>
      </c>
      <c r="E9" s="14">
        <f t="shared" ref="E9:F9" si="1">COUNT(E10:E21)</f>
        <v>5</v>
      </c>
      <c r="F9" s="14">
        <f t="shared" si="1"/>
        <v>5</v>
      </c>
      <c r="G9" s="4"/>
      <c r="H9" s="4"/>
      <c r="I9" s="4"/>
      <c r="J9" s="4"/>
      <c r="K9" s="4"/>
      <c r="L9" s="4"/>
      <c r="M9" s="8"/>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row>
    <row r="10" spans="1:86" s="35" customFormat="1" ht="45.6" customHeight="1" x14ac:dyDescent="0.3">
      <c r="A10" s="47" t="s">
        <v>70</v>
      </c>
      <c r="B10" s="33">
        <v>100</v>
      </c>
      <c r="C10" s="37" t="s">
        <v>36</v>
      </c>
      <c r="D10" s="10">
        <v>0.15</v>
      </c>
      <c r="E10" s="36">
        <v>0.1</v>
      </c>
      <c r="F10" s="12"/>
      <c r="G10" s="40" t="s">
        <v>22</v>
      </c>
      <c r="H10" s="35">
        <v>0.8</v>
      </c>
      <c r="I10" s="35">
        <v>1.2</v>
      </c>
      <c r="J10" s="48" t="s">
        <v>71</v>
      </c>
      <c r="K10" s="38" t="s">
        <v>45</v>
      </c>
      <c r="L10" s="12"/>
      <c r="M10" s="31"/>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row>
    <row r="11" spans="1:86" s="35" customFormat="1" ht="40.799999999999997" x14ac:dyDescent="0.3">
      <c r="A11" s="42" t="s">
        <v>59</v>
      </c>
      <c r="B11" s="33">
        <v>100</v>
      </c>
      <c r="C11" s="37" t="s">
        <v>36</v>
      </c>
      <c r="D11" s="10">
        <v>0.1</v>
      </c>
      <c r="E11" s="36"/>
      <c r="F11" s="10">
        <v>0.1</v>
      </c>
      <c r="G11" s="40" t="s">
        <v>22</v>
      </c>
      <c r="H11" s="35">
        <v>0.8</v>
      </c>
      <c r="I11" s="35">
        <v>1.2</v>
      </c>
      <c r="J11" s="38" t="s">
        <v>60</v>
      </c>
      <c r="K11" s="38" t="s">
        <v>61</v>
      </c>
      <c r="L11" s="12"/>
      <c r="M11" s="31"/>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row>
    <row r="12" spans="1:86" s="35" customFormat="1" ht="30.6" x14ac:dyDescent="0.3">
      <c r="A12" s="42" t="s">
        <v>65</v>
      </c>
      <c r="B12" s="33">
        <v>100</v>
      </c>
      <c r="C12" s="37" t="s">
        <v>36</v>
      </c>
      <c r="D12" s="10">
        <v>0.1</v>
      </c>
      <c r="E12" s="36"/>
      <c r="F12" s="12"/>
      <c r="G12" s="40" t="s">
        <v>22</v>
      </c>
      <c r="H12" s="35">
        <v>0.8</v>
      </c>
      <c r="I12" s="35">
        <v>1.2</v>
      </c>
      <c r="J12" s="38" t="s">
        <v>66</v>
      </c>
      <c r="K12" s="38" t="s">
        <v>64</v>
      </c>
      <c r="L12" s="12"/>
      <c r="M12" s="31"/>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row>
    <row r="13" spans="1:86" ht="51" x14ac:dyDescent="0.3">
      <c r="A13" s="42" t="s">
        <v>39</v>
      </c>
      <c r="B13" s="32">
        <v>5</v>
      </c>
      <c r="C13" s="30" t="s">
        <v>40</v>
      </c>
      <c r="D13" s="10">
        <v>0.08</v>
      </c>
      <c r="E13" s="36">
        <v>0.1</v>
      </c>
      <c r="F13" s="9"/>
      <c r="G13" s="40" t="s">
        <v>22</v>
      </c>
      <c r="H13" s="35">
        <v>0.8</v>
      </c>
      <c r="I13" s="35">
        <v>1.2</v>
      </c>
      <c r="J13" s="38" t="s">
        <v>47</v>
      </c>
      <c r="K13" s="38" t="s">
        <v>42</v>
      </c>
      <c r="L13" s="12"/>
      <c r="M13" s="13"/>
    </row>
    <row r="14" spans="1:86" s="35" customFormat="1" ht="51" x14ac:dyDescent="0.3">
      <c r="A14" s="42" t="s">
        <v>67</v>
      </c>
      <c r="B14" s="33" t="s">
        <v>68</v>
      </c>
      <c r="C14" s="37" t="s">
        <v>36</v>
      </c>
      <c r="D14" s="10">
        <v>7.0000000000000007E-2</v>
      </c>
      <c r="E14" s="36"/>
      <c r="F14" s="12"/>
      <c r="G14" s="40" t="s">
        <v>22</v>
      </c>
      <c r="H14" s="35">
        <v>0.8</v>
      </c>
      <c r="I14" s="35">
        <v>1.2</v>
      </c>
      <c r="J14" s="38" t="s">
        <v>69</v>
      </c>
      <c r="K14" s="38" t="s">
        <v>45</v>
      </c>
      <c r="L14" s="12"/>
      <c r="M14" s="31"/>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row>
    <row r="15" spans="1:86" ht="51" x14ac:dyDescent="0.3">
      <c r="A15" s="42" t="s">
        <v>34</v>
      </c>
      <c r="B15" s="33" t="s">
        <v>35</v>
      </c>
      <c r="C15" s="30" t="s">
        <v>36</v>
      </c>
      <c r="D15" s="12"/>
      <c r="E15" s="34">
        <v>0.2</v>
      </c>
      <c r="F15" s="12"/>
      <c r="G15" s="40" t="s">
        <v>22</v>
      </c>
      <c r="H15" s="35">
        <v>0.8</v>
      </c>
      <c r="I15" s="35">
        <v>1.2</v>
      </c>
      <c r="J15" s="38" t="s">
        <v>41</v>
      </c>
      <c r="K15" s="38" t="s">
        <v>42</v>
      </c>
      <c r="L15" s="12"/>
      <c r="M15" s="13"/>
    </row>
    <row r="16" spans="1:86" ht="40.799999999999997" x14ac:dyDescent="0.3">
      <c r="A16" s="42" t="s">
        <v>37</v>
      </c>
      <c r="B16" s="32">
        <v>20</v>
      </c>
      <c r="C16" s="30" t="s">
        <v>36</v>
      </c>
      <c r="D16" s="12"/>
      <c r="E16" s="34">
        <v>0.1</v>
      </c>
      <c r="F16" s="12"/>
      <c r="G16" s="40" t="s">
        <v>22</v>
      </c>
      <c r="H16" s="35">
        <v>0.8</v>
      </c>
      <c r="I16" s="35">
        <v>1.2</v>
      </c>
      <c r="J16" s="38" t="s">
        <v>43</v>
      </c>
      <c r="K16" s="38" t="s">
        <v>42</v>
      </c>
      <c r="L16" s="12"/>
      <c r="M16" s="13"/>
    </row>
    <row r="17" spans="1:86" ht="61.2" x14ac:dyDescent="0.3">
      <c r="A17" s="42" t="s">
        <v>38</v>
      </c>
      <c r="B17" s="32">
        <v>100</v>
      </c>
      <c r="C17" s="30" t="s">
        <v>36</v>
      </c>
      <c r="D17" s="9"/>
      <c r="E17" s="36">
        <v>0.2</v>
      </c>
      <c r="F17" s="9"/>
      <c r="G17" s="40" t="s">
        <v>22</v>
      </c>
      <c r="H17" s="35">
        <v>0.5</v>
      </c>
      <c r="I17" s="35">
        <v>1</v>
      </c>
      <c r="J17" s="38" t="s">
        <v>46</v>
      </c>
      <c r="K17" s="38" t="s">
        <v>44</v>
      </c>
      <c r="L17" s="12"/>
      <c r="M17" s="13"/>
    </row>
    <row r="18" spans="1:86" ht="30.6" x14ac:dyDescent="0.3">
      <c r="A18" s="39" t="s">
        <v>48</v>
      </c>
      <c r="B18" s="39" t="s">
        <v>49</v>
      </c>
      <c r="C18" s="37" t="s">
        <v>36</v>
      </c>
      <c r="D18" s="9"/>
      <c r="E18" s="10"/>
      <c r="F18" s="10">
        <v>0.3</v>
      </c>
      <c r="G18" s="40" t="s">
        <v>22</v>
      </c>
      <c r="H18" s="35">
        <v>0.8</v>
      </c>
      <c r="I18" s="35">
        <v>1.2</v>
      </c>
      <c r="J18" s="41" t="s">
        <v>50</v>
      </c>
      <c r="K18" s="41" t="s">
        <v>51</v>
      </c>
      <c r="L18" s="12"/>
      <c r="M18" s="13"/>
    </row>
    <row r="19" spans="1:86" ht="51" x14ac:dyDescent="0.3">
      <c r="A19" s="39" t="s">
        <v>52</v>
      </c>
      <c r="B19" s="17">
        <v>5</v>
      </c>
      <c r="C19" s="37" t="s">
        <v>53</v>
      </c>
      <c r="D19" s="9"/>
      <c r="E19" s="10"/>
      <c r="F19" s="10">
        <v>0.1</v>
      </c>
      <c r="G19" s="40" t="s">
        <v>23</v>
      </c>
      <c r="H19" s="35">
        <v>0.8</v>
      </c>
      <c r="I19" s="35">
        <v>1.2</v>
      </c>
      <c r="J19" s="41" t="s">
        <v>54</v>
      </c>
      <c r="K19" s="41" t="s">
        <v>55</v>
      </c>
      <c r="L19" s="12"/>
      <c r="M19" s="13"/>
    </row>
    <row r="20" spans="1:86" ht="40.799999999999997" x14ac:dyDescent="0.3">
      <c r="A20" s="39" t="s">
        <v>56</v>
      </c>
      <c r="B20" s="17">
        <v>5</v>
      </c>
      <c r="C20" s="37" t="s">
        <v>36</v>
      </c>
      <c r="D20" s="9"/>
      <c r="E20" s="9"/>
      <c r="F20" s="10">
        <v>0.1</v>
      </c>
      <c r="G20" s="40" t="s">
        <v>23</v>
      </c>
      <c r="H20" s="35">
        <v>0.8</v>
      </c>
      <c r="I20" s="35">
        <v>1.2</v>
      </c>
      <c r="J20" s="41" t="s">
        <v>57</v>
      </c>
      <c r="K20" s="12" t="s">
        <v>58</v>
      </c>
      <c r="L20" s="12"/>
      <c r="M20" s="13"/>
    </row>
    <row r="21" spans="1:86" ht="109.8" customHeight="1" x14ac:dyDescent="0.3">
      <c r="A21" s="39" t="s">
        <v>62</v>
      </c>
      <c r="B21" s="17">
        <v>100</v>
      </c>
      <c r="C21" s="37" t="s">
        <v>36</v>
      </c>
      <c r="D21" s="9"/>
      <c r="E21" s="9"/>
      <c r="F21" s="10">
        <v>0.1</v>
      </c>
      <c r="G21" s="40" t="s">
        <v>22</v>
      </c>
      <c r="H21" s="35">
        <v>0.8</v>
      </c>
      <c r="I21" s="35">
        <v>1.2</v>
      </c>
      <c r="J21" s="41" t="s">
        <v>63</v>
      </c>
      <c r="K21" s="41" t="s">
        <v>64</v>
      </c>
      <c r="L21" s="12"/>
      <c r="M21" s="13"/>
    </row>
    <row r="22" spans="1:86" s="3" customFormat="1" x14ac:dyDescent="0.3">
      <c r="A22" s="7" t="s">
        <v>12</v>
      </c>
      <c r="B22" s="4"/>
      <c r="C22" s="8"/>
      <c r="D22" s="15">
        <f>SUM(D5:D8,D10:D21)</f>
        <v>0.99999999999999978</v>
      </c>
      <c r="E22" s="15">
        <f>SUM(E5:E8,E10:E21)</f>
        <v>1</v>
      </c>
      <c r="F22" s="15">
        <f>SUM(F5:F8,F10:F21)</f>
        <v>0.99999999999999989</v>
      </c>
      <c r="G22" s="4"/>
      <c r="H22" s="4"/>
      <c r="I22" s="4"/>
      <c r="J22" s="4"/>
      <c r="K22" s="4"/>
      <c r="L22" s="4"/>
      <c r="M22" s="8"/>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row>
  </sheetData>
  <mergeCells count="2">
    <mergeCell ref="E5:E8"/>
    <mergeCell ref="F5:F8"/>
  </mergeCells>
  <conditionalFormatting sqref="D9:F9">
    <cfRule type="cellIs" dxfId="3" priority="3" operator="lessThan">
      <formula>3</formula>
    </cfRule>
    <cfRule type="cellIs" dxfId="2" priority="4" operator="greaterThan">
      <formula>5</formula>
    </cfRule>
  </conditionalFormatting>
  <conditionalFormatting sqref="D22:F22">
    <cfRule type="cellIs" dxfId="1" priority="1" operator="lessThan">
      <formula>1</formula>
    </cfRule>
    <cfRule type="cellIs" dxfId="0" priority="2" operator="greaterThan">
      <formula>1</formula>
    </cfRule>
  </conditionalFormatting>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r:uid="{8DF4804D-0DD6-442A-9ABB-474CA082B4F9}">
          <x14:formula1>
            <xm:f>Помощь!$C$5:$C$6</xm:f>
          </x14:formula1>
          <xm:sqref>G10:G21 G5:G8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4B26-83C9-47F6-A79C-8F1A5BEA3DF9}">
  <sheetPr>
    <tabColor rgb="FFFF3300"/>
  </sheetPr>
  <dimension ref="B1:C10"/>
  <sheetViews>
    <sheetView zoomScale="80" zoomScaleNormal="80" workbookViewId="0">
      <selection activeCell="B1" sqref="B1"/>
    </sheetView>
  </sheetViews>
  <sheetFormatPr defaultRowHeight="12" x14ac:dyDescent="0.3"/>
  <cols>
    <col min="1" max="1" width="9" style="26" customWidth="1"/>
    <col min="2" max="2" width="26.109375" style="26" bestFit="1" customWidth="1"/>
    <col min="3" max="3" width="80.33203125" style="26" customWidth="1"/>
    <col min="4" max="16384" width="8.88671875" style="26"/>
  </cols>
  <sheetData>
    <row r="1" spans="2:3" x14ac:dyDescent="0.3">
      <c r="B1" s="25" t="s">
        <v>28</v>
      </c>
      <c r="C1" s="25" t="s">
        <v>29</v>
      </c>
    </row>
    <row r="2" spans="2:3" ht="168" x14ac:dyDescent="0.3">
      <c r="B2" s="27" t="s">
        <v>0</v>
      </c>
      <c r="C2" s="28" t="s">
        <v>27</v>
      </c>
    </row>
    <row r="3" spans="2:3" x14ac:dyDescent="0.3">
      <c r="B3" s="27" t="s">
        <v>1</v>
      </c>
      <c r="C3" s="28" t="s">
        <v>21</v>
      </c>
    </row>
    <row r="4" spans="2:3" ht="36" x14ac:dyDescent="0.3">
      <c r="B4" s="27" t="s">
        <v>16</v>
      </c>
      <c r="C4" s="28" t="s">
        <v>15</v>
      </c>
    </row>
    <row r="5" spans="2:3" x14ac:dyDescent="0.3">
      <c r="B5" s="46" t="s">
        <v>4</v>
      </c>
      <c r="C5" s="28" t="s">
        <v>22</v>
      </c>
    </row>
    <row r="6" spans="2:3" x14ac:dyDescent="0.3">
      <c r="B6" s="46"/>
      <c r="C6" s="28" t="s">
        <v>23</v>
      </c>
    </row>
    <row r="7" spans="2:3" x14ac:dyDescent="0.3">
      <c r="B7" s="29" t="s">
        <v>13</v>
      </c>
      <c r="C7" s="28" t="s">
        <v>24</v>
      </c>
    </row>
    <row r="8" spans="2:3" ht="24" x14ac:dyDescent="0.3">
      <c r="B8" s="29" t="s">
        <v>14</v>
      </c>
      <c r="C8" s="28" t="s">
        <v>25</v>
      </c>
    </row>
    <row r="9" spans="2:3" ht="192" x14ac:dyDescent="0.3">
      <c r="B9" s="27" t="s">
        <v>18</v>
      </c>
      <c r="C9" s="28" t="s">
        <v>17</v>
      </c>
    </row>
    <row r="10" spans="2:3" ht="24" x14ac:dyDescent="0.3">
      <c r="B10" s="27" t="s">
        <v>20</v>
      </c>
      <c r="C10" s="28" t="s">
        <v>19</v>
      </c>
    </row>
  </sheetData>
  <mergeCells count="1">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Заполнить</vt:lpstr>
      <vt:lpstr>Помощь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Манюгина Элеонора Александровна</dc:creator>
  <cp:lastModifiedBy>Манюгина Элеонора Александровна</cp:lastModifiedBy>
  <dcterms:created xsi:type="dcterms:W3CDTF">2015-06-05T18:17:20Z</dcterms:created>
  <dcterms:modified xsi:type="dcterms:W3CDTF">2025-06-02T08:41:57Z</dcterms:modified>
</cp:coreProperties>
</file>