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W:\Департамент персонала\Отдел  компенсаций и льгот\КПЭ 2025\"/>
    </mc:Choice>
  </mc:AlternateContent>
  <xr:revisionPtr revIDLastSave="0" documentId="13_ncr:1_{1E8D4CB0-A9F1-40B5-AB0E-DCEB02050F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Помощь" sheetId="2" state="hidden" r:id="rId2"/>
  </sheets>
  <definedNames>
    <definedName name="_xlnm._FilterDatabase" localSheetId="0" hidden="1">Заполнить!$A$11:$L$24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6" i="1" l="1"/>
  <c r="G24" i="1"/>
  <c r="G11" i="1"/>
  <c r="E6" i="1" l="1"/>
  <c r="D24" i="1"/>
  <c r="E11" i="1"/>
  <c r="F11" i="1"/>
  <c r="E24" i="1"/>
  <c r="F24" i="1"/>
  <c r="D11" i="1"/>
  <c r="F6" i="1"/>
  <c r="D6" i="1"/>
</calcChain>
</file>

<file path=xl/sharedStrings.xml><?xml version="1.0" encoding="utf-8"?>
<sst xmlns="http://schemas.openxmlformats.org/spreadsheetml/2006/main" count="122" uniqueCount="75">
  <si>
    <t>КПЭ</t>
  </si>
  <si>
    <t>Целевое значение</t>
  </si>
  <si>
    <t>Факт</t>
  </si>
  <si>
    <t>Исполнение</t>
  </si>
  <si>
    <t>Тип показателя</t>
  </si>
  <si>
    <t>Руководитель отдела</t>
  </si>
  <si>
    <t>Продажи/выручка по всем 
бизнесам компании</t>
  </si>
  <si>
    <t>Ввод в эксплуатацию ЖК</t>
  </si>
  <si>
    <t>Выплата дивидендов</t>
  </si>
  <si>
    <t>Стратегия МПТ</t>
  </si>
  <si>
    <t>Корпоративные КПЭ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</si>
  <si>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</si>
  <si>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</si>
  <si>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</si>
  <si>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</si>
  <si>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</si>
  <si>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</si>
  <si>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</si>
  <si>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</si>
  <si>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</si>
  <si>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</si>
  <si>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</si>
  <si>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</si>
  <si>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</si>
  <si>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</si>
  <si>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</si>
  <si>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</si>
  <si>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</si>
  <si>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Шевцов Дмитрий Сергеевич</t>
  </si>
  <si>
    <t>Бутузкина Мария Александровна</t>
  </si>
  <si>
    <t>Руководитель проектного офиса</t>
  </si>
  <si>
    <t>Попов Андрей Михайлович</t>
  </si>
  <si>
    <t>Руководитель управления план. и реал. проектов</t>
  </si>
  <si>
    <t>Автоматическая передача факта ПИР в Project Жилье (по основым объектам)</t>
  </si>
  <si>
    <t>Автоматическая передача факта ПИР в Project СоцОбъекты (по новым объектам)</t>
  </si>
  <si>
    <t>Автоматизация загрузки структуры проекта в ICONA</t>
  </si>
  <si>
    <t>Внедрить ICONA на 14 Жилых объектов</t>
  </si>
  <si>
    <t>Реализовать переход подрядчиков из ЛКП в отчеты ICONA с целью проработки замечаний качества и ТБ/ОТ</t>
  </si>
  <si>
    <t>Выстроить "прозрачный процесс" согласования "Маркетинговое задание" в 1С</t>
  </si>
  <si>
    <t>Внедрить единый "монитор" управления объектами "Жилье"</t>
  </si>
  <si>
    <t>Внедрить монитор детальных статусов ICONA &amp; Project</t>
  </si>
  <si>
    <t>Внедрить электронный протокол для Жилых объектов</t>
  </si>
  <si>
    <t>Внедрить портфельное планирование и контроль объектов</t>
  </si>
  <si>
    <t>Вакансия</t>
  </si>
  <si>
    <t>Руководитель ООУ</t>
  </si>
  <si>
    <t>шт.</t>
  </si>
  <si>
    <t>Статус Рук УПиКРП</t>
  </si>
  <si>
    <t>На увеличение, чем больше, тем лучше</t>
  </si>
  <si>
    <t>Статус Директора по девелопмента</t>
  </si>
  <si>
    <t>Статус Генерального директора</t>
  </si>
  <si>
    <t>Внедрить процедуру своевременной подготовки документации для получения РВЭ "Жилье"</t>
  </si>
  <si>
    <t>Статус заместителя директора по разработке продукта</t>
  </si>
  <si>
    <t>Статус Руководителя Проектного института</t>
  </si>
  <si>
    <t>Статус Руководителя Службы технического заказчика</t>
  </si>
  <si>
    <t>Прокшино 10.1, Прокшино 11.1, Прокшино 11.2 Прокшино, д.7.1, Бунинские кварталы, д.5, Бунинские кварталы, д.6, Бунинские кварталы, д.7, Бунинские кварталы, д.9, Дзен-кварталы, д.6-2, Дзен-кварталы, д.6-1, Деснаречье Парк, д.4, СК Центр, д.37-2, СК Центр, д.25, СК Центр, д.18
*перечень объектов может поменяться</t>
  </si>
  <si>
    <t>%</t>
  </si>
  <si>
    <t>Автоматическая передача статуса РД из Vitro в Project</t>
  </si>
  <si>
    <t>Внедрен инструмент, который наглядно покажет связь между различными объектами (жилье - маг. сети, жилье - социалка) относительно сроков их ввода и влияния друг на друга.
Категорию выполнения цели:
- частично соответствует ожиданиям (50%)
- соответствует ожиданиям (100%)
- превышает ожидания (120%)</t>
  </si>
  <si>
    <t>Южные сады_Дом 4_1, Деснаречье Парк д.7, Деснаречье Парк д.2, Прокшино д.12, Прокшино д.9, Бунинские кв д.4, Деснаречье Парк д.1, Деснаречье Парк д.3, Дзен-кв. д.5, Прокшино д.7.2
*перечень объектов может поменяться</t>
  </si>
  <si>
    <t>Внедрить ICONA на 10 Жилых объектов (новых)</t>
  </si>
  <si>
    <t>Подрчики получают информацию по качеству СМР и ТБ/ОТ, и видна динамика устранения этих замечаний.</t>
  </si>
  <si>
    <t>категории выполнения цели:
- частично соответствует ожиданиям (70%)
- соответствует ожиданиям (100%)
- превышает ожидания (120%)</t>
  </si>
  <si>
    <t>Формируется статус по наличию или отсутвию соотвествующей документации для РВЭ
категории выполнения цели:
- частично соответствует ожиданиям (50%)
- соответствует ожиданиям (100%)
- превышает ожидания (120%)</t>
  </si>
  <si>
    <t>Принятые МЗ по объектам, которые без дополнительного обсуждения, закрывают систему мотивации руководителей направлений по МЗ (Жилье, Коммерция).
Количество объектов береться по факту выполнения в 3кв, 4кв.
категории выполнения цели:
- частично соответствует ожиданиям (70%)
- соответствует ожиданиям (100%)
- превышает ожидания (120%)</t>
  </si>
  <si>
    <t>Отчет показывающий детальный отчет по объектам.
категории выполнения цели:
- частично соответствует ожиданиям (50%)
- соответствует ожиданиям (100%)
- превышает ожидания (120%)</t>
  </si>
  <si>
    <t>Сократилось время на подготовку данных или нет?
категории выполнения цели:
- частично соответствует ожиданиям (50%)
- соответствует ожиданиям (100%)
- превышает ожидания (120%)</t>
  </si>
  <si>
    <t>часы</t>
  </si>
  <si>
    <t>По жилым объектам формируется протокол рабочих встреч по девелопменту и исполнители получают поручения в Elma.
категории выполнения цели:
- частично соответствует ожиданиям (50%)
- соответствует ожиданиям (100%)
- превышает ожидания (120%)</t>
  </si>
  <si>
    <t>Триггер</t>
  </si>
  <si>
    <t>NPV по всем сегментам группы</t>
  </si>
  <si>
    <t>Прогноз успешности проектов компании, после учёта всех будущих доходов и расходов, если он ниже 70% премия в компании не выплачивается никому, при перевыполнении премиальный фонд может быть увеличен на % перевыполнения</t>
  </si>
  <si>
    <t>Финансовый департамент</t>
  </si>
  <si>
    <t>Протокол СД</t>
  </si>
  <si>
    <t>млн. руб.</t>
  </si>
  <si>
    <t>тыс.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</si>
</sst>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9" fontId="1" fillId="0" borderId="10" xfId="0" applyNumberFormat="1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3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9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/>
    </xf>
    <xf numFmtId="9" fontId="1" fillId="0" borderId="1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3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24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8.88671875" defaultRowHeight="10.199999999999999" x14ac:dyDescent="0.3"/>
  <cols>
    <col min="1" max="1" width="39" style="31" customWidth="1"/>
    <col min="2" max="2" width="8.33203125" style="1" customWidth="1"/>
    <col min="3" max="3" width="6.5546875" style="1" bestFit="1" customWidth="1"/>
    <col min="4" max="4" width="12.109375" style="2" bestFit="1" customWidth="1"/>
    <col min="5" max="5" width="11.44140625" style="2" bestFit="1" customWidth="1"/>
    <col min="6" max="7" width="13.6640625" style="2" customWidth="1"/>
    <col min="8" max="8" width="14.33203125" style="2" bestFit="1" customWidth="1"/>
    <col min="9" max="9" width="10.33203125" style="2" bestFit="1" customWidth="1"/>
    <col min="10" max="10" width="10.44140625" style="2" bestFit="1" customWidth="1"/>
    <col min="11" max="11" width="59.33203125" style="2" customWidth="1"/>
    <col min="12" max="12" width="27.5546875" style="31" customWidth="1"/>
    <col min="13" max="13" width="5.109375" style="2" hidden="1" customWidth="1"/>
    <col min="14" max="14" width="11.6640625" style="2" hidden="1" customWidth="1"/>
    <col min="15" max="63" width="8.88671875" style="5"/>
    <col min="64" max="16384" width="8.88671875" style="2"/>
  </cols>
  <sheetData>
    <row r="2" spans="1:64" ht="40.799999999999997" x14ac:dyDescent="0.3">
      <c r="D2" s="21" t="s">
        <v>32</v>
      </c>
      <c r="E2" s="21" t="s">
        <v>5</v>
      </c>
      <c r="F2" s="21" t="s">
        <v>30</v>
      </c>
      <c r="G2" s="21" t="s">
        <v>44</v>
      </c>
      <c r="K2" s="31"/>
    </row>
    <row r="3" spans="1:64" s="24" customFormat="1" ht="30.6" x14ac:dyDescent="0.3">
      <c r="A3" s="19" t="s">
        <v>0</v>
      </c>
      <c r="B3" s="20" t="s">
        <v>1</v>
      </c>
      <c r="C3" s="20" t="s">
        <v>16</v>
      </c>
      <c r="D3" s="21" t="s">
        <v>31</v>
      </c>
      <c r="E3" s="21" t="s">
        <v>28</v>
      </c>
      <c r="F3" s="21" t="s">
        <v>29</v>
      </c>
      <c r="G3" s="21" t="s">
        <v>43</v>
      </c>
      <c r="H3" s="20" t="s">
        <v>4</v>
      </c>
      <c r="I3" s="20" t="s">
        <v>13</v>
      </c>
      <c r="J3" s="20" t="s">
        <v>14</v>
      </c>
      <c r="K3" s="20" t="s">
        <v>18</v>
      </c>
      <c r="L3" s="20" t="s">
        <v>20</v>
      </c>
      <c r="M3" s="20" t="s">
        <v>2</v>
      </c>
      <c r="N3" s="22" t="s">
        <v>3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4" s="3" customFormat="1" ht="10.199999999999999" customHeight="1" x14ac:dyDescent="0.3">
      <c r="A4" s="43" t="s">
        <v>68</v>
      </c>
      <c r="B4" s="44"/>
      <c r="C4" s="45"/>
      <c r="D4" s="46"/>
      <c r="E4" s="44"/>
      <c r="F4" s="44"/>
      <c r="G4" s="44"/>
      <c r="H4" s="44"/>
      <c r="I4" s="44"/>
      <c r="J4" s="44"/>
      <c r="K4" s="44"/>
      <c r="L4" s="44"/>
      <c r="M4" s="44"/>
      <c r="N4" s="4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42" customHeight="1" x14ac:dyDescent="0.3">
      <c r="A5" s="47" t="s">
        <v>69</v>
      </c>
      <c r="B5" s="48">
        <v>70</v>
      </c>
      <c r="C5" s="49" t="s">
        <v>55</v>
      </c>
      <c r="D5" s="50">
        <v>1</v>
      </c>
      <c r="E5" s="50">
        <v>1</v>
      </c>
      <c r="F5" s="50">
        <v>1</v>
      </c>
      <c r="G5" s="50">
        <v>1</v>
      </c>
      <c r="H5" s="51" t="s">
        <v>47</v>
      </c>
      <c r="I5" s="50">
        <v>0.7</v>
      </c>
      <c r="J5" s="50">
        <v>1.01</v>
      </c>
      <c r="K5" s="47" t="s">
        <v>70</v>
      </c>
      <c r="L5" s="52" t="s">
        <v>71</v>
      </c>
      <c r="M5" s="50"/>
      <c r="N5" s="5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4" s="3" customFormat="1" x14ac:dyDescent="0.3">
      <c r="A6" s="8" t="s">
        <v>10</v>
      </c>
      <c r="B6" s="4"/>
      <c r="C6" s="9"/>
      <c r="D6" s="15">
        <f>COUNT(D7:D10)</f>
        <v>4</v>
      </c>
      <c r="E6" s="4">
        <f t="shared" ref="E6:G6" si="0">COUNT(E7:E10)</f>
        <v>4</v>
      </c>
      <c r="F6" s="4">
        <f t="shared" si="0"/>
        <v>4</v>
      </c>
      <c r="G6" s="4">
        <f t="shared" si="0"/>
        <v>4</v>
      </c>
      <c r="H6" s="4"/>
      <c r="I6" s="4"/>
      <c r="J6" s="4"/>
      <c r="K6" s="4"/>
      <c r="L6" s="4"/>
      <c r="M6" s="4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spans="1:64" s="1" customFormat="1" ht="20.399999999999999" x14ac:dyDescent="0.3">
      <c r="A7" s="17" t="s">
        <v>6</v>
      </c>
      <c r="B7" s="56">
        <v>126041</v>
      </c>
      <c r="C7" s="57" t="s">
        <v>73</v>
      </c>
      <c r="D7" s="11">
        <v>0.1</v>
      </c>
      <c r="E7" s="42">
        <v>0.1</v>
      </c>
      <c r="F7" s="42">
        <v>0.1</v>
      </c>
      <c r="G7" s="42">
        <v>0.1</v>
      </c>
      <c r="H7" s="32" t="s">
        <v>47</v>
      </c>
      <c r="I7" s="10"/>
      <c r="J7" s="10"/>
      <c r="K7" s="10"/>
      <c r="L7" s="55" t="s">
        <v>71</v>
      </c>
      <c r="M7" s="10"/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4" ht="20.399999999999999" x14ac:dyDescent="0.3">
      <c r="A8" s="34" t="s">
        <v>7</v>
      </c>
      <c r="B8" s="56">
        <v>1007</v>
      </c>
      <c r="C8" s="57" t="s">
        <v>74</v>
      </c>
      <c r="D8" s="11">
        <v>0.15</v>
      </c>
      <c r="E8" s="54">
        <v>0.1</v>
      </c>
      <c r="F8" s="54">
        <v>0.1</v>
      </c>
      <c r="G8" s="54">
        <v>0.1</v>
      </c>
      <c r="H8" s="32" t="s">
        <v>47</v>
      </c>
      <c r="I8" s="13"/>
      <c r="J8" s="13"/>
      <c r="K8" s="13"/>
      <c r="L8" s="30" t="s">
        <v>71</v>
      </c>
      <c r="M8" s="13"/>
      <c r="N8" s="14"/>
    </row>
    <row r="9" spans="1:64" ht="20.399999999999999" x14ac:dyDescent="0.3">
      <c r="A9" s="34" t="s">
        <v>8</v>
      </c>
      <c r="B9" s="56">
        <v>15171</v>
      </c>
      <c r="C9" s="57" t="s">
        <v>73</v>
      </c>
      <c r="D9" s="11">
        <v>0.1</v>
      </c>
      <c r="E9" s="54">
        <v>0.05</v>
      </c>
      <c r="F9" s="54">
        <v>0.05</v>
      </c>
      <c r="G9" s="54">
        <v>0.05</v>
      </c>
      <c r="H9" s="32" t="s">
        <v>47</v>
      </c>
      <c r="I9" s="13"/>
      <c r="J9" s="13"/>
      <c r="K9" s="13"/>
      <c r="L9" s="30" t="s">
        <v>71</v>
      </c>
      <c r="M9" s="13"/>
      <c r="N9" s="14"/>
    </row>
    <row r="10" spans="1:64" ht="20.399999999999999" x14ac:dyDescent="0.3">
      <c r="A10" s="35" t="s">
        <v>9</v>
      </c>
      <c r="B10" s="57">
        <v>100</v>
      </c>
      <c r="C10" s="57" t="s">
        <v>55</v>
      </c>
      <c r="D10" s="11">
        <v>0.05</v>
      </c>
      <c r="E10" s="53">
        <v>0.05</v>
      </c>
      <c r="F10" s="53">
        <v>0.05</v>
      </c>
      <c r="G10" s="53">
        <v>0.05</v>
      </c>
      <c r="H10" s="32" t="s">
        <v>47</v>
      </c>
      <c r="I10" s="13"/>
      <c r="J10" s="13"/>
      <c r="K10" s="13"/>
      <c r="L10" s="30" t="s">
        <v>72</v>
      </c>
      <c r="M10" s="13"/>
      <c r="N10" s="14"/>
    </row>
    <row r="11" spans="1:64" s="3" customFormat="1" x14ac:dyDescent="0.3">
      <c r="A11" s="8" t="s">
        <v>11</v>
      </c>
      <c r="B11" s="4"/>
      <c r="C11" s="9"/>
      <c r="D11" s="15">
        <f>COUNT(D12:D23)</f>
        <v>4</v>
      </c>
      <c r="E11" s="4">
        <f>COUNT(E12:E23)</f>
        <v>4</v>
      </c>
      <c r="F11" s="4">
        <f>COUNT(F12:F23)</f>
        <v>4</v>
      </c>
      <c r="G11" s="4">
        <f>COUNT(G12:G23)</f>
        <v>2</v>
      </c>
      <c r="H11" s="4"/>
      <c r="I11" s="4"/>
      <c r="J11" s="4"/>
      <c r="K11" s="4"/>
      <c r="L11" s="4"/>
      <c r="M11" s="4"/>
      <c r="N11" s="9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4" ht="41.4" customHeight="1" x14ac:dyDescent="0.3">
      <c r="A12" s="41" t="s">
        <v>39</v>
      </c>
      <c r="B12" s="39">
        <v>100</v>
      </c>
      <c r="C12" s="12" t="s">
        <v>55</v>
      </c>
      <c r="D12" s="33">
        <v>0.2</v>
      </c>
      <c r="E12" s="10"/>
      <c r="F12" s="10"/>
      <c r="G12" s="10"/>
      <c r="H12" s="36" t="s">
        <v>47</v>
      </c>
      <c r="I12" s="38">
        <v>70</v>
      </c>
      <c r="J12" s="38">
        <v>100</v>
      </c>
      <c r="K12" s="37" t="s">
        <v>61</v>
      </c>
      <c r="L12" s="2" t="s">
        <v>48</v>
      </c>
      <c r="M12" s="13"/>
      <c r="N12" s="14"/>
    </row>
    <row r="13" spans="1:64" ht="51" x14ac:dyDescent="0.3">
      <c r="A13" s="41" t="s">
        <v>36</v>
      </c>
      <c r="B13" s="40">
        <v>14</v>
      </c>
      <c r="C13" s="12" t="s">
        <v>45</v>
      </c>
      <c r="D13" s="33">
        <v>0.1</v>
      </c>
      <c r="E13" s="33">
        <v>0.2</v>
      </c>
      <c r="F13" s="10"/>
      <c r="G13" s="10"/>
      <c r="H13" s="36" t="s">
        <v>47</v>
      </c>
      <c r="I13" s="38">
        <v>5</v>
      </c>
      <c r="J13" s="38">
        <v>14</v>
      </c>
      <c r="K13" s="30" t="s">
        <v>54</v>
      </c>
      <c r="L13" s="30" t="s">
        <v>48</v>
      </c>
      <c r="M13" s="13"/>
      <c r="N13" s="14"/>
    </row>
    <row r="14" spans="1:64" ht="20.399999999999999" x14ac:dyDescent="0.3">
      <c r="A14" s="41" t="s">
        <v>33</v>
      </c>
      <c r="B14" s="40">
        <v>11</v>
      </c>
      <c r="C14" s="12" t="s">
        <v>45</v>
      </c>
      <c r="D14" s="33"/>
      <c r="E14" s="33"/>
      <c r="F14" s="33">
        <v>0.2</v>
      </c>
      <c r="G14" s="10"/>
      <c r="H14" s="36" t="s">
        <v>47</v>
      </c>
      <c r="I14" s="38">
        <v>3</v>
      </c>
      <c r="J14" s="38">
        <v>11</v>
      </c>
      <c r="K14" s="37" t="s">
        <v>56</v>
      </c>
      <c r="L14" s="30" t="s">
        <v>52</v>
      </c>
      <c r="M14" s="13"/>
      <c r="N14" s="14"/>
    </row>
    <row r="15" spans="1:64" ht="20.399999999999999" x14ac:dyDescent="0.3">
      <c r="A15" s="41" t="s">
        <v>34</v>
      </c>
      <c r="B15" s="40">
        <v>3</v>
      </c>
      <c r="C15" s="12" t="s">
        <v>45</v>
      </c>
      <c r="D15" s="33"/>
      <c r="E15" s="33"/>
      <c r="F15" s="33">
        <v>0.1</v>
      </c>
      <c r="G15" s="10"/>
      <c r="H15" s="36" t="s">
        <v>47</v>
      </c>
      <c r="I15" s="38">
        <v>1</v>
      </c>
      <c r="J15" s="38">
        <v>3</v>
      </c>
      <c r="K15" s="37" t="s">
        <v>56</v>
      </c>
      <c r="L15" s="30" t="s">
        <v>53</v>
      </c>
      <c r="M15" s="13"/>
      <c r="N15" s="14"/>
    </row>
    <row r="16" spans="1:64" ht="94.2" customHeight="1" x14ac:dyDescent="0.3">
      <c r="A16" s="41" t="s">
        <v>42</v>
      </c>
      <c r="B16" s="39">
        <v>100</v>
      </c>
      <c r="C16" s="12" t="s">
        <v>55</v>
      </c>
      <c r="D16" s="33"/>
      <c r="E16" s="33"/>
      <c r="F16" s="33">
        <v>0.3</v>
      </c>
      <c r="G16" s="10"/>
      <c r="H16" s="36" t="s">
        <v>47</v>
      </c>
      <c r="I16" s="38">
        <v>50</v>
      </c>
      <c r="J16" s="38">
        <v>100</v>
      </c>
      <c r="K16" s="37" t="s">
        <v>57</v>
      </c>
      <c r="L16" s="30" t="s">
        <v>53</v>
      </c>
      <c r="M16" s="13"/>
      <c r="N16" s="14"/>
    </row>
    <row r="17" spans="1:63" ht="40.799999999999997" x14ac:dyDescent="0.3">
      <c r="A17" s="41" t="s">
        <v>59</v>
      </c>
      <c r="B17" s="40">
        <v>10</v>
      </c>
      <c r="C17" s="12" t="s">
        <v>45</v>
      </c>
      <c r="D17" s="33"/>
      <c r="E17" s="33">
        <v>0.3</v>
      </c>
      <c r="F17" s="33"/>
      <c r="G17" s="10"/>
      <c r="H17" s="36" t="s">
        <v>47</v>
      </c>
      <c r="I17" s="38">
        <v>5</v>
      </c>
      <c r="J17" s="38">
        <v>10</v>
      </c>
      <c r="K17" s="30" t="s">
        <v>58</v>
      </c>
      <c r="L17" s="30" t="s">
        <v>48</v>
      </c>
      <c r="M17" s="13"/>
      <c r="N17" s="14"/>
    </row>
    <row r="18" spans="1:63" ht="61.2" x14ac:dyDescent="0.3">
      <c r="A18" s="41" t="s">
        <v>35</v>
      </c>
      <c r="B18" s="40">
        <v>12</v>
      </c>
      <c r="C18" s="12" t="s">
        <v>66</v>
      </c>
      <c r="D18" s="33"/>
      <c r="E18" s="33">
        <v>0.1</v>
      </c>
      <c r="F18" s="33"/>
      <c r="G18" s="10"/>
      <c r="H18" s="36" t="s">
        <v>22</v>
      </c>
      <c r="I18" s="38">
        <v>12</v>
      </c>
      <c r="J18" s="38">
        <v>6</v>
      </c>
      <c r="K18" s="37" t="s">
        <v>65</v>
      </c>
      <c r="L18" s="30" t="s">
        <v>46</v>
      </c>
      <c r="M18" s="13"/>
      <c r="N18" s="14"/>
    </row>
    <row r="19" spans="1:63" ht="61.2" x14ac:dyDescent="0.3">
      <c r="A19" s="41" t="s">
        <v>40</v>
      </c>
      <c r="B19" s="39">
        <v>8</v>
      </c>
      <c r="C19" s="12" t="s">
        <v>45</v>
      </c>
      <c r="D19" s="33"/>
      <c r="E19" s="33"/>
      <c r="F19" s="33">
        <v>0.1</v>
      </c>
      <c r="G19" s="10"/>
      <c r="H19" s="36" t="s">
        <v>47</v>
      </c>
      <c r="I19" s="38">
        <v>8</v>
      </c>
      <c r="J19" s="38">
        <v>18</v>
      </c>
      <c r="K19" s="37" t="s">
        <v>64</v>
      </c>
      <c r="L19" s="30" t="s">
        <v>46</v>
      </c>
      <c r="M19" s="13"/>
      <c r="N19" s="14"/>
    </row>
    <row r="20" spans="1:63" ht="81.599999999999994" x14ac:dyDescent="0.3">
      <c r="A20" s="41" t="s">
        <v>38</v>
      </c>
      <c r="B20" s="39">
        <v>100</v>
      </c>
      <c r="C20" s="12" t="s">
        <v>55</v>
      </c>
      <c r="D20" s="33"/>
      <c r="E20" s="33"/>
      <c r="F20" s="33"/>
      <c r="G20" s="33">
        <v>0.25</v>
      </c>
      <c r="H20" s="36" t="s">
        <v>47</v>
      </c>
      <c r="I20" s="38">
        <v>70</v>
      </c>
      <c r="J20" s="38">
        <v>100</v>
      </c>
      <c r="K20" s="37" t="s">
        <v>63</v>
      </c>
      <c r="L20" s="30" t="s">
        <v>51</v>
      </c>
      <c r="M20" s="13"/>
      <c r="N20" s="14"/>
    </row>
    <row r="21" spans="1:63" ht="31.8" customHeight="1" x14ac:dyDescent="0.3">
      <c r="A21" s="41" t="s">
        <v>37</v>
      </c>
      <c r="B21" s="18">
        <v>100</v>
      </c>
      <c r="C21" s="12" t="s">
        <v>55</v>
      </c>
      <c r="D21" s="33"/>
      <c r="E21" s="33">
        <v>0.1</v>
      </c>
      <c r="F21" s="33"/>
      <c r="G21" s="10"/>
      <c r="H21" s="36" t="s">
        <v>47</v>
      </c>
      <c r="I21" s="38">
        <v>50</v>
      </c>
      <c r="J21" s="38">
        <v>100</v>
      </c>
      <c r="K21" s="37" t="s">
        <v>60</v>
      </c>
      <c r="L21" s="30" t="s">
        <v>46</v>
      </c>
      <c r="M21" s="13"/>
      <c r="N21" s="14"/>
    </row>
    <row r="22" spans="1:63" ht="71.400000000000006" x14ac:dyDescent="0.3">
      <c r="A22" s="41" t="s">
        <v>41</v>
      </c>
      <c r="B22" s="40">
        <v>8</v>
      </c>
      <c r="C22" s="12" t="s">
        <v>45</v>
      </c>
      <c r="D22" s="33">
        <v>0.1</v>
      </c>
      <c r="E22" s="33"/>
      <c r="F22" s="33"/>
      <c r="G22" s="10"/>
      <c r="H22" s="36" t="s">
        <v>47</v>
      </c>
      <c r="I22" s="38">
        <v>3</v>
      </c>
      <c r="J22" s="38">
        <v>8</v>
      </c>
      <c r="K22" s="37" t="s">
        <v>67</v>
      </c>
      <c r="L22" s="30" t="s">
        <v>48</v>
      </c>
      <c r="M22" s="13"/>
      <c r="N22" s="14"/>
    </row>
    <row r="23" spans="1:63" ht="61.2" x14ac:dyDescent="0.3">
      <c r="A23" s="41" t="s">
        <v>50</v>
      </c>
      <c r="B23" s="18">
        <v>100</v>
      </c>
      <c r="C23" s="12" t="s">
        <v>55</v>
      </c>
      <c r="D23" s="33">
        <v>0.2</v>
      </c>
      <c r="E23" s="33"/>
      <c r="F23" s="10"/>
      <c r="G23" s="33">
        <v>0.45</v>
      </c>
      <c r="H23" s="36" t="s">
        <v>47</v>
      </c>
      <c r="I23" s="38">
        <v>50</v>
      </c>
      <c r="J23" s="38">
        <v>100</v>
      </c>
      <c r="K23" s="37" t="s">
        <v>62</v>
      </c>
      <c r="L23" s="30" t="s">
        <v>49</v>
      </c>
      <c r="M23" s="13"/>
      <c r="N23" s="14"/>
    </row>
    <row r="24" spans="1:63" s="3" customFormat="1" x14ac:dyDescent="0.3">
      <c r="A24" s="8" t="s">
        <v>12</v>
      </c>
      <c r="B24" s="4"/>
      <c r="C24" s="9"/>
      <c r="D24" s="16">
        <f>SUM(D7:D10,D12:D23)</f>
        <v>1</v>
      </c>
      <c r="E24" s="7">
        <f>SUM(E7:E10,E12:E23)</f>
        <v>1</v>
      </c>
      <c r="F24" s="7">
        <f>SUM(F7:F10,F12:F23)</f>
        <v>0.99999999999999989</v>
      </c>
      <c r="G24" s="7">
        <f>SUM(G7:G10,G12:G23)</f>
        <v>1</v>
      </c>
      <c r="H24" s="4"/>
      <c r="I24" s="4"/>
      <c r="J24" s="4"/>
      <c r="K24" s="4"/>
      <c r="L24" s="4"/>
      <c r="M24" s="4"/>
      <c r="N24" s="9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</sheetData>
  <autoFilter ref="A11:L24" xr:uid="{00000000-0001-0000-0000-000000000000}"/>
  <conditionalFormatting sqref="D11:G11">
    <cfRule type="cellIs" dxfId="3" priority="3" operator="lessThan">
      <formula>3</formula>
    </cfRule>
    <cfRule type="cellIs" dxfId="2" priority="4" operator="greaterThan">
      <formula>5</formula>
    </cfRule>
  </conditionalFormatting>
  <conditionalFormatting sqref="D24:G24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H7:H10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115" zoomScaleNormal="115" workbookViewId="0">
      <selection activeCell="C5" sqref="C5"/>
    </sheetView>
  </sheetViews>
  <sheetFormatPr defaultColWidth="8.88671875" defaultRowHeight="12" x14ac:dyDescent="0.3"/>
  <cols>
    <col min="1" max="1" width="9" style="26" customWidth="1"/>
    <col min="2" max="2" width="26.109375" style="26" bestFit="1" customWidth="1"/>
    <col min="3" max="3" width="80.33203125" style="26" customWidth="1"/>
    <col min="4" max="16384" width="8.88671875" style="26"/>
  </cols>
  <sheetData>
    <row r="1" spans="2:3" x14ac:dyDescent="0.3">
      <c r="B1" s="25" t="s">
        <v>26</v>
      </c>
      <c r="C1" s="25" t="s">
        <v>27</v>
      </c>
    </row>
    <row r="2" spans="2:3" ht="168" x14ac:dyDescent="0.3">
      <c r="B2" s="27" t="s">
        <v>0</v>
      </c>
      <c r="C2" s="28" t="s">
        <v>25</v>
      </c>
    </row>
    <row r="3" spans="2:3" x14ac:dyDescent="0.3">
      <c r="B3" s="27" t="s">
        <v>1</v>
      </c>
      <c r="C3" s="28" t="s">
        <v>21</v>
      </c>
    </row>
    <row r="4" spans="2:3" ht="36" x14ac:dyDescent="0.3">
      <c r="B4" s="27" t="s">
        <v>16</v>
      </c>
      <c r="C4" s="28" t="s">
        <v>15</v>
      </c>
    </row>
    <row r="5" spans="2:3" x14ac:dyDescent="0.3">
      <c r="B5" s="58" t="s">
        <v>4</v>
      </c>
      <c r="C5" s="28" t="s">
        <v>47</v>
      </c>
    </row>
    <row r="6" spans="2:3" x14ac:dyDescent="0.3">
      <c r="B6" s="58"/>
      <c r="C6" s="28" t="s">
        <v>22</v>
      </c>
    </row>
    <row r="7" spans="2:3" x14ac:dyDescent="0.3">
      <c r="B7" s="29" t="s">
        <v>13</v>
      </c>
      <c r="C7" s="28" t="s">
        <v>23</v>
      </c>
    </row>
    <row r="8" spans="2:3" ht="24" x14ac:dyDescent="0.3">
      <c r="B8" s="29" t="s">
        <v>14</v>
      </c>
      <c r="C8" s="28" t="s">
        <v>24</v>
      </c>
    </row>
    <row r="9" spans="2:3" ht="192" x14ac:dyDescent="0.3">
      <c r="B9" s="27" t="s">
        <v>18</v>
      </c>
      <c r="C9" s="28" t="s">
        <v>17</v>
      </c>
    </row>
    <row r="10" spans="2:3" ht="24" x14ac:dyDescent="0.3">
      <c r="B10" s="27" t="s">
        <v>20</v>
      </c>
      <c r="C10" s="28" t="s">
        <v>19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Заполнить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2025-09-02T08:08:10Z</dcterms:modified>
</cp:coreProperties>
</file>