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vor\Desktop\"/>
    </mc:Choice>
  </mc:AlternateContent>
  <xr:revisionPtr revIDLastSave="0" documentId="8_{35D90D65-2BF9-401D-B60D-0B0BD83EA84F}" xr6:coauthVersionLast="47" xr6:coauthVersionMax="47" xr10:uidLastSave="{00000000-0000-0000-0000-000000000000}"/>
  <bookViews>
    <workbookView xWindow="1900" yWindow="1900" windowWidth="19990" windowHeight="12480" xr2:uid="{FA11913D-E5DF-4E06-AF23-30286B064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" i="1" l="1"/>
  <c r="N20" i="1"/>
  <c r="N21" i="1"/>
  <c r="N22" i="1"/>
  <c r="N18" i="1"/>
  <c r="F19" i="1"/>
  <c r="F20" i="1"/>
  <c r="F21" i="1"/>
  <c r="F22" i="1"/>
  <c r="F18" i="1"/>
  <c r="B26" i="1"/>
  <c r="B27" i="1"/>
  <c r="B28" i="1"/>
  <c r="B29" i="1"/>
  <c r="B25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A21" i="1"/>
  <c r="A22" i="1"/>
  <c r="A23" i="1"/>
  <c r="A24" i="1"/>
  <c r="A20" i="1"/>
</calcChain>
</file>

<file path=xl/sharedStrings.xml><?xml version="1.0" encoding="utf-8"?>
<sst xmlns="http://schemas.openxmlformats.org/spreadsheetml/2006/main" count="109" uniqueCount="82">
  <si>
    <t>№</t>
  </si>
  <si>
    <t>Название</t>
  </si>
  <si>
    <t>P, mmHg?</t>
  </si>
  <si>
    <t>U, см/с</t>
  </si>
  <si>
    <r>
      <t>S, см</t>
    </r>
    <r>
      <rPr>
        <vertAlign val="superscript"/>
        <sz val="11"/>
        <color theme="1"/>
        <rFont val="Calibri"/>
        <family val="2"/>
        <scheme val="minor"/>
      </rPr>
      <t>2</t>
    </r>
  </si>
  <si>
    <t>C, ml/mmHg</t>
  </si>
  <si>
    <t>R,mmHg*s/ml</t>
  </si>
  <si>
    <t>Inertia.mmHg.s2/ml</t>
  </si>
  <si>
    <t>diameter,mm</t>
  </si>
  <si>
    <t>wall thickness</t>
  </si>
  <si>
    <t>aorta</t>
  </si>
  <si>
    <t>50</t>
  </si>
  <si>
    <t>30</t>
  </si>
  <si>
    <t>5*10^-4</t>
  </si>
  <si>
    <t>set of systematic arteries</t>
  </si>
  <si>
    <t>13</t>
  </si>
  <si>
    <t>60</t>
  </si>
  <si>
    <t>0.6</t>
  </si>
  <si>
    <t>2*10^-4</t>
  </si>
  <si>
    <t>small arteries and capillary arteries (this segment is modulated by the vasoconstriction),</t>
  </si>
  <si>
    <t>the set of systemic veins</t>
  </si>
  <si>
    <t>6</t>
  </si>
  <si>
    <t>1.5</t>
  </si>
  <si>
    <t>250</t>
  </si>
  <si>
    <t>4</t>
  </si>
  <si>
    <t>2*10^-3</t>
  </si>
  <si>
    <t>5*10-4</t>
  </si>
  <si>
    <t>vena cava</t>
  </si>
  <si>
    <t>15</t>
  </si>
  <si>
    <t>100</t>
  </si>
  <si>
    <t>80</t>
  </si>
  <si>
    <t>20-30</t>
  </si>
  <si>
    <t>normal diamter range,mm</t>
  </si>
  <si>
    <t>pathological diameter</t>
  </si>
  <si>
    <t>10-19;31-45</t>
  </si>
  <si>
    <t>3-40</t>
  </si>
  <si>
    <t>5-15</t>
  </si>
  <si>
    <t>1-2;41-55</t>
  </si>
  <si>
    <t>1-4;16-25</t>
  </si>
  <si>
    <t>5-12;31-45</t>
  </si>
  <si>
    <t>80-95</t>
  </si>
  <si>
    <t>50-79;96-160</t>
  </si>
  <si>
    <t>10-25</t>
  </si>
  <si>
    <t>5-9;26-50</t>
  </si>
  <si>
    <t>8–21 cm. Hg. Values</t>
  </si>
  <si>
    <t>below 8 cm. and above 21 cm.</t>
  </si>
  <si>
    <t>8-10</t>
  </si>
  <si>
    <t>1-6;11-16</t>
  </si>
  <si>
    <t>6-10</t>
  </si>
  <si>
    <t>1-5;11-21</t>
  </si>
  <si>
    <t>30-35</t>
  </si>
  <si>
    <t>5-20</t>
  </si>
  <si>
    <t>0.2-5;25-40</t>
  </si>
  <si>
    <t>0.06mmHg(-1) x kg(-1)</t>
  </si>
  <si>
    <t>0.023 ml x mmHg(-1) x kg(-1)</t>
  </si>
  <si>
    <t>0.08  ml x mmHg(-1) x kg(-1)</t>
  </si>
  <si>
    <t>0.22  ml x mmHg(-1) x kg(-1)</t>
  </si>
  <si>
    <t>0.32 ml x mmHg(-1) x kg(-1)</t>
  </si>
  <si>
    <t>0.050-0.100</t>
  </si>
  <si>
    <t>0.1-0.500</t>
  </si>
  <si>
    <t>0.01-0.10; 0.4-0.6</t>
  </si>
  <si>
    <t>0.01-0.10;0.4-0.6</t>
  </si>
  <si>
    <t>1–5 cm. Hg. Values</t>
  </si>
  <si>
    <t>above 10</t>
  </si>
  <si>
    <t>1–20 cm. Hg. Values</t>
  </si>
  <si>
    <t>above 21</t>
  </si>
  <si>
    <t>0.05-1</t>
  </si>
  <si>
    <t>normal resistance  cm. Hg. Values</t>
  </si>
  <si>
    <t>pathological resistance  cm. Hg. Values</t>
  </si>
  <si>
    <t>pressure normal mmHg</t>
  </si>
  <si>
    <t>pressure pathology mmHg</t>
  </si>
  <si>
    <t>normal compliance ml x mmHg(-1) x kg(-1)</t>
  </si>
  <si>
    <t>pathological ml x mmHg(-1) x kg(-1)</t>
  </si>
  <si>
    <t>0.05-4</t>
  </si>
  <si>
    <t>min normal</t>
  </si>
  <si>
    <t>max normal</t>
  </si>
  <si>
    <t>max pathology</t>
  </si>
  <si>
    <t>min pathology</t>
  </si>
  <si>
    <t>pressure mmHg</t>
  </si>
  <si>
    <r>
      <rPr>
        <b/>
        <sz val="11"/>
        <color theme="1"/>
        <rFont val="Calibri"/>
        <family val="2"/>
        <scheme val="minor"/>
      </rPr>
      <t>Compliance</t>
    </r>
    <r>
      <rPr>
        <sz val="11"/>
        <color theme="1"/>
        <rFont val="Calibri"/>
        <family val="2"/>
        <scheme val="minor"/>
      </rPr>
      <t xml:space="preserve"> ml x mmHg(-1) x kg(-1)</t>
    </r>
  </si>
  <si>
    <r>
      <rPr>
        <b/>
        <sz val="11"/>
        <color theme="1"/>
        <rFont val="Calibri"/>
        <family val="2"/>
        <scheme val="minor"/>
      </rPr>
      <t xml:space="preserve">Sq </t>
    </r>
    <r>
      <rPr>
        <sz val="11"/>
        <color theme="1"/>
        <rFont val="Calibri"/>
        <family val="2"/>
        <scheme val="minor"/>
      </rPr>
      <t>cut area,mm^2</t>
    </r>
  </si>
  <si>
    <r>
      <rPr>
        <b/>
        <sz val="11"/>
        <color theme="1"/>
        <rFont val="Calibri"/>
        <family val="2"/>
        <scheme val="minor"/>
      </rPr>
      <t>Resistance</t>
    </r>
    <r>
      <rPr>
        <sz val="11"/>
        <color theme="1"/>
        <rFont val="Calibri"/>
        <family val="2"/>
        <scheme val="minor"/>
      </rPr>
      <t xml:space="preserve"> mm. Hg.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</si>
</sst>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9"/>
      <color rgb="FF2E2E2E"/>
      <name val="Georgia"/>
      <family val="1"/>
    </font>
    <font>
      <sz val="8"/>
      <color rgb="FF212121"/>
      <name val="Segoe U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vertical="top"/>
    </xf>
    <xf numFmtId="0" fontId="0" fillId="2" borderId="0" xfId="0" applyFill="1"/>
    <xf numFmtId="49" fontId="3" fillId="0" borderId="1" xfId="0" applyNumberFormat="1" applyFont="1" applyBorder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  <xf numFmtId="0" fontId="4" fillId="0" borderId="0" xfId="0" applyFont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3" xfId="0" applyFont="1" applyFill="1" applyBorder="1" applyAlignment="1">
      <alignment vertical="center" wrapText="1"/>
    </xf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5" fillId="0" borderId="0" xfId="0" applyFont="1" applyFill="1" applyBorder="1"/>
    <xf numFmtId="0" fontId="0" fillId="3" borderId="4" xfId="0" applyFill="1" applyBorder="1"/>
    <xf numFmtId="0" fontId="0" fillId="4" borderId="4" xfId="0" applyFont="1" applyFill="1" applyBorder="1" applyAlignment="1">
      <alignment vertical="center" wrapText="1"/>
    </xf>
    <xf numFmtId="0" fontId="0" fillId="3" borderId="5" xfId="0" applyFill="1" applyBorder="1"/>
    <xf numFmtId="0" fontId="0" fillId="6" borderId="4" xfId="0" applyFont="1" applyFill="1" applyBorder="1" applyAlignment="1">
      <alignment vertical="center" wrapText="1"/>
    </xf>
    <xf numFmtId="0" fontId="0" fillId="6" borderId="4" xfId="0" applyFill="1" applyBorder="1"/>
    <xf numFmtId="0" fontId="0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3777-89EE-42C8-BDF8-81AB2175A81C}">
  <dimension ref="A1:S29"/>
  <sheetViews>
    <sheetView tabSelected="1" topLeftCell="A4" zoomScale="88" workbookViewId="0">
      <selection activeCell="B19" sqref="B19"/>
    </sheetView>
  </sheetViews>
  <sheetFormatPr defaultColWidth="8.81640625" defaultRowHeight="14.5" x14ac:dyDescent="0.35"/>
  <cols>
    <col min="2" max="2" width="29.81640625" customWidth="1"/>
    <col min="13" max="13" width="25.453125" customWidth="1"/>
    <col min="14" max="14" width="20.1796875" customWidth="1"/>
    <col min="19" max="19" width="28.6328125" customWidth="1"/>
    <col min="20" max="20" width="28.453125" customWidth="1"/>
  </cols>
  <sheetData>
    <row r="1" spans="1:19" ht="8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11" t="s">
        <v>32</v>
      </c>
      <c r="M1" s="11" t="s">
        <v>33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</row>
    <row r="2" spans="1:19" ht="15" thickBot="1" x14ac:dyDescent="0.4">
      <c r="A2">
        <v>1</v>
      </c>
      <c r="B2" t="s">
        <v>10</v>
      </c>
      <c r="C2" s="3" t="s">
        <v>30</v>
      </c>
      <c r="D2" s="4" t="s">
        <v>11</v>
      </c>
      <c r="E2" s="3" t="s">
        <v>12</v>
      </c>
      <c r="F2" s="5">
        <v>0.1</v>
      </c>
      <c r="G2" s="5">
        <v>0.04</v>
      </c>
      <c r="H2" s="5" t="s">
        <v>13</v>
      </c>
      <c r="I2">
        <v>25</v>
      </c>
      <c r="J2">
        <v>2</v>
      </c>
      <c r="L2" s="12" t="s">
        <v>31</v>
      </c>
      <c r="M2" t="s">
        <v>34</v>
      </c>
      <c r="N2" s="13" t="s">
        <v>62</v>
      </c>
      <c r="O2" s="13" t="s">
        <v>63</v>
      </c>
      <c r="P2" t="s">
        <v>40</v>
      </c>
      <c r="Q2" t="s">
        <v>41</v>
      </c>
      <c r="R2" s="14" t="s">
        <v>54</v>
      </c>
      <c r="S2" t="s">
        <v>58</v>
      </c>
    </row>
    <row r="3" spans="1:19" ht="15" thickBot="1" x14ac:dyDescent="0.4">
      <c r="A3">
        <v>2</v>
      </c>
      <c r="B3" t="s">
        <v>14</v>
      </c>
      <c r="C3" s="6" t="s">
        <v>30</v>
      </c>
      <c r="D3" s="6" t="s">
        <v>15</v>
      </c>
      <c r="E3" s="6" t="s">
        <v>16</v>
      </c>
      <c r="F3" s="7" t="s">
        <v>17</v>
      </c>
      <c r="G3" s="5">
        <v>3.9</v>
      </c>
      <c r="H3" s="7" t="s">
        <v>18</v>
      </c>
      <c r="I3">
        <v>10</v>
      </c>
      <c r="J3">
        <v>1</v>
      </c>
      <c r="L3" s="12" t="s">
        <v>36</v>
      </c>
      <c r="M3" t="s">
        <v>38</v>
      </c>
      <c r="N3" s="13" t="s">
        <v>64</v>
      </c>
      <c r="O3" s="13" t="s">
        <v>65</v>
      </c>
      <c r="P3" t="s">
        <v>40</v>
      </c>
      <c r="Q3" t="s">
        <v>41</v>
      </c>
      <c r="R3" s="14" t="s">
        <v>53</v>
      </c>
      <c r="S3" t="s">
        <v>59</v>
      </c>
    </row>
    <row r="4" spans="1:19" ht="15" thickBot="1" x14ac:dyDescent="0.4">
      <c r="A4">
        <v>3</v>
      </c>
      <c r="B4" t="s">
        <v>19</v>
      </c>
      <c r="C4" s="5">
        <v>20</v>
      </c>
      <c r="D4">
        <v>60</v>
      </c>
      <c r="E4">
        <v>0.05</v>
      </c>
      <c r="F4" s="5">
        <v>0.93</v>
      </c>
      <c r="G4" s="5">
        <v>1E-3</v>
      </c>
      <c r="H4" s="7" t="s">
        <v>18</v>
      </c>
      <c r="I4">
        <v>8</v>
      </c>
      <c r="J4">
        <v>5.0000000000000001E-4</v>
      </c>
      <c r="L4" s="12" t="s">
        <v>35</v>
      </c>
      <c r="M4" t="s">
        <v>37</v>
      </c>
      <c r="N4" s="13" t="s">
        <v>44</v>
      </c>
      <c r="O4" s="13" t="s">
        <v>45</v>
      </c>
      <c r="P4" s="12" t="s">
        <v>42</v>
      </c>
      <c r="Q4" s="12" t="s">
        <v>43</v>
      </c>
      <c r="R4" s="14" t="s">
        <v>55</v>
      </c>
      <c r="S4" t="s">
        <v>59</v>
      </c>
    </row>
    <row r="5" spans="1:19" ht="16" thickBot="1" x14ac:dyDescent="0.4">
      <c r="A5">
        <v>4</v>
      </c>
      <c r="B5" s="8" t="s">
        <v>20</v>
      </c>
      <c r="C5" s="9" t="s">
        <v>21</v>
      </c>
      <c r="D5" s="3" t="s">
        <v>22</v>
      </c>
      <c r="E5" s="3" t="s">
        <v>23</v>
      </c>
      <c r="F5" s="10" t="s">
        <v>24</v>
      </c>
      <c r="G5" s="10" t="s">
        <v>25</v>
      </c>
      <c r="H5" s="10" t="s">
        <v>26</v>
      </c>
      <c r="I5">
        <v>20</v>
      </c>
      <c r="J5">
        <v>0.5</v>
      </c>
      <c r="L5" s="12" t="s">
        <v>51</v>
      </c>
      <c r="M5" t="s">
        <v>52</v>
      </c>
      <c r="N5" s="15" t="s">
        <v>73</v>
      </c>
      <c r="O5" s="12" t="s">
        <v>36</v>
      </c>
      <c r="P5" s="12" t="s">
        <v>46</v>
      </c>
      <c r="Q5" s="12" t="s">
        <v>47</v>
      </c>
      <c r="R5" s="14" t="s">
        <v>56</v>
      </c>
      <c r="S5" t="s">
        <v>61</v>
      </c>
    </row>
    <row r="6" spans="1:19" ht="16" thickBot="1" x14ac:dyDescent="0.4">
      <c r="A6">
        <v>5</v>
      </c>
      <c r="B6" s="8" t="s">
        <v>27</v>
      </c>
      <c r="C6" s="3" t="s">
        <v>28</v>
      </c>
      <c r="D6" s="3" t="s">
        <v>28</v>
      </c>
      <c r="E6" s="3" t="s">
        <v>29</v>
      </c>
      <c r="F6" s="5">
        <v>4</v>
      </c>
      <c r="G6" s="10" t="s">
        <v>25</v>
      </c>
      <c r="H6" s="10" t="s">
        <v>26</v>
      </c>
      <c r="I6">
        <v>25</v>
      </c>
      <c r="J6">
        <v>1.5</v>
      </c>
      <c r="L6" s="12" t="s">
        <v>50</v>
      </c>
      <c r="M6" t="s">
        <v>39</v>
      </c>
      <c r="N6" s="15" t="s">
        <v>66</v>
      </c>
      <c r="O6" s="12" t="s">
        <v>36</v>
      </c>
      <c r="P6" s="12" t="s">
        <v>48</v>
      </c>
      <c r="Q6" s="12" t="s">
        <v>49</v>
      </c>
      <c r="R6" s="14" t="s">
        <v>57</v>
      </c>
      <c r="S6" t="s">
        <v>60</v>
      </c>
    </row>
    <row r="7" spans="1:19" x14ac:dyDescent="0.35">
      <c r="L7" s="12"/>
      <c r="O7" s="12"/>
    </row>
    <row r="11" spans="1:19" x14ac:dyDescent="0.35">
      <c r="A11" s="21" t="s">
        <v>8</v>
      </c>
      <c r="B11" s="21"/>
      <c r="C11" s="21"/>
      <c r="D11" s="21"/>
      <c r="E11" s="21" t="s">
        <v>81</v>
      </c>
      <c r="F11" s="21"/>
      <c r="G11" s="21"/>
      <c r="H11" s="21"/>
      <c r="I11" s="23" t="s">
        <v>78</v>
      </c>
      <c r="J11" s="23"/>
      <c r="K11" s="23"/>
      <c r="L11" s="23"/>
      <c r="M11" s="22" t="s">
        <v>79</v>
      </c>
      <c r="N11" s="22"/>
      <c r="O11" s="22"/>
      <c r="P11" s="22"/>
    </row>
    <row r="12" spans="1:19" ht="43.5" x14ac:dyDescent="0.35">
      <c r="A12" s="17" t="s">
        <v>77</v>
      </c>
      <c r="B12" s="17" t="s">
        <v>74</v>
      </c>
      <c r="C12" s="17" t="s">
        <v>75</v>
      </c>
      <c r="D12" s="17" t="s">
        <v>76</v>
      </c>
      <c r="E12" s="17" t="s">
        <v>77</v>
      </c>
      <c r="F12" s="17" t="s">
        <v>74</v>
      </c>
      <c r="G12" s="17" t="s">
        <v>75</v>
      </c>
      <c r="H12" s="17" t="s">
        <v>76</v>
      </c>
      <c r="I12" s="19" t="s">
        <v>77</v>
      </c>
      <c r="J12" s="19" t="s">
        <v>74</v>
      </c>
      <c r="K12" s="19" t="s">
        <v>75</v>
      </c>
      <c r="L12" s="19" t="s">
        <v>76</v>
      </c>
      <c r="M12" s="17" t="s">
        <v>77</v>
      </c>
      <c r="N12" s="17" t="s">
        <v>74</v>
      </c>
      <c r="O12" s="17" t="s">
        <v>75</v>
      </c>
      <c r="P12" s="17" t="s">
        <v>76</v>
      </c>
    </row>
    <row r="13" spans="1:19" x14ac:dyDescent="0.35">
      <c r="A13" s="16">
        <v>10</v>
      </c>
      <c r="B13" s="16">
        <v>20</v>
      </c>
      <c r="C13" s="16">
        <v>30</v>
      </c>
      <c r="D13" s="16">
        <v>45</v>
      </c>
      <c r="E13" s="16">
        <v>30</v>
      </c>
      <c r="F13" s="16">
        <v>50</v>
      </c>
      <c r="G13" s="16">
        <v>90</v>
      </c>
      <c r="H13" s="16">
        <v>100</v>
      </c>
      <c r="I13" s="20">
        <v>50</v>
      </c>
      <c r="J13" s="20">
        <v>80</v>
      </c>
      <c r="K13" s="20">
        <v>95</v>
      </c>
      <c r="L13" s="20">
        <v>160</v>
      </c>
      <c r="M13" s="16">
        <v>0</v>
      </c>
      <c r="N13" s="16">
        <v>0.02</v>
      </c>
      <c r="O13" s="16">
        <v>2.3E-2</v>
      </c>
      <c r="P13" s="16">
        <v>0.1</v>
      </c>
    </row>
    <row r="14" spans="1:19" x14ac:dyDescent="0.35">
      <c r="A14" s="16">
        <v>1</v>
      </c>
      <c r="B14" s="16">
        <v>5</v>
      </c>
      <c r="C14" s="16">
        <v>15</v>
      </c>
      <c r="D14" s="16">
        <v>25</v>
      </c>
      <c r="E14" s="16">
        <v>30</v>
      </c>
      <c r="F14" s="16">
        <v>50</v>
      </c>
      <c r="G14" s="16">
        <v>200</v>
      </c>
      <c r="H14" s="16">
        <v>210</v>
      </c>
      <c r="I14" s="20">
        <v>50</v>
      </c>
      <c r="J14" s="20">
        <v>80</v>
      </c>
      <c r="K14" s="20">
        <v>95</v>
      </c>
      <c r="L14" s="20">
        <v>160</v>
      </c>
      <c r="M14" s="16">
        <v>0</v>
      </c>
      <c r="N14" s="16">
        <v>0.06</v>
      </c>
      <c r="O14" s="16">
        <v>0.08</v>
      </c>
      <c r="P14" s="16">
        <v>0.5</v>
      </c>
    </row>
    <row r="15" spans="1:19" x14ac:dyDescent="0.35">
      <c r="A15" s="16">
        <v>1</v>
      </c>
      <c r="B15" s="16">
        <v>3</v>
      </c>
      <c r="C15" s="16">
        <v>40</v>
      </c>
      <c r="D15" s="16">
        <v>70</v>
      </c>
      <c r="E15" s="16">
        <v>30</v>
      </c>
      <c r="F15" s="16">
        <v>50</v>
      </c>
      <c r="G15" s="16">
        <v>200</v>
      </c>
      <c r="H15" s="16">
        <v>210</v>
      </c>
      <c r="I15" s="20">
        <v>5</v>
      </c>
      <c r="J15" s="20">
        <v>10</v>
      </c>
      <c r="K15" s="20">
        <v>25</v>
      </c>
      <c r="L15" s="20">
        <v>50</v>
      </c>
      <c r="M15" s="16">
        <v>0</v>
      </c>
      <c r="N15" s="16">
        <v>0.04</v>
      </c>
      <c r="O15" s="16">
        <v>0.08</v>
      </c>
      <c r="P15" s="16">
        <v>0.5</v>
      </c>
    </row>
    <row r="16" spans="1:19" x14ac:dyDescent="0.35">
      <c r="A16" s="16">
        <v>1</v>
      </c>
      <c r="B16" s="16">
        <v>5</v>
      </c>
      <c r="C16" s="16">
        <v>20</v>
      </c>
      <c r="D16" s="16">
        <v>40</v>
      </c>
      <c r="E16" s="16">
        <v>0</v>
      </c>
      <c r="F16" s="16">
        <v>0.5</v>
      </c>
      <c r="G16" s="16">
        <v>40</v>
      </c>
      <c r="H16" s="16">
        <v>150</v>
      </c>
      <c r="I16" s="20">
        <v>1</v>
      </c>
      <c r="J16" s="20">
        <v>8</v>
      </c>
      <c r="K16" s="20">
        <v>10</v>
      </c>
      <c r="L16" s="20">
        <v>16</v>
      </c>
      <c r="M16" s="16">
        <v>0</v>
      </c>
      <c r="N16" s="16">
        <v>0.08</v>
      </c>
      <c r="O16" s="16">
        <v>0.22</v>
      </c>
      <c r="P16" s="16">
        <v>0.6</v>
      </c>
    </row>
    <row r="17" spans="1:16" x14ac:dyDescent="0.35">
      <c r="A17" s="16">
        <v>0.2</v>
      </c>
      <c r="B17" s="16">
        <v>5</v>
      </c>
      <c r="C17" s="16">
        <v>20</v>
      </c>
      <c r="D17" s="16">
        <v>45</v>
      </c>
      <c r="E17" s="16">
        <v>0</v>
      </c>
      <c r="F17" s="16">
        <v>0.5</v>
      </c>
      <c r="G17" s="16">
        <v>40</v>
      </c>
      <c r="H17" s="16">
        <v>150</v>
      </c>
      <c r="I17" s="20">
        <v>1</v>
      </c>
      <c r="J17" s="20">
        <v>6</v>
      </c>
      <c r="K17" s="20">
        <v>10</v>
      </c>
      <c r="L17" s="20">
        <v>16</v>
      </c>
      <c r="M17" s="16">
        <v>0</v>
      </c>
      <c r="N17" s="16">
        <v>0.22</v>
      </c>
      <c r="O17" s="16">
        <v>0.32</v>
      </c>
      <c r="P17" s="16">
        <v>0.6</v>
      </c>
    </row>
    <row r="18" spans="1:16" x14ac:dyDescent="0.35">
      <c r="A18" s="21" t="s">
        <v>80</v>
      </c>
      <c r="B18" s="21"/>
      <c r="C18" s="21"/>
      <c r="D18" s="21"/>
      <c r="F18">
        <f>AVERAGE(F13,G13)</f>
        <v>70</v>
      </c>
      <c r="N18">
        <f>AVERAGE(N13,O13)</f>
        <v>2.1499999999999998E-2</v>
      </c>
    </row>
    <row r="19" spans="1:16" ht="43.5" x14ac:dyDescent="0.35">
      <c r="A19" s="17" t="s">
        <v>77</v>
      </c>
      <c r="B19" s="17" t="s">
        <v>74</v>
      </c>
      <c r="C19" s="17" t="s">
        <v>75</v>
      </c>
      <c r="D19" s="17" t="s">
        <v>76</v>
      </c>
      <c r="F19">
        <f t="shared" ref="F19:F22" si="0">AVERAGE(F14,G14)</f>
        <v>125</v>
      </c>
      <c r="N19">
        <f t="shared" ref="N19:N22" si="1">AVERAGE(N14,O14)</f>
        <v>7.0000000000000007E-2</v>
      </c>
    </row>
    <row r="20" spans="1:16" x14ac:dyDescent="0.35">
      <c r="A20" s="16">
        <f>ROUND(PI() * (A13/2)^2,1)</f>
        <v>78.5</v>
      </c>
      <c r="B20" s="16">
        <f t="shared" ref="B20:D20" si="2">ROUND(PI() * (B13/2)^2,1)</f>
        <v>314.2</v>
      </c>
      <c r="C20" s="16">
        <f t="shared" si="2"/>
        <v>706.9</v>
      </c>
      <c r="D20" s="16">
        <f t="shared" si="2"/>
        <v>1590.4</v>
      </c>
      <c r="F20">
        <f t="shared" si="0"/>
        <v>125</v>
      </c>
      <c r="N20">
        <f t="shared" si="1"/>
        <v>0.06</v>
      </c>
    </row>
    <row r="21" spans="1:16" x14ac:dyDescent="0.35">
      <c r="A21" s="16">
        <f t="shared" ref="A21:D24" si="3">ROUND(PI() * (A14/2)^2,1)</f>
        <v>0.8</v>
      </c>
      <c r="B21" s="16">
        <f t="shared" si="3"/>
        <v>19.600000000000001</v>
      </c>
      <c r="C21" s="16">
        <f t="shared" si="3"/>
        <v>176.7</v>
      </c>
      <c r="D21" s="16">
        <f t="shared" si="3"/>
        <v>490.9</v>
      </c>
      <c r="F21">
        <f t="shared" si="0"/>
        <v>20.25</v>
      </c>
      <c r="N21">
        <f t="shared" si="1"/>
        <v>0.15</v>
      </c>
    </row>
    <row r="22" spans="1:16" x14ac:dyDescent="0.35">
      <c r="A22" s="16">
        <f t="shared" si="3"/>
        <v>0.8</v>
      </c>
      <c r="B22" s="16">
        <f t="shared" si="3"/>
        <v>7.1</v>
      </c>
      <c r="C22" s="16">
        <f t="shared" si="3"/>
        <v>1256.5999999999999</v>
      </c>
      <c r="D22" s="16">
        <f t="shared" si="3"/>
        <v>3848.5</v>
      </c>
      <c r="F22">
        <f t="shared" si="0"/>
        <v>20.25</v>
      </c>
      <c r="N22">
        <f t="shared" si="1"/>
        <v>0.27</v>
      </c>
    </row>
    <row r="23" spans="1:16" x14ac:dyDescent="0.35">
      <c r="A23" s="16">
        <f t="shared" si="3"/>
        <v>0.8</v>
      </c>
      <c r="B23" s="16">
        <f t="shared" si="3"/>
        <v>19.600000000000001</v>
      </c>
      <c r="C23" s="16">
        <f t="shared" si="3"/>
        <v>314.2</v>
      </c>
      <c r="D23" s="16">
        <f t="shared" si="3"/>
        <v>1256.5999999999999</v>
      </c>
    </row>
    <row r="24" spans="1:16" x14ac:dyDescent="0.35">
      <c r="A24" s="16">
        <f t="shared" si="3"/>
        <v>0</v>
      </c>
      <c r="B24" s="16">
        <f t="shared" si="3"/>
        <v>19.600000000000001</v>
      </c>
      <c r="C24" s="16">
        <f t="shared" si="3"/>
        <v>314.2</v>
      </c>
      <c r="D24" s="16">
        <f t="shared" si="3"/>
        <v>1590.4</v>
      </c>
    </row>
    <row r="25" spans="1:16" x14ac:dyDescent="0.35">
      <c r="B25" s="18">
        <f>AVERAGE(B20, C20)</f>
        <v>510.54999999999995</v>
      </c>
    </row>
    <row r="26" spans="1:16" x14ac:dyDescent="0.35">
      <c r="B26" s="18">
        <f t="shared" ref="B26:B29" si="4">AVERAGE(B21, C21)</f>
        <v>98.149999999999991</v>
      </c>
    </row>
    <row r="27" spans="1:16" x14ac:dyDescent="0.35">
      <c r="B27" s="18">
        <f t="shared" si="4"/>
        <v>631.84999999999991</v>
      </c>
    </row>
    <row r="28" spans="1:16" x14ac:dyDescent="0.35">
      <c r="B28" s="18">
        <f t="shared" si="4"/>
        <v>166.9</v>
      </c>
    </row>
    <row r="29" spans="1:16" x14ac:dyDescent="0.35">
      <c r="B29" s="18">
        <f t="shared" si="4"/>
        <v>166.9</v>
      </c>
    </row>
  </sheetData>
  <mergeCells count="5">
    <mergeCell ref="A11:D11"/>
    <mergeCell ref="E11:H11"/>
    <mergeCell ref="M11:P11"/>
    <mergeCell ref="I11:L11"/>
    <mergeCell ref="A18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Zworykina</dc:creator>
  <cp:lastModifiedBy>Yekaterina Zworykina</cp:lastModifiedBy>
  <dcterms:created xsi:type="dcterms:W3CDTF">2021-10-03T20:08:04Z</dcterms:created>
  <dcterms:modified xsi:type="dcterms:W3CDTF">2021-11-23T17:38:55Z</dcterms:modified>
</cp:coreProperties>
</file>