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学习\大二下\组原实验\hustzc\7.单总线CPU\单总线实验资料包(愚人节版)\"/>
    </mc:Choice>
  </mc:AlternateContent>
  <xr:revisionPtr revIDLastSave="0" documentId="13_ncr:1_{D59457A0-EAD7-436A-BCF5-8046A7A75331}" xr6:coauthVersionLast="47" xr6:coauthVersionMax="47" xr10:uidLastSave="{00000000-0000-0000-0000-000000000000}"/>
  <bookViews>
    <workbookView xWindow="-110" yWindow="-110" windowWidth="21820" windowHeight="14020" activeTab="3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5" l="1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E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E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E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E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E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E4" i="5" s="1"/>
  <c r="D4" i="3"/>
  <c r="D3" i="5" s="1"/>
  <c r="C4" i="3"/>
  <c r="C3" i="5" s="1"/>
  <c r="B4" i="3"/>
  <c r="B3" i="5" s="1"/>
  <c r="A4" i="3"/>
  <c r="A3" i="5" s="1"/>
  <c r="D3" i="3"/>
  <c r="D2" i="5" s="1"/>
  <c r="C3" i="3"/>
  <c r="C2" i="5" s="1"/>
  <c r="B3" i="3"/>
  <c r="B2" i="5" s="1"/>
  <c r="A3" i="3"/>
  <c r="A2" i="5" s="1"/>
  <c r="E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N8" i="2"/>
  <c r="D8" i="2"/>
  <c r="C8" i="2"/>
  <c r="B8" i="2"/>
  <c r="A8" i="2"/>
  <c r="N7" i="2"/>
  <c r="D7" i="2"/>
  <c r="C7" i="2"/>
  <c r="B7" i="2"/>
  <c r="A7" i="2"/>
  <c r="N6" i="2"/>
  <c r="D6" i="2"/>
  <c r="C6" i="2"/>
  <c r="B6" i="2"/>
  <c r="A6" i="2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13" i="5" l="1"/>
  <c r="E16" i="5"/>
  <c r="E19" i="5"/>
  <c r="E22" i="5"/>
  <c r="E25" i="5"/>
  <c r="E28" i="5"/>
  <c r="E5" i="5"/>
  <c r="E14" i="5"/>
  <c r="E17" i="5"/>
  <c r="E20" i="5"/>
  <c r="E23" i="5"/>
  <c r="E26" i="5"/>
  <c r="E29" i="5"/>
  <c r="E3" i="5"/>
  <c r="E6" i="5"/>
  <c r="E7" i="5"/>
  <c r="E8" i="5"/>
  <c r="E9" i="5"/>
  <c r="E10" i="5"/>
  <c r="E11" i="5"/>
  <c r="E12" i="5"/>
  <c r="N32" i="5"/>
  <c r="N31" i="5" s="1"/>
  <c r="M2" i="2"/>
  <c r="Q2" i="2" s="1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3" i="2"/>
  <c r="M17" i="2"/>
  <c r="M18" i="2"/>
  <c r="J6" i="5"/>
  <c r="J2" i="5"/>
  <c r="O15" i="2" l="1"/>
  <c r="P15" i="2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<sst xmlns="http://schemas.openxmlformats.org/spreadsheetml/2006/main" count="48" uniqueCount="40">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</sst>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13437" y="5708016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76900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2"/>
  <sheetViews>
    <sheetView workbookViewId="0">
      <pane ySplit="2" topLeftCell="A3" activePane="bottomLeft" state="frozen"/>
      <selection pane="bottomLeft" activeCell="U10" sqref="U10"/>
    </sheetView>
  </sheetViews>
  <sheetFormatPr defaultColWidth="9" defaultRowHeight="14" x14ac:dyDescent="0.3"/>
  <cols>
    <col min="1" max="4" width="3.58203125" style="24" customWidth="1"/>
    <col min="5" max="6" width="7.58203125" style="25" customWidth="1"/>
    <col min="7" max="12" width="6.58203125" style="25" customWidth="1"/>
    <col min="13" max="13" width="5" style="25" hidden="1" customWidth="1"/>
    <col min="14" max="14" width="7.83203125" style="25" customWidth="1"/>
    <col min="15" max="17" width="3.58203125" style="24" customWidth="1"/>
    <col min="18" max="18" width="3.58203125" style="25" customWidth="1"/>
  </cols>
  <sheetData>
    <row r="1" spans="1:18" ht="27" customHeight="1" x14ac:dyDescent="0.3">
      <c r="A1" s="80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4"/>
      <c r="N1" s="85" t="s">
        <v>2</v>
      </c>
      <c r="O1" s="86"/>
      <c r="P1" s="86"/>
      <c r="Q1" s="86"/>
      <c r="R1" s="87"/>
    </row>
    <row r="2" spans="1:18" ht="28" x14ac:dyDescent="0.3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31</v>
      </c>
      <c r="G2" s="72" t="s">
        <v>32</v>
      </c>
      <c r="H2" s="72" t="s">
        <v>33</v>
      </c>
      <c r="I2" s="72" t="s">
        <v>30</v>
      </c>
      <c r="J2" s="72" t="s">
        <v>25</v>
      </c>
      <c r="K2" s="72" t="s">
        <v>34</v>
      </c>
      <c r="L2" s="72" t="s">
        <v>35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6.5" x14ac:dyDescent="0.3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6.5" x14ac:dyDescent="0.3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6.5" x14ac:dyDescent="0.3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6.5" x14ac:dyDescent="0.3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6.5" x14ac:dyDescent="0.3">
      <c r="A7" s="28">
        <v>0</v>
      </c>
      <c r="B7" s="28">
        <v>0</v>
      </c>
      <c r="C7" s="28">
        <v>1</v>
      </c>
      <c r="D7" s="29">
        <v>1</v>
      </c>
      <c r="E7" s="77">
        <v>3</v>
      </c>
      <c r="F7" s="41"/>
      <c r="G7" s="42">
        <v>1</v>
      </c>
      <c r="H7" s="42"/>
      <c r="I7" s="42"/>
      <c r="J7" s="42"/>
      <c r="K7" s="67"/>
      <c r="L7" s="42"/>
      <c r="M7" s="67"/>
      <c r="N7" s="78">
        <v>4</v>
      </c>
      <c r="O7" s="28">
        <v>0</v>
      </c>
      <c r="P7" s="28">
        <v>1</v>
      </c>
      <c r="Q7" s="28">
        <v>0</v>
      </c>
      <c r="R7" s="29">
        <v>0</v>
      </c>
    </row>
    <row r="8" spans="1:18" ht="16.5" x14ac:dyDescent="0.3">
      <c r="A8" s="33">
        <v>0</v>
      </c>
      <c r="B8" s="33">
        <v>0</v>
      </c>
      <c r="C8" s="33">
        <v>1</v>
      </c>
      <c r="D8" s="34">
        <v>1</v>
      </c>
      <c r="E8" s="35">
        <v>3</v>
      </c>
      <c r="F8" s="36"/>
      <c r="G8" s="37"/>
      <c r="H8" s="37">
        <v>1</v>
      </c>
      <c r="I8" s="37"/>
      <c r="J8" s="37"/>
      <c r="K8" s="40"/>
      <c r="L8" s="37"/>
      <c r="M8" s="40"/>
      <c r="N8" s="66">
        <v>4</v>
      </c>
      <c r="O8" s="33">
        <v>0</v>
      </c>
      <c r="P8" s="33">
        <v>1</v>
      </c>
      <c r="Q8" s="33">
        <v>0</v>
      </c>
      <c r="R8" s="34">
        <v>0</v>
      </c>
    </row>
    <row r="9" spans="1:18" ht="16.5" x14ac:dyDescent="0.3">
      <c r="A9" s="28">
        <v>0</v>
      </c>
      <c r="B9" s="28">
        <v>0</v>
      </c>
      <c r="C9" s="28">
        <v>1</v>
      </c>
      <c r="D9" s="29">
        <v>1</v>
      </c>
      <c r="E9" s="77">
        <v>3</v>
      </c>
      <c r="F9" s="41"/>
      <c r="G9" s="42"/>
      <c r="H9" s="42"/>
      <c r="I9" s="42">
        <v>1</v>
      </c>
      <c r="J9" s="42"/>
      <c r="K9" s="67"/>
      <c r="L9" s="42"/>
      <c r="M9" s="67"/>
      <c r="N9" s="78">
        <v>6</v>
      </c>
      <c r="O9" s="28">
        <v>0</v>
      </c>
      <c r="P9" s="28">
        <v>1</v>
      </c>
      <c r="Q9" s="28">
        <v>1</v>
      </c>
      <c r="R9" s="29">
        <v>0</v>
      </c>
    </row>
    <row r="10" spans="1:18" ht="16.5" x14ac:dyDescent="0.3">
      <c r="A10" s="33">
        <f t="shared" si="0"/>
        <v>0</v>
      </c>
      <c r="B10" s="33">
        <f t="shared" si="1"/>
        <v>1</v>
      </c>
      <c r="C10" s="33">
        <f t="shared" si="2"/>
        <v>0</v>
      </c>
      <c r="D10" s="34">
        <f t="shared" si="3"/>
        <v>0</v>
      </c>
      <c r="E10" s="35">
        <v>4</v>
      </c>
      <c r="F10" s="36"/>
      <c r="G10" s="37"/>
      <c r="H10" s="37"/>
      <c r="I10" s="37"/>
      <c r="J10" s="37"/>
      <c r="K10" s="40"/>
      <c r="L10" s="37"/>
      <c r="M10" s="40"/>
      <c r="N10" s="66">
        <v>5</v>
      </c>
      <c r="O10" s="33">
        <f t="shared" si="4"/>
        <v>0</v>
      </c>
      <c r="P10" s="33">
        <f t="shared" si="5"/>
        <v>1</v>
      </c>
      <c r="Q10" s="33">
        <f t="shared" si="6"/>
        <v>0</v>
      </c>
      <c r="R10" s="34">
        <f t="shared" si="7"/>
        <v>1</v>
      </c>
    </row>
    <row r="11" spans="1:18" ht="16.5" x14ac:dyDescent="0.3">
      <c r="A11" s="28">
        <f t="shared" si="0"/>
        <v>0</v>
      </c>
      <c r="B11" s="28">
        <f t="shared" si="1"/>
        <v>1</v>
      </c>
      <c r="C11" s="28">
        <f t="shared" si="2"/>
        <v>0</v>
      </c>
      <c r="D11" s="29">
        <f t="shared" si="3"/>
        <v>1</v>
      </c>
      <c r="E11" s="77">
        <v>5</v>
      </c>
      <c r="F11" s="41"/>
      <c r="G11" s="42"/>
      <c r="H11" s="42"/>
      <c r="I11" s="42"/>
      <c r="J11" s="42"/>
      <c r="K11" s="67"/>
      <c r="L11" s="42"/>
      <c r="M11" s="67"/>
      <c r="N11" s="78">
        <v>6</v>
      </c>
      <c r="O11" s="28">
        <f t="shared" si="4"/>
        <v>0</v>
      </c>
      <c r="P11" s="28">
        <f t="shared" si="5"/>
        <v>1</v>
      </c>
      <c r="Q11" s="28">
        <f t="shared" si="6"/>
        <v>1</v>
      </c>
      <c r="R11" s="29">
        <f t="shared" si="7"/>
        <v>0</v>
      </c>
    </row>
    <row r="12" spans="1:18" ht="16.5" x14ac:dyDescent="0.3">
      <c r="A12" s="33">
        <f t="shared" si="0"/>
        <v>0</v>
      </c>
      <c r="B12" s="33">
        <f t="shared" si="1"/>
        <v>1</v>
      </c>
      <c r="C12" s="33">
        <f t="shared" si="2"/>
        <v>1</v>
      </c>
      <c r="D12" s="34">
        <f t="shared" si="3"/>
        <v>0</v>
      </c>
      <c r="E12" s="35">
        <v>6</v>
      </c>
      <c r="F12" s="36"/>
      <c r="G12" s="37"/>
      <c r="H12" s="37"/>
      <c r="I12" s="37"/>
      <c r="J12" s="37"/>
      <c r="K12" s="40"/>
      <c r="L12" s="37"/>
      <c r="M12" s="40"/>
      <c r="N12" s="66">
        <v>7</v>
      </c>
      <c r="O12" s="33">
        <f t="shared" si="4"/>
        <v>0</v>
      </c>
      <c r="P12" s="33">
        <f t="shared" si="5"/>
        <v>1</v>
      </c>
      <c r="Q12" s="33">
        <f t="shared" si="6"/>
        <v>1</v>
      </c>
      <c r="R12" s="34">
        <f t="shared" si="7"/>
        <v>1</v>
      </c>
    </row>
    <row r="13" spans="1:18" ht="16.5" x14ac:dyDescent="0.3">
      <c r="A13" s="28">
        <f t="shared" si="0"/>
        <v>0</v>
      </c>
      <c r="B13" s="28">
        <f t="shared" si="1"/>
        <v>1</v>
      </c>
      <c r="C13" s="28">
        <f t="shared" si="2"/>
        <v>1</v>
      </c>
      <c r="D13" s="29">
        <f t="shared" si="3"/>
        <v>1</v>
      </c>
      <c r="E13" s="77">
        <v>7</v>
      </c>
      <c r="F13" s="41"/>
      <c r="G13" s="42"/>
      <c r="H13" s="42"/>
      <c r="I13" s="42"/>
      <c r="J13" s="42"/>
      <c r="K13" s="67"/>
      <c r="L13" s="42"/>
      <c r="M13" s="67"/>
      <c r="N13" s="78">
        <v>8</v>
      </c>
      <c r="O13" s="28">
        <f t="shared" si="4"/>
        <v>1</v>
      </c>
      <c r="P13" s="28">
        <f t="shared" si="5"/>
        <v>0</v>
      </c>
      <c r="Q13" s="28">
        <f t="shared" si="6"/>
        <v>0</v>
      </c>
      <c r="R13" s="29">
        <f t="shared" si="7"/>
        <v>0</v>
      </c>
    </row>
    <row r="14" spans="1:18" ht="16.5" x14ac:dyDescent="0.3">
      <c r="A14" s="33">
        <f t="shared" si="0"/>
        <v>1</v>
      </c>
      <c r="B14" s="33">
        <f t="shared" si="1"/>
        <v>0</v>
      </c>
      <c r="C14" s="33">
        <f t="shared" si="2"/>
        <v>0</v>
      </c>
      <c r="D14" s="34">
        <f t="shared" si="3"/>
        <v>0</v>
      </c>
      <c r="E14" s="35">
        <v>8</v>
      </c>
      <c r="F14" s="36"/>
      <c r="G14" s="37"/>
      <c r="H14" s="37"/>
      <c r="I14" s="37"/>
      <c r="J14" s="37"/>
      <c r="K14" s="37"/>
      <c r="L14" s="37"/>
      <c r="M14" s="40"/>
      <c r="N14" s="66">
        <v>0</v>
      </c>
      <c r="O14" s="33">
        <f t="shared" si="4"/>
        <v>0</v>
      </c>
      <c r="P14" s="33">
        <f t="shared" si="5"/>
        <v>0</v>
      </c>
      <c r="Q14" s="33">
        <f t="shared" si="6"/>
        <v>0</v>
      </c>
      <c r="R14" s="34">
        <f t="shared" si="7"/>
        <v>0</v>
      </c>
    </row>
    <row r="15" spans="1:18" ht="16.5" x14ac:dyDescent="0.3">
      <c r="A15" s="28">
        <f t="shared" si="0"/>
        <v>0</v>
      </c>
      <c r="B15" s="28">
        <f t="shared" si="1"/>
        <v>0</v>
      </c>
      <c r="C15" s="28">
        <f t="shared" si="2"/>
        <v>1</v>
      </c>
      <c r="D15" s="29">
        <f t="shared" si="3"/>
        <v>1</v>
      </c>
      <c r="E15" s="77">
        <v>3</v>
      </c>
      <c r="F15" s="41"/>
      <c r="G15" s="42"/>
      <c r="H15" s="42"/>
      <c r="I15" s="42"/>
      <c r="J15" s="42">
        <v>1</v>
      </c>
      <c r="K15" s="67"/>
      <c r="L15" s="42"/>
      <c r="M15" s="67"/>
      <c r="N15" s="78">
        <v>6</v>
      </c>
      <c r="O15" s="28">
        <f t="shared" si="4"/>
        <v>0</v>
      </c>
      <c r="P15" s="28">
        <f t="shared" si="5"/>
        <v>1</v>
      </c>
      <c r="Q15" s="28">
        <f t="shared" si="6"/>
        <v>1</v>
      </c>
      <c r="R15" s="29">
        <f t="shared" si="7"/>
        <v>0</v>
      </c>
    </row>
    <row r="16" spans="1:18" ht="16.5" x14ac:dyDescent="0.3">
      <c r="A16" s="33">
        <f t="shared" si="0"/>
        <v>0</v>
      </c>
      <c r="B16" s="33">
        <f t="shared" si="1"/>
        <v>0</v>
      </c>
      <c r="C16" s="33">
        <f t="shared" si="2"/>
        <v>1</v>
      </c>
      <c r="D16" s="34">
        <f t="shared" si="3"/>
        <v>1</v>
      </c>
      <c r="E16" s="35">
        <v>3</v>
      </c>
      <c r="F16" s="36">
        <v>0</v>
      </c>
      <c r="G16" s="37">
        <v>0</v>
      </c>
      <c r="H16" s="37">
        <v>0</v>
      </c>
      <c r="I16" s="37">
        <v>0</v>
      </c>
      <c r="J16" s="37">
        <v>0</v>
      </c>
      <c r="K16" s="37"/>
      <c r="L16" s="37"/>
      <c r="M16" s="40"/>
      <c r="N16" s="66">
        <v>6</v>
      </c>
      <c r="O16" s="33">
        <f t="shared" si="4"/>
        <v>0</v>
      </c>
      <c r="P16" s="33">
        <f t="shared" si="5"/>
        <v>1</v>
      </c>
      <c r="Q16" s="33">
        <f t="shared" si="6"/>
        <v>1</v>
      </c>
      <c r="R16" s="34">
        <f t="shared" si="7"/>
        <v>0</v>
      </c>
    </row>
    <row r="17" spans="1:25" ht="16.5" x14ac:dyDescent="0.3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25" ht="16.5" x14ac:dyDescent="0.3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25" ht="16.5" x14ac:dyDescent="0.3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25" ht="16.5" x14ac:dyDescent="0.3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25" ht="16.5" x14ac:dyDescent="0.3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25" ht="16.5" x14ac:dyDescent="0.3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  <c r="Y22">
        <v>1</v>
      </c>
    </row>
    <row r="23" spans="1:25" ht="16.5" x14ac:dyDescent="0.3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25" ht="16.5" x14ac:dyDescent="0.3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25" ht="16.5" x14ac:dyDescent="0.3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25" ht="16.5" x14ac:dyDescent="0.3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25" ht="16.5" x14ac:dyDescent="0.3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25" ht="16.5" x14ac:dyDescent="0.3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25" ht="16.5" x14ac:dyDescent="0.3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25" ht="16.5" x14ac:dyDescent="0.3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25" ht="16.5" x14ac:dyDescent="0.3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25" ht="16.5" x14ac:dyDescent="0.3">
      <c r="F32" s="88" t="s">
        <v>13</v>
      </c>
      <c r="G32" s="88"/>
      <c r="H32" s="88"/>
      <c r="I32" s="88"/>
      <c r="J32" s="88"/>
      <c r="K32" s="88"/>
      <c r="L32" s="88"/>
      <c r="M32" s="88"/>
    </row>
  </sheetData>
  <protectedRanges>
    <protectedRange sqref="A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Normal="100" workbookViewId="0">
      <pane ySplit="1" topLeftCell="A2" activePane="bottomLeft" state="frozen"/>
      <selection pane="bottomLeft" activeCell="Q31" sqref="Q31"/>
    </sheetView>
  </sheetViews>
  <sheetFormatPr defaultColWidth="9" defaultRowHeight="14" x14ac:dyDescent="0.3"/>
  <cols>
    <col min="1" max="11" width="4.58203125" customWidth="1"/>
    <col min="12" max="12" width="4.58203125" hidden="1" customWidth="1"/>
    <col min="13" max="13" width="18.5" style="44" customWidth="1"/>
    <col min="14" max="14" width="10.5" style="44" customWidth="1"/>
    <col min="15" max="15" width="9.5" style="44" customWidth="1"/>
    <col min="16" max="16" width="10.08203125" style="44" customWidth="1"/>
    <col min="17" max="17" width="11.08203125" style="44" customWidth="1"/>
  </cols>
  <sheetData>
    <row r="1" spans="1:17" s="43" customFormat="1" ht="15.5" x14ac:dyDescent="0.3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x14ac:dyDescent="0.3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x14ac:dyDescent="0.3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x14ac:dyDescent="0.3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x14ac:dyDescent="0.3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>LW&amp;</v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x14ac:dyDescent="0.3">
      <c r="A6" s="48" t="str">
        <f>IF(状态转换表!A7=1,状态转换表!A$2&amp;"&amp;",IF(状态转换表!A7=0,"~"&amp;状态转换表!A$2&amp;"&amp;",""))</f>
        <v>~S3&amp;</v>
      </c>
      <c r="B6" s="52" t="str">
        <f>IF(状态转换表!B7=1,状态转换表!B$2&amp;"&amp;",IF(状态转换表!B7=0,"~"&amp;状态转换表!B$2&amp;"&amp;",""))</f>
        <v>~S2&amp;</v>
      </c>
      <c r="C6" s="52" t="str">
        <f>IF(状态转换表!C7=1,状态转换表!C$2&amp;"&amp;",IF(状态转换表!C7=0,"~"&amp;状态转换表!C$2&amp;"&amp;",""))</f>
        <v>S1&amp;</v>
      </c>
      <c r="D6" s="53" t="str">
        <f>IF(状态转换表!D7=1,状态转换表!D$2&amp;"&amp;",IF(状态转换表!D7=0,"~"&amp;状态转换表!D$2&amp;"&amp;",""))</f>
        <v>S0&amp;</v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>SW&amp;</v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>~S3&amp;~S2&amp;S1&amp;S0&amp;SW</v>
      </c>
      <c r="N6" s="17" t="str">
        <f>IF(状态转换表!O7=1,$M6&amp;"+","")</f>
        <v/>
      </c>
      <c r="O6" s="17" t="str">
        <f>IF(状态转换表!P7=1,$M6&amp;"+","")</f>
        <v>~S3&amp;~S2&amp;S1&amp;S0&amp;SW+</v>
      </c>
      <c r="P6" s="17" t="str">
        <f>IF(状态转换表!Q7=1,$M6&amp;"+","")</f>
        <v/>
      </c>
      <c r="Q6" s="17" t="str">
        <f>IF(状态转换表!R7=1,$M6&amp;"+","")</f>
        <v/>
      </c>
    </row>
    <row r="7" spans="1:17" x14ac:dyDescent="0.3">
      <c r="A7" s="48" t="str">
        <f>IF(状态转换表!A8=1,状态转换表!A$2&amp;"&amp;",IF(状态转换表!A8=0,"~"&amp;状态转换表!A$2&amp;"&amp;",""))</f>
        <v>~S3&amp;</v>
      </c>
      <c r="B7" s="52" t="str">
        <f>IF(状态转换表!B8=1,状态转换表!B$2&amp;"&amp;",IF(状态转换表!B8=0,"~"&amp;状态转换表!B$2&amp;"&amp;",""))</f>
        <v>~S2&amp;</v>
      </c>
      <c r="C7" s="52" t="str">
        <f>IF(状态转换表!C8=1,状态转换表!C$2&amp;"&amp;",IF(状态转换表!C8=0,"~"&amp;状态转换表!C$2&amp;"&amp;",""))</f>
        <v>S1&amp;</v>
      </c>
      <c r="D7" s="53" t="str">
        <f>IF(状态转换表!D8=1,状态转换表!D$2&amp;"&amp;",IF(状态转换表!D8=0,"~"&amp;状态转换表!D$2&amp;"&amp;",""))</f>
        <v>S0&amp;</v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>BEQ&amp;</v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>~S3&amp;~S2&amp;S1&amp;S0&amp;BEQ</v>
      </c>
      <c r="N7" s="17" t="str">
        <f>IF(状态转换表!O8=1,$M7&amp;"+","")</f>
        <v/>
      </c>
      <c r="O7" s="17" t="str">
        <f>IF(状态转换表!P8=1,$M7&amp;"+","")</f>
        <v>~S3&amp;~S2&amp;S1&amp;S0&amp;BEQ+</v>
      </c>
      <c r="P7" s="17" t="str">
        <f>IF(状态转换表!Q8=1,$M7&amp;"+","")</f>
        <v/>
      </c>
      <c r="Q7" s="17" t="str">
        <f>IF(状态转换表!R8=1,$M7&amp;"+","")</f>
        <v/>
      </c>
    </row>
    <row r="8" spans="1:17" x14ac:dyDescent="0.3">
      <c r="A8" s="48" t="str">
        <f>IF(状态转换表!A9=1,状态转换表!A$2&amp;"&amp;",IF(状态转换表!A9=0,"~"&amp;状态转换表!A$2&amp;"&amp;",""))</f>
        <v>~S3&amp;</v>
      </c>
      <c r="B8" s="52" t="str">
        <f>IF(状态转换表!B9=1,状态转换表!B$2&amp;"&amp;",IF(状态转换表!B9=0,"~"&amp;状态转换表!B$2&amp;"&amp;",""))</f>
        <v>~S2&amp;</v>
      </c>
      <c r="C8" s="52" t="str">
        <f>IF(状态转换表!C9=1,状态转换表!C$2&amp;"&amp;",IF(状态转换表!C9=0,"~"&amp;状态转换表!C$2&amp;"&amp;",""))</f>
        <v>S1&amp;</v>
      </c>
      <c r="D8" s="53" t="str">
        <f>IF(状态转换表!D9=1,状态转换表!D$2&amp;"&amp;",IF(状态转换表!D9=0,"~"&amp;状态转换表!D$2&amp;"&amp;",""))</f>
        <v>S0&amp;</v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>SLT&amp;</v>
      </c>
      <c r="I8" s="52" t="str">
        <f>IF(状态转换表!J9&lt;&gt;"",IF(状态转换表!J9=1,状态转换表!J$2&amp;"&amp;",IF(状态转换表!J9=0,"~"&amp;状态转换表!J$2&amp;"&amp;","")),"")</f>
        <v/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>~S3&amp;~S2&amp;S1&amp;S0&amp;SLT</v>
      </c>
      <c r="N8" s="17" t="str">
        <f>IF(状态转换表!O9=1,$M8&amp;"+","")</f>
        <v/>
      </c>
      <c r="O8" s="17" t="str">
        <f>IF(状态转换表!P9=1,$M8&amp;"+","")</f>
        <v>~S3&amp;~S2&amp;S1&amp;S0&amp;SLT+</v>
      </c>
      <c r="P8" s="17" t="str">
        <f>IF(状态转换表!Q9=1,$M8&amp;"+","")</f>
        <v>~S3&amp;~S2&amp;S1&amp;S0&amp;SLT+</v>
      </c>
      <c r="Q8" s="17" t="str">
        <f>IF(状态转换表!R9=1,$M8&amp;"+","")</f>
        <v/>
      </c>
    </row>
    <row r="9" spans="1:17" x14ac:dyDescent="0.3">
      <c r="A9" s="48" t="str">
        <f>IF(状态转换表!A10=1,状态转换表!A$2&amp;"&amp;",IF(状态转换表!A10=0,"~"&amp;状态转换表!A$2&amp;"&amp;",""))</f>
        <v>~S3&amp;</v>
      </c>
      <c r="B9" s="52" t="str">
        <f>IF(状态转换表!B10=1,状态转换表!B$2&amp;"&amp;",IF(状态转换表!B10=0,"~"&amp;状态转换表!B$2&amp;"&amp;",""))</f>
        <v>S2&amp;</v>
      </c>
      <c r="C9" s="52" t="str">
        <f>IF(状态转换表!C10=1,状态转换表!C$2&amp;"&amp;",IF(状态转换表!C10=0,"~"&amp;状态转换表!C$2&amp;"&amp;",""))</f>
        <v>~S1&amp;</v>
      </c>
      <c r="D9" s="53" t="str">
        <f>IF(状态转换表!D10=1,状态转换表!D$2&amp;"&amp;",IF(状态转换表!D10=0,"~"&amp;状态转换表!D$2&amp;"&amp;",""))</f>
        <v>~S0&amp;</v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/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>~S3&amp;S2&amp;~S1&amp;~S0</v>
      </c>
      <c r="N9" s="17" t="str">
        <f>IF(状态转换表!O10=1,$M9&amp;"+","")</f>
        <v/>
      </c>
      <c r="O9" s="17" t="str">
        <f>IF(状态转换表!P10=1,$M9&amp;"+","")</f>
        <v>~S3&amp;S2&amp;~S1&amp;~S0+</v>
      </c>
      <c r="P9" s="17" t="str">
        <f>IF(状态转换表!Q10=1,$M9&amp;"+","")</f>
        <v/>
      </c>
      <c r="Q9" s="17" t="str">
        <f>IF(状态转换表!R10=1,$M9&amp;"+","")</f>
        <v>~S3&amp;S2&amp;~S1&amp;~S0+</v>
      </c>
    </row>
    <row r="10" spans="1:17" x14ac:dyDescent="0.3">
      <c r="A10" s="48" t="str">
        <f>IF(状态转换表!A11=1,状态转换表!A$2&amp;"&amp;",IF(状态转换表!A11=0,"~"&amp;状态转换表!A$2&amp;"&amp;",""))</f>
        <v>~S3&amp;</v>
      </c>
      <c r="B10" s="52" t="str">
        <f>IF(状态转换表!B11=1,状态转换表!B$2&amp;"&amp;",IF(状态转换表!B11=0,"~"&amp;状态转换表!B$2&amp;"&amp;",""))</f>
        <v>S2&amp;</v>
      </c>
      <c r="C10" s="52" t="str">
        <f>IF(状态转换表!C11=1,状态转换表!C$2&amp;"&amp;",IF(状态转换表!C11=0,"~"&amp;状态转换表!C$2&amp;"&amp;",""))</f>
        <v>~S1&amp;</v>
      </c>
      <c r="D10" s="53" t="str">
        <f>IF(状态转换表!D11=1,状态转换表!D$2&amp;"&amp;",IF(状态转换表!D11=0,"~"&amp;状态转换表!D$2&amp;"&amp;",""))</f>
        <v>S0&amp;</v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>~S3&amp;S2&amp;~S1&amp;S0</v>
      </c>
      <c r="N10" s="17" t="str">
        <f>IF(状态转换表!O11=1,$M10&amp;"+","")</f>
        <v/>
      </c>
      <c r="O10" s="17" t="str">
        <f>IF(状态转换表!P11=1,$M10&amp;"+","")</f>
        <v>~S3&amp;S2&amp;~S1&amp;S0+</v>
      </c>
      <c r="P10" s="17" t="str">
        <f>IF(状态转换表!Q11=1,$M10&amp;"+","")</f>
        <v>~S3&amp;S2&amp;~S1&amp;S0+</v>
      </c>
      <c r="Q10" s="17" t="str">
        <f>IF(状态转换表!R11=1,$M10&amp;"+","")</f>
        <v/>
      </c>
    </row>
    <row r="11" spans="1:17" x14ac:dyDescent="0.3">
      <c r="A11" s="48" t="str">
        <f>IF(状态转换表!A12=1,状态转换表!A$2&amp;"&amp;",IF(状态转换表!A12=0,"~"&amp;状态转换表!A$2&amp;"&amp;",""))</f>
        <v>~S3&amp;</v>
      </c>
      <c r="B11" s="52" t="str">
        <f>IF(状态转换表!B12=1,状态转换表!B$2&amp;"&amp;",IF(状态转换表!B12=0,"~"&amp;状态转换表!B$2&amp;"&amp;",""))</f>
        <v>S2&amp;</v>
      </c>
      <c r="C11" s="52" t="str">
        <f>IF(状态转换表!C12=1,状态转换表!C$2&amp;"&amp;",IF(状态转换表!C12=0,"~"&amp;状态转换表!C$2&amp;"&amp;",""))</f>
        <v>S1&amp;</v>
      </c>
      <c r="D11" s="53" t="str">
        <f>IF(状态转换表!D12=1,状态转换表!D$2&amp;"&amp;",IF(状态转换表!D12=0,"~"&amp;状态转换表!D$2&amp;"&amp;",""))</f>
        <v>~S0&amp;</v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>~S3&amp;S2&amp;S1&amp;~S0</v>
      </c>
      <c r="N11" s="17" t="str">
        <f>IF(状态转换表!O12=1,$M11&amp;"+","")</f>
        <v/>
      </c>
      <c r="O11" s="17" t="str">
        <f>IF(状态转换表!P12=1,$M11&amp;"+","")</f>
        <v>~S3&amp;S2&amp;S1&amp;~S0+</v>
      </c>
      <c r="P11" s="17" t="str">
        <f>IF(状态转换表!Q12=1,$M11&amp;"+","")</f>
        <v>~S3&amp;S2&amp;S1&amp;~S0+</v>
      </c>
      <c r="Q11" s="17" t="str">
        <f>IF(状态转换表!R12=1,$M11&amp;"+","")</f>
        <v>~S3&amp;S2&amp;S1&amp;~S0+</v>
      </c>
    </row>
    <row r="12" spans="1:17" x14ac:dyDescent="0.3">
      <c r="A12" s="48" t="str">
        <f>IF(状态转换表!A13=1,状态转换表!A$2&amp;"&amp;",IF(状态转换表!A13=0,"~"&amp;状态转换表!A$2&amp;"&amp;",""))</f>
        <v>~S3&amp;</v>
      </c>
      <c r="B12" s="52" t="str">
        <f>IF(状态转换表!B13=1,状态转换表!B$2&amp;"&amp;",IF(状态转换表!B13=0,"~"&amp;状态转换表!B$2&amp;"&amp;",""))</f>
        <v>S2&amp;</v>
      </c>
      <c r="C12" s="52" t="str">
        <f>IF(状态转换表!C13=1,状态转换表!C$2&amp;"&amp;",IF(状态转换表!C13=0,"~"&amp;状态转换表!C$2&amp;"&amp;",""))</f>
        <v>S1&amp;</v>
      </c>
      <c r="D12" s="53" t="str">
        <f>IF(状态转换表!D13=1,状态转换表!D$2&amp;"&amp;",IF(状态转换表!D13=0,"~"&amp;状态转换表!D$2&amp;"&amp;",""))</f>
        <v>S0&amp;</v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>~S3&amp;S2&amp;S1&amp;S0</v>
      </c>
      <c r="N12" s="17" t="str">
        <f>IF(状态转换表!O13=1,$M12&amp;"+","")</f>
        <v>~S3&amp;S2&amp;S1&amp;S0+</v>
      </c>
      <c r="O12" s="17" t="str">
        <f>IF(状态转换表!P13=1,$M12&amp;"+","")</f>
        <v/>
      </c>
      <c r="P12" s="17" t="str">
        <f>IF(状态转换表!Q13=1,$M12&amp;"+","")</f>
        <v/>
      </c>
      <c r="Q12" s="17" t="str">
        <f>IF(状态转换表!R13=1,$M12&amp;"+","")</f>
        <v/>
      </c>
    </row>
    <row r="13" spans="1:17" x14ac:dyDescent="0.3">
      <c r="A13" s="48" t="str">
        <f>IF(状态转换表!A14=1,状态转换表!A$2&amp;"&amp;",IF(状态转换表!A14=0,"~"&amp;状态转换表!A$2&amp;"&amp;",""))</f>
        <v>S3&amp;</v>
      </c>
      <c r="B13" s="52" t="str">
        <f>IF(状态转换表!B14=1,状态转换表!B$2&amp;"&amp;",IF(状态转换表!B14=0,"~"&amp;状态转换表!B$2&amp;"&amp;",""))</f>
        <v>~S2&amp;</v>
      </c>
      <c r="C13" s="52" t="str">
        <f>IF(状态转换表!C14=1,状态转换表!C$2&amp;"&amp;",IF(状态转换表!C14=0,"~"&amp;状态转换表!C$2&amp;"&amp;",""))</f>
        <v>~S1&amp;</v>
      </c>
      <c r="D13" s="53" t="str">
        <f>IF(状态转换表!D14=1,状态转换表!D$2&amp;"&amp;",IF(状态转换表!D14=0,"~"&amp;状态转换表!D$2&amp;"&amp;",""))</f>
        <v>~S0&amp;</v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>S3&amp;~S2&amp;~S1&amp;~S0</v>
      </c>
      <c r="N13" s="17" t="str">
        <f>IF(状态转换表!O14=1,$M13&amp;"+","")</f>
        <v/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x14ac:dyDescent="0.3">
      <c r="A14" s="48" t="str">
        <f>IF(状态转换表!A15=1,状态转换表!A$2&amp;"&amp;",IF(状态转换表!A15=0,"~"&amp;状态转换表!A$2&amp;"&amp;",""))</f>
        <v>~S3&amp;</v>
      </c>
      <c r="B14" s="52" t="str">
        <f>IF(状态转换表!B15=1,状态转换表!B$2&amp;"&amp;",IF(状态转换表!B15=0,"~"&amp;状态转换表!B$2&amp;"&amp;",""))</f>
        <v>~S2&amp;</v>
      </c>
      <c r="C14" s="52" t="str">
        <f>IF(状态转换表!C15=1,状态转换表!C$2&amp;"&amp;",IF(状态转换表!C15=0,"~"&amp;状态转换表!C$2&amp;"&amp;",""))</f>
        <v>S1&amp;</v>
      </c>
      <c r="D14" s="53" t="str">
        <f>IF(状态转换表!D15=1,状态转换表!D$2&amp;"&amp;",IF(状态转换表!D15=0,"~"&amp;状态转换表!D$2&amp;"&amp;",""))</f>
        <v>S0&amp;</v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/>
      </c>
      <c r="I14" s="52" t="str">
        <f>IF(状态转换表!J15&lt;&gt;"",IF(状态转换表!J15=1,状态转换表!J$2&amp;"&amp;",IF(状态转换表!J15=0,"~"&amp;状态转换表!J$2&amp;"&amp;","")),"")</f>
        <v>ADDI&amp;</v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>~S3&amp;~S2&amp;S1&amp;S0&amp;ADDI</v>
      </c>
      <c r="N14" s="17" t="str">
        <f>IF(状态转换表!O15=1,$M14&amp;"+","")</f>
        <v/>
      </c>
      <c r="O14" s="17" t="str">
        <f>IF(状态转换表!P15=1,$M14&amp;"+","")</f>
        <v>~S3&amp;~S2&amp;S1&amp;S0&amp;ADDI+</v>
      </c>
      <c r="P14" s="17" t="str">
        <f>IF(状态转换表!Q15=1,$M14&amp;"+","")</f>
        <v>~S3&amp;~S2&amp;S1&amp;S0&amp;ADDI+</v>
      </c>
      <c r="Q14" s="17" t="str">
        <f>IF(状态转换表!R15=1,$M14&amp;"+","")</f>
        <v/>
      </c>
    </row>
    <row r="15" spans="1:17" x14ac:dyDescent="0.3">
      <c r="A15" s="48" t="str">
        <f>IF(状态转换表!A16=1,状态转换表!A$2&amp;"&amp;",IF(状态转换表!A16=0,"~"&amp;状态转换表!A$2&amp;"&amp;",""))</f>
        <v>~S3&amp;</v>
      </c>
      <c r="B15" s="52" t="str">
        <f>IF(状态转换表!B16=1,状态转换表!B$2&amp;"&amp;",IF(状态转换表!B16=0,"~"&amp;状态转换表!B$2&amp;"&amp;",""))</f>
        <v>~S2&amp;</v>
      </c>
      <c r="C15" s="52" t="str">
        <f>IF(状态转换表!C16=1,状态转换表!C$2&amp;"&amp;",IF(状态转换表!C16=0,"~"&amp;状态转换表!C$2&amp;"&amp;",""))</f>
        <v>S1&amp;</v>
      </c>
      <c r="D15" s="53" t="str">
        <f>IF(状态转换表!D16=1,状态转换表!D$2&amp;"&amp;",IF(状态转换表!D16=0,"~"&amp;状态转换表!D$2&amp;"&amp;",""))</f>
        <v>S0&amp;</v>
      </c>
      <c r="E15" s="54" t="str">
        <f>IF(状态转换表!F16&lt;&gt;"",IF(状态转换表!F16=1,状态转换表!F$2&amp;"&amp;",IF(状态转换表!F16=0,"~"&amp;状态转换表!F$2&amp;"&amp;","")),"")</f>
        <v>~LW&amp;</v>
      </c>
      <c r="F15" s="52" t="str">
        <f>IF(状态转换表!G16&lt;&gt;"",IF(状态转换表!G16=1,状态转换表!G$2&amp;"&amp;",IF(状态转换表!G16=0,"~"&amp;状态转换表!G$2&amp;"&amp;","")),"")</f>
        <v>~SW&amp;</v>
      </c>
      <c r="G15" s="52" t="str">
        <f>IF(状态转换表!H16&lt;&gt;"",IF(状态转换表!H16=1,状态转换表!H$2&amp;"&amp;",IF(状态转换表!H16=0,"~"&amp;状态转换表!H$2&amp;"&amp;","")),"")</f>
        <v>~BEQ&amp;</v>
      </c>
      <c r="H15" s="52" t="str">
        <f>IF(状态转换表!I16&lt;&gt;"",IF(状态转换表!I16=1,状态转换表!I$2&amp;"&amp;",IF(状态转换表!I16=0,"~"&amp;状态转换表!I$2&amp;"&amp;","")),"")</f>
        <v>~SLT&amp;</v>
      </c>
      <c r="I15" s="52" t="str">
        <f>IF(状态转换表!J16&lt;&gt;"",IF(状态转换表!J16=1,状态转换表!J$2&amp;"&amp;",IF(状态转换表!J16=0,"~"&amp;状态转换表!J$2&amp;"&amp;","")),"")</f>
        <v>~ADDI&amp;</v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>~S3&amp;~S2&amp;S1&amp;S0&amp;~LW&amp;~SW&amp;~BEQ&amp;~SLT&amp;~ADDI</v>
      </c>
      <c r="N15" s="17" t="str">
        <f>IF(状态转换表!O16=1,$M15&amp;"+","")</f>
        <v/>
      </c>
      <c r="O15" s="17" t="str">
        <f>IF(状态转换表!P16=1,$M15&amp;"+","")</f>
        <v>~S3&amp;~S2&amp;S1&amp;S0&amp;~LW&amp;~SW&amp;~BEQ&amp;~SLT&amp;~ADDI+</v>
      </c>
      <c r="P15" s="17" t="str">
        <f>IF(状态转换表!Q16=1,$M15&amp;"+","")</f>
        <v>~S3&amp;~S2&amp;S1&amp;S0&amp;~LW&amp;~SW&amp;~BEQ&amp;~SLT&amp;~ADDI+</v>
      </c>
      <c r="Q15" s="17" t="str">
        <f>IF(状态转换表!R16=1,$M15&amp;"+","")</f>
        <v/>
      </c>
    </row>
    <row r="16" spans="1:17" x14ac:dyDescent="0.3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x14ac:dyDescent="0.3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x14ac:dyDescent="0.3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x14ac:dyDescent="0.3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x14ac:dyDescent="0.3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x14ac:dyDescent="0.3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x14ac:dyDescent="0.3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x14ac:dyDescent="0.3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x14ac:dyDescent="0.3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x14ac:dyDescent="0.3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x14ac:dyDescent="0.3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x14ac:dyDescent="0.3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x14ac:dyDescent="0.3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x14ac:dyDescent="0.3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x14ac:dyDescent="0.3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6.5" x14ac:dyDescent="0.3">
      <c r="A31" s="89" t="s">
        <v>15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1"/>
      <c r="N31" s="20" t="str">
        <f>IF(LEN(N32)&gt;1,LEFT(N32,LEN(N32)-1),"")</f>
        <v>~S3&amp;S2&amp;S1&amp;S0</v>
      </c>
      <c r="O31" s="20" t="str">
        <f>IF(LEN(O32)&gt;1,LEFT(O32,LEN(O32)-1),"")</f>
        <v>~S3&amp;~S2&amp;S1&amp;S0&amp;LW+~S3&amp;~S2&amp;S1&amp;S0&amp;SW+~S3&amp;~S2&amp;S1&amp;S0&amp;BEQ+~S3&amp;~S2&amp;S1&amp;S0&amp;SLT+~S3&amp;S2&amp;~S1&amp;~S0+~S3&amp;S2&amp;~S1&amp;S0+~S3&amp;S2&amp;S1&amp;~S0+~S3&amp;~S2&amp;S1&amp;S0&amp;ADDI+~S3&amp;~S2&amp;S1&amp;S0&amp;~LW&amp;~SW&amp;~BEQ&amp;~SLT&amp;~ADDI</v>
      </c>
      <c r="P31" s="20" t="str">
        <f>IF(LEN(P32)&gt;1,LEFT(P32,LEN(P32)-1),"")</f>
        <v>~S3&amp;~S2&amp;~S1&amp;S0+~S3&amp;~S2&amp;S1&amp;~S0+~S3&amp;~S2&amp;S1&amp;S0&amp;SLT+~S3&amp;S2&amp;~S1&amp;S0+~S3&amp;S2&amp;S1&amp;~S0+~S3&amp;~S2&amp;S1&amp;S0&amp;ADDI+~S3&amp;~S2&amp;S1&amp;S0&amp;~LW&amp;~SW&amp;~BEQ&amp;~SLT&amp;~ADDI</v>
      </c>
      <c r="Q31" s="22" t="str">
        <f>IF(LEN(Q32)&gt;1,LEFT(Q32,LEN(Q32)-1),"")</f>
        <v>~S3&amp;~S2&amp;~S1&amp;~S0+~S3&amp;~S2&amp;S1&amp;~S0+~S3&amp;S2&amp;~S1&amp;~S0+~S3&amp;S2&amp;S1&amp;~S0</v>
      </c>
    </row>
    <row r="32" spans="1:17" ht="17.25" hidden="1" customHeight="1" x14ac:dyDescent="0.3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>~S3&amp;S2&amp;S1&amp;S0+</v>
      </c>
      <c r="O32" s="21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~S2&amp;S1&amp;S0&amp;SLT+~S3&amp;S2&amp;~S1&amp;~S0+~S3&amp;S2&amp;~S1&amp;S0+~S3&amp;S2&amp;S1&amp;~S0+~S3&amp;~S2&amp;S1&amp;S0&amp;ADDI+~S3&amp;~S2&amp;S1&amp;S0&amp;~LW&amp;~SW&amp;~BEQ&amp;~SLT&amp;~ADDI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~S3&amp;~S2&amp;~S1&amp;S0+~S3&amp;~S2&amp;S1&amp;~S0+~S3&amp;~S2&amp;S1&amp;S0&amp;SLT+~S3&amp;S2&amp;~S1&amp;S0+~S3&amp;S2&amp;S1&amp;~S0+~S3&amp;~S2&amp;S1&amp;S0&amp;ADDI+~S3&amp;~S2&amp;S1&amp;S0&amp;~LW&amp;~SW&amp;~BEQ&amp;~SLT&amp;~ADDI+</v>
      </c>
      <c r="Q32" s="21" t="str">
        <f t="shared" si="1"/>
        <v>~S3&amp;~S2&amp;~S1&amp;~S0+~S3&amp;~S2&amp;S1&amp;~S0+~S3&amp;S2&amp;~S1&amp;~S0+~S3&amp;S2&amp;S1&amp;~S0+</v>
      </c>
    </row>
    <row r="34" spans="3:15" ht="16.5" x14ac:dyDescent="0.3">
      <c r="E34" s="92" t="s">
        <v>23</v>
      </c>
      <c r="F34" s="93"/>
      <c r="G34" s="93"/>
      <c r="H34" s="93"/>
      <c r="I34" s="93"/>
      <c r="J34" s="93"/>
      <c r="K34" s="93"/>
      <c r="L34" s="93"/>
      <c r="M34" s="93"/>
    </row>
    <row r="35" spans="3:15" ht="16.5" x14ac:dyDescent="0.3">
      <c r="C35" s="68"/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6.5" x14ac:dyDescent="0.3">
      <c r="O36" s="23" t="s">
        <v>16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I9" sqref="I9"/>
    </sheetView>
  </sheetViews>
  <sheetFormatPr defaultColWidth="9" defaultRowHeight="14" x14ac:dyDescent="0.3"/>
  <cols>
    <col min="1" max="4" width="3.58203125" style="24" customWidth="1"/>
    <col min="5" max="5" width="7.58203125" style="25" customWidth="1"/>
    <col min="6" max="6" width="10.5" style="24" customWidth="1"/>
    <col min="7" max="8" width="8.58203125" style="24" customWidth="1"/>
    <col min="9" max="9" width="8.58203125" style="25" customWidth="1"/>
    <col min="10" max="15" width="8.58203125" style="24" customWidth="1"/>
    <col min="16" max="17" width="8.58203125" style="25" customWidth="1"/>
  </cols>
  <sheetData>
    <row r="1" spans="1:17" ht="16.5" x14ac:dyDescent="0.3">
      <c r="A1" s="80" t="s">
        <v>0</v>
      </c>
      <c r="B1" s="80"/>
      <c r="C1" s="80"/>
      <c r="D1" s="80"/>
      <c r="E1" s="81"/>
      <c r="F1" s="94" t="s">
        <v>17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30" customHeight="1" thickBot="1" x14ac:dyDescent="0.35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36</v>
      </c>
      <c r="G2" s="39" t="s">
        <v>37</v>
      </c>
      <c r="H2" s="39" t="s">
        <v>38</v>
      </c>
      <c r="I2" s="39" t="s">
        <v>39</v>
      </c>
      <c r="J2" s="39" t="s">
        <v>28</v>
      </c>
      <c r="K2" s="39" t="s">
        <v>29</v>
      </c>
      <c r="L2" s="39" t="s">
        <v>26</v>
      </c>
      <c r="M2" s="39" t="s">
        <v>27</v>
      </c>
      <c r="N2" s="39" t="s">
        <v>18</v>
      </c>
      <c r="O2" s="39" t="s">
        <v>19</v>
      </c>
      <c r="P2" s="39" t="s">
        <v>20</v>
      </c>
      <c r="Q2" s="39" t="s">
        <v>21</v>
      </c>
    </row>
    <row r="3" spans="1:17" ht="17" thickTop="1" x14ac:dyDescent="0.3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6.5" x14ac:dyDescent="0.3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6.5" x14ac:dyDescent="0.3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6.5" x14ac:dyDescent="0.3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6.5" x14ac:dyDescent="0.3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30">
        <v>4</v>
      </c>
      <c r="F7" s="41"/>
      <c r="G7" s="42">
        <v>1</v>
      </c>
      <c r="H7" s="42"/>
      <c r="I7" s="42"/>
      <c r="J7" s="42">
        <v>1</v>
      </c>
      <c r="K7" s="42"/>
      <c r="L7" s="42"/>
      <c r="M7" s="42"/>
      <c r="N7" s="42"/>
      <c r="O7" s="42"/>
      <c r="P7" s="42"/>
      <c r="Q7" s="42"/>
    </row>
    <row r="8" spans="1:17" ht="16.5" x14ac:dyDescent="0.3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35">
        <v>5</v>
      </c>
      <c r="F8" s="36"/>
      <c r="G8" s="37">
        <v>1</v>
      </c>
      <c r="H8" s="37"/>
      <c r="I8" s="37"/>
      <c r="J8" s="37"/>
      <c r="K8" s="37">
        <v>1</v>
      </c>
      <c r="L8" s="37"/>
      <c r="M8" s="37"/>
      <c r="N8" s="37"/>
      <c r="O8" s="37"/>
      <c r="P8" s="37"/>
      <c r="Q8" s="37"/>
    </row>
    <row r="9" spans="1:17" ht="16.5" x14ac:dyDescent="0.3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30">
        <v>6</v>
      </c>
      <c r="F9" s="41"/>
      <c r="G9" s="42"/>
      <c r="H9" s="32">
        <v>1</v>
      </c>
      <c r="I9" s="32"/>
      <c r="J9" s="42">
        <v>1</v>
      </c>
      <c r="K9" s="42"/>
      <c r="L9" s="42"/>
      <c r="M9" s="42"/>
      <c r="N9" s="42"/>
      <c r="O9" s="42"/>
      <c r="P9" s="42"/>
      <c r="Q9" s="42"/>
    </row>
    <row r="10" spans="1:17" ht="16.5" x14ac:dyDescent="0.3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35">
        <v>7</v>
      </c>
      <c r="F10" s="36"/>
      <c r="G10" s="37"/>
      <c r="H10" s="37">
        <v>1</v>
      </c>
      <c r="I10" s="37"/>
      <c r="J10" s="37"/>
      <c r="K10" s="37">
        <v>1</v>
      </c>
      <c r="L10" s="37"/>
      <c r="M10" s="37"/>
      <c r="N10" s="37"/>
      <c r="O10" s="37"/>
      <c r="P10" s="37"/>
      <c r="Q10" s="37"/>
    </row>
    <row r="11" spans="1:17" ht="16.5" x14ac:dyDescent="0.3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30">
        <v>8</v>
      </c>
      <c r="F11" s="41"/>
      <c r="G11" s="42"/>
      <c r="H11" s="42">
        <v>1</v>
      </c>
      <c r="I11" s="42"/>
      <c r="J11" s="42"/>
      <c r="K11" s="42"/>
      <c r="L11" s="42">
        <v>1</v>
      </c>
      <c r="M11" s="42"/>
      <c r="N11" s="42"/>
      <c r="O11" s="42"/>
      <c r="P11" s="42"/>
      <c r="Q11" s="42"/>
    </row>
    <row r="12" spans="1:17" ht="16.5" x14ac:dyDescent="0.3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6.5" x14ac:dyDescent="0.3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30"/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16.5" x14ac:dyDescent="0.3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6.5" x14ac:dyDescent="0.3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6.5" x14ac:dyDescent="0.3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6.5" x14ac:dyDescent="0.3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6.5" x14ac:dyDescent="0.3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6.5" x14ac:dyDescent="0.3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6.5" x14ac:dyDescent="0.3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6.5" x14ac:dyDescent="0.3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6.5" x14ac:dyDescent="0.3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6.5" x14ac:dyDescent="0.3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6.5" x14ac:dyDescent="0.3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6.5" x14ac:dyDescent="0.3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6.5" x14ac:dyDescent="0.3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6.5" x14ac:dyDescent="0.3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6.5" x14ac:dyDescent="0.3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6.5" x14ac:dyDescent="0.3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6.5" x14ac:dyDescent="0.3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6.5" x14ac:dyDescent="0.3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sheetProtection sheet="1" objects="1" scenarios="1"/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tabSelected="1" workbookViewId="0">
      <selection activeCell="M31" sqref="M31"/>
    </sheetView>
  </sheetViews>
  <sheetFormatPr defaultColWidth="9" defaultRowHeight="14" x14ac:dyDescent="0.3"/>
  <cols>
    <col min="1" max="4" width="4.58203125" customWidth="1"/>
    <col min="5" max="5" width="14.25" style="1" customWidth="1"/>
    <col min="6" max="6" width="8.58203125" customWidth="1"/>
    <col min="7" max="7" width="9.5" customWidth="1"/>
    <col min="8" max="12" width="8.58203125" customWidth="1"/>
    <col min="13" max="13" width="8.08203125" customWidth="1"/>
    <col min="14" max="17" width="9" customWidth="1"/>
  </cols>
  <sheetData>
    <row r="1" spans="1:17" ht="14.5" thickBot="1" x14ac:dyDescent="0.3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4.5" thickTop="1" x14ac:dyDescent="0.3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x14ac:dyDescent="0.3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x14ac:dyDescent="0.3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x14ac:dyDescent="0.3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x14ac:dyDescent="0.3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>~S3&amp;S2&amp;~S1&amp;~S0+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~S3&amp;S2&amp;~S1&amp;~S0+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x14ac:dyDescent="0.3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x14ac:dyDescent="0.3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>~S3&amp;S2&amp;S1&amp;~S0+</v>
      </c>
      <c r="I8" s="17" t="str">
        <f>IF(输出函数真值表!I9=1,$E8&amp;"+","")</f>
        <v/>
      </c>
      <c r="J8" s="17" t="str">
        <f>IF(输出函数真值表!J9=1,$E8&amp;"+","")</f>
        <v>~S3&amp;S2&amp;S1&amp;~S0+</v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x14ac:dyDescent="0.3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>~S3&amp;S2&amp;S1&amp;S0+</v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>~S3&amp;S2&amp;S1&amp;S0+</v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x14ac:dyDescent="0.3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>S3&amp;~S2&amp;~S1&amp;~S0+</v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x14ac:dyDescent="0.3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x14ac:dyDescent="0.3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x14ac:dyDescent="0.3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x14ac:dyDescent="0.3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x14ac:dyDescent="0.3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x14ac:dyDescent="0.3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x14ac:dyDescent="0.3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x14ac:dyDescent="0.3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x14ac:dyDescent="0.3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x14ac:dyDescent="0.3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x14ac:dyDescent="0.3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x14ac:dyDescent="0.3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x14ac:dyDescent="0.3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x14ac:dyDescent="0.3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x14ac:dyDescent="0.3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x14ac:dyDescent="0.3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x14ac:dyDescent="0.3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x14ac:dyDescent="0.3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x14ac:dyDescent="0.3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4.5" thickBot="1" x14ac:dyDescent="0.35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7" thickBot="1" x14ac:dyDescent="0.35">
      <c r="A31" s="89" t="s">
        <v>15</v>
      </c>
      <c r="B31" s="90"/>
      <c r="C31" s="90"/>
      <c r="D31" s="90"/>
      <c r="E31" s="96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</v>
      </c>
      <c r="H31" s="20" t="str">
        <f t="shared" si="1"/>
        <v>~S3&amp;S2&amp;S1&amp;~S0+~S3&amp;S2&amp;S1&amp;S0+S3&amp;~S2&amp;~S1&amp;~S0</v>
      </c>
      <c r="I31" s="20" t="str">
        <f t="shared" si="1"/>
        <v/>
      </c>
      <c r="J31" s="20" t="str">
        <f t="shared" si="1"/>
        <v>~S3&amp;~S2&amp;~S1&amp;~S0+~S3&amp;S2&amp;~S1&amp;~S0+~S3&amp;S2&amp;S1&amp;~S0</v>
      </c>
      <c r="K31" s="20" t="str">
        <f t="shared" si="1"/>
        <v>~S3&amp;~S2&amp;~S1&amp;S0+~S3&amp;S2&amp;~S1&amp;S0+~S3&amp;S2&amp;S1&amp;S0</v>
      </c>
      <c r="L31" s="22" t="str">
        <f t="shared" si="1"/>
        <v>~S3&amp;~S2&amp;S1&amp;~S0+S3&amp;~S2&amp;~S1&amp;~S0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3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</v>
      </c>
      <c r="H32" s="21" t="str">
        <f t="shared" si="2"/>
        <v>~S3&amp;S2&amp;S1&amp;~S0+~S3&amp;S2&amp;S1&amp;S0+S3&amp;~S2&amp;~S1&amp;~S0+</v>
      </c>
      <c r="I32" s="21" t="str">
        <f t="shared" si="2"/>
        <v/>
      </c>
      <c r="J32" s="21" t="str">
        <f t="shared" si="2"/>
        <v>~S3&amp;~S2&amp;~S1&amp;~S0+~S3&amp;S2&amp;~S1&amp;~S0+~S3&amp;S2&amp;S1&amp;~S0+</v>
      </c>
      <c r="K32" s="21" t="str">
        <f t="shared" si="2"/>
        <v>~S3&amp;~S2&amp;~S1&amp;S0+~S3&amp;S2&amp;~S1&amp;S0+~S3&amp;S2&amp;S1&amp;S0+</v>
      </c>
      <c r="L32" s="21" t="str">
        <f t="shared" si="2"/>
        <v>~S3&amp;~S2&amp;S1&amp;~S0+S3&amp;~S2&amp;~S1&amp;~S0+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6.5" x14ac:dyDescent="0.3">
      <c r="D34" s="12"/>
    </row>
    <row r="36" spans="4:13" ht="16.5" x14ac:dyDescent="0.3">
      <c r="G36" s="23" t="s">
        <v>22</v>
      </c>
    </row>
    <row r="37" spans="4:13" ht="16.5" x14ac:dyDescent="0.3">
      <c r="E37" s="79"/>
      <c r="F37" s="79"/>
    </row>
    <row r="39" spans="4:13" ht="16.5" x14ac:dyDescent="0.3">
      <c r="D39" s="92" t="s">
        <v>24</v>
      </c>
      <c r="E39" s="92"/>
      <c r="F39" s="92"/>
      <c r="G39" s="92"/>
      <c r="H39" s="92"/>
      <c r="I39" s="92"/>
      <c r="J39" s="92"/>
      <c r="K39" s="92"/>
      <c r="L39" s="92"/>
      <c r="M39" s="92"/>
    </row>
  </sheetData>
  <sheetProtection sheet="1" objects="1" scenarios="1"/>
  <mergeCells count="2">
    <mergeCell ref="A31:E31"/>
    <mergeCell ref="D39:M39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yx7</cp:lastModifiedBy>
  <cp:lastPrinted>2019-03-05T06:30:00Z</cp:lastPrinted>
  <dcterms:created xsi:type="dcterms:W3CDTF">2018-06-11T03:29:00Z</dcterms:created>
  <dcterms:modified xsi:type="dcterms:W3CDTF">2022-06-03T07:36:39Z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