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HustProjects\Project_Of_HardwareSystem_2022\2022秋硬件综合训练课设资料发布包\cpu21-riscv\"/>
    </mc:Choice>
  </mc:AlternateContent>
  <xr:revisionPtr revIDLastSave="0" documentId="13_ncr:1_{EF7F6473-A282-45D7-B8F4-BEE6097E8E67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<sst xmlns="http://schemas.openxmlformats.org/spreadsheetml/2006/main" count="147" uniqueCount="125">
  <si>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</si>
  <si>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</si>
  <si>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</si>
  <si>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</si>
  <si>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</si>
  <si>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</si>
  <si>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</si>
  <si>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</si>
  <si>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</si>
  <si>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</si>
  <si>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</si>
  <si>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</si>
  <si>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</si>
  <si>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</si>
  <si>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</si>
  <si>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</si>
  <si>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</si>
  <si>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</si>
  <si>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</si>
  <si>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</si>
  <si>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</si>
  <si>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</si>
  <si>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</si>
  <si>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</si>
  <si>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</si>
  <si>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</si>
  <si>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</si>
  <si>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</si>
  <si>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</si>
  <si>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</si>
  <si>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</si>
  <si>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</si>
  <si>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</si>
  <si>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</si>
  <si>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</si>
  <si>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</si>
  <si>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</si>
  <si>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</si>
  <si>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</si>
  <si>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</si>
  <si>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</si>
  <si>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</si>
  <si>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</si>
  <si>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</si>
  <si>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</si>
  <si>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</si>
  <si>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</si>
  <si>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</si>
  <si>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</si>
  <si>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</si>
  <si>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</si>
  <si>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</si>
  <si>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</si>
  <si>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</si>
  <si>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</si>
  <si>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</si>
  <si>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</si>
  <si>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</si>
  <si>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</si>
  <si>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</si>
  <si>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</si>
  <si>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</si>
  <si>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</si>
  <si>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</si>
  <si>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</si>
  <si>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</si>
  <si>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</si>
  <si>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</si>
  <si>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</si>
  <si>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</si>
  <si>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</si>
  <si>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</si>
  <si>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</si>
  <si>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</si>
  <si>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</si>
  <si>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</si>
  <si>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</si>
  <si>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</si>
  <si>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</si>
  <si>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</si>
  <si>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</si>
  <si>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</si>
  <si>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</si>
  <si>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</si>
  <si>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</si>
  <si>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</si>
  <si>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</si>
  <si>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</si>
  <si>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</si>
  <si>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</si>
  <si>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</si>
  <si>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</si>
  <si>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</si>
  <si>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</si>
  <si>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</si>
  <si>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</si>
  <si>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</si>
  <si>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</si>
  <si>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</si>
  <si>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</si>
  <si>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</si>
  <si>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</si>
  <si>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</si>
  <si>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</si>
  <si>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</si>
  <si>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</si>
  <si>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</si>
  <si>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</si>
  <si>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</si>
  <si>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</si>
  <si>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</si>
  <si>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</si>
  <si>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</si>
  <si>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</si>
  <si>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</si>
  <si>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</si>
  <si>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</si>
  <si>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</si>
  <si>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01b</t>
    <phoneticPr fontId="26" type="noConversion"/>
  </si>
  <si>
    <t>SLL</t>
    <phoneticPr fontId="26" type="noConversion"/>
  </si>
  <si>
    <t>SRA</t>
    <phoneticPr fontId="26" type="noConversion"/>
  </si>
  <si>
    <t>SB</t>
    <phoneticPr fontId="26" type="noConversion"/>
  </si>
  <si>
    <t>BLTU</t>
    <phoneticPr fontId="26" type="noConversion"/>
  </si>
  <si>
    <t>R1</t>
    <phoneticPr fontId="26" type="noConversion"/>
  </si>
  <si>
    <t>R2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</si>
</sst>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E22" workbookViewId="0">
      <selection activeCell="AH29" sqref="AH29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121</v>
      </c>
      <c r="AF1" s="25" t="s">
        <v>122</v>
      </c>
      <c r="AG1" s="25" t="s">
        <v>123</v>
      </c>
      <c r="AH1" s="25" t="s">
        <v>124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114</v>
      </c>
      <c r="C25" s="44">
        <v>0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 t="s">
        <v>119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>
        <v>1</v>
      </c>
      <c r="AH26" s="36">
        <v>1</v>
      </c>
      <c r="AI26" s="36"/>
      <c r="AJ26" s="36"/>
      <c r="AK26" s="36"/>
      <c r="AL26" s="36"/>
      <c r="AM26" s="36"/>
    </row>
    <row r="27" spans="1:39" x14ac:dyDescent="0.45">
      <c r="A27" s="57">
        <v>26</v>
      </c>
      <c r="B27" s="57" t="s">
        <v>120</v>
      </c>
      <c r="C27" s="44">
        <v>32</v>
      </c>
      <c r="D27" s="59">
        <v>5</v>
      </c>
      <c r="E27" s="61" t="s">
        <v>116</v>
      </c>
      <c r="F27" s="59">
        <f t="shared" si="12"/>
        <v>1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</v>
      </c>
      <c r="Q27" s="63">
        <f t="shared" si="8"/>
        <v>0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>
        <v>1</v>
      </c>
      <c r="AI27" s="58"/>
      <c r="AJ27" s="58"/>
      <c r="AK27" s="58"/>
      <c r="AL27" s="58"/>
      <c r="AM27" s="58"/>
    </row>
    <row r="28" spans="1:39" x14ac:dyDescent="0.45">
      <c r="A28" s="35">
        <v>27</v>
      </c>
      <c r="B28" s="31" t="s">
        <v>121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>
        <v>1</v>
      </c>
      <c r="AF28" s="31"/>
      <c r="AG28" s="36"/>
      <c r="AH28" s="36">
        <v>1</v>
      </c>
      <c r="AI28" s="36"/>
      <c r="AJ28" s="36"/>
      <c r="AK28" s="36"/>
      <c r="AL28" s="36"/>
      <c r="AM28" s="36"/>
    </row>
    <row r="29" spans="1:39" x14ac:dyDescent="0.45">
      <c r="A29" s="57">
        <v>28</v>
      </c>
      <c r="B29" s="57" t="s">
        <v>122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>
        <v>1</v>
      </c>
      <c r="AG29" s="58">
        <v>1</v>
      </c>
      <c r="AH29" s="58">
        <v>1</v>
      </c>
      <c r="AI29" s="58"/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AA1" workbookViewId="0">
      <pane ySplit="1" topLeftCell="A10" activePane="bottomLeft" state="frozen"/>
      <selection pane="bottomLeft" activeCell="AG29" sqref="AG29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SB</v>
      </c>
      <c r="AE1" s="23" t="str">
        <f>真值表!AF1</f>
        <v>BLTU</v>
      </c>
      <c r="AF1" s="25" t="str">
        <f>真值表!AG1</f>
        <v>R1</v>
      </c>
      <c r="AG1" s="25" t="str">
        <f>真值表!AH1</f>
        <v>R2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01b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>
        <f>IF(ISBLANK(真值表!C25),"",真值表!C25)</f>
        <v>0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>~F30&amp;~F25&amp;~F14&amp;~F13&amp; F12&amp;~OP6&amp; OP5&amp; OP4&amp;~OP3&amp;~OP2+</v>
      </c>
      <c r="AG26" s="24" t="str">
        <f>IF(真值表!AH26=1,$O26&amp;"+","")</f>
        <v>~F30&amp;~F25&amp;~F14&amp;~F13&amp; F12&amp;~OP6&amp; OP5&amp; OP4&amp;~OP3&amp;~OP2+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>SRA</v>
      </c>
      <c r="B27" s="45">
        <f>IF(ISBLANK(真值表!C27),"",真值表!C27)</f>
        <v>32</v>
      </c>
      <c r="C27" s="52">
        <f>IF(ISBLANK(真值表!D27),"",真值表!D27)</f>
        <v>5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 xml:space="preserve"> 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 xml:space="preserve"> F30&amp;~F25&amp; F14&amp;~F13&amp; F12&amp;~OP6&amp; OP5&amp; 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 xml:space="preserve"> F30&amp;~F25&amp; F14&amp;~F13&amp; 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 xml:space="preserve"> F30&amp;~F25&amp; F14&amp;~F13&amp;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 xml:space="preserve"> F30&amp;~F25&amp; F14&amp;~F13&amp; F12&amp;~OP6&amp; OP5&amp; OP4&amp;~OP3&amp;~OP2+</v>
      </c>
      <c r="AG27" s="49" t="str">
        <f>IF(真值表!AH27=1,$O27&amp;"+","")</f>
        <v xml:space="preserve"> F30&amp;~F25&amp; F14&amp;~F13&amp; F12&amp;~OP6&amp; OP5&amp; OP4&amp;~OP3&amp;~OP2+</v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>~F14&amp;~F13&amp;~F12&amp;~OP6&amp; OP5&amp;~OP4&amp;~OP3&amp;~OP2+</v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 xml:space="preserve"> F14&amp; F13&amp;~F12&amp; OP6&amp; OP5&amp;~OP4&amp;~OP3&amp;~OP2+</v>
      </c>
      <c r="AF29" s="49" t="str">
        <f>IF(真值表!AG29=1,$O29&amp;"+","")</f>
        <v xml:space="preserve"> F14&amp; F13&amp;~F12&amp; OP6&amp; OP5&amp;~OP4&amp;~OP3&amp;~OP2+</v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F30&amp;~F25&amp; F14&amp;~F13&amp; F12&amp;~OP6&amp; OP5&amp; OP4&amp;~OP3&amp;~OP2+~F14&amp;~F13&amp;~F12&amp;~OP6&amp;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~F14&amp;~F13&amp;~F12&amp;~OP6&amp; OP5&amp;~OP4&amp;~OP3&amp;~OP2</v>
      </c>
      <c r="AE58" s="33" t="str">
        <f t="shared" si="2"/>
        <v xml:space="preserve"> F14&amp; F13&amp;~F12&amp; OP6&amp; OP5&amp;~OP4&amp;~OP3&amp;~OP2</v>
      </c>
      <c r="AF58" s="30" t="str">
        <f t="shared" si="2"/>
        <v>~F30&amp;~F25&amp;~F14&amp;~F13&amp; F12&amp;~OP6&amp; OP5&amp; OP4&amp;~OP3&amp;~OP2+ F30&amp;~F25&amp; F14&amp;~F13&amp; F12&amp;~OP6&amp; OP5&amp; OP4&amp;~OP3&amp;~OP2+ F14&amp; F13&amp;~F12&amp; OP6&amp; OP5&amp;~OP4&amp;~OP3&amp;~OP2</v>
      </c>
      <c r="AG58" s="30" t="str">
        <f t="shared" si="2"/>
        <v>~F30&amp;~F25&amp;~F14&amp;~F13&amp; F12&amp;~OP6&amp; OP5&amp; OP4&amp;~OP3&amp;~OP2+ F30&amp;~F25&amp; F14&amp;~F13&amp; F12&amp;~OP6&amp; OP5&amp; OP4&amp;~OP3&amp;~OP2+~F14&amp;~F13&amp;~F12&amp;~OP6&amp; OP5&amp;~OP4&amp;~OP3&amp;~OP2+ F14&amp; F13&amp;~F12&amp; OP6&amp; OP5&amp;~OP4&amp;~OP3&amp;~OP2</v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F30&amp;~F25&amp; F14&amp;~F13&amp; F12&amp;~OP6&amp; OP5&amp; OP4&amp;~OP3&amp;~OP2+~F14&amp;~F13&amp;~F12&amp;~OP6&amp;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~F14&amp;~F13&amp;~F12&amp;~OP6&amp; OP5&amp;~OP4&amp;~OP3&amp;~OP2+</v>
      </c>
      <c r="AE59" t="str">
        <f t="shared" si="3"/>
        <v xml:space="preserve"> F14&amp; F13&amp;~F12&amp; OP6&amp; OP5&amp;~OP4&amp;~OP3&amp;~OP2+</v>
      </c>
      <c r="AF59" t="str">
        <f t="shared" si="3"/>
        <v>~F30&amp;~F25&amp;~F14&amp;~F13&amp; F12&amp;~OP6&amp; OP5&amp; OP4&amp;~OP3&amp;~OP2+ F30&amp;~F25&amp; F14&amp;~F13&amp; F12&amp;~OP6&amp; OP5&amp; OP4&amp;~OP3&amp;~OP2+ F14&amp; F13&amp;~F12&amp; OP6&amp; OP5&amp;~OP4&amp;~OP3&amp;~OP2+</v>
      </c>
      <c r="AG59" t="str">
        <f t="shared" si="3"/>
        <v>~F30&amp;~F25&amp;~F14&amp;~F13&amp; F12&amp;~OP6&amp; OP5&amp; OP4&amp;~OP3&amp;~OP2+ F30&amp;~F25&amp; F14&amp;~F13&amp; F12&amp;~OP6&amp; OP5&amp; OP4&amp;~OP3&amp;~OP2+~F14&amp;~F13&amp;~F12&amp;~OP6&amp; OP5&amp;~OP4&amp;~OP3&amp;~OP2+ F14&amp; F13&amp;~F12&amp;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0" sqref="C30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yx7</cp:lastModifiedBy>
  <dcterms:created xsi:type="dcterms:W3CDTF">2015-06-05T18:19:00Z</dcterms:created>
  <dcterms:modified xsi:type="dcterms:W3CDTF">2022-09-07T07:40:16Z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