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3DCC0CBC-0DC5-45CE-8EF0-46DC67A6D729}" xr6:coauthVersionLast="47" xr6:coauthVersionMax="47" xr10:uidLastSave="{00000000-0000-0000-0000-000000000000}"/>
  <bookViews>
    <workbookView xWindow="43680" yWindow="735" windowWidth="28410" windowHeight="19995" xr2:uid="{00000000-000D-0000-FFFF-FFFF00000000}"/>
  </bookViews>
  <sheets>
    <sheet name="Per Category" sheetId="2" r:id="rId1"/>
    <sheet name="Crowdfunding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4" i="1"/>
  <c r="Q5" i="1"/>
  <c r="Q6" i="1"/>
  <c r="Q7" i="1"/>
  <c r="Q8" i="1"/>
  <c r="Q9" i="1"/>
  <c r="Q10" i="1"/>
  <c r="Q11" i="1"/>
  <c r="Q12" i="1"/>
  <c r="Q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<sst xmlns="http://schemas.openxmlformats.org/spreadsheetml/2006/main" count="6038" uniqueCount="2047">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</sst>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tabSelected="1" workbookViewId="0">
      <selection activeCell="T17" sqref="T17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5">
      <c r="A6" s="5" t="s">
        <v>2036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5">
      <c r="A7" s="5" t="s">
        <v>2037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5">
      <c r="A8" s="5" t="s">
        <v>2038</v>
      </c>
      <c r="B8" s="6"/>
      <c r="C8" s="6"/>
      <c r="D8" s="6"/>
      <c r="E8" s="6">
        <v>4</v>
      </c>
      <c r="F8" s="6">
        <v>4</v>
      </c>
    </row>
    <row r="9" spans="1:6" x14ac:dyDescent="0.5">
      <c r="A9" s="5" t="s">
        <v>2039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5">
      <c r="A10" s="5" t="s">
        <v>2040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5">
      <c r="A11" s="5" t="s">
        <v>2041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5">
      <c r="A12" s="5" t="s">
        <v>2042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5">
      <c r="A13" s="5" t="s">
        <v>2043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5">
      <c r="A14" s="5" t="s">
        <v>2034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zoomScale="55" zoomScaleNormal="55" workbookViewId="0">
      <selection sqref="A1:R100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6" max="16" width="28" bestFit="1" customWidth="1"/>
    <col min="17" max="17" width="15.125" customWidth="1"/>
    <col min="18" max="18" width="17.625" customWidth="1"/>
  </cols>
  <sheetData>
    <row r="1" spans="1:18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P2)-1)</f>
        <v>food</v>
      </c>
      <c r="R2" t="str">
        <f>RIGHT(P2, LEN(P2)-FIND("/", P2))</f>
        <v>food trucks</v>
      </c>
    </row>
    <row r="3" spans="1:18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P3)-1)</f>
        <v>music</v>
      </c>
      <c r="R3" t="str">
        <f>RIGHT(P3, LEN(P3)-FIND("/", P3))</f>
        <v>rock</v>
      </c>
    </row>
    <row r="4" spans="1:18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ref="R4:R67" si="3">RIGHT(P4, LEN(P4)-FIND("/", P4))</f>
        <v>web</v>
      </c>
    </row>
    <row r="5" spans="1:18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 0)</f>
        <v>236</v>
      </c>
      <c r="G67" t="s">
        <v>20</v>
      </c>
      <c r="H67">
        <v>236</v>
      </c>
      <c r="I67">
        <f t="shared" ref="I67:I130" si="5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FIND("/", P67)-1)</f>
        <v>theater</v>
      </c>
      <c r="R67" t="str">
        <f t="shared" si="3"/>
        <v>plays</v>
      </c>
    </row>
    <row r="68" spans="1:18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ref="R68:R131" si="7">RIGHT(P68, LEN(P68)-FIND("/", P68))</f>
        <v>plays</v>
      </c>
    </row>
    <row r="69" spans="1:18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 0)</f>
        <v>3</v>
      </c>
      <c r="G131" t="s">
        <v>74</v>
      </c>
      <c r="H131">
        <v>55</v>
      </c>
      <c r="I131">
        <f t="shared" ref="I131:I194" si="9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FIND("/", P131)-1)</f>
        <v>food</v>
      </c>
      <c r="R131" t="str">
        <f t="shared" si="7"/>
        <v>food trucks</v>
      </c>
    </row>
    <row r="132" spans="1:18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ref="R132:R195" si="11">RIGHT(P132, LEN(P132)-FIND("/", P132))</f>
        <v>drama</v>
      </c>
    </row>
    <row r="133" spans="1:18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 0)</f>
        <v>46</v>
      </c>
      <c r="G195" t="s">
        <v>14</v>
      </c>
      <c r="H195">
        <v>65</v>
      </c>
      <c r="I195">
        <f t="shared" ref="I195:I258" si="13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FIND("/", P195)-1)</f>
        <v>music</v>
      </c>
      <c r="R195" t="str">
        <f t="shared" si="11"/>
        <v>indie rock</v>
      </c>
    </row>
    <row r="196" spans="1:18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ref="R196:R259" si="15">RIGHT(P196, LEN(P196)-FIND("/", P196))</f>
        <v>metal</v>
      </c>
    </row>
    <row r="197" spans="1:18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 0)</f>
        <v>146</v>
      </c>
      <c r="G259" t="s">
        <v>20</v>
      </c>
      <c r="H259">
        <v>92</v>
      </c>
      <c r="I259">
        <f t="shared" ref="I259:I322" si="17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FIND("/", P259)-1)</f>
        <v>theater</v>
      </c>
      <c r="R259" t="str">
        <f t="shared" si="15"/>
        <v>plays</v>
      </c>
    </row>
    <row r="260" spans="1:18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ref="R260:R323" si="19">RIGHT(P260, LEN(P260)-FIND("/", P260))</f>
        <v>plays</v>
      </c>
    </row>
    <row r="261" spans="1:18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 0)</f>
        <v>94</v>
      </c>
      <c r="G323" t="s">
        <v>14</v>
      </c>
      <c r="H323">
        <v>2468</v>
      </c>
      <c r="I323">
        <f t="shared" ref="I323:I386" si="2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 P323)-1)</f>
        <v>film &amp; video</v>
      </c>
      <c r="R323" t="str">
        <f t="shared" si="19"/>
        <v>shorts</v>
      </c>
    </row>
    <row r="324" spans="1:18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ref="R324:R387" si="23">RIGHT(P324, LEN(P324)-FIND("/", P324))</f>
        <v>plays</v>
      </c>
    </row>
    <row r="325" spans="1:18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 0)</f>
        <v>146</v>
      </c>
      <c r="G387" t="s">
        <v>20</v>
      </c>
      <c r="H387">
        <v>1137</v>
      </c>
      <c r="I387">
        <f t="shared" ref="I387:I450" si="25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 P387)-1)</f>
        <v>publishing</v>
      </c>
      <c r="R387" t="str">
        <f t="shared" si="23"/>
        <v>nonfiction</v>
      </c>
    </row>
    <row r="388" spans="1:18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ref="R388:R451" si="27">RIGHT(P388, LEN(P388)-FIND("/", P388))</f>
        <v>plays</v>
      </c>
    </row>
    <row r="389" spans="1:18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 0)</f>
        <v>967</v>
      </c>
      <c r="G451" t="s">
        <v>20</v>
      </c>
      <c r="H451">
        <v>86</v>
      </c>
      <c r="I451">
        <f t="shared" ref="I451:I514" si="29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FIND("/", P451)-1)</f>
        <v>games</v>
      </c>
      <c r="R451" t="str">
        <f t="shared" si="27"/>
        <v>video games</v>
      </c>
    </row>
    <row r="452" spans="1:18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ref="R452:R515" si="31">RIGHT(P452, LEN(P452)-FIND("/", P452))</f>
        <v>animation</v>
      </c>
    </row>
    <row r="453" spans="1:18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 0)</f>
        <v>39</v>
      </c>
      <c r="G515" t="s">
        <v>74</v>
      </c>
      <c r="H515">
        <v>35</v>
      </c>
      <c r="I515">
        <f t="shared" ref="I515:I578" si="33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FIND("/", P515)-1)</f>
        <v>film &amp; video</v>
      </c>
      <c r="R515" t="str">
        <f t="shared" si="31"/>
        <v>television</v>
      </c>
    </row>
    <row r="516" spans="1:18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ref="R516:R579" si="35">RIGHT(P516, LEN(P516)-FIND("/", P516))</f>
        <v>rock</v>
      </c>
    </row>
    <row r="517" spans="1:18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 0)</f>
        <v>19</v>
      </c>
      <c r="G579" t="s">
        <v>74</v>
      </c>
      <c r="H579">
        <v>37</v>
      </c>
      <c r="I579">
        <f t="shared" ref="I579:I642" si="37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FIND("/", P579)-1)</f>
        <v>music</v>
      </c>
      <c r="R579" t="str">
        <f t="shared" si="35"/>
        <v>jazz</v>
      </c>
    </row>
    <row r="580" spans="1:18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ref="R580:R643" si="39">RIGHT(P580, LEN(P580)-FIND("/", P580))</f>
        <v>science fiction</v>
      </c>
    </row>
    <row r="581" spans="1:18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 0)</f>
        <v>120</v>
      </c>
      <c r="G643" t="s">
        <v>20</v>
      </c>
      <c r="H643">
        <v>194</v>
      </c>
      <c r="I643">
        <f t="shared" ref="I643:I706" si="4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FIND("/", P643)-1)</f>
        <v>theater</v>
      </c>
      <c r="R643" t="str">
        <f t="shared" si="39"/>
        <v>plays</v>
      </c>
    </row>
    <row r="644" spans="1:18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ref="R644:R707" si="43">RIGHT(P644, LEN(P644)-FIND("/", P644))</f>
        <v>wearables</v>
      </c>
    </row>
    <row r="645" spans="1:18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 0)</f>
        <v>99</v>
      </c>
      <c r="G707" t="s">
        <v>14</v>
      </c>
      <c r="H707">
        <v>2025</v>
      </c>
      <c r="I707">
        <f t="shared" ref="I707:I770" si="45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FIND("/", P707)-1)</f>
        <v>publishing</v>
      </c>
      <c r="R707" t="str">
        <f t="shared" si="43"/>
        <v>nonfiction</v>
      </c>
    </row>
    <row r="708" spans="1:18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ref="R708:R771" si="47">RIGHT(P708, LEN(P708)-FIND("/", P708))</f>
        <v>web</v>
      </c>
    </row>
    <row r="709" spans="1:18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 0)</f>
        <v>87</v>
      </c>
      <c r="G771" t="s">
        <v>14</v>
      </c>
      <c r="H771">
        <v>3410</v>
      </c>
      <c r="I771">
        <f t="shared" ref="I771:I834" si="49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FIND("/", P771)-1)</f>
        <v>games</v>
      </c>
      <c r="R771" t="str">
        <f t="shared" si="47"/>
        <v>video games</v>
      </c>
    </row>
    <row r="772" spans="1:18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ref="R772:R835" si="51">RIGHT(P772, LEN(P772)-FIND("/", P772))</f>
        <v>plays</v>
      </c>
    </row>
    <row r="773" spans="1:18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 0)</f>
        <v>158</v>
      </c>
      <c r="G835" t="s">
        <v>20</v>
      </c>
      <c r="H835">
        <v>165</v>
      </c>
      <c r="I835">
        <f t="shared" ref="I835:I898" si="53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FIND("/", P835)-1)</f>
        <v>publishing</v>
      </c>
      <c r="R835" t="str">
        <f t="shared" si="51"/>
        <v>translations</v>
      </c>
    </row>
    <row r="836" spans="1:18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ref="R836:R899" si="55">RIGHT(P836, LEN(P836)-FIND("/", P836))</f>
        <v>plays</v>
      </c>
    </row>
    <row r="837" spans="1:18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 0)</f>
        <v>28</v>
      </c>
      <c r="G899" t="s">
        <v>14</v>
      </c>
      <c r="H899">
        <v>27</v>
      </c>
      <c r="I899">
        <f t="shared" ref="I899:I962" si="57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FIND("/", P899)-1)</f>
        <v>theater</v>
      </c>
      <c r="R899" t="str">
        <f t="shared" si="55"/>
        <v>plays</v>
      </c>
    </row>
    <row r="900" spans="1:18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ref="R900:R963" si="59">RIGHT(P900, LEN(P900)-FIND("/", P900))</f>
        <v>documentary</v>
      </c>
    </row>
    <row r="901" spans="1:18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 0)</f>
        <v>119</v>
      </c>
      <c r="G963" t="s">
        <v>20</v>
      </c>
      <c r="H963">
        <v>155</v>
      </c>
      <c r="I963">
        <f t="shared" ref="I963:I1001" si="6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FIND("/", P963)-1)</f>
        <v>publishing</v>
      </c>
      <c r="R963" t="str">
        <f t="shared" si="59"/>
        <v>translations</v>
      </c>
    </row>
    <row r="964" spans="1:18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ref="R964:R1001" si="63">RIGHT(P964, LEN(P964)-FIND("/", P964))</f>
        <v>food trucks</v>
      </c>
    </row>
    <row r="965" spans="1:18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2024-08-24T08:56:44Z</dcterms:modified>
</cp:coreProperties>
</file>