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B13A2FC2-5324-4065-A43C-5E9A0541A696}" xr6:coauthVersionLast="47" xr6:coauthVersionMax="47" xr10:uidLastSave="{00000000-0000-0000-0000-000000000000}"/>
  <bookViews>
    <workbookView xWindow="43680" yWindow="735" windowWidth="30360" windowHeight="19995" activeTab="2" xr2:uid="{00000000-000D-0000-FFFF-FFFF00000000}"/>
  </bookViews>
  <sheets>
    <sheet name="Per Category" sheetId="2" r:id="rId1"/>
    <sheet name="Per Sub-Category" sheetId="3" r:id="rId2"/>
    <sheet name="Crowdfunding" sheetId="1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<sst xmlns="http://schemas.openxmlformats.org/spreadsheetml/2006/main" count="6078" uniqueCount="2074">
  <si>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</si>
  <si>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</si>
  <si>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</si>
  <si>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</si>
  <si>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</si>
  <si>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</si>
  <si>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</si>
  <si>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</si>
  <si>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</si>
  <si>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</si>
  <si>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</si>
  <si>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</si>
  <si>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</si>
  <si>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</si>
  <si>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</si>
  <si>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</si>
  <si>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</si>
  <si>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</si>
  <si>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</si>
  <si>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</si>
  <si>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</si>
  <si>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</si>
  <si>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</si>
  <si>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</si>
  <si>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</si>
  <si>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</si>
  <si>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</si>
  <si>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</si>
  <si>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</si>
  <si>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</si>
  <si>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</si>
  <si>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</si>
  <si>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</si>
  <si>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</si>
  <si>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</si>
  <si>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</si>
  <si>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</si>
  <si>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</si>
  <si>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</si>
  <si>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</si>
  <si>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</si>
  <si>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</si>
  <si>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</si>
  <si>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</si>
  <si>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</si>
  <si>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</si>
  <si>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</si>
  <si>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</si>
  <si>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</si>
  <si>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</si>
  <si>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</si>
  <si>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</si>
  <si>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</si>
  <si>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</si>
  <si>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</si>
  <si>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</si>
  <si>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</si>
  <si>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</si>
  <si>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</si>
  <si>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</si>
  <si>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</si>
  <si>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</si>
  <si>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</si>
  <si>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</si>
  <si>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</si>
  <si>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</si>
  <si>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</si>
  <si>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</si>
  <si>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</si>
  <si>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</si>
  <si>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</si>
  <si>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</si>
  <si>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</si>
  <si>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</si>
  <si>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</si>
  <si>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</si>
  <si>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</si>
  <si>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</si>
  <si>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</si>
  <si>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</si>
  <si>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</si>
  <si>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</si>
  <si>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</si>
  <si>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</si>
  <si>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</si>
  <si>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</si>
  <si>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</si>
  <si>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</si>
  <si>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</si>
  <si>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</si>
  <si>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</si>
  <si>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</si>
  <si>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</si>
  <si>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</si>
  <si>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</si>
  <si>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</si>
  <si>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</si>
  <si>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</si>
  <si>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</si>
  <si>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</si>
  <si>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</si>
  <si>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</si>
  <si>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</si>
  <si>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</si>
  <si>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</si>
  <si>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</si>
  <si>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</si>
  <si>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</si>
  <si>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</si>
  <si>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</si>
  <si>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</si>
  <si>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</si>
  <si>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</si>
  <si>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</si>
  <si>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</si>
  <si>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</si>
  <si>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</si>
  <si>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</si>
  <si>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</si>
  <si>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</si>
  <si>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</si>
  <si>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</si>
  <si>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</si>
  <si>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</si>
  <si>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</si>
  <si>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</si>
  <si>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</si>
  <si>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</si>
  <si>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</si>
  <si>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</si>
  <si>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</si>
  <si>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</si>
  <si>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</si>
  <si>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</si>
  <si>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</si>
  <si>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</si>
  <si>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</si>
  <si>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</si>
  <si>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</si>
  <si>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</si>
  <si>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</si>
  <si>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</si>
  <si>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</si>
  <si>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</si>
  <si>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</si>
  <si>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</si>
  <si>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</si>
  <si>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</si>
  <si>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</si>
  <si>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</si>
  <si>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</si>
  <si>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</si>
  <si>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</si>
  <si>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</si>
  <si>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</si>
  <si>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</si>
  <si>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</si>
  <si>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</si>
  <si>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</si>
  <si>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</si>
  <si>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</si>
  <si>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</si>
  <si>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</si>
  <si>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</si>
  <si>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</si>
  <si>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</si>
  <si>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</si>
  <si>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</si>
  <si>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</si>
  <si>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</si>
  <si>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</si>
  <si>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</si>
  <si>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</si>
  <si>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</si>
  <si>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</si>
  <si>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</si>
  <si>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</si>
  <si>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</si>
  <si>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</si>
  <si>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</si>
  <si>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</si>
  <si>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</si>
  <si>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</si>
  <si>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</si>
  <si>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</si>
  <si>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</si>
  <si>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</si>
  <si>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</si>
  <si>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</si>
  <si>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</si>
  <si>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</si>
  <si>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</si>
  <si>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</si>
  <si>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</si>
  <si>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</si>
  <si>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</si>
  <si>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</si>
  <si>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</si>
  <si>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</si>
  <si>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</si>
  <si>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</si>
  <si>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</si>
  <si>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</si>
  <si>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</si>
  <si>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</si>
  <si>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</si>
  <si>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</si>
  <si>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</si>
  <si>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</si>
  <si>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</si>
  <si>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</si>
  <si>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</si>
  <si>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</si>
  <si>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</si>
  <si>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</si>
  <si>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</si>
  <si>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</si>
  <si>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</si>
  <si>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</si>
  <si>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</si>
  <si>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</si>
  <si>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</si>
  <si>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</si>
  <si>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</si>
  <si>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</si>
  <si>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</si>
  <si>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</si>
  <si>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</si>
  <si>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</si>
  <si>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</si>
  <si>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</si>
  <si>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</si>
  <si>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</si>
  <si>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</si>
  <si>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</si>
  <si>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</si>
  <si>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</si>
  <si>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</si>
  <si>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</si>
  <si>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</si>
  <si>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</si>
  <si>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</si>
  <si>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</si>
  <si>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</si>
  <si>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</si>
  <si>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</si>
  <si>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</si>
  <si>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</si>
  <si>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</si>
  <si>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</si>
  <si>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</si>
  <si>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</si>
  <si>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</si>
  <si>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</si>
  <si>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</si>
  <si>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</si>
  <si>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</si>
  <si>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</si>
  <si>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</si>
  <si>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</si>
  <si>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</si>
  <si>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</si>
  <si>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</si>
  <si>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</si>
  <si>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</si>
  <si>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</si>
  <si>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</si>
  <si>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</si>
  <si>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</si>
  <si>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</si>
  <si>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</si>
  <si>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</si>
  <si>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</si>
  <si>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</si>
  <si>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</si>
  <si>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</si>
  <si>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</si>
  <si>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</si>
  <si>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</si>
  <si>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</si>
  <si>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</si>
  <si>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</si>
  <si>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</si>
  <si>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</si>
  <si>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</si>
  <si>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</si>
  <si>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</si>
  <si>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</si>
  <si>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</si>
  <si>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</si>
  <si>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</si>
  <si>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</si>
  <si>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</si>
  <si>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</si>
  <si>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</si>
  <si>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</si>
  <si>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</si>
  <si>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</si>
  <si>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</si>
  <si>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</si>
  <si>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</si>
  <si>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</si>
  <si>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</si>
  <si>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</si>
  <si>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</si>
  <si>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</si>
  <si>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</si>
  <si>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</si>
  <si>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</si>
  <si>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</si>
  <si>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</si>
  <si>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</si>
  <si>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</si>
  <si>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</si>
  <si>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</si>
  <si>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</si>
  <si>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</si>
  <si>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</si>
  <si>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</si>
  <si>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</si>
  <si>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</si>
  <si>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</si>
  <si>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</si>
  <si>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</si>
  <si>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</si>
  <si>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</si>
  <si>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</si>
  <si>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</si>
  <si>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</si>
  <si>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</si>
  <si>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</si>
  <si>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</si>
  <si>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</si>
  <si>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</si>
  <si>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</si>
  <si>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</si>
  <si>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</si>
  <si>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</si>
  <si>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</si>
  <si>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</si>
  <si>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</si>
  <si>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</si>
  <si>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</si>
  <si>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</si>
  <si>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</si>
  <si>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</si>
  <si>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</si>
  <si>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</si>
  <si>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</si>
  <si>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</si>
  <si>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</si>
  <si>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</si>
  <si>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</si>
  <si>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</si>
  <si>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</si>
  <si>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</si>
  <si>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</si>
  <si>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</si>
  <si>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</si>
  <si>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</si>
  <si>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</si>
  <si>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</si>
  <si>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</si>
  <si>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</si>
  <si>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</si>
  <si>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</si>
  <si>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</si>
  <si>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</si>
  <si>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</si>
  <si>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</si>
  <si>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</si>
  <si>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</si>
  <si>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</si>
  <si>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</si>
  <si>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</si>
  <si>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</si>
  <si>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</si>
  <si>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</si>
  <si>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</si>
  <si>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</si>
  <si>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</si>
  <si>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</si>
  <si>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</si>
  <si>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</si>
  <si>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</si>
  <si>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</si>
  <si>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</si>
  <si>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</si>
  <si>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</si>
  <si>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</si>
  <si>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</si>
  <si>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</si>
  <si>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</si>
  <si>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</si>
  <si>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</si>
  <si>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</si>
  <si>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</si>
  <si>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</si>
  <si>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</si>
  <si>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</si>
  <si>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</si>
  <si>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</si>
  <si>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</si>
  <si>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</si>
  <si>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</si>
  <si>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</si>
  <si>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</si>
  <si>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</si>
  <si>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</si>
  <si>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</si>
  <si>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</si>
  <si>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</si>
  <si>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</si>
  <si>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</si>
  <si>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</si>
  <si>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</si>
  <si>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</si>
  <si>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</si>
  <si>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</si>
  <si>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</si>
  <si>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</si>
  <si>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</si>
  <si>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</si>
  <si>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</si>
  <si>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</si>
  <si>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</si>
  <si>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</si>
  <si>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</si>
  <si>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</si>
  <si>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</si>
  <si>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</si>
  <si>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</si>
  <si>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</si>
  <si>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</si>
  <si>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</si>
  <si>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</si>
  <si>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</si>
  <si>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</si>
  <si>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</si>
  <si>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</si>
  <si>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</si>
  <si>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</si>
  <si>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</si>
  <si>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</si>
  <si>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</si>
  <si>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</si>
  <si>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</si>
  <si>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</si>
  <si>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</si>
  <si>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</si>
  <si>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</si>
  <si>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</si>
  <si>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</si>
  <si>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</si>
  <si>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</si>
  <si>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</si>
  <si>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</si>
  <si>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</si>
  <si>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</si>
  <si>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</si>
  <si>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</si>
  <si>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</si>
  <si>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</si>
  <si>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</si>
  <si>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</si>
  <si>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</si>
  <si>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</si>
  <si>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</si>
  <si>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</si>
  <si>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</si>
  <si>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</si>
  <si>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</si>
  <si>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</si>
  <si>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</si>
  <si>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</si>
  <si>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</si>
  <si>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</si>
  <si>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</si>
  <si>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</si>
  <si>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</si>
  <si>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</si>
  <si>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</si>
  <si>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</si>
  <si>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</si>
  <si>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</si>
  <si>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</si>
  <si>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</si>
  <si>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</si>
  <si>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</si>
  <si>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</si>
  <si>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</si>
  <si>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</si>
  <si>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</si>
  <si>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</si>
  <si>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</si>
  <si>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</si>
  <si>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</si>
  <si>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</si>
  <si>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</si>
  <si>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</si>
  <si>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</si>
  <si>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</si>
  <si>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</si>
  <si>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</si>
  <si>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</si>
  <si>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</si>
  <si>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</si>
  <si>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</si>
  <si>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</si>
  <si>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</si>
  <si>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</si>
  <si>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</si>
  <si>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</si>
  <si>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</si>
  <si>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</si>
  <si>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</si>
  <si>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</si>
  <si>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</si>
  <si>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</si>
  <si>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</si>
  <si>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</si>
  <si>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</si>
  <si>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</si>
  <si>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</si>
  <si>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</si>
  <si>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</si>
  <si>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</si>
  <si>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</si>
  <si>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</si>
  <si>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</si>
  <si>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</si>
  <si>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</si>
  <si>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</si>
  <si>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</si>
  <si>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</si>
  <si>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</si>
  <si>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</si>
  <si>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</si>
  <si>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</si>
  <si>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</si>
  <si>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</si>
  <si>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</si>
  <si>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</si>
  <si>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</si>
  <si>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</si>
  <si>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</si>
  <si>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</si>
  <si>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</si>
  <si>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</si>
  <si>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</si>
  <si>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</si>
  <si>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</si>
  <si>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</si>
  <si>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</si>
  <si>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</si>
  <si>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</si>
  <si>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</si>
  <si>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</si>
  <si>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</si>
  <si>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</si>
  <si>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</si>
  <si>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</si>
  <si>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</si>
  <si>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</si>
  <si>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</si>
  <si>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</si>
  <si>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</si>
  <si>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</si>
  <si>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</si>
  <si>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</si>
  <si>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</si>
  <si>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</si>
  <si>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</si>
  <si>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</si>
  <si>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</si>
  <si>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</si>
  <si>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</si>
  <si>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</si>
  <si>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</si>
  <si>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</si>
  <si>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</si>
  <si>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</si>
  <si>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</si>
  <si>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</si>
  <si>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</si>
  <si>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</si>
  <si>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</si>
  <si>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</si>
  <si>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</si>
  <si>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</si>
  <si>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</si>
  <si>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</si>
  <si>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</si>
  <si>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</si>
  <si>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</si>
  <si>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</si>
  <si>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</si>
  <si>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</si>
  <si>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</si>
  <si>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</si>
  <si>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</si>
  <si>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</si>
  <si>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</si>
  <si>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</si>
  <si>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</si>
  <si>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</si>
  <si>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</si>
  <si>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</si>
  <si>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</si>
  <si>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</si>
  <si>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</si>
  <si>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</si>
  <si>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</si>
  <si>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</si>
  <si>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</si>
  <si>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</si>
  <si>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</si>
  <si>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</si>
  <si>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</si>
  <si>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</si>
  <si>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</si>
  <si>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</si>
  <si>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</si>
  <si>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</si>
  <si>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</si>
  <si>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</si>
  <si>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</si>
  <si>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</si>
  <si>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</si>
  <si>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</si>
  <si>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</si>
  <si>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</si>
  <si>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</si>
  <si>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</si>
  <si>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</si>
  <si>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</si>
  <si>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</si>
  <si>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</si>
  <si>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</si>
  <si>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</si>
  <si>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</si>
  <si>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</si>
  <si>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</si>
  <si>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</si>
  <si>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</si>
  <si>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</si>
  <si>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</si>
  <si>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</si>
  <si>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</si>
  <si>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</si>
  <si>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</si>
  <si>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</si>
  <si>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</si>
  <si>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</si>
  <si>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</si>
  <si>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</si>
  <si>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</si>
  <si>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</si>
  <si>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</si>
  <si>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</si>
  <si>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</si>
  <si>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</si>
  <si>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</si>
  <si>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</si>
  <si>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</si>
  <si>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</si>
  <si>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</si>
  <si>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</si>
  <si>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</si>
  <si>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</si>
  <si>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</si>
  <si>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</si>
  <si>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</si>
  <si>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</si>
  <si>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</si>
  <si>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</si>
  <si>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</si>
  <si>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</si>
  <si>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</si>
  <si>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</si>
  <si>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</si>
  <si>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</si>
  <si>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</si>
  <si>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</si>
  <si>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</si>
  <si>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</si>
  <si>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</si>
  <si>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</si>
  <si>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</si>
  <si>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</si>
  <si>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</si>
  <si>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</si>
  <si>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</si>
  <si>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</si>
  <si>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</si>
  <si>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</si>
  <si>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</si>
  <si>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</si>
  <si>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</si>
  <si>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</si>
  <si>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</si>
  <si>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</si>
  <si>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</si>
  <si>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</si>
  <si>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</si>
  <si>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</si>
  <si>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</si>
  <si>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</si>
  <si>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</si>
  <si>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</si>
  <si>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</si>
  <si>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</si>
  <si>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</si>
  <si>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</si>
  <si>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</si>
  <si>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</si>
  <si>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</si>
  <si>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</si>
  <si>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</si>
  <si>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</si>
  <si>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</si>
  <si>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</si>
  <si>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</si>
  <si>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</si>
  <si>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</si>
  <si>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</si>
  <si>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</si>
  <si>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</si>
  <si>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</si>
  <si>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</si>
  <si>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</si>
  <si>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</si>
  <si>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</si>
  <si>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</si>
  <si>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</si>
  <si>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</si>
  <si>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</si>
  <si>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</si>
  <si>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</si>
  <si>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</si>
  <si>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</si>
  <si>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</si>
  <si>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</si>
  <si>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</si>
  <si>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</si>
  <si>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</si>
  <si>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</si>
  <si>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</si>
  <si>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</si>
  <si>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</si>
  <si>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</si>
  <si>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</si>
  <si>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</si>
  <si>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</si>
  <si>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</si>
  <si>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</si>
  <si>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</si>
  <si>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</si>
  <si>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</si>
  <si>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</si>
  <si>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</si>
  <si>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</si>
  <si>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</si>
  <si>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</si>
  <si>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</si>
  <si>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</si>
  <si>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</si>
  <si>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</si>
  <si>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</si>
  <si>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</si>
  <si>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</si>
  <si>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</si>
  <si>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</si>
  <si>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</si>
  <si>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</si>
  <si>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</si>
  <si>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</si>
  <si>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</si>
  <si>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</si>
  <si>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</si>
  <si>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</si>
  <si>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</si>
  <si>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</si>
  <si>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</si>
  <si>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</si>
  <si>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</si>
  <si>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</si>
  <si>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</si>
  <si>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</si>
  <si>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</si>
  <si>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</si>
  <si>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</si>
  <si>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</si>
  <si>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</si>
  <si>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</si>
  <si>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</si>
  <si>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</si>
  <si>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</si>
  <si>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</si>
  <si>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</si>
  <si>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</si>
  <si>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</si>
  <si>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</si>
  <si>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</si>
  <si>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</si>
  <si>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</si>
  <si>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</si>
  <si>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</si>
  <si>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</si>
  <si>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</si>
  <si>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</si>
  <si>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</si>
  <si>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</si>
  <si>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</si>
  <si>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</si>
  <si>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</si>
  <si>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</si>
  <si>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</si>
  <si>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</si>
  <si>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</si>
  <si>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</si>
  <si>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</si>
  <si>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</si>
  <si>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</si>
  <si>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</si>
  <si>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</si>
  <si>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</si>
  <si>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</si>
  <si>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</si>
  <si>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</si>
  <si>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</si>
  <si>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</si>
  <si>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</si>
  <si>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</si>
  <si>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</si>
  <si>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</si>
  <si>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</si>
  <si>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</si>
  <si>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</si>
  <si>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</si>
  <si>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</si>
  <si>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</si>
  <si>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</si>
  <si>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</si>
  <si>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</si>
  <si>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</si>
  <si>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</si>
  <si>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</si>
  <si>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</si>
  <si>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</si>
  <si>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</si>
  <si>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</si>
  <si>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</si>
  <si>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</si>
  <si>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</si>
  <si>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</si>
  <si>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</si>
  <si>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</si>
  <si>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</si>
  <si>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</si>
  <si>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</si>
  <si>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</si>
  <si>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</si>
  <si>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</si>
  <si>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</si>
  <si>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</si>
  <si>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</si>
  <si>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</si>
  <si>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</si>
  <si>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</si>
  <si>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</si>
  <si>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</si>
  <si>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</si>
  <si>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</si>
  <si>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</si>
  <si>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</si>
  <si>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</si>
  <si>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</si>
  <si>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</si>
  <si>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</si>
  <si>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</si>
  <si>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</si>
  <si>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</si>
  <si>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</si>
  <si>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</si>
  <si>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</si>
  <si>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</si>
  <si>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</si>
  <si>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</si>
  <si>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</si>
  <si>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</si>
  <si>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</si>
  <si>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</si>
  <si>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</si>
  <si>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</si>
  <si>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</si>
  <si>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</si>
  <si>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</si>
  <si>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</si>
  <si>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</si>
  <si>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</si>
  <si>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</si>
  <si>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</si>
  <si>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</si>
  <si>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</si>
  <si>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</si>
  <si>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</si>
  <si>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</si>
  <si>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</si>
  <si>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</si>
  <si>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</si>
  <si>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</si>
  <si>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</si>
  <si>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</si>
  <si>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</si>
  <si>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</si>
  <si>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</si>
  <si>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</si>
  <si>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</si>
  <si>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</si>
  <si>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</si>
  <si>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</si>
  <si>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</si>
  <si>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</si>
  <si>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</si>
  <si>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</si>
  <si>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</si>
  <si>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</si>
  <si>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</si>
  <si>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</si>
  <si>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</si>
  <si>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</si>
  <si>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</si>
  <si>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</si>
  <si>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</si>
  <si>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</si>
  <si>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</si>
  <si>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</si>
  <si>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</si>
  <si>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</si>
  <si>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</si>
  <si>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</si>
  <si>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</si>
  <si>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</si>
  <si>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</si>
  <si>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</si>
  <si>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</si>
  <si>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</si>
  <si>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</si>
  <si>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</si>
  <si>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</si>
  <si>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</si>
  <si>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</si>
  <si>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</si>
  <si>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</si>
  <si>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</si>
  <si>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</si>
  <si>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</si>
  <si>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</si>
  <si>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</si>
  <si>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</si>
  <si>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</si>
  <si>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</si>
  <si>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</si>
  <si>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</si>
  <si>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</si>
  <si>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</si>
  <si>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</si>
  <si>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</si>
  <si>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</si>
  <si>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</si>
  <si>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</si>
  <si>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</si>
  <si>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</si>
  <si>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</si>
  <si>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</si>
  <si>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</si>
  <si>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</si>
  <si>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</si>
  <si>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</si>
  <si>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</si>
  <si>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</si>
  <si>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</si>
  <si>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</si>
  <si>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</si>
  <si>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</si>
  <si>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</si>
  <si>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</si>
  <si>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</si>
  <si>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</si>
  <si>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</si>
  <si>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</si>
  <si>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</si>
  <si>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</si>
  <si>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</si>
  <si>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</si>
  <si>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</si>
  <si>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</si>
  <si>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</si>
  <si>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</si>
  <si>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</si>
  <si>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</si>
  <si>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</si>
  <si>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</si>
  <si>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</si>
  <si>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</si>
  <si>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</si>
  <si>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</si>
  <si>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</si>
  <si>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</si>
  <si>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</si>
  <si>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</si>
  <si>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</si>
  <si>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</si>
  <si>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</si>
  <si>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</si>
  <si>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</si>
  <si>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</si>
  <si>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</si>
  <si>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</si>
  <si>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</si>
  <si>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</si>
  <si>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</si>
  <si>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</si>
  <si>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</si>
  <si>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</si>
  <si>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</si>
  <si>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</si>
  <si>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</si>
  <si>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</si>
  <si>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</si>
  <si>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</si>
  <si>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</si>
  <si>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</si>
  <si>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</si>
  <si>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</si>
  <si>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</si>
  <si>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</si>
  <si>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</si>
  <si>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</si>
  <si>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</si>
  <si>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</si>
  <si>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</si>
  <si>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</si>
  <si>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</si>
  <si>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</si>
  <si>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</si>
  <si>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</si>
  <si>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</si>
  <si>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</si>
  <si>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</si>
  <si>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</si>
  <si>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</si>
  <si>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</si>
  <si>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</si>
  <si>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</si>
  <si>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</si>
  <si>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</si>
  <si>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</si>
  <si>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</si>
  <si>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</si>
  <si>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</si>
  <si>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</si>
  <si>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</si>
  <si>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</si>
  <si>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</si>
  <si>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</si>
  <si>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</si>
  <si>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</si>
  <si>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</si>
  <si>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</si>
  <si>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</si>
  <si>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</si>
  <si>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</si>
  <si>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</si>
  <si>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</si>
  <si>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</si>
  <si>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</si>
  <si>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</si>
  <si>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</si>
  <si>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</si>
  <si>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</si>
  <si>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</si>
  <si>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</si>
  <si>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</si>
  <si>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</si>
  <si>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</si>
  <si>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</si>
  <si>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</si>
  <si>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</si>
  <si>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</si>
  <si>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</si>
  <si>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</si>
  <si>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</si>
  <si>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</si>
  <si>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</si>
  <si>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</si>
  <si>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</si>
  <si>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</si>
  <si>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</si>
  <si>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</si>
  <si>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</si>
  <si>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</si>
  <si>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</si>
  <si>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</si>
  <si>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</si>
  <si>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</si>
  <si>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</si>
  <si>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</si>
  <si>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</si>
  <si>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</si>
  <si>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</si>
  <si>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</si>
  <si>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</si>
  <si>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</si>
  <si>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</si>
  <si>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</si>
  <si>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</si>
  <si>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</si>
  <si>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</si>
  <si>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</si>
  <si>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</si>
  <si>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</si>
  <si>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</si>
  <si>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</si>
  <si>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</si>
  <si>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</si>
  <si>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</si>
  <si>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</si>
  <si>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</si>
  <si>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</si>
  <si>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</si>
  <si>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</si>
  <si>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</si>
  <si>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</si>
  <si>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</si>
  <si>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</si>
  <si>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</si>
  <si>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</si>
  <si>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</si>
  <si>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</si>
  <si>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</si>
  <si>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</si>
  <si>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</si>
  <si>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</si>
  <si>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</si>
  <si>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</si>
  <si>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</si>
  <si>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</si>
  <si>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</si>
  <si>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</si>
  <si>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</si>
  <si>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</si>
  <si>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</si>
  <si>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</si>
  <si>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</si>
  <si>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</si>
  <si>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</si>
  <si>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</si>
  <si>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</si>
  <si>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</si>
  <si>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</si>
  <si>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</si>
  <si>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</si>
  <si>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</si>
  <si>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</si>
  <si>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</si>
  <si>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</si>
  <si>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</si>
  <si>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</si>
  <si>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</si>
  <si>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</si>
  <si>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</si>
  <si>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</si>
  <si>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</si>
  <si>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</si>
  <si>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</si>
  <si>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</si>
  <si>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</si>
  <si>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</si>
  <si>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</si>
  <si>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</si>
  <si>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</si>
  <si>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</si>
  <si>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</si>
  <si>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</si>
  <si>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</si>
  <si>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</si>
  <si>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</si>
  <si>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</si>
  <si>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</si>
  <si>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</si>
  <si>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</si>
  <si>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</si>
  <si>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</si>
  <si>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</si>
  <si>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</si>
  <si>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</si>
  <si>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</si>
  <si>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</si>
  <si>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</si>
  <si>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</si>
  <si>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</si>
  <si>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</si>
  <si>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</si>
  <si>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</si>
  <si>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</si>
  <si>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</si>
  <si>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</si>
  <si>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</si>
  <si>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</si>
  <si>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</si>
  <si>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</si>
  <si>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</si>
  <si>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</si>
  <si>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</si>
  <si>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</si>
  <si>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</si>
  <si>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</si>
  <si>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</si>
  <si>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</si>
  <si>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</si>
  <si>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</si>
  <si>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</si>
  <si>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</si>
  <si>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</si>
  <si>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</si>
  <si>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</si>
  <si>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</si>
  <si>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</si>
  <si>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</si>
  <si>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</si>
  <si>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</si>
  <si>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</si>
  <si>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</si>
  <si>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</si>
  <si>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</si>
  <si>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</si>
  <si>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</si>
  <si>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</si>
  <si>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</si>
  <si>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</si>
  <si>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</si>
  <si>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</si>
  <si>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</si>
  <si>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</si>
  <si>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</si>
  <si>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</si>
  <si>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</si>
  <si>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</si>
  <si>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</si>
  <si>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</si>
  <si>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</si>
  <si>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</si>
  <si>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</si>
  <si>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</si>
  <si>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</si>
  <si>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</si>
  <si>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</si>
  <si>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</si>
  <si>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</si>
  <si>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</si>
  <si>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</si>
  <si>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</si>
  <si>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</si>
  <si>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</si>
  <si>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</si>
  <si>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</si>
  <si>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</si>
  <si>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</si>
  <si>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</si>
  <si>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</si>
  <si>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</si>
  <si>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</si>
  <si>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</si>
  <si>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</si>
  <si>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</si>
  <si>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</si>
  <si>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</si>
  <si>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</si>
  <si>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</si>
  <si>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</si>
  <si>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</si>
  <si>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</si>
  <si>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</si>
  <si>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</si>
  <si>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</si>
  <si>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</si>
  <si>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</si>
  <si>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</si>
  <si>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</si>
  <si>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</si>
  <si>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</si>
  <si>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</si>
  <si>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</si>
  <si>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</si>
  <si>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</si>
  <si>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</si>
  <si>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</si>
  <si>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</si>
  <si>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</si>
  <si>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</si>
  <si>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</si>
  <si>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</si>
  <si>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</si>
  <si>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</si>
  <si>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</si>
  <si>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</si>
  <si>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</si>
  <si>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</si>
  <si>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</si>
  <si>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</si>
  <si>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</si>
  <si>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</si>
  <si>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</si>
  <si>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</si>
  <si>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</si>
  <si>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</si>
  <si>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</si>
  <si>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</si>
  <si>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</si>
  <si>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</si>
  <si>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</si>
  <si>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</si>
  <si>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</si>
  <si>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</si>
  <si>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</si>
  <si>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</si>
  <si>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</si>
  <si>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</si>
  <si>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</si>
  <si>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</si>
  <si>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</si>
  <si>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</si>
  <si>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</si>
  <si>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</si>
  <si>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</si>
  <si>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</si>
  <si>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</si>
  <si>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</si>
  <si>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</si>
  <si>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</si>
  <si>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</si>
  <si>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</si>
  <si>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</si>
  <si>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</si>
  <si>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</si>
  <si>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</si>
  <si>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</si>
  <si>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</si>
  <si>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</si>
  <si>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</si>
  <si>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</si>
  <si>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</si>
  <si>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</si>
  <si>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</si>
  <si>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</si>
  <si>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</si>
  <si>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</si>
  <si>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</si>
  <si>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</si>
  <si>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</si>
  <si>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</si>
  <si>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</si>
  <si>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</si>
  <si>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</si>
  <si>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</si>
  <si>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</si>
  <si>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</si>
  <si>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</si>
  <si>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</si>
  <si>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</si>
  <si>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</si>
  <si>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</si>
  <si>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</si>
  <si>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</si>
  <si>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</si>
  <si>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</si>
  <si>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</si>
  <si>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</si>
  <si>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</si>
  <si>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</si>
  <si>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</si>
  <si>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</si>
  <si>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</si>
  <si>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</si>
  <si>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</si>
  <si>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</si>
  <si>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</si>
  <si>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</si>
  <si>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</si>
  <si>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</si>
  <si>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</si>
  <si>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</si>
  <si>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</si>
  <si>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</si>
  <si>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</si>
  <si>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</si>
  <si>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</si>
  <si>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</si>
  <si>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</si>
  <si>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</si>
  <si>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</si>
  <si>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</si>
  <si>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</si>
  <si>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</si>
  <si>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</si>
  <si>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</si>
  <si>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</si>
  <si>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</si>
  <si>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</si>
  <si>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</si>
  <si>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</si>
  <si>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</si>
  <si>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</si>
  <si>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</si>
  <si>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</si>
  <si>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</si>
  <si>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</si>
  <si>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</si>
  <si>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</si>
  <si>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</si>
  <si>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</si>
  <si>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</si>
  <si>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</si>
  <si>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</si>
  <si>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</si>
  <si>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</si>
  <si>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</si>
  <si>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</si>
  <si>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</si>
  <si>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</si>
  <si>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</si>
  <si>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</si>
  <si>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</si>
  <si>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</si>
  <si>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</si>
  <si>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</si>
  <si>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</si>
  <si>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</si>
  <si>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</si>
  <si>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</si>
  <si>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</si>
  <si>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</si>
  <si>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</si>
  <si>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</si>
  <si>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</si>
  <si>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</si>
  <si>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</si>
  <si>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</si>
  <si>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</si>
  <si>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</si>
  <si>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</si>
  <si>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</si>
  <si>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</si>
  <si>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</si>
  <si>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</si>
  <si>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</si>
  <si>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</si>
  <si>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</si>
  <si>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</si>
  <si>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</si>
  <si>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</si>
  <si>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</si>
  <si>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</si>
  <si>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</si>
  <si>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</si>
  <si>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</si>
  <si>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</si>
  <si>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</si>
  <si>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</si>
  <si>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</si>
  <si>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</si>
  <si>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</si>
  <si>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</si>
  <si>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</si>
  <si>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</si>
  <si>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</si>
  <si>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</si>
  <si>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</si>
  <si>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</si>
  <si>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</si>
  <si>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</si>
  <si>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</si>
  <si>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</si>
  <si>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</si>
  <si>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</si>
  <si>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</si>
  <si>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</si>
  <si>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</si>
  <si>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</si>
  <si>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</si>
  <si>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</si>
  <si>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</si>
  <si>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</si>
  <si>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</si>
  <si>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</si>
  <si>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</si>
  <si>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</si>
  <si>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</si>
  <si>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</si>
  <si>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</si>
  <si>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</si>
  <si>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</si>
  <si>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</si>
  <si>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</si>
  <si>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</si>
  <si>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</si>
  <si>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</si>
  <si>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</si>
  <si>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</si>
  <si>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</si>
  <si>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</si>
  <si>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</si>
  <si>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</si>
  <si>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</si>
  <si>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</si>
  <si>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</si>
  <si>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</si>
  <si>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</si>
  <si>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</si>
  <si>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</si>
  <si>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</si>
  <si>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</si>
  <si>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</si>
  <si>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</si>
  <si>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</si>
  <si>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</si>
  <si>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</si>
  <si>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</si>
  <si>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</si>
  <si>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</si>
  <si>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</si>
  <si>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</si>
  <si>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</si>
  <si>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</si>
  <si>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</si>
  <si>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</si>
  <si>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</si>
  <si>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</si>
  <si>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</si>
  <si>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</si>
  <si>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</si>
  <si>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</si>
  <si>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</si>
  <si>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</si>
  <si>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</si>
  <si>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</si>
  <si>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</si>
  <si>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</si>
  <si>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</si>
  <si>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</si>
  <si>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</si>
  <si>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</si>
  <si>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</si>
  <si>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</si>
  <si>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</si>
  <si>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</si>
  <si>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</si>
  <si>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</si>
  <si>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</si>
  <si>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</si>
  <si>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</si>
  <si>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</si>
  <si>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</si>
  <si>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</si>
  <si>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</si>
  <si>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</si>
  <si>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</si>
  <si>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</si>
  <si>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</si>
  <si>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</si>
  <si>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</si>
  <si>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</si>
  <si>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</si>
  <si>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</si>
  <si>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</si>
  <si>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</si>
  <si>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</si>
  <si>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</si>
  <si>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</si>
  <si>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</si>
  <si>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</si>
  <si>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</si>
  <si>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</si>
  <si>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</si>
  <si>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</si>
  <si>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</si>
  <si>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</si>
  <si>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</si>
  <si>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</si>
  <si>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</si>
  <si>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</si>
  <si>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</si>
  <si>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</si>
  <si>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</si>
  <si>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</si>
  <si>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</si>
  <si>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</si>
  <si>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</si>
  <si>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</si>
  <si>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</si>
  <si>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</si>
  <si>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</si>
  <si>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</si>
  <si>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</si>
  <si>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</si>
  <si>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</si>
  <si>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</si>
  <si>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</si>
  <si>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</si>
  <si>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</si>
  <si>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</si>
  <si>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</si>
  <si>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</si>
  <si>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</si>
  <si>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</si>
  <si>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</si>
  <si>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</si>
  <si>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</si>
  <si>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</si>
  <si>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</si>
  <si>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</si>
  <si>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</si>
  <si>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</si>
  <si>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</si>
  <si>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</si>
  <si>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</si>
  <si>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</si>
  <si>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</si>
  <si>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</si>
  <si>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</si>
  <si>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</si>
  <si>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</si>
  <si>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</si>
  <si>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</si>
  <si>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</si>
  <si>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</si>
  <si>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</si>
  <si>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</si>
  <si>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</si>
  <si>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</si>
  <si>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</si>
  <si>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</si>
  <si>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</si>
  <si>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</si>
  <si>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</si>
  <si>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</si>
  <si>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</si>
  <si>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</si>
  <si>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</si>
  <si>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</si>
  <si>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</si>
  <si>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</si>
  <si>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</si>
  <si>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</si>
  <si>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</si>
  <si>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</si>
  <si>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</si>
  <si>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</si>
  <si>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</si>
  <si>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</si>
  <si>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</si>
  <si>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</si>
  <si>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</si>
  <si>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</si>
  <si>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</si>
  <si>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</si>
  <si>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</si>
  <si>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</si>
  <si>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</si>
  <si>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</si>
  <si>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</si>
  <si>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</si>
  <si>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</si>
  <si>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</si>
  <si>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</si>
  <si>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</si>
  <si>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</si>
  <si>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</si>
  <si>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</si>
  <si>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</si>
  <si>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</si>
  <si>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</si>
  <si>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</si>
  <si>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</si>
  <si>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</si>
  <si>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</si>
  <si>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</si>
  <si>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</si>
  <si>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</si>
  <si>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</si>
  <si>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</si>
  <si>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</si>
  <si>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</si>
  <si>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</si>
  <si>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</si>
  <si>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</si>
  <si>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</si>
  <si>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</si>
  <si>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</si>
  <si>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</si>
  <si>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</si>
  <si>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</si>
  <si>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</si>
  <si>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</si>
  <si>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</si>
  <si>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</si>
  <si>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</si>
  <si>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</si>
  <si>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</si>
  <si>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</si>
  <si>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</si>
  <si>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</si>
  <si>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</si>
  <si>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</si>
  <si>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</si>
  <si>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</si>
  <si>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</si>
  <si>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</si>
  <si>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</si>
  <si>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</si>
  <si>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</si>
  <si>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</si>
  <si>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</si>
  <si>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</si>
  <si>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</si>
  <si>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</si>
  <si>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</si>
  <si>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</si>
  <si>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</si>
  <si>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</si>
  <si>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</si>
  <si>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</si>
  <si>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</si>
  <si>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</si>
  <si>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</si>
  <si>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</si>
  <si>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</si>
  <si>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</si>
  <si>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</si>
  <si>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</si>
  <si>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</si>
  <si>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</si>
  <si>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</si>
  <si>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</si>
  <si>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</si>
  <si>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</si>
  <si>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</si>
  <si>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</si>
  <si>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</si>
  <si>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</si>
  <si>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</si>
  <si>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</si>
  <si>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</si>
  <si>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</si>
  <si>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</si>
  <si>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</si>
  <si>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</si>
  <si>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</si>
  <si>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</si>
  <si>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</si>
  <si>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</si>
  <si>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</si>
  <si>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</si>
  <si>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</si>
  <si>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</si>
  <si>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</si>
  <si>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</si>
  <si>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</si>
  <si>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</si>
  <si>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</si>
  <si>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</si>
  <si>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</si>
  <si>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</si>
  <si>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</si>
  <si>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</si>
  <si>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</si>
  <si>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</si>
  <si>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</si>
  <si>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</si>
  <si>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</si>
  <si>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</si>
  <si>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</si>
  <si>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</si>
  <si>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</si>
  <si>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</si>
  <si>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</si>
  <si>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</si>
  <si>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</si>
  <si>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</si>
  <si>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</si>
  <si>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</si>
  <si>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</si>
  <si>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</si>
  <si>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</si>
  <si>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</si>
  <si>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</si>
  <si>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</si>
  <si>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</si>
  <si>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</si>
  <si>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</si>
  <si>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</si>
  <si>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</si>
  <si>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</si>
  <si>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</si>
  <si>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</si>
  <si>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</si>
  <si>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</si>
  <si>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</si>
  <si>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</si>
  <si>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</si>
  <si>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</si>
  <si>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</si>
  <si>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</si>
  <si>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</si>
  <si>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</si>
  <si>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</si>
  <si>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</si>
  <si>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</si>
  <si>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</si>
  <si>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</si>
  <si>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</si>
  <si>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</si>
  <si>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</si>
  <si>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</si>
  <si>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</si>
  <si>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</si>
  <si>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</si>
  <si>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</si>
  <si>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</si>
  <si>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</si>
  <si>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</si>
  <si>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</si>
  <si>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</si>
  <si>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</si>
  <si>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</si>
  <si>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</si>
  <si>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</si>
  <si>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</si>
  <si>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</si>
  <si>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</si>
  <si>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</si>
  <si>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</si>
  <si>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</si>
  <si>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</si>
  <si>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</si>
  <si>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</si>
  <si>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</si>
  <si>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</si>
  <si>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</si>
  <si>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</si>
  <si>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</si>
  <si>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</si>
  <si>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</si>
  <si>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</si>
  <si>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</si>
  <si>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</si>
  <si>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</si>
  <si>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</si>
  <si>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</si>
  <si>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</si>
  <si>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</si>
  <si>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</si>
  <si>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</si>
  <si>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</si>
  <si>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</si>
  <si>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</si>
  <si>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</si>
  <si>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</si>
  <si>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</si>
  <si>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</si>
  <si>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</si>
  <si>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</si>
  <si>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</si>
  <si>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</si>
  <si>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</si>
  <si>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</si>
  <si>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</si>
  <si>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</si>
  <si>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</si>
  <si>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</si>
  <si>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</si>
  <si>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</si>
  <si>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</si>
  <si>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</si>
  <si>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</si>
  <si>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</si>
  <si>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</si>
  <si>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</si>
  <si>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</si>
  <si>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</si>
  <si>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</si>
  <si>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</si>
  <si>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</si>
  <si>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</si>
  <si>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</si>
  <si>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</si>
  <si>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</si>
  <si>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</si>
  <si>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</si>
  <si>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</si>
  <si>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</si>
  <si>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</si>
  <si>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</si>
  <si>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</si>
  <si>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</si>
  <si>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</si>
  <si>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</si>
  <si>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</si>
  <si>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</si>
  <si>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</si>
  <si>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</si>
  <si>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</si>
  <si>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</si>
  <si>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</si>
  <si>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</si>
  <si>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</si>
  <si>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</si>
  <si>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</si>
  <si>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</si>
  <si>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</si>
  <si>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</si>
  <si>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</si>
  <si>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</si>
  <si>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</si>
  <si>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</si>
  <si>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</si>
  <si>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</si>
  <si>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</si>
  <si>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</si>
  <si>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</si>
  <si>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</si>
  <si>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</si>
  <si>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</si>
  <si>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</si>
  <si>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</si>
  <si>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</si>
  <si>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</si>
  <si>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</si>
  <si>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</si>
  <si>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</si>
  <si>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</si>
  <si>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</si>
  <si>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</si>
  <si>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</si>
  <si>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</si>
  <si>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</si>
  <si>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</si>
  <si>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</si>
  <si>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</si>
  <si>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</si>
  <si>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</si>
  <si>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</si>
  <si>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</si>
  <si>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</si>
  <si>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</si>
  <si>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</si>
  <si>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</si>
  <si>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</si>
  <si>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</si>
  <si>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</si>
  <si>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</si>
  <si>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</si>
  <si>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</si>
  <si>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</si>
  <si>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</si>
  <si>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</si>
  <si>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</si>
  <si>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</si>
  <si>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</si>
  <si>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</si>
  <si>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</si>
  <si>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</si>
  <si>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</si>
  <si>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</si>
  <si>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</si>
  <si>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</si>
  <si>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</si>
  <si>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</si>
  <si>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</si>
  <si>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</si>
  <si>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</si>
  <si>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</si>
  <si>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</si>
  <si>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</si>
  <si>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</si>
  <si>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</si>
  <si>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</si>
  <si>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</si>
  <si>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</si>
  <si>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</si>
  <si>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</si>
  <si>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</si>
  <si>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</si>
  <si>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</si>
  <si>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</si>
  <si>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</si>
  <si>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</si>
  <si>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</si>
  <si>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</si>
  <si>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</si>
  <si>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</si>
  <si>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</si>
  <si>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</si>
  <si>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</si>
  <si>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</si>
  <si>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</si>
  <si>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</si>
  <si>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</si>
  <si>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</si>
  <si>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</si>
  <si>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</si>
  <si>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</si>
  <si>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</si>
  <si>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</si>
  <si>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</si>
  <si>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</si>
  <si>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</si>
  <si>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</si>
  <si>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</si>
  <si>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</si>
  <si>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</si>
  <si>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</si>
  <si>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</si>
  <si>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</si>
  <si>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</si>
  <si>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</si>
  <si>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</si>
  <si>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</si>
  <si>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</si>
  <si>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</si>
  <si>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</si>
  <si>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</si>
  <si>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</si>
  <si>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</si>
  <si>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</si>
  <si>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</si>
  <si>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</si>
  <si>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</si>
  <si>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</si>
  <si>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</si>
  <si>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</si>
  <si>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</si>
  <si>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</si>
  <si>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</si>
  <si>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</si>
  <si>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</si>
  <si>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</si>
  <si>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</si>
  <si>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</si>
  <si>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</si>
  <si>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</si>
  <si>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</si>
  <si>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</si>
  <si>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</si>
  <si>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</si>
  <si>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</si>
  <si>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</si>
  <si>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</si>
  <si>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</si>
  <si>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</si>
  <si>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</si>
  <si>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</si>
  <si>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</si>
  <si>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</si>
  <si>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</si>
  <si>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</si>
  <si>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</si>
  <si>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</si>
  <si>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</si>
  <si>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</si>
  <si>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</si>
  <si>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 xml:space="preserve"> =(((A1/60)/60)/24)+DATE(1970,1,1)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</si>
</sst>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012-AE2C-FE28E65F3233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012-AE2C-FE28E65F3233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1-4012-AE2C-FE28E65F3233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1-4012-AE2C-FE28E65F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834256"/>
        <c:axId val="1811837616"/>
      </c:barChart>
      <c:catAx>
        <c:axId val="1811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7616"/>
        <c:crosses val="autoZero"/>
        <c:auto val="1"/>
        <c:lblAlgn val="ctr"/>
        <c:lblOffset val="100"/>
        <c:noMultiLvlLbl val="0"/>
      </c:catAx>
      <c:valAx>
        <c:axId val="1811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C20-BE60-5A7E7924AD82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C20-BE60-5A7E7924AD82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C20-BE60-5A7E7924AD82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C20-BE60-5A7E7924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066384"/>
        <c:axId val="1743956384"/>
      </c:barChart>
      <c:catAx>
        <c:axId val="17430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6384"/>
        <c:crosses val="autoZero"/>
        <c:auto val="1"/>
        <c:lblAlgn val="ctr"/>
        <c:lblOffset val="100"/>
        <c:noMultiLvlLbl val="0"/>
      </c:catAx>
      <c:valAx>
        <c:axId val="1743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200024</xdr:rowOff>
    </xdr:from>
    <xdr:to>
      <xdr:col>16</xdr:col>
      <xdr:colOff>390525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AC6A-0775-EA06-02EC-6E3CD4BA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47623</xdr:colOff>
      <xdr:row>1</xdr:row>
      <xdr:rowOff>190500</xdr:rowOff>
    </xdr:from>
    <xdr:to>
      <xdr:col>16</xdr:col>
      <xdr:colOff>276224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B8DF2-B2EC-8B49-B4AF-D4E307E73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lavcom" refreshedDate="45528.781490972222" createdVersion="8" refreshedVersion="8" minRefreshableVersion="3" recordCount="1000" xr:uid="{C4BF578C-CD64-42E1-B61B-57E5963CD4D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F0BB-7328-4A3F-BAFD-AE3A2DC7F37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A70C-146A-4847-AD38-EAE27943C2C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58C-8993-4593-B1DC-2320FEAF0A21}">
  <dimension ref="A1:F14"/>
  <sheetViews>
    <sheetView workbookViewId="0">
      <selection activeCell="I30" sqref="I30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8.3125" bestFit="1" customWidth="1"/>
    <col min="8" max="8" width="5.5625" bestFit="1" customWidth="1"/>
    <col min="9" max="9" width="3.8125" bestFit="1" customWidth="1"/>
    <col min="10" max="10" width="9.1875" bestFit="1" customWidth="1"/>
    <col min="11" max="11" width="7.9375" bestFit="1" customWidth="1"/>
    <col min="12" max="12" width="8.3125" bestFit="1" customWidth="1"/>
    <col min="13" max="13" width="5.5625" bestFit="1" customWidth="1"/>
    <col min="14" max="14" width="3.8125" bestFit="1" customWidth="1"/>
    <col min="15" max="15" width="9.1875" bestFit="1" customWidth="1"/>
    <col min="16" max="16" width="7.9375" bestFit="1" customWidth="1"/>
    <col min="17" max="17" width="8.3125" bestFit="1" customWidth="1"/>
    <col min="18" max="18" width="5.5625" bestFit="1" customWidth="1"/>
    <col min="19" max="19" width="3.8125" bestFit="1" customWidth="1"/>
    <col min="20" max="20" width="9.1875" bestFit="1" customWidth="1"/>
    <col min="21" max="21" width="8.0625" bestFit="1" customWidth="1"/>
    <col min="22" max="22" width="8.3125" bestFit="1" customWidth="1"/>
    <col min="23" max="23" width="5.5625" bestFit="1" customWidth="1"/>
    <col min="24" max="24" width="3.8125" bestFit="1" customWidth="1"/>
    <col min="25" max="25" width="9.1875" bestFit="1" customWidth="1"/>
    <col min="26" max="26" width="8.0625" bestFit="1" customWidth="1"/>
    <col min="27" max="27" width="8.3125" bestFit="1" customWidth="1"/>
    <col min="28" max="28" width="5.5625" bestFit="1" customWidth="1"/>
    <col min="29" max="29" width="9.1875" bestFit="1" customWidth="1"/>
    <col min="30" max="30" width="7.1875" bestFit="1" customWidth="1"/>
    <col min="31" max="31" width="8.3125" bestFit="1" customWidth="1"/>
    <col min="32" max="32" width="5.5625" bestFit="1" customWidth="1"/>
    <col min="33" max="33" width="3.8125" bestFit="1" customWidth="1"/>
    <col min="34" max="34" width="9.1875" bestFit="1" customWidth="1"/>
    <col min="35" max="35" width="7.9375" bestFit="1" customWidth="1"/>
    <col min="36" max="36" width="10.9375" bestFit="1" customWidth="1"/>
  </cols>
  <sheetData>
    <row r="1" spans="1:6" x14ac:dyDescent="0.5">
      <c r="A1" s="4" t="s">
        <v>6</v>
      </c>
      <c r="B1" t="s">
        <v>2045</v>
      </c>
    </row>
    <row r="3" spans="1:6" x14ac:dyDescent="0.5">
      <c r="A3" s="4" t="s">
        <v>2044</v>
      </c>
      <c r="B3" s="4" t="s">
        <v>2046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2035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5">
      <c r="A6" s="5" t="s">
        <v>2036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5">
      <c r="A7" s="5" t="s">
        <v>2037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5">
      <c r="A8" s="5" t="s">
        <v>2038</v>
      </c>
      <c r="B8" s="6"/>
      <c r="C8" s="6"/>
      <c r="D8" s="6"/>
      <c r="E8" s="6">
        <v>4</v>
      </c>
      <c r="F8" s="6">
        <v>4</v>
      </c>
    </row>
    <row r="9" spans="1:6" x14ac:dyDescent="0.5">
      <c r="A9" s="5" t="s">
        <v>2039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5">
      <c r="A10" s="5" t="s">
        <v>2040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5">
      <c r="A11" s="5" t="s">
        <v>2041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5">
      <c r="A12" s="5" t="s">
        <v>2042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5">
      <c r="A13" s="5" t="s">
        <v>2043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5">
      <c r="A14" s="5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D45F-F9FE-4DDD-8011-F2143266C2F6}">
  <dimension ref="A1:F30"/>
  <sheetViews>
    <sheetView workbookViewId="0">
      <selection activeCell="K37" sqref="K37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4" t="s">
        <v>6</v>
      </c>
      <c r="B1" t="s">
        <v>2045</v>
      </c>
    </row>
    <row r="2" spans="1:6" x14ac:dyDescent="0.5">
      <c r="A2" s="4" t="s">
        <v>2031</v>
      </c>
      <c r="B2" t="s">
        <v>2045</v>
      </c>
    </row>
    <row r="4" spans="1:6" x14ac:dyDescent="0.5">
      <c r="A4" s="4" t="s">
        <v>2044</v>
      </c>
      <c r="B4" s="4" t="s">
        <v>2046</v>
      </c>
    </row>
    <row r="5" spans="1:6" x14ac:dyDescent="0.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5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5">
      <c r="A7" s="5" t="s">
        <v>2048</v>
      </c>
      <c r="B7" s="6"/>
      <c r="C7" s="6"/>
      <c r="D7" s="6"/>
      <c r="E7" s="6">
        <v>4</v>
      </c>
      <c r="F7" s="6">
        <v>4</v>
      </c>
    </row>
    <row r="8" spans="1:6" x14ac:dyDescent="0.5">
      <c r="A8" s="5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5">
      <c r="A9" s="5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5">
      <c r="A10" s="5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5">
      <c r="A11" s="5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5">
      <c r="A12" s="5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5">
      <c r="A13" s="5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5">
      <c r="A14" s="5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5">
      <c r="A15" s="5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5">
      <c r="A16" s="5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5">
      <c r="A17" s="5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5">
      <c r="A18" s="5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5">
      <c r="A19" s="5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5">
      <c r="A20" s="5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5">
      <c r="A21" s="5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5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5">
      <c r="A23" s="5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5">
      <c r="A24" s="5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5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5">
      <c r="A26" s="5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5">
      <c r="A27" s="5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5">
      <c r="A28" s="5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5">
      <c r="A29" s="5" t="s">
        <v>2070</v>
      </c>
      <c r="B29" s="6"/>
      <c r="C29" s="6"/>
      <c r="D29" s="6"/>
      <c r="E29" s="6">
        <v>3</v>
      </c>
      <c r="F29" s="6">
        <v>3</v>
      </c>
    </row>
    <row r="30" spans="1:6" x14ac:dyDescent="0.5">
      <c r="A30" s="5" t="s">
        <v>2034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44" zoomScale="70" zoomScaleNormal="70" workbookViewId="0">
      <selection activeCell="M144" sqref="M144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4" max="14" width="29.5625" customWidth="1"/>
    <col min="15" max="15" width="27.4375" customWidth="1"/>
    <col min="18" max="18" width="28" bestFit="1" customWidth="1"/>
    <col min="19" max="19" width="15.125" customWidth="1"/>
    <col min="20" max="20" width="17.6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(((L2/60)/60/24)+DATE(1970,1,1))</f>
        <v>42336.25</v>
      </c>
      <c r="O2" s="7">
        <f>((((M2/60)/60)/24)+DATE(1970,1,1))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RIGHT(R2, LEN(R2)-FIND("/", 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(((L3/60)/60/24)+DATE(1970,1,1))</f>
        <v>41870.208333333336</v>
      </c>
      <c r="O3" s="7">
        <f t="shared" ref="O3:O66" si="3">((((M3/60)/60)/24)+DATE(1970,1,1))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R3)-1)</f>
        <v>music</v>
      </c>
      <c r="T3" t="str">
        <f>RIGHT(R3, LEN(R3)-FIND("/", 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ref="T4:T67" si="5">RIGHT(R4, LEN(R4)-FIND("/", R4))</f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 0)</f>
        <v>236</v>
      </c>
      <c r="G67" t="s">
        <v>20</v>
      </c>
      <c r="H67">
        <v>236</v>
      </c>
      <c r="I67">
        <f t="shared" ref="I67:I130" si="7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(((L67/60)/60/24)+DATE(1970,1,1))</f>
        <v>40570.25</v>
      </c>
      <c r="O67" s="7">
        <f t="shared" ref="O67:O130" si="9">((((M67/60)/60)/24)+DATE(1970,1,1))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R67)-1)</f>
        <v>theater</v>
      </c>
      <c r="T67" t="str">
        <f t="shared" si="5"/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ref="T68:T131" si="11">RIGHT(R68, LEN(R68)-FIND("/", R68))</f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 0)</f>
        <v>3</v>
      </c>
      <c r="G131" t="s">
        <v>74</v>
      </c>
      <c r="H131">
        <v>55</v>
      </c>
      <c r="I131">
        <f t="shared" ref="I131:I194" si="13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(((L131/60)/60/24)+DATE(1970,1,1))</f>
        <v>42038.25</v>
      </c>
      <c r="O131" s="7">
        <f t="shared" ref="O131:O194" si="15">((((M131/60)/60)/24)+DATE(1970,1,1))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R131)-1)</f>
        <v>food</v>
      </c>
      <c r="T131" t="str">
        <f t="shared" si="11"/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ref="T132:T195" si="17">RIGHT(R132, LEN(R132)-FIND("/", R132))</f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 0)</f>
        <v>46</v>
      </c>
      <c r="G195" t="s">
        <v>14</v>
      </c>
      <c r="H195">
        <v>65</v>
      </c>
      <c r="I195">
        <f t="shared" ref="I195:I258" si="19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(((L195/60)/60/24)+DATE(1970,1,1))</f>
        <v>43198.208333333328</v>
      </c>
      <c r="O195" s="7">
        <f t="shared" ref="O195:O258" si="21">((((M195/60)/60)/24)+DATE(1970,1,1))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R195)-1)</f>
        <v>music</v>
      </c>
      <c r="T195" t="str">
        <f t="shared" si="17"/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ref="T196:T259" si="23">RIGHT(R196, LEN(R196)-FIND("/", R196))</f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 0)</f>
        <v>146</v>
      </c>
      <c r="G259" t="s">
        <v>20</v>
      </c>
      <c r="H259">
        <v>92</v>
      </c>
      <c r="I259">
        <f t="shared" ref="I259:I322" si="25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(((L259/60)/60/24)+DATE(1970,1,1))</f>
        <v>41338.25</v>
      </c>
      <c r="O259" s="7">
        <f t="shared" ref="O259:O322" si="27">((((M259/60)/60)/24)+DATE(1970,1,1))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R259)-1)</f>
        <v>theater</v>
      </c>
      <c r="T259" t="str">
        <f t="shared" si="23"/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ref="T260:T323" si="29">RIGHT(R260, LEN(R260)-FIND("/", R260))</f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 0)</f>
        <v>94</v>
      </c>
      <c r="G323" t="s">
        <v>14</v>
      </c>
      <c r="H323">
        <v>2468</v>
      </c>
      <c r="I323">
        <f t="shared" ref="I323:I386" si="3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(((L323/60)/60/24)+DATE(1970,1,1))</f>
        <v>40634.208333333336</v>
      </c>
      <c r="O323" s="7">
        <f t="shared" ref="O323:O386" si="33">((((M323/60)/60)/24)+DATE(1970,1,1))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R323)-1)</f>
        <v>film &amp; video</v>
      </c>
      <c r="T323" t="str">
        <f t="shared" si="29"/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ref="T324:T387" si="35">RIGHT(R324, LEN(R324)-FIND("/", R324))</f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 0)</f>
        <v>146</v>
      </c>
      <c r="G387" t="s">
        <v>20</v>
      </c>
      <c r="H387">
        <v>1137</v>
      </c>
      <c r="I387">
        <f t="shared" ref="I387:I450" si="37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(((L387/60)/60/24)+DATE(1970,1,1))</f>
        <v>43553.208333333328</v>
      </c>
      <c r="O387" s="7">
        <f t="shared" ref="O387:O450" si="39">((((M387/60)/60)/24)+DATE(1970,1,1))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R387)-1)</f>
        <v>publishing</v>
      </c>
      <c r="T387" t="str">
        <f t="shared" si="35"/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ref="T388:T451" si="41">RIGHT(R388, LEN(R388)-FIND("/", R388))</f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 0)</f>
        <v>967</v>
      </c>
      <c r="G451" t="s">
        <v>20</v>
      </c>
      <c r="H451">
        <v>86</v>
      </c>
      <c r="I451">
        <f t="shared" ref="I451:I514" si="43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(((L451/60)/60/24)+DATE(1970,1,1))</f>
        <v>43530.25</v>
      </c>
      <c r="O451" s="7">
        <f t="shared" ref="O451:O514" si="45">((((M451/60)/60)/24)+DATE(1970,1,1))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R451)-1)</f>
        <v>games</v>
      </c>
      <c r="T451" t="str">
        <f t="shared" si="41"/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ref="T452:T515" si="47">RIGHT(R452, LEN(R452)-FIND("/", R452))</f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 0)</f>
        <v>39</v>
      </c>
      <c r="G515" t="s">
        <v>74</v>
      </c>
      <c r="H515">
        <v>35</v>
      </c>
      <c r="I515">
        <f t="shared" ref="I515:I578" si="49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(((L515/60)/60/24)+DATE(1970,1,1))</f>
        <v>40430.208333333336</v>
      </c>
      <c r="O515" s="7">
        <f t="shared" ref="O515:O578" si="51">((((M515/60)/60)/24)+DATE(1970,1,1))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R515)-1)</f>
        <v>film &amp; video</v>
      </c>
      <c r="T515" t="str">
        <f t="shared" si="47"/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ref="T516:T579" si="53">RIGHT(R516, LEN(R516)-FIND("/", R516))</f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 0)</f>
        <v>19</v>
      </c>
      <c r="G579" t="s">
        <v>74</v>
      </c>
      <c r="H579">
        <v>37</v>
      </c>
      <c r="I579">
        <f t="shared" ref="I579:I642" si="55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(((L579/60)/60/24)+DATE(1970,1,1))</f>
        <v>40613.25</v>
      </c>
      <c r="O579" s="7">
        <f t="shared" ref="O579:O642" si="57">((((M579/60)/60)/24)+DATE(1970,1,1))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R579)-1)</f>
        <v>music</v>
      </c>
      <c r="T579" t="str">
        <f t="shared" si="53"/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ref="T580:T643" si="59">RIGHT(R580, LEN(R580)-FIND("/", R580))</f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 0)</f>
        <v>120</v>
      </c>
      <c r="G643" t="s">
        <v>20</v>
      </c>
      <c r="H643">
        <v>194</v>
      </c>
      <c r="I643">
        <f t="shared" ref="I643:I706" si="6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(((L643/60)/60/24)+DATE(1970,1,1))</f>
        <v>42786.25</v>
      </c>
      <c r="O643" s="7">
        <f t="shared" ref="O643:O706" si="63">((((M643/60)/60)/24)+DATE(1970,1,1))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R643)-1)</f>
        <v>theater</v>
      </c>
      <c r="T643" t="str">
        <f t="shared" si="59"/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ref="T644:T707" si="65">RIGHT(R644, LEN(R644)-FIND("/", R644))</f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 0)</f>
        <v>99</v>
      </c>
      <c r="G707" t="s">
        <v>14</v>
      </c>
      <c r="H707">
        <v>2025</v>
      </c>
      <c r="I707">
        <f t="shared" ref="I707:I770" si="67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(((L707/60)/60/24)+DATE(1970,1,1))</f>
        <v>41619.25</v>
      </c>
      <c r="O707" s="7">
        <f t="shared" ref="O707:O770" si="69">((((M707/60)/60)/24)+DATE(1970,1,1))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R707)-1)</f>
        <v>publishing</v>
      </c>
      <c r="T707" t="str">
        <f t="shared" si="65"/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ref="T708:T771" si="71">RIGHT(R708, LEN(R708)-FIND("/", R708))</f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 0)</f>
        <v>87</v>
      </c>
      <c r="G771" t="s">
        <v>14</v>
      </c>
      <c r="H771">
        <v>3410</v>
      </c>
      <c r="I771">
        <f t="shared" ref="I771:I834" si="73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(((L771/60)/60/24)+DATE(1970,1,1))</f>
        <v>41501.208333333336</v>
      </c>
      <c r="O771" s="7">
        <f t="shared" ref="O771:O834" si="75">((((M771/60)/60)/24)+DATE(1970,1,1))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R771)-1)</f>
        <v>games</v>
      </c>
      <c r="T771" t="str">
        <f t="shared" si="71"/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ref="T772:T835" si="77">RIGHT(R772, LEN(R772)-FIND("/", R772))</f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 0)</f>
        <v>158</v>
      </c>
      <c r="G835" t="s">
        <v>20</v>
      </c>
      <c r="H835">
        <v>165</v>
      </c>
      <c r="I835">
        <f t="shared" ref="I835:I898" si="79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(((L835/60)/60/24)+DATE(1970,1,1))</f>
        <v>40588.25</v>
      </c>
      <c r="O835" s="7">
        <f t="shared" ref="O835:O898" si="81">((((M835/60)/60)/24)+DATE(1970,1,1))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R835)-1)</f>
        <v>publishing</v>
      </c>
      <c r="T835" t="str">
        <f t="shared" si="77"/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ref="T836:T899" si="83">RIGHT(R836, LEN(R836)-FIND("/", R836))</f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 0)</f>
        <v>28</v>
      </c>
      <c r="G899" t="s">
        <v>14</v>
      </c>
      <c r="H899">
        <v>27</v>
      </c>
      <c r="I899">
        <f t="shared" ref="I899:I962" si="85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(((L899/60)/60/24)+DATE(1970,1,1))</f>
        <v>43583.208333333328</v>
      </c>
      <c r="O899" s="7">
        <f t="shared" ref="O899:O962" si="87">((((M899/60)/60)/24)+DATE(1970,1,1))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R899)-1)</f>
        <v>theater</v>
      </c>
      <c r="T899" t="str">
        <f t="shared" si="83"/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ref="T900:T963" si="89">RIGHT(R900, LEN(R900)-FIND("/", R900))</f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7" t="s">
        <v>2073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 0)</f>
        <v>119</v>
      </c>
      <c r="G963" t="s">
        <v>20</v>
      </c>
      <c r="H963">
        <v>155</v>
      </c>
      <c r="I963">
        <f t="shared" ref="I963:I1001" si="9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(((L963/60)/60/24)+DATE(1970,1,1))</f>
        <v>40591.25</v>
      </c>
      <c r="O963" s="7">
        <f t="shared" ref="O963:O1001" si="93">((((M963/60)/60)/24)+DATE(1970,1,1))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R963)-1)</f>
        <v>publishing</v>
      </c>
      <c r="T963" t="str">
        <f t="shared" si="89"/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ref="T964:T1001" si="95">RIGHT(R964, LEN(R964)-FIND("/", R964))</f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 Category</vt:lpstr>
      <vt:lpstr>Per Sub-Category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2024-08-24T09:31:39Z</dcterms:modified>
</cp:coreProperties>
</file>