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0df110b3a699cd/문서/카카오톡 받은 파일/"/>
    </mc:Choice>
  </mc:AlternateContent>
  <xr:revisionPtr revIDLastSave="0" documentId="8_{E5A00D54-B62F-48BC-9C7A-06557444BDDF}" xr6:coauthVersionLast="47" xr6:coauthVersionMax="47" xr10:uidLastSave="{00000000-0000-0000-0000-000000000000}"/>
  <bookViews>
    <workbookView xWindow="-120" yWindow="-120" windowWidth="29040" windowHeight="15720" activeTab="3" xr2:uid="{7B67E7D7-6120-4377-8435-F7FAA0B16CAE}"/>
  </bookViews>
  <sheets>
    <sheet name="기본" sheetId="1" r:id="rId1"/>
    <sheet name="기본 보고서" sheetId="4" r:id="rId2"/>
    <sheet name="조건 추가" sheetId="6" r:id="rId3"/>
    <sheet name="조건 보고서" sheetId="5" r:id="rId4"/>
  </sheets>
  <definedNames>
    <definedName name="solver_adj" localSheetId="0" hidden="1">기본!$D$5:$M$5</definedName>
    <definedName name="solver_adj" localSheetId="2" hidden="1">'조건 추가'!$D$5:$M$5</definedName>
    <definedName name="solver_cvg" localSheetId="0" hidden="1">0.0001</definedName>
    <definedName name="solver_cvg" localSheetId="2" hidden="1">0.0001</definedName>
    <definedName name="solver_drv" localSheetId="0" hidden="1">2</definedName>
    <definedName name="solver_drv" localSheetId="2" hidden="1">2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lhs1" localSheetId="0" hidden="1">기본!$D$5</definedName>
    <definedName name="solver_lhs1" localSheetId="2" hidden="1">'조건 추가'!$D$5</definedName>
    <definedName name="solver_lhs10" localSheetId="0" hidden="1">기본!$E$22</definedName>
    <definedName name="solver_lhs10" localSheetId="2" hidden="1">'조건 추가'!$G$5</definedName>
    <definedName name="solver_lhs11" localSheetId="0" hidden="1">기본!$E$23</definedName>
    <definedName name="solver_lhs11" localSheetId="2" hidden="1">'조건 추가'!$G$5</definedName>
    <definedName name="solver_lhs12" localSheetId="0" hidden="1">기본!$E$24</definedName>
    <definedName name="solver_lhs12" localSheetId="2" hidden="1">'조건 추가'!$H$5</definedName>
    <definedName name="solver_lhs13" localSheetId="0" hidden="1">기본!$E$25</definedName>
    <definedName name="solver_lhs13" localSheetId="2" hidden="1">'조건 추가'!$H$5</definedName>
    <definedName name="solver_lhs14" localSheetId="0" hidden="1">기본!$E$26</definedName>
    <definedName name="solver_lhs14" localSheetId="2" hidden="1">'조건 추가'!$I$5</definedName>
    <definedName name="solver_lhs15" localSheetId="0" hidden="1">기본!$E$27</definedName>
    <definedName name="solver_lhs15" localSheetId="2" hidden="1">'조건 추가'!$I$5</definedName>
    <definedName name="solver_lhs16" localSheetId="0" hidden="1">기본!$E$28</definedName>
    <definedName name="solver_lhs16" localSheetId="2" hidden="1">'조건 추가'!$J$5</definedName>
    <definedName name="solver_lhs17" localSheetId="0" hidden="1">기본!$E$29</definedName>
    <definedName name="solver_lhs17" localSheetId="2" hidden="1">'조건 추가'!$J$5</definedName>
    <definedName name="solver_lhs18" localSheetId="0" hidden="1">기본!$E$30</definedName>
    <definedName name="solver_lhs18" localSheetId="2" hidden="1">'조건 추가'!$K$5</definedName>
    <definedName name="solver_lhs19" localSheetId="0" hidden="1">기본!$E$31</definedName>
    <definedName name="solver_lhs19" localSheetId="2" hidden="1">'조건 추가'!$K$5</definedName>
    <definedName name="solver_lhs2" localSheetId="0" hidden="1">기본!$E$14</definedName>
    <definedName name="solver_lhs2" localSheetId="2" hidden="1">'조건 추가'!$D$5</definedName>
    <definedName name="solver_lhs20" localSheetId="0" hidden="1">기본!$E$32</definedName>
    <definedName name="solver_lhs20" localSheetId="2" hidden="1">'조건 추가'!$L$5</definedName>
    <definedName name="solver_lhs21" localSheetId="0" hidden="1">기본!$E$33</definedName>
    <definedName name="solver_lhs21" localSheetId="2" hidden="1">'조건 추가'!$L$5</definedName>
    <definedName name="solver_lhs22" localSheetId="0" hidden="1">기본!$E$34</definedName>
    <definedName name="solver_lhs22" localSheetId="2" hidden="1">'조건 추가'!$M$5</definedName>
    <definedName name="solver_lhs23" localSheetId="0" hidden="1">기본!$E$5</definedName>
    <definedName name="solver_lhs23" localSheetId="2" hidden="1">'조건 추가'!$M$5</definedName>
    <definedName name="solver_lhs24" localSheetId="0" hidden="1">기본!$F$5</definedName>
    <definedName name="solver_lhs25" localSheetId="0" hidden="1">기본!$G$5</definedName>
    <definedName name="solver_lhs26" localSheetId="0" hidden="1">기본!$H$5</definedName>
    <definedName name="solver_lhs27" localSheetId="0" hidden="1">기본!$I$5</definedName>
    <definedName name="solver_lhs28" localSheetId="0" hidden="1">기본!$J$5</definedName>
    <definedName name="solver_lhs29" localSheetId="0" hidden="1">기본!$K$5</definedName>
    <definedName name="solver_lhs3" localSheetId="0" hidden="1">기본!$E$15</definedName>
    <definedName name="solver_lhs3" localSheetId="2" hidden="1">'조건 추가'!$D$5:$M$5</definedName>
    <definedName name="solver_lhs30" localSheetId="0" hidden="1">기본!$L$5</definedName>
    <definedName name="solver_lhs31" localSheetId="0" hidden="1">기본!$M$5</definedName>
    <definedName name="solver_lhs4" localSheetId="0" hidden="1">기본!$E$16</definedName>
    <definedName name="solver_lhs4" localSheetId="2" hidden="1">'조건 추가'!$E$15</definedName>
    <definedName name="solver_lhs5" localSheetId="0" hidden="1">기본!$E$17</definedName>
    <definedName name="solver_lhs5" localSheetId="2" hidden="1">'조건 추가'!$E$16</definedName>
    <definedName name="solver_lhs6" localSheetId="0" hidden="1">기본!$E$18</definedName>
    <definedName name="solver_lhs6" localSheetId="2" hidden="1">'조건 추가'!$E$5</definedName>
    <definedName name="solver_lhs7" localSheetId="0" hidden="1">기본!$E$19</definedName>
    <definedName name="solver_lhs7" localSheetId="2" hidden="1">'조건 추가'!$E$5</definedName>
    <definedName name="solver_lhs8" localSheetId="0" hidden="1">기본!$E$20</definedName>
    <definedName name="solver_lhs8" localSheetId="2" hidden="1">'조건 추가'!$F$5</definedName>
    <definedName name="solver_lhs9" localSheetId="0" hidden="1">기본!$E$21</definedName>
    <definedName name="solver_lhs9" localSheetId="2" hidden="1">'조건 추가'!$F$5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2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31</definedName>
    <definedName name="solver_num" localSheetId="2" hidden="1">23</definedName>
    <definedName name="solver_nwt" localSheetId="0" hidden="1">1</definedName>
    <definedName name="solver_nwt" localSheetId="2" hidden="1">1</definedName>
    <definedName name="solver_opt" localSheetId="0" hidden="1">기본!$D$11</definedName>
    <definedName name="solver_opt" localSheetId="2" hidden="1">'조건 추가'!$D$10</definedName>
    <definedName name="solver_pre" localSheetId="0" hidden="1">0.000001</definedName>
    <definedName name="solver_pre" localSheetId="2" hidden="1">0.000001</definedName>
    <definedName name="solver_rbv" localSheetId="0" hidden="1">2</definedName>
    <definedName name="solver_rbv" localSheetId="2" hidden="1">2</definedName>
    <definedName name="solver_rel1" localSheetId="0" hidden="1">4</definedName>
    <definedName name="solver_rel1" localSheetId="2" hidden="1">1</definedName>
    <definedName name="solver_rel10" localSheetId="0" hidden="1">3</definedName>
    <definedName name="solver_rel10" localSheetId="2" hidden="1">1</definedName>
    <definedName name="solver_rel11" localSheetId="0" hidden="1">3</definedName>
    <definedName name="solver_rel11" localSheetId="2" hidden="1">3</definedName>
    <definedName name="solver_rel12" localSheetId="0" hidden="1">3</definedName>
    <definedName name="solver_rel12" localSheetId="2" hidden="1">1</definedName>
    <definedName name="solver_rel13" localSheetId="0" hidden="1">1</definedName>
    <definedName name="solver_rel13" localSheetId="2" hidden="1">3</definedName>
    <definedName name="solver_rel14" localSheetId="0" hidden="1">1</definedName>
    <definedName name="solver_rel14" localSheetId="2" hidden="1">1</definedName>
    <definedName name="solver_rel15" localSheetId="0" hidden="1">1</definedName>
    <definedName name="solver_rel15" localSheetId="2" hidden="1">3</definedName>
    <definedName name="solver_rel16" localSheetId="0" hidden="1">1</definedName>
    <definedName name="solver_rel16" localSheetId="2" hidden="1">1</definedName>
    <definedName name="solver_rel17" localSheetId="0" hidden="1">1</definedName>
    <definedName name="solver_rel17" localSheetId="2" hidden="1">3</definedName>
    <definedName name="solver_rel18" localSheetId="0" hidden="1">1</definedName>
    <definedName name="solver_rel18" localSheetId="2" hidden="1">1</definedName>
    <definedName name="solver_rel19" localSheetId="0" hidden="1">1</definedName>
    <definedName name="solver_rel19" localSheetId="2" hidden="1">3</definedName>
    <definedName name="solver_rel2" localSheetId="0" hidden="1">1</definedName>
    <definedName name="solver_rel2" localSheetId="2" hidden="1">3</definedName>
    <definedName name="solver_rel20" localSheetId="0" hidden="1">1</definedName>
    <definedName name="solver_rel20" localSheetId="2" hidden="1">1</definedName>
    <definedName name="solver_rel21" localSheetId="0" hidden="1">1</definedName>
    <definedName name="solver_rel21" localSheetId="2" hidden="1">3</definedName>
    <definedName name="solver_rel22" localSheetId="0" hidden="1">1</definedName>
    <definedName name="solver_rel22" localSheetId="2" hidden="1">1</definedName>
    <definedName name="solver_rel23" localSheetId="0" hidden="1">4</definedName>
    <definedName name="solver_rel23" localSheetId="2" hidden="1">3</definedName>
    <definedName name="solver_rel24" localSheetId="0" hidden="1">4</definedName>
    <definedName name="solver_rel25" localSheetId="0" hidden="1">4</definedName>
    <definedName name="solver_rel26" localSheetId="0" hidden="1">4</definedName>
    <definedName name="solver_rel27" localSheetId="0" hidden="1">4</definedName>
    <definedName name="solver_rel28" localSheetId="0" hidden="1">4</definedName>
    <definedName name="solver_rel29" localSheetId="0" hidden="1">4</definedName>
    <definedName name="solver_rel3" localSheetId="0" hidden="1">3</definedName>
    <definedName name="solver_rel3" localSheetId="2" hidden="1">4</definedName>
    <definedName name="solver_rel30" localSheetId="0" hidden="1">4</definedName>
    <definedName name="solver_rel31" localSheetId="0" hidden="1">4</definedName>
    <definedName name="solver_rel4" localSheetId="0" hidden="1">3</definedName>
    <definedName name="solver_rel4" localSheetId="2" hidden="1">1</definedName>
    <definedName name="solver_rel5" localSheetId="0" hidden="1">3</definedName>
    <definedName name="solver_rel5" localSheetId="2" hidden="1">1</definedName>
    <definedName name="solver_rel6" localSheetId="0" hidden="1">3</definedName>
    <definedName name="solver_rel6" localSheetId="2" hidden="1">1</definedName>
    <definedName name="solver_rel7" localSheetId="0" hidden="1">3</definedName>
    <definedName name="solver_rel7" localSheetId="2" hidden="1">3</definedName>
    <definedName name="solver_rel8" localSheetId="0" hidden="1">3</definedName>
    <definedName name="solver_rel8" localSheetId="2" hidden="1">1</definedName>
    <definedName name="solver_rel9" localSheetId="0" hidden="1">3</definedName>
    <definedName name="solver_rel9" localSheetId="2" hidden="1">3</definedName>
    <definedName name="solver_rhs1" localSheetId="0" hidden="1">"정수"</definedName>
    <definedName name="solver_rhs1" localSheetId="2" hidden="1">1</definedName>
    <definedName name="solver_rhs10" localSheetId="0" hidden="1">0</definedName>
    <definedName name="solver_rhs10" localSheetId="2" hidden="1">1</definedName>
    <definedName name="solver_rhs11" localSheetId="0" hidden="1">0</definedName>
    <definedName name="solver_rhs11" localSheetId="2" hidden="1">0</definedName>
    <definedName name="solver_rhs12" localSheetId="0" hidden="1">0</definedName>
    <definedName name="solver_rhs12" localSheetId="2" hidden="1">1</definedName>
    <definedName name="solver_rhs13" localSheetId="0" hidden="1">1</definedName>
    <definedName name="solver_rhs13" localSheetId="2" hidden="1">0</definedName>
    <definedName name="solver_rhs14" localSheetId="0" hidden="1">1</definedName>
    <definedName name="solver_rhs14" localSheetId="2" hidden="1">1</definedName>
    <definedName name="solver_rhs15" localSheetId="0" hidden="1">1</definedName>
    <definedName name="solver_rhs15" localSheetId="2" hidden="1">0</definedName>
    <definedName name="solver_rhs16" localSheetId="0" hidden="1">1</definedName>
    <definedName name="solver_rhs16" localSheetId="2" hidden="1">1</definedName>
    <definedName name="solver_rhs17" localSheetId="0" hidden="1">1</definedName>
    <definedName name="solver_rhs17" localSheetId="2" hidden="1">0</definedName>
    <definedName name="solver_rhs18" localSheetId="0" hidden="1">1</definedName>
    <definedName name="solver_rhs18" localSheetId="2" hidden="1">1</definedName>
    <definedName name="solver_rhs19" localSheetId="0" hidden="1">1</definedName>
    <definedName name="solver_rhs19" localSheetId="2" hidden="1">0</definedName>
    <definedName name="solver_rhs2" localSheetId="0" hidden="1">기본!$G$14</definedName>
    <definedName name="solver_rhs2" localSheetId="2" hidden="1">0</definedName>
    <definedName name="solver_rhs20" localSheetId="0" hidden="1">1</definedName>
    <definedName name="solver_rhs20" localSheetId="2" hidden="1">1</definedName>
    <definedName name="solver_rhs21" localSheetId="0" hidden="1">1</definedName>
    <definedName name="solver_rhs21" localSheetId="2" hidden="1">0</definedName>
    <definedName name="solver_rhs22" localSheetId="0" hidden="1">1</definedName>
    <definedName name="solver_rhs22" localSheetId="2" hidden="1">1</definedName>
    <definedName name="solver_rhs23" localSheetId="0" hidden="1">"정수"</definedName>
    <definedName name="solver_rhs23" localSheetId="2" hidden="1">0</definedName>
    <definedName name="solver_rhs24" localSheetId="0" hidden="1">"정수"</definedName>
    <definedName name="solver_rhs25" localSheetId="0" hidden="1">"정수"</definedName>
    <definedName name="solver_rhs26" localSheetId="0" hidden="1">"정수"</definedName>
    <definedName name="solver_rhs27" localSheetId="0" hidden="1">"정수"</definedName>
    <definedName name="solver_rhs28" localSheetId="0" hidden="1">"정수"</definedName>
    <definedName name="solver_rhs29" localSheetId="0" hidden="1">"정수"</definedName>
    <definedName name="solver_rhs3" localSheetId="0" hidden="1">0</definedName>
    <definedName name="solver_rhs3" localSheetId="2" hidden="1">"정수"</definedName>
    <definedName name="solver_rhs30" localSheetId="0" hidden="1">"정수"</definedName>
    <definedName name="solver_rhs31" localSheetId="0" hidden="1">"정수"</definedName>
    <definedName name="solver_rhs4" localSheetId="0" hidden="1">0</definedName>
    <definedName name="solver_rhs4" localSheetId="2" hidden="1">'조건 추가'!$G$15</definedName>
    <definedName name="solver_rhs5" localSheetId="0" hidden="1">0</definedName>
    <definedName name="solver_rhs5" localSheetId="2" hidden="1">'조건 추가'!$G$16</definedName>
    <definedName name="solver_rhs6" localSheetId="0" hidden="1">0</definedName>
    <definedName name="solver_rhs6" localSheetId="2" hidden="1">1</definedName>
    <definedName name="solver_rhs7" localSheetId="0" hidden="1">0</definedName>
    <definedName name="solver_rhs7" localSheetId="2" hidden="1">0</definedName>
    <definedName name="solver_rhs8" localSheetId="0" hidden="1">0</definedName>
    <definedName name="solver_rhs8" localSheetId="2" hidden="1">1</definedName>
    <definedName name="solver_rhs9" localSheetId="0" hidden="1">0</definedName>
    <definedName name="solver_rhs9" localSheetId="2" hidden="1">0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2</definedName>
    <definedName name="solver_scl" localSheetId="2" hidden="1">2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1</definedName>
    <definedName name="solver_typ" localSheetId="2" hidden="1">1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6" l="1"/>
  <c r="E15" i="6"/>
  <c r="G15" i="6"/>
  <c r="E16" i="6"/>
  <c r="G16" i="6"/>
  <c r="E18" i="6"/>
  <c r="E17" i="6" s="1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14" i="1"/>
  <c r="D11" i="1"/>
  <c r="E19" i="1"/>
  <c r="E26" i="1"/>
  <c r="E31" i="1"/>
  <c r="E34" i="1"/>
  <c r="E33" i="1"/>
  <c r="E32" i="1"/>
  <c r="E30" i="1"/>
  <c r="E29" i="1"/>
  <c r="E28" i="1"/>
  <c r="E27" i="1"/>
  <c r="E25" i="1"/>
  <c r="E15" i="1"/>
  <c r="E24" i="1"/>
  <c r="E23" i="1"/>
  <c r="E22" i="1"/>
  <c r="E21" i="1"/>
  <c r="E20" i="1"/>
  <c r="E18" i="1"/>
  <c r="E17" i="1"/>
  <c r="E16" i="1"/>
</calcChain>
</file>

<file path=xl/sharedStrings.xml><?xml version="1.0" encoding="utf-8"?>
<sst xmlns="http://schemas.openxmlformats.org/spreadsheetml/2006/main" count="411" uniqueCount="156">
  <si>
    <t>Data</t>
    <phoneticPr fontId="1" type="noConversion"/>
  </si>
  <si>
    <t>Coefficient(효용)</t>
    <phoneticPr fontId="1" type="noConversion"/>
  </si>
  <si>
    <t>Objective</t>
    <phoneticPr fontId="1" type="noConversion"/>
  </si>
  <si>
    <t>Constraints</t>
    <phoneticPr fontId="1" type="noConversion"/>
  </si>
  <si>
    <t>LHS</t>
    <phoneticPr fontId="1" type="noConversion"/>
  </si>
  <si>
    <t>RHS</t>
    <phoneticPr fontId="1" type="noConversion"/>
  </si>
  <si>
    <t>&lt;=</t>
    <phoneticPr fontId="1" type="noConversion"/>
  </si>
  <si>
    <t>&gt;=</t>
    <phoneticPr fontId="1" type="noConversion"/>
  </si>
  <si>
    <t>Microsoft Excel 16.0 해답 보고서</t>
  </si>
  <si>
    <t>결과: 해를 찾았습니다. 모든 제한 조건 및 최적화 조건이 만족되었습니다.</t>
  </si>
  <si>
    <t>해 찾기 엔진</t>
  </si>
  <si>
    <t>해 찾기 옵션</t>
  </si>
  <si>
    <t>최대 시간 제한 없음,  반복 횟수 제한 없음, Precision 0.000001</t>
  </si>
  <si>
    <t>최대 부분 문제 제한 없음, 최대 정수 해 제한 없음, 정수 허용 한도 1%</t>
  </si>
  <si>
    <t>목표 셀 (최대값)</t>
  </si>
  <si>
    <t>셀</t>
  </si>
  <si>
    <t>이름</t>
  </si>
  <si>
    <t>계산 전의 값</t>
  </si>
  <si>
    <t>계산 값</t>
  </si>
  <si>
    <t>변수 셀</t>
  </si>
  <si>
    <t>정수</t>
  </si>
  <si>
    <t>제한 조건</t>
  </si>
  <si>
    <t>셀의 값</t>
  </si>
  <si>
    <t>수식</t>
  </si>
  <si>
    <t>상태</t>
  </si>
  <si>
    <t>조건과의 차</t>
  </si>
  <si>
    <t>$D$5</t>
  </si>
  <si>
    <t>$E$5</t>
  </si>
  <si>
    <t>$F$5</t>
  </si>
  <si>
    <t>$G$5</t>
  </si>
  <si>
    <t>$H$5</t>
  </si>
  <si>
    <t>$I$5</t>
  </si>
  <si>
    <t>$J$5</t>
  </si>
  <si>
    <t>$K$5</t>
  </si>
  <si>
    <t>$L$5</t>
  </si>
  <si>
    <t>$M$5</t>
  </si>
  <si>
    <t>$E$14</t>
  </si>
  <si>
    <t>$E$14&lt;=$G$14</t>
  </si>
  <si>
    <t>부분적 만족</t>
  </si>
  <si>
    <t>$E$15</t>
  </si>
  <si>
    <t>LHS</t>
  </si>
  <si>
    <t>$E$15&gt;=0</t>
  </si>
  <si>
    <t>$E$16</t>
  </si>
  <si>
    <t>$E$16&gt;=0</t>
  </si>
  <si>
    <t>만족</t>
  </si>
  <si>
    <t>$E$17</t>
  </si>
  <si>
    <t>$E$17&gt;=0</t>
  </si>
  <si>
    <t>$E$18</t>
  </si>
  <si>
    <t>$E$18&gt;=0</t>
  </si>
  <si>
    <t>$E$19</t>
  </si>
  <si>
    <t>$E$19&gt;=0</t>
  </si>
  <si>
    <t>$E$20</t>
  </si>
  <si>
    <t>$E$20&gt;=0</t>
  </si>
  <si>
    <t>$E$21</t>
  </si>
  <si>
    <t>$E$21&gt;=0</t>
  </si>
  <si>
    <t>$E$22</t>
  </si>
  <si>
    <t>$E$22&gt;=0</t>
  </si>
  <si>
    <t>$E$23</t>
  </si>
  <si>
    <t>$E$23&gt;=0</t>
  </si>
  <si>
    <t>$E$24</t>
  </si>
  <si>
    <t>$E$24&gt;=0</t>
  </si>
  <si>
    <t>$E$25</t>
  </si>
  <si>
    <t>$E$25&lt;=1</t>
  </si>
  <si>
    <t>$E$26</t>
  </si>
  <si>
    <t>$E$26&lt;=1</t>
  </si>
  <si>
    <t>$E$27</t>
  </si>
  <si>
    <t>$E$27&lt;=1</t>
  </si>
  <si>
    <t>$E$28</t>
  </si>
  <si>
    <t>$E$28&lt;=1</t>
  </si>
  <si>
    <t>$E$29</t>
  </si>
  <si>
    <t>$E$29&lt;=1</t>
  </si>
  <si>
    <t>$E$30</t>
  </si>
  <si>
    <t>$E$30&lt;=1</t>
  </si>
  <si>
    <t>$E$31</t>
  </si>
  <si>
    <t>$E$31&lt;=1</t>
  </si>
  <si>
    <t>$E$32</t>
  </si>
  <si>
    <t>$E$32&lt;=1</t>
  </si>
  <si>
    <t>$E$33</t>
  </si>
  <si>
    <t>$E$33&lt;=1</t>
  </si>
  <si>
    <t>$E$34</t>
  </si>
  <si>
    <t>$E$34&lt;=1</t>
  </si>
  <si>
    <t>$D$5=정수</t>
  </si>
  <si>
    <t>정수</t>
    <phoneticPr fontId="1" type="noConversion"/>
  </si>
  <si>
    <t>$E$5=정수</t>
  </si>
  <si>
    <t>$F$5=정수</t>
  </si>
  <si>
    <t>$G$5=정수</t>
  </si>
  <si>
    <t>$H$5=정수</t>
  </si>
  <si>
    <t>$I$5=정수</t>
  </si>
  <si>
    <t>$J$5=정수</t>
  </si>
  <si>
    <t>$K$5=정수</t>
  </si>
  <si>
    <t>$L$5=정수</t>
  </si>
  <si>
    <t>$M$5=정수</t>
  </si>
  <si>
    <t>$D$11</t>
  </si>
  <si>
    <t>Cost(인원)</t>
    <phoneticPr fontId="1" type="noConversion"/>
  </si>
  <si>
    <t>변수명</t>
    <phoneticPr fontId="1" type="noConversion"/>
  </si>
  <si>
    <t>학과(부)</t>
    <phoneticPr fontId="1" type="noConversion"/>
  </si>
  <si>
    <t>건사환</t>
    <phoneticPr fontId="1" type="noConversion"/>
  </si>
  <si>
    <t>건축</t>
    <phoneticPr fontId="1" type="noConversion"/>
  </si>
  <si>
    <t>산경공</t>
    <phoneticPr fontId="1" type="noConversion"/>
  </si>
  <si>
    <t>신소재</t>
    <phoneticPr fontId="1" type="noConversion"/>
  </si>
  <si>
    <t>전기전자</t>
    <phoneticPr fontId="1" type="noConversion"/>
  </si>
  <si>
    <t>기계</t>
    <phoneticPr fontId="1" type="noConversion"/>
  </si>
  <si>
    <t>화생공</t>
    <phoneticPr fontId="1" type="noConversion"/>
  </si>
  <si>
    <t>융에공</t>
    <phoneticPr fontId="1" type="noConversion"/>
  </si>
  <si>
    <t>반도체</t>
    <phoneticPr fontId="1" type="noConversion"/>
  </si>
  <si>
    <t>차통</t>
    <phoneticPr fontId="1" type="noConversion"/>
  </si>
  <si>
    <t>X2</t>
  </si>
  <si>
    <t>X1</t>
  </si>
  <si>
    <t>X1</t>
    <phoneticPr fontId="1" type="noConversion"/>
  </si>
  <si>
    <t>X3</t>
  </si>
  <si>
    <t>X4</t>
  </si>
  <si>
    <t>X5</t>
  </si>
  <si>
    <t>X6</t>
  </si>
  <si>
    <t>X7</t>
  </si>
  <si>
    <t>X8</t>
  </si>
  <si>
    <t>X9</t>
  </si>
  <si>
    <t>X10</t>
  </si>
  <si>
    <t>Maximize</t>
    <phoneticPr fontId="1" type="noConversion"/>
  </si>
  <si>
    <t>워크시트 이름: [기본문제 integer solver.xlsx]Sheet1</t>
  </si>
  <si>
    <t>보고서 작성일: 2023-06-08 오후 2:34:04</t>
  </si>
  <si>
    <t>엔진: GRG 비선형</t>
  </si>
  <si>
    <t>해 찾는 시간: 2.297 초.</t>
  </si>
  <si>
    <t>반복 횟수: 1 부분 문제: 8</t>
  </si>
  <si>
    <t xml:space="preserve"> 수렴도 0.0001, 모집단 크기 100, 임의 초기값 0, 미분 계수 중앙</t>
  </si>
  <si>
    <t>Maximize X1</t>
  </si>
  <si>
    <t>$D$5:$M$5=정수</t>
  </si>
  <si>
    <t>$M$5&gt;=0</t>
  </si>
  <si>
    <t>$M$5&lt;=1</t>
  </si>
  <si>
    <t>$L$5&gt;=0</t>
  </si>
  <si>
    <t>$L$5&lt;=1</t>
  </si>
  <si>
    <t>$K$5&gt;=0</t>
  </si>
  <si>
    <t>$K$5&lt;=1</t>
  </si>
  <si>
    <t>$J$5&gt;=0</t>
  </si>
  <si>
    <t>$J$5&lt;=1</t>
  </si>
  <si>
    <t>$I$5&gt;=0</t>
  </si>
  <si>
    <t>$I$5&lt;=1</t>
  </si>
  <si>
    <t>$H$5&gt;=0</t>
  </si>
  <si>
    <t>$H$5&lt;=1</t>
  </si>
  <si>
    <t>$G$5&gt;=0</t>
  </si>
  <si>
    <t>$G$5&lt;=1</t>
  </si>
  <si>
    <t>$F$5&gt;=0</t>
  </si>
  <si>
    <t>$F$5&lt;=1</t>
  </si>
  <si>
    <t>$E$5&gt;=0</t>
  </si>
  <si>
    <t>$E$5&lt;=1</t>
  </si>
  <si>
    <t>$D$5&gt;=0</t>
  </si>
  <si>
    <t>$D$5&lt;=1</t>
  </si>
  <si>
    <t>$E$16&lt;=$G$16</t>
  </si>
  <si>
    <t>$E$15&lt;=$G$15</t>
  </si>
  <si>
    <t>$D$10</t>
  </si>
  <si>
    <t>최대 부분 문제 제한 없음, 최대 정수 해 제한 없음, 정수 허용 한도 1%, 음수 아닌 것으로 가정</t>
  </si>
  <si>
    <t>반복 횟수: 0 부분 문제: 22</t>
  </si>
  <si>
    <t>해 찾는 시간: 2.844 초.</t>
  </si>
  <si>
    <t>결과: 허용 한도 내 정수 해를 찾았습니다. 모든 제한 조건이 만족되었습니다.</t>
  </si>
  <si>
    <t>보고서 작성일: 2023-06-09 오후 10:21:32</t>
  </si>
  <si>
    <t>워크시트 이름: [통합 문서1]Sheet1 (2)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</si>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</sst>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D131-6385-4BC7-B888-AC06CE5EF786}">
  <dimension ref="A1:X44"/>
  <sheetViews>
    <sheetView zoomScaleNormal="100" workbookViewId="0">
      <selection activeCell="N10" sqref="N10"/>
    </sheetView>
  </sheetViews>
  <sheetFormatPr defaultRowHeight="16.5" x14ac:dyDescent="0.3"/>
  <sheetData>
    <row r="1" spans="1:24" x14ac:dyDescent="0.3">
      <c r="A1" s="2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">
      <c r="A2" s="2" t="s">
        <v>0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">
      <c r="A3" s="2"/>
      <c r="B3" s="7" t="s">
        <v>95</v>
      </c>
      <c r="C3" s="8"/>
      <c r="D3" s="7" t="s">
        <v>96</v>
      </c>
      <c r="E3" s="7" t="s">
        <v>97</v>
      </c>
      <c r="F3" s="7" t="s">
        <v>98</v>
      </c>
      <c r="G3" s="7" t="s">
        <v>99</v>
      </c>
      <c r="H3" s="7" t="s">
        <v>100</v>
      </c>
      <c r="I3" s="7" t="s">
        <v>101</v>
      </c>
      <c r="J3" s="7" t="s">
        <v>102</v>
      </c>
      <c r="K3" s="7" t="s">
        <v>103</v>
      </c>
      <c r="L3" s="7" t="s">
        <v>104</v>
      </c>
      <c r="M3" s="7" t="s">
        <v>105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7.25" x14ac:dyDescent="0.3">
      <c r="A4" s="2"/>
      <c r="B4" s="7" t="s">
        <v>94</v>
      </c>
      <c r="C4" s="8"/>
      <c r="D4" s="9" t="s">
        <v>108</v>
      </c>
      <c r="E4" s="9" t="s">
        <v>106</v>
      </c>
      <c r="F4" s="9" t="s">
        <v>109</v>
      </c>
      <c r="G4" s="9" t="s">
        <v>110</v>
      </c>
      <c r="H4" s="9" t="s">
        <v>111</v>
      </c>
      <c r="I4" s="9" t="s">
        <v>112</v>
      </c>
      <c r="J4" s="9" t="s">
        <v>113</v>
      </c>
      <c r="K4" s="9" t="s">
        <v>114</v>
      </c>
      <c r="L4" s="9" t="s">
        <v>115</v>
      </c>
      <c r="M4" s="9" t="s">
        <v>116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3">
      <c r="A5" s="2"/>
      <c r="B5" s="8"/>
      <c r="C5" s="8"/>
      <c r="D5" s="7">
        <v>0</v>
      </c>
      <c r="E5" s="7">
        <v>1</v>
      </c>
      <c r="F5" s="7">
        <v>1</v>
      </c>
      <c r="G5" s="7">
        <v>1</v>
      </c>
      <c r="H5" s="7">
        <v>0</v>
      </c>
      <c r="I5" s="7">
        <v>0</v>
      </c>
      <c r="J5" s="7">
        <v>0</v>
      </c>
      <c r="K5" s="7">
        <v>1</v>
      </c>
      <c r="L5" s="7">
        <v>1</v>
      </c>
      <c r="M5" s="7">
        <v>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3">
      <c r="A6" s="2"/>
      <c r="B6" s="8" t="s">
        <v>1</v>
      </c>
      <c r="C6" s="8"/>
      <c r="D6" s="7">
        <v>80</v>
      </c>
      <c r="E6" s="7">
        <v>60</v>
      </c>
      <c r="F6" s="7">
        <v>100</v>
      </c>
      <c r="G6" s="7">
        <v>100</v>
      </c>
      <c r="H6" s="7">
        <v>200</v>
      </c>
      <c r="I6" s="7">
        <v>110</v>
      </c>
      <c r="J6" s="7">
        <v>90</v>
      </c>
      <c r="K6" s="7">
        <v>50</v>
      </c>
      <c r="L6" s="7">
        <v>40</v>
      </c>
      <c r="M6" s="7">
        <v>60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">
      <c r="A7" s="2"/>
      <c r="B7" s="8" t="s">
        <v>93</v>
      </c>
      <c r="C7" s="8"/>
      <c r="D7" s="7">
        <v>100</v>
      </c>
      <c r="E7" s="7">
        <v>40</v>
      </c>
      <c r="F7" s="7">
        <v>50</v>
      </c>
      <c r="G7" s="7">
        <v>120</v>
      </c>
      <c r="H7" s="7">
        <v>250</v>
      </c>
      <c r="I7" s="7">
        <v>130</v>
      </c>
      <c r="J7" s="7">
        <v>100</v>
      </c>
      <c r="K7" s="7">
        <v>30</v>
      </c>
      <c r="L7" s="7">
        <v>30</v>
      </c>
      <c r="M7" s="7">
        <v>30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3">
      <c r="A8" s="2"/>
      <c r="B8" s="2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">
      <c r="A9" s="2"/>
      <c r="B9" s="2"/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">
      <c r="A10" s="2" t="s">
        <v>2</v>
      </c>
      <c r="B10" s="2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">
      <c r="A11" s="2"/>
      <c r="B11" s="2" t="s">
        <v>117</v>
      </c>
      <c r="C11" s="2"/>
      <c r="D11" s="7">
        <f>SUMPRODUCT(D6:M6,D5:M5)</f>
        <v>410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3">
      <c r="A12" s="2"/>
      <c r="B12" s="2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">
      <c r="A13" s="2" t="s">
        <v>3</v>
      </c>
      <c r="B13" s="2"/>
      <c r="C13" s="2"/>
      <c r="D13" s="1"/>
      <c r="E13" s="1" t="s">
        <v>4</v>
      </c>
      <c r="F13" s="1"/>
      <c r="G13" s="1" t="s">
        <v>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3">
      <c r="A14" s="2"/>
      <c r="B14" s="2"/>
      <c r="C14" s="2"/>
      <c r="D14" s="1"/>
      <c r="E14" s="1">
        <f>SUMPRODUCT(D7:M7,D5:M5)</f>
        <v>300</v>
      </c>
      <c r="F14" s="1" t="s">
        <v>6</v>
      </c>
      <c r="G14" s="1">
        <v>300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">
      <c r="A15" s="2"/>
      <c r="B15" s="2"/>
      <c r="C15" s="2"/>
      <c r="D15" s="1"/>
      <c r="E15" s="1">
        <f>D5</f>
        <v>0</v>
      </c>
      <c r="F15" s="1" t="s">
        <v>7</v>
      </c>
      <c r="G15" s="1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3">
      <c r="A16" s="2"/>
      <c r="B16" s="2"/>
      <c r="C16" s="2"/>
      <c r="D16" s="1"/>
      <c r="E16" s="1">
        <f>E5</f>
        <v>1</v>
      </c>
      <c r="F16" s="1" t="s">
        <v>7</v>
      </c>
      <c r="G16" s="1"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">
      <c r="A17" s="2"/>
      <c r="B17" s="2"/>
      <c r="C17" s="2"/>
      <c r="D17" s="1"/>
      <c r="E17" s="1">
        <f>F5</f>
        <v>1</v>
      </c>
      <c r="F17" s="1" t="s">
        <v>7</v>
      </c>
      <c r="G17" s="1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">
      <c r="A18" s="2"/>
      <c r="B18" s="2"/>
      <c r="C18" s="2"/>
      <c r="D18" s="1"/>
      <c r="E18" s="1">
        <f>G5</f>
        <v>1</v>
      </c>
      <c r="F18" s="1" t="s">
        <v>7</v>
      </c>
      <c r="G18" s="1"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3">
      <c r="A19" s="2"/>
      <c r="B19" s="2"/>
      <c r="C19" s="2"/>
      <c r="D19" s="1"/>
      <c r="E19" s="1">
        <f>H5</f>
        <v>0</v>
      </c>
      <c r="F19" s="1" t="s">
        <v>7</v>
      </c>
      <c r="G19" s="1"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">
      <c r="A20" s="2"/>
      <c r="B20" s="2"/>
      <c r="C20" s="2"/>
      <c r="D20" s="1"/>
      <c r="E20" s="1">
        <f>I5</f>
        <v>0</v>
      </c>
      <c r="F20" s="1" t="s">
        <v>7</v>
      </c>
      <c r="G20" s="1"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">
      <c r="A21" s="2"/>
      <c r="B21" s="2"/>
      <c r="C21" s="2"/>
      <c r="D21" s="1"/>
      <c r="E21" s="1">
        <f>J5</f>
        <v>0</v>
      </c>
      <c r="F21" s="1" t="s">
        <v>7</v>
      </c>
      <c r="G21" s="1"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">
      <c r="A22" s="2"/>
      <c r="B22" s="2"/>
      <c r="C22" s="2"/>
      <c r="D22" s="1"/>
      <c r="E22" s="1">
        <f>K5</f>
        <v>1</v>
      </c>
      <c r="F22" s="1" t="s">
        <v>7</v>
      </c>
      <c r="G22" s="1"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3">
      <c r="A23" s="2"/>
      <c r="B23" s="2"/>
      <c r="C23" s="2"/>
      <c r="D23" s="1"/>
      <c r="E23" s="1">
        <f>L5</f>
        <v>1</v>
      </c>
      <c r="F23" s="1" t="s">
        <v>7</v>
      </c>
      <c r="G23" s="1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3">
      <c r="A24" s="2"/>
      <c r="B24" s="2"/>
      <c r="C24" s="2"/>
      <c r="D24" s="1"/>
      <c r="E24" s="1">
        <f>M5</f>
        <v>1</v>
      </c>
      <c r="F24" s="1" t="s">
        <v>7</v>
      </c>
      <c r="G24" s="1"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3">
      <c r="A25" s="2"/>
      <c r="B25" s="2"/>
      <c r="C25" s="2"/>
      <c r="D25" s="1"/>
      <c r="E25" s="1">
        <f>D5</f>
        <v>0</v>
      </c>
      <c r="F25" s="1" t="s">
        <v>6</v>
      </c>
      <c r="G25" s="1">
        <v>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">
      <c r="A26" s="2"/>
      <c r="B26" s="2"/>
      <c r="C26" s="2"/>
      <c r="D26" s="1"/>
      <c r="E26" s="1">
        <f>E5</f>
        <v>1</v>
      </c>
      <c r="F26" s="1" t="s">
        <v>6</v>
      </c>
      <c r="G26" s="1">
        <v>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">
      <c r="A27" s="2"/>
      <c r="B27" s="2"/>
      <c r="C27" s="2"/>
      <c r="D27" s="1"/>
      <c r="E27" s="1">
        <f>F5</f>
        <v>1</v>
      </c>
      <c r="F27" s="1" t="s">
        <v>6</v>
      </c>
      <c r="G27" s="1">
        <v>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">
      <c r="A28" s="2"/>
      <c r="B28" s="2"/>
      <c r="C28" s="2"/>
      <c r="D28" s="1"/>
      <c r="E28" s="1">
        <f>G5</f>
        <v>1</v>
      </c>
      <c r="F28" s="1" t="s">
        <v>6</v>
      </c>
      <c r="G28" s="1">
        <v>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">
      <c r="A29" s="2"/>
      <c r="B29" s="2"/>
      <c r="C29" s="2"/>
      <c r="D29" s="1"/>
      <c r="E29" s="1">
        <f>H5</f>
        <v>0</v>
      </c>
      <c r="F29" s="1" t="s">
        <v>6</v>
      </c>
      <c r="G29" s="1">
        <v>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">
      <c r="A30" s="2"/>
      <c r="B30" s="2"/>
      <c r="C30" s="2"/>
      <c r="D30" s="1"/>
      <c r="E30" s="1">
        <f>I5</f>
        <v>0</v>
      </c>
      <c r="F30" s="1" t="s">
        <v>6</v>
      </c>
      <c r="G30" s="1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">
      <c r="A31" s="1"/>
      <c r="B31" s="1"/>
      <c r="C31" s="1"/>
      <c r="D31" s="1"/>
      <c r="E31" s="1">
        <f>J5</f>
        <v>0</v>
      </c>
      <c r="F31" s="1" t="s">
        <v>6</v>
      </c>
      <c r="G31" s="1">
        <v>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">
      <c r="A32" s="1"/>
      <c r="B32" s="1"/>
      <c r="C32" s="1"/>
      <c r="D32" s="1"/>
      <c r="E32" s="1">
        <f>K5</f>
        <v>1</v>
      </c>
      <c r="F32" s="1" t="s">
        <v>6</v>
      </c>
      <c r="G32" s="1">
        <v>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5:7" x14ac:dyDescent="0.3">
      <c r="E33" s="1">
        <f>L5</f>
        <v>1</v>
      </c>
      <c r="F33" s="1" t="s">
        <v>6</v>
      </c>
      <c r="G33" s="1">
        <v>1</v>
      </c>
    </row>
    <row r="34" spans="5:7" x14ac:dyDescent="0.3">
      <c r="E34" s="1">
        <f>M5</f>
        <v>1</v>
      </c>
      <c r="F34" s="1" t="s">
        <v>6</v>
      </c>
      <c r="G34" s="1">
        <v>1</v>
      </c>
    </row>
    <row r="35" spans="5:7" x14ac:dyDescent="0.3">
      <c r="E35" s="1"/>
    </row>
    <row r="36" spans="5:7" x14ac:dyDescent="0.3">
      <c r="E36" s="1"/>
    </row>
    <row r="37" spans="5:7" x14ac:dyDescent="0.3">
      <c r="E37" s="1"/>
    </row>
    <row r="38" spans="5:7" x14ac:dyDescent="0.3">
      <c r="E38" s="1"/>
    </row>
    <row r="39" spans="5:7" x14ac:dyDescent="0.3">
      <c r="E39" s="1"/>
    </row>
    <row r="40" spans="5:7" x14ac:dyDescent="0.3">
      <c r="E40" s="1"/>
    </row>
    <row r="41" spans="5:7" x14ac:dyDescent="0.3">
      <c r="E41" s="1"/>
    </row>
    <row r="42" spans="5:7" x14ac:dyDescent="0.3">
      <c r="E42" s="1"/>
    </row>
    <row r="43" spans="5:7" x14ac:dyDescent="0.3">
      <c r="E43" s="1"/>
    </row>
    <row r="44" spans="5:7" x14ac:dyDescent="0.3">
      <c r="E4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11A1-AEF0-4697-BFBB-CA5F3E144F41}">
  <dimension ref="A1:G65"/>
  <sheetViews>
    <sheetView showGridLines="0" workbookViewId="0">
      <selection activeCell="I29" sqref="I29"/>
    </sheetView>
  </sheetViews>
  <sheetFormatPr defaultRowHeight="16.5" x14ac:dyDescent="0.3"/>
  <cols>
    <col min="1" max="1" width="2.125" customWidth="1"/>
    <col min="2" max="2" width="11.5" bestFit="1" customWidth="1"/>
    <col min="3" max="3" width="12.625" bestFit="1" customWidth="1"/>
    <col min="4" max="4" width="12.375" bestFit="1" customWidth="1"/>
    <col min="5" max="5" width="15.125" bestFit="1" customWidth="1"/>
    <col min="6" max="7" width="11.625" bestFit="1" customWidth="1"/>
  </cols>
  <sheetData>
    <row r="1" spans="1:5" x14ac:dyDescent="0.3">
      <c r="A1" s="3" t="s">
        <v>8</v>
      </c>
    </row>
    <row r="2" spans="1:5" x14ac:dyDescent="0.3">
      <c r="A2" s="3" t="s">
        <v>118</v>
      </c>
    </row>
    <row r="3" spans="1:5" x14ac:dyDescent="0.3">
      <c r="A3" s="3" t="s">
        <v>119</v>
      </c>
    </row>
    <row r="4" spans="1:5" x14ac:dyDescent="0.3">
      <c r="A4" s="3" t="s">
        <v>9</v>
      </c>
    </row>
    <row r="5" spans="1:5" x14ac:dyDescent="0.3">
      <c r="A5" s="3" t="s">
        <v>10</v>
      </c>
    </row>
    <row r="6" spans="1:5" x14ac:dyDescent="0.3">
      <c r="A6" s="3"/>
      <c r="B6" t="s">
        <v>120</v>
      </c>
    </row>
    <row r="7" spans="1:5" x14ac:dyDescent="0.3">
      <c r="A7" s="3"/>
      <c r="B7" t="s">
        <v>121</v>
      </c>
    </row>
    <row r="8" spans="1:5" x14ac:dyDescent="0.3">
      <c r="A8" s="3"/>
      <c r="B8" t="s">
        <v>122</v>
      </c>
    </row>
    <row r="9" spans="1:5" x14ac:dyDescent="0.3">
      <c r="A9" s="3" t="s">
        <v>11</v>
      </c>
    </row>
    <row r="10" spans="1:5" x14ac:dyDescent="0.3">
      <c r="B10" t="s">
        <v>12</v>
      </c>
    </row>
    <row r="11" spans="1:5" x14ac:dyDescent="0.3">
      <c r="B11" t="s">
        <v>123</v>
      </c>
    </row>
    <row r="12" spans="1:5" x14ac:dyDescent="0.3">
      <c r="B12" t="s">
        <v>13</v>
      </c>
    </row>
    <row r="14" spans="1:5" ht="17.25" thickBot="1" x14ac:dyDescent="0.35">
      <c r="A14" t="s">
        <v>14</v>
      </c>
    </row>
    <row r="15" spans="1:5" ht="17.25" thickBot="1" x14ac:dyDescent="0.35">
      <c r="B15" s="5" t="s">
        <v>15</v>
      </c>
      <c r="C15" s="5" t="s">
        <v>16</v>
      </c>
      <c r="D15" s="5" t="s">
        <v>17</v>
      </c>
      <c r="E15" s="5" t="s">
        <v>18</v>
      </c>
    </row>
    <row r="16" spans="1:5" ht="17.25" thickBot="1" x14ac:dyDescent="0.35">
      <c r="B16" s="4" t="s">
        <v>92</v>
      </c>
      <c r="C16" s="4" t="s">
        <v>124</v>
      </c>
      <c r="D16" s="4">
        <v>410</v>
      </c>
      <c r="E16" s="4">
        <v>410</v>
      </c>
    </row>
    <row r="19" spans="1:6" ht="17.25" thickBot="1" x14ac:dyDescent="0.35">
      <c r="A19" t="s">
        <v>19</v>
      </c>
    </row>
    <row r="20" spans="1:6" ht="17.25" thickBot="1" x14ac:dyDescent="0.35">
      <c r="B20" s="5" t="s">
        <v>15</v>
      </c>
      <c r="C20" s="5" t="s">
        <v>16</v>
      </c>
      <c r="D20" s="5" t="s">
        <v>17</v>
      </c>
      <c r="E20" s="5" t="s">
        <v>18</v>
      </c>
      <c r="F20" s="5" t="s">
        <v>20</v>
      </c>
    </row>
    <row r="21" spans="1:6" x14ac:dyDescent="0.3">
      <c r="B21" s="6" t="s">
        <v>26</v>
      </c>
      <c r="C21" s="6" t="s">
        <v>107</v>
      </c>
      <c r="D21" s="6">
        <v>0</v>
      </c>
      <c r="E21" s="6">
        <v>0</v>
      </c>
      <c r="F21" s="6" t="s">
        <v>82</v>
      </c>
    </row>
    <row r="22" spans="1:6" x14ac:dyDescent="0.3">
      <c r="B22" s="6" t="s">
        <v>27</v>
      </c>
      <c r="C22" s="6" t="s">
        <v>106</v>
      </c>
      <c r="D22" s="6">
        <v>1</v>
      </c>
      <c r="E22" s="6">
        <v>1</v>
      </c>
      <c r="F22" s="6" t="s">
        <v>82</v>
      </c>
    </row>
    <row r="23" spans="1:6" x14ac:dyDescent="0.3">
      <c r="B23" s="6" t="s">
        <v>28</v>
      </c>
      <c r="C23" s="6" t="s">
        <v>109</v>
      </c>
      <c r="D23" s="6">
        <v>1</v>
      </c>
      <c r="E23" s="6">
        <v>1</v>
      </c>
      <c r="F23" s="6" t="s">
        <v>82</v>
      </c>
    </row>
    <row r="24" spans="1:6" x14ac:dyDescent="0.3">
      <c r="B24" s="6" t="s">
        <v>29</v>
      </c>
      <c r="C24" s="6" t="s">
        <v>110</v>
      </c>
      <c r="D24" s="6">
        <v>1</v>
      </c>
      <c r="E24" s="6">
        <v>1</v>
      </c>
      <c r="F24" s="6" t="s">
        <v>82</v>
      </c>
    </row>
    <row r="25" spans="1:6" x14ac:dyDescent="0.3">
      <c r="B25" s="6" t="s">
        <v>30</v>
      </c>
      <c r="C25" s="6" t="s">
        <v>111</v>
      </c>
      <c r="D25" s="6">
        <v>0</v>
      </c>
      <c r="E25" s="6">
        <v>0</v>
      </c>
      <c r="F25" s="6" t="s">
        <v>82</v>
      </c>
    </row>
    <row r="26" spans="1:6" x14ac:dyDescent="0.3">
      <c r="B26" s="6" t="s">
        <v>31</v>
      </c>
      <c r="C26" s="6" t="s">
        <v>112</v>
      </c>
      <c r="D26" s="6">
        <v>0</v>
      </c>
      <c r="E26" s="6">
        <v>0</v>
      </c>
      <c r="F26" s="6" t="s">
        <v>82</v>
      </c>
    </row>
    <row r="27" spans="1:6" x14ac:dyDescent="0.3">
      <c r="B27" s="6" t="s">
        <v>32</v>
      </c>
      <c r="C27" s="6" t="s">
        <v>113</v>
      </c>
      <c r="D27" s="6">
        <v>0</v>
      </c>
      <c r="E27" s="6">
        <v>0</v>
      </c>
      <c r="F27" s="6" t="s">
        <v>82</v>
      </c>
    </row>
    <row r="28" spans="1:6" x14ac:dyDescent="0.3">
      <c r="B28" s="6" t="s">
        <v>33</v>
      </c>
      <c r="C28" s="6" t="s">
        <v>114</v>
      </c>
      <c r="D28" s="6">
        <v>1</v>
      </c>
      <c r="E28" s="6">
        <v>1</v>
      </c>
      <c r="F28" s="6" t="s">
        <v>82</v>
      </c>
    </row>
    <row r="29" spans="1:6" x14ac:dyDescent="0.3">
      <c r="B29" s="6" t="s">
        <v>34</v>
      </c>
      <c r="C29" s="6" t="s">
        <v>115</v>
      </c>
      <c r="D29" s="6">
        <v>1</v>
      </c>
      <c r="E29" s="6">
        <v>1</v>
      </c>
      <c r="F29" s="6" t="s">
        <v>82</v>
      </c>
    </row>
    <row r="30" spans="1:6" ht="17.25" thickBot="1" x14ac:dyDescent="0.35">
      <c r="B30" s="4" t="s">
        <v>35</v>
      </c>
      <c r="C30" s="4" t="s">
        <v>116</v>
      </c>
      <c r="D30" s="4">
        <v>1</v>
      </c>
      <c r="E30" s="4">
        <v>1</v>
      </c>
      <c r="F30" s="4" t="s">
        <v>82</v>
      </c>
    </row>
    <row r="33" spans="1:7" ht="17.25" thickBot="1" x14ac:dyDescent="0.35">
      <c r="A33" t="s">
        <v>21</v>
      </c>
    </row>
    <row r="34" spans="1:7" ht="17.25" thickBot="1" x14ac:dyDescent="0.35">
      <c r="B34" s="5" t="s">
        <v>15</v>
      </c>
      <c r="C34" s="5" t="s">
        <v>16</v>
      </c>
      <c r="D34" s="5" t="s">
        <v>22</v>
      </c>
      <c r="E34" s="5" t="s">
        <v>23</v>
      </c>
      <c r="F34" s="5" t="s">
        <v>24</v>
      </c>
      <c r="G34" s="5" t="s">
        <v>25</v>
      </c>
    </row>
    <row r="35" spans="1:7" x14ac:dyDescent="0.3">
      <c r="B35" s="6" t="s">
        <v>36</v>
      </c>
      <c r="C35" s="6" t="s">
        <v>40</v>
      </c>
      <c r="D35" s="6">
        <v>300</v>
      </c>
      <c r="E35" s="6" t="s">
        <v>37</v>
      </c>
      <c r="F35" s="6" t="s">
        <v>44</v>
      </c>
      <c r="G35" s="6">
        <v>0</v>
      </c>
    </row>
    <row r="36" spans="1:7" x14ac:dyDescent="0.3">
      <c r="B36" s="6" t="s">
        <v>39</v>
      </c>
      <c r="C36" s="6" t="s">
        <v>40</v>
      </c>
      <c r="D36" s="6">
        <v>0</v>
      </c>
      <c r="E36" s="6" t="s">
        <v>41</v>
      </c>
      <c r="F36" s="6" t="s">
        <v>44</v>
      </c>
      <c r="G36" s="6">
        <v>0</v>
      </c>
    </row>
    <row r="37" spans="1:7" x14ac:dyDescent="0.3">
      <c r="B37" s="6" t="s">
        <v>42</v>
      </c>
      <c r="C37" s="6" t="s">
        <v>40</v>
      </c>
      <c r="D37" s="6">
        <v>1</v>
      </c>
      <c r="E37" s="6" t="s">
        <v>43</v>
      </c>
      <c r="F37" s="6" t="s">
        <v>38</v>
      </c>
      <c r="G37" s="6">
        <v>1</v>
      </c>
    </row>
    <row r="38" spans="1:7" x14ac:dyDescent="0.3">
      <c r="B38" s="6" t="s">
        <v>45</v>
      </c>
      <c r="C38" s="6" t="s">
        <v>40</v>
      </c>
      <c r="D38" s="6">
        <v>1</v>
      </c>
      <c r="E38" s="6" t="s">
        <v>46</v>
      </c>
      <c r="F38" s="6" t="s">
        <v>38</v>
      </c>
      <c r="G38" s="6">
        <v>1</v>
      </c>
    </row>
    <row r="39" spans="1:7" x14ac:dyDescent="0.3">
      <c r="B39" s="6" t="s">
        <v>47</v>
      </c>
      <c r="C39" s="6" t="s">
        <v>40</v>
      </c>
      <c r="D39" s="6">
        <v>1</v>
      </c>
      <c r="E39" s="6" t="s">
        <v>48</v>
      </c>
      <c r="F39" s="6" t="s">
        <v>38</v>
      </c>
      <c r="G39" s="6">
        <v>1</v>
      </c>
    </row>
    <row r="40" spans="1:7" x14ac:dyDescent="0.3">
      <c r="B40" s="6" t="s">
        <v>49</v>
      </c>
      <c r="C40" s="6" t="s">
        <v>40</v>
      </c>
      <c r="D40" s="6">
        <v>0</v>
      </c>
      <c r="E40" s="6" t="s">
        <v>50</v>
      </c>
      <c r="F40" s="6" t="s">
        <v>44</v>
      </c>
      <c r="G40" s="6">
        <v>0</v>
      </c>
    </row>
    <row r="41" spans="1:7" x14ac:dyDescent="0.3">
      <c r="B41" s="6" t="s">
        <v>51</v>
      </c>
      <c r="C41" s="6" t="s">
        <v>40</v>
      </c>
      <c r="D41" s="6">
        <v>0</v>
      </c>
      <c r="E41" s="6" t="s">
        <v>52</v>
      </c>
      <c r="F41" s="6" t="s">
        <v>44</v>
      </c>
      <c r="G41" s="6">
        <v>0</v>
      </c>
    </row>
    <row r="42" spans="1:7" x14ac:dyDescent="0.3">
      <c r="B42" s="6" t="s">
        <v>53</v>
      </c>
      <c r="C42" s="6" t="s">
        <v>40</v>
      </c>
      <c r="D42" s="6">
        <v>0</v>
      </c>
      <c r="E42" s="6" t="s">
        <v>54</v>
      </c>
      <c r="F42" s="6" t="s">
        <v>44</v>
      </c>
      <c r="G42" s="6">
        <v>0</v>
      </c>
    </row>
    <row r="43" spans="1:7" x14ac:dyDescent="0.3">
      <c r="B43" s="6" t="s">
        <v>55</v>
      </c>
      <c r="C43" s="6" t="s">
        <v>40</v>
      </c>
      <c r="D43" s="6">
        <v>1</v>
      </c>
      <c r="E43" s="6" t="s">
        <v>56</v>
      </c>
      <c r="F43" s="6" t="s">
        <v>38</v>
      </c>
      <c r="G43" s="6">
        <v>1</v>
      </c>
    </row>
    <row r="44" spans="1:7" x14ac:dyDescent="0.3">
      <c r="B44" s="6" t="s">
        <v>57</v>
      </c>
      <c r="C44" s="6" t="s">
        <v>40</v>
      </c>
      <c r="D44" s="6">
        <v>1</v>
      </c>
      <c r="E44" s="6" t="s">
        <v>58</v>
      </c>
      <c r="F44" s="6" t="s">
        <v>38</v>
      </c>
      <c r="G44" s="6">
        <v>1</v>
      </c>
    </row>
    <row r="45" spans="1:7" x14ac:dyDescent="0.3">
      <c r="B45" s="6" t="s">
        <v>59</v>
      </c>
      <c r="C45" s="6" t="s">
        <v>40</v>
      </c>
      <c r="D45" s="6">
        <v>1</v>
      </c>
      <c r="E45" s="6" t="s">
        <v>60</v>
      </c>
      <c r="F45" s="6" t="s">
        <v>38</v>
      </c>
      <c r="G45" s="6">
        <v>1</v>
      </c>
    </row>
    <row r="46" spans="1:7" x14ac:dyDescent="0.3">
      <c r="B46" s="6" t="s">
        <v>61</v>
      </c>
      <c r="C46" s="6" t="s">
        <v>40</v>
      </c>
      <c r="D46" s="6">
        <v>0</v>
      </c>
      <c r="E46" s="6" t="s">
        <v>62</v>
      </c>
      <c r="F46" s="6" t="s">
        <v>38</v>
      </c>
      <c r="G46" s="6">
        <v>1</v>
      </c>
    </row>
    <row r="47" spans="1:7" x14ac:dyDescent="0.3">
      <c r="B47" s="6" t="s">
        <v>63</v>
      </c>
      <c r="C47" s="6" t="s">
        <v>40</v>
      </c>
      <c r="D47" s="6">
        <v>1</v>
      </c>
      <c r="E47" s="6" t="s">
        <v>64</v>
      </c>
      <c r="F47" s="6" t="s">
        <v>44</v>
      </c>
      <c r="G47" s="6">
        <v>0</v>
      </c>
    </row>
    <row r="48" spans="1:7" x14ac:dyDescent="0.3">
      <c r="B48" s="6" t="s">
        <v>65</v>
      </c>
      <c r="C48" s="6" t="s">
        <v>40</v>
      </c>
      <c r="D48" s="6">
        <v>1</v>
      </c>
      <c r="E48" s="6" t="s">
        <v>66</v>
      </c>
      <c r="F48" s="6" t="s">
        <v>44</v>
      </c>
      <c r="G48" s="6">
        <v>0</v>
      </c>
    </row>
    <row r="49" spans="2:7" x14ac:dyDescent="0.3">
      <c r="B49" s="6" t="s">
        <v>67</v>
      </c>
      <c r="C49" s="6" t="s">
        <v>40</v>
      </c>
      <c r="D49" s="6">
        <v>1</v>
      </c>
      <c r="E49" s="6" t="s">
        <v>68</v>
      </c>
      <c r="F49" s="6" t="s">
        <v>44</v>
      </c>
      <c r="G49" s="6">
        <v>0</v>
      </c>
    </row>
    <row r="50" spans="2:7" x14ac:dyDescent="0.3">
      <c r="B50" s="6" t="s">
        <v>69</v>
      </c>
      <c r="C50" s="6" t="s">
        <v>40</v>
      </c>
      <c r="D50" s="6">
        <v>0</v>
      </c>
      <c r="E50" s="6" t="s">
        <v>70</v>
      </c>
      <c r="F50" s="6" t="s">
        <v>38</v>
      </c>
      <c r="G50" s="6">
        <v>1</v>
      </c>
    </row>
    <row r="51" spans="2:7" x14ac:dyDescent="0.3">
      <c r="B51" s="6" t="s">
        <v>71</v>
      </c>
      <c r="C51" s="6" t="s">
        <v>40</v>
      </c>
      <c r="D51" s="6">
        <v>0</v>
      </c>
      <c r="E51" s="6" t="s">
        <v>72</v>
      </c>
      <c r="F51" s="6" t="s">
        <v>38</v>
      </c>
      <c r="G51" s="6">
        <v>1</v>
      </c>
    </row>
    <row r="52" spans="2:7" x14ac:dyDescent="0.3">
      <c r="B52" s="6" t="s">
        <v>73</v>
      </c>
      <c r="C52" s="6" t="s">
        <v>40</v>
      </c>
      <c r="D52" s="6">
        <v>0</v>
      </c>
      <c r="E52" s="6" t="s">
        <v>74</v>
      </c>
      <c r="F52" s="6" t="s">
        <v>38</v>
      </c>
      <c r="G52" s="6">
        <v>1</v>
      </c>
    </row>
    <row r="53" spans="2:7" x14ac:dyDescent="0.3">
      <c r="B53" s="6" t="s">
        <v>75</v>
      </c>
      <c r="C53" s="6" t="s">
        <v>40</v>
      </c>
      <c r="D53" s="6">
        <v>1</v>
      </c>
      <c r="E53" s="6" t="s">
        <v>76</v>
      </c>
      <c r="F53" s="6" t="s">
        <v>44</v>
      </c>
      <c r="G53" s="6">
        <v>0</v>
      </c>
    </row>
    <row r="54" spans="2:7" x14ac:dyDescent="0.3">
      <c r="B54" s="6" t="s">
        <v>77</v>
      </c>
      <c r="C54" s="6" t="s">
        <v>40</v>
      </c>
      <c r="D54" s="6">
        <v>1</v>
      </c>
      <c r="E54" s="6" t="s">
        <v>78</v>
      </c>
      <c r="F54" s="6" t="s">
        <v>44</v>
      </c>
      <c r="G54" s="6">
        <v>0</v>
      </c>
    </row>
    <row r="55" spans="2:7" x14ac:dyDescent="0.3">
      <c r="B55" s="6" t="s">
        <v>79</v>
      </c>
      <c r="C55" s="6" t="s">
        <v>40</v>
      </c>
      <c r="D55" s="6">
        <v>1</v>
      </c>
      <c r="E55" s="6" t="s">
        <v>80</v>
      </c>
      <c r="F55" s="6" t="s">
        <v>44</v>
      </c>
      <c r="G55" s="6">
        <v>0</v>
      </c>
    </row>
    <row r="56" spans="2:7" x14ac:dyDescent="0.3">
      <c r="B56" s="6" t="s">
        <v>81</v>
      </c>
      <c r="C56" s="6"/>
      <c r="D56" s="6"/>
      <c r="E56" s="6"/>
      <c r="F56" s="6"/>
      <c r="G56" s="6"/>
    </row>
    <row r="57" spans="2:7" x14ac:dyDescent="0.3">
      <c r="B57" s="6" t="s">
        <v>83</v>
      </c>
      <c r="C57" s="6"/>
      <c r="D57" s="6"/>
      <c r="E57" s="6"/>
      <c r="F57" s="6"/>
      <c r="G57" s="6"/>
    </row>
    <row r="58" spans="2:7" x14ac:dyDescent="0.3">
      <c r="B58" s="6" t="s">
        <v>84</v>
      </c>
      <c r="C58" s="6"/>
      <c r="D58" s="6"/>
      <c r="E58" s="6"/>
      <c r="F58" s="6"/>
      <c r="G58" s="6"/>
    </row>
    <row r="59" spans="2:7" x14ac:dyDescent="0.3">
      <c r="B59" s="6" t="s">
        <v>85</v>
      </c>
      <c r="C59" s="6"/>
      <c r="D59" s="6"/>
      <c r="E59" s="6"/>
      <c r="F59" s="6"/>
      <c r="G59" s="6"/>
    </row>
    <row r="60" spans="2:7" x14ac:dyDescent="0.3">
      <c r="B60" s="6" t="s">
        <v>86</v>
      </c>
      <c r="C60" s="6"/>
      <c r="D60" s="6"/>
      <c r="E60" s="6"/>
      <c r="F60" s="6"/>
      <c r="G60" s="6"/>
    </row>
    <row r="61" spans="2:7" x14ac:dyDescent="0.3">
      <c r="B61" s="6" t="s">
        <v>87</v>
      </c>
      <c r="C61" s="6"/>
      <c r="D61" s="6"/>
      <c r="E61" s="6"/>
      <c r="F61" s="6"/>
      <c r="G61" s="6"/>
    </row>
    <row r="62" spans="2:7" x14ac:dyDescent="0.3">
      <c r="B62" s="6" t="s">
        <v>88</v>
      </c>
      <c r="C62" s="6"/>
      <c r="D62" s="6"/>
      <c r="E62" s="6"/>
      <c r="F62" s="6"/>
      <c r="G62" s="6"/>
    </row>
    <row r="63" spans="2:7" x14ac:dyDescent="0.3">
      <c r="B63" s="6" t="s">
        <v>89</v>
      </c>
      <c r="C63" s="6"/>
      <c r="D63" s="6"/>
      <c r="E63" s="6"/>
      <c r="F63" s="6"/>
      <c r="G63" s="6"/>
    </row>
    <row r="64" spans="2:7" x14ac:dyDescent="0.3">
      <c r="B64" s="6" t="s">
        <v>90</v>
      </c>
      <c r="C64" s="6"/>
      <c r="D64" s="6"/>
      <c r="E64" s="6"/>
      <c r="F64" s="6"/>
      <c r="G64" s="6"/>
    </row>
    <row r="65" spans="2:7" ht="17.25" thickBot="1" x14ac:dyDescent="0.35">
      <c r="B65" s="4" t="s">
        <v>91</v>
      </c>
      <c r="C65" s="4"/>
      <c r="D65" s="4"/>
      <c r="E65" s="4"/>
      <c r="F65" s="4"/>
      <c r="G65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E634F-0FB2-4065-BD15-266792B3E22D}">
  <dimension ref="A1:AJ177"/>
  <sheetViews>
    <sheetView zoomScale="85" zoomScaleNormal="130" workbookViewId="0"/>
  </sheetViews>
  <sheetFormatPr defaultRowHeight="16.5" x14ac:dyDescent="0.3"/>
  <sheetData>
    <row r="1" spans="1:36" x14ac:dyDescent="0.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3">
      <c r="A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3">
      <c r="B3" s="10" t="s">
        <v>95</v>
      </c>
      <c r="C3" s="7"/>
      <c r="D3" s="7" t="s">
        <v>96</v>
      </c>
      <c r="E3" s="7" t="s">
        <v>97</v>
      </c>
      <c r="F3" s="7" t="s">
        <v>98</v>
      </c>
      <c r="G3" s="7" t="s">
        <v>99</v>
      </c>
      <c r="H3" s="7" t="s">
        <v>100</v>
      </c>
      <c r="I3" s="7" t="s">
        <v>101</v>
      </c>
      <c r="J3" s="7" t="s">
        <v>102</v>
      </c>
      <c r="K3" s="7" t="s">
        <v>103</v>
      </c>
      <c r="L3" s="7" t="s">
        <v>104</v>
      </c>
      <c r="M3" s="7" t="s">
        <v>105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7.25" x14ac:dyDescent="0.3">
      <c r="B4" s="10" t="s">
        <v>94</v>
      </c>
      <c r="C4" s="7"/>
      <c r="D4" s="9" t="s">
        <v>108</v>
      </c>
      <c r="E4" s="9" t="s">
        <v>106</v>
      </c>
      <c r="F4" s="9" t="s">
        <v>109</v>
      </c>
      <c r="G4" s="9" t="s">
        <v>110</v>
      </c>
      <c r="H4" s="9" t="s">
        <v>111</v>
      </c>
      <c r="I4" s="9" t="s">
        <v>112</v>
      </c>
      <c r="J4" s="9" t="s">
        <v>113</v>
      </c>
      <c r="K4" s="9" t="s">
        <v>114</v>
      </c>
      <c r="L4" s="9" t="s">
        <v>115</v>
      </c>
      <c r="M4" s="9" t="s">
        <v>116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3">
      <c r="B5" s="10"/>
      <c r="C5" s="7"/>
      <c r="D5" s="7">
        <v>1</v>
      </c>
      <c r="E5" s="7">
        <v>1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1</v>
      </c>
      <c r="L5" s="7">
        <v>1</v>
      </c>
      <c r="M5" s="7">
        <v>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3">
      <c r="B6" s="10" t="s">
        <v>1</v>
      </c>
      <c r="C6" s="7"/>
      <c r="D6" s="7">
        <v>80</v>
      </c>
      <c r="E6" s="7">
        <v>60</v>
      </c>
      <c r="F6" s="7">
        <v>100</v>
      </c>
      <c r="G6" s="7">
        <v>100</v>
      </c>
      <c r="H6" s="7">
        <v>200</v>
      </c>
      <c r="I6" s="7">
        <v>110</v>
      </c>
      <c r="J6" s="7">
        <v>90</v>
      </c>
      <c r="K6" s="7">
        <v>50</v>
      </c>
      <c r="L6" s="7">
        <v>40</v>
      </c>
      <c r="M6" s="7">
        <v>60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3">
      <c r="B7" s="10" t="s">
        <v>93</v>
      </c>
      <c r="C7" s="7"/>
      <c r="D7" s="7">
        <v>100</v>
      </c>
      <c r="E7" s="7">
        <v>40</v>
      </c>
      <c r="F7" s="7">
        <v>50</v>
      </c>
      <c r="G7" s="7">
        <v>120</v>
      </c>
      <c r="H7" s="7">
        <v>250</v>
      </c>
      <c r="I7" s="7">
        <v>130</v>
      </c>
      <c r="J7" s="7">
        <v>100</v>
      </c>
      <c r="K7" s="7">
        <v>30</v>
      </c>
      <c r="L7" s="7">
        <v>30</v>
      </c>
      <c r="M7" s="7">
        <v>30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3">
      <c r="A9" t="s">
        <v>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3">
      <c r="B10" t="s">
        <v>117</v>
      </c>
      <c r="C10" s="1"/>
      <c r="D10" s="7">
        <f xml:space="preserve"> (80*D5*(1-E5) +140*D5*E5 + SUMPRODUCT(E6:M6,E5:M5))*(0.3*(1-D5*E5*F5*J5*M5)+0.7)</f>
        <v>450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3">
      <c r="A14" t="s">
        <v>3</v>
      </c>
      <c r="C14" s="1"/>
      <c r="D14" s="1"/>
      <c r="E14" s="1" t="s">
        <v>4</v>
      </c>
      <c r="F14" s="1"/>
      <c r="G14" s="1" t="s">
        <v>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3">
      <c r="C15" s="1"/>
      <c r="D15" s="1"/>
      <c r="E15" s="1">
        <f>SUMPRODUCT(D7:M7,D5:M5)</f>
        <v>280</v>
      </c>
      <c r="F15" s="1" t="s">
        <v>6</v>
      </c>
      <c r="G15" s="1">
        <f xml:space="preserve"> 300 + 890*J5</f>
        <v>300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3">
      <c r="C16" s="1"/>
      <c r="D16" s="1"/>
      <c r="E16" s="1">
        <f>SUMPRODUCT(D7:M7,D5:M5)</f>
        <v>280</v>
      </c>
      <c r="F16" s="1" t="s">
        <v>6</v>
      </c>
      <c r="G16" s="1">
        <f xml:space="preserve"> 330 + 890*(1 - J5)</f>
        <v>1220</v>
      </c>
      <c r="H16" s="1"/>
      <c r="I16" s="1"/>
      <c r="J16" s="1"/>
      <c r="K16" s="1"/>
      <c r="L16" s="1"/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3:36" x14ac:dyDescent="0.3">
      <c r="C17" s="1"/>
      <c r="D17" s="1"/>
      <c r="E17" s="1">
        <f>E18</f>
        <v>1</v>
      </c>
      <c r="F17" s="1" t="s">
        <v>7</v>
      </c>
      <c r="G17" s="1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3:36" x14ac:dyDescent="0.3">
      <c r="C18" s="1"/>
      <c r="D18" s="1"/>
      <c r="E18" s="1">
        <f>E5</f>
        <v>1</v>
      </c>
      <c r="F18" s="1" t="s">
        <v>7</v>
      </c>
      <c r="G18" s="1"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3:36" x14ac:dyDescent="0.3">
      <c r="C19" s="1"/>
      <c r="D19" s="1"/>
      <c r="E19" s="1">
        <f>F5</f>
        <v>1</v>
      </c>
      <c r="F19" s="1" t="s">
        <v>7</v>
      </c>
      <c r="G19" s="1"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3:36" x14ac:dyDescent="0.3">
      <c r="C20" s="1"/>
      <c r="D20" s="1"/>
      <c r="E20" s="1">
        <f>G5</f>
        <v>0</v>
      </c>
      <c r="F20" s="1" t="s">
        <v>7</v>
      </c>
      <c r="G20" s="1"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3:36" x14ac:dyDescent="0.3">
      <c r="C21" s="1"/>
      <c r="D21" s="1"/>
      <c r="E21" s="1">
        <f>H5</f>
        <v>0</v>
      </c>
      <c r="F21" s="1" t="s">
        <v>7</v>
      </c>
      <c r="G21" s="1"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3:36" x14ac:dyDescent="0.3">
      <c r="C22" s="1"/>
      <c r="D22" s="1"/>
      <c r="E22" s="1">
        <f>I5</f>
        <v>0</v>
      </c>
      <c r="F22" s="1" t="s">
        <v>7</v>
      </c>
      <c r="G22" s="1"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3:36" x14ac:dyDescent="0.3">
      <c r="C23" s="1"/>
      <c r="D23" s="1"/>
      <c r="E23" s="1">
        <f>J5</f>
        <v>0</v>
      </c>
      <c r="F23" s="1" t="s">
        <v>7</v>
      </c>
      <c r="G23" s="1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3:36" x14ac:dyDescent="0.3">
      <c r="C24" s="1"/>
      <c r="D24" s="1"/>
      <c r="E24" s="1">
        <f>K5</f>
        <v>1</v>
      </c>
      <c r="F24" s="1" t="s">
        <v>7</v>
      </c>
      <c r="G24" s="1"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3:36" x14ac:dyDescent="0.3">
      <c r="C25" s="1"/>
      <c r="D25" s="1"/>
      <c r="E25" s="1">
        <f>L5</f>
        <v>1</v>
      </c>
      <c r="F25" s="1" t="s">
        <v>7</v>
      </c>
      <c r="G25" s="1"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3:36" x14ac:dyDescent="0.3">
      <c r="C26" s="1"/>
      <c r="D26" s="1"/>
      <c r="E26" s="1">
        <f>M5</f>
        <v>1</v>
      </c>
      <c r="F26" s="1" t="s">
        <v>7</v>
      </c>
      <c r="G26" s="1">
        <v>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3:36" x14ac:dyDescent="0.3">
      <c r="C27" s="1"/>
      <c r="D27" s="1"/>
      <c r="E27" s="1">
        <f>D5</f>
        <v>1</v>
      </c>
      <c r="F27" s="1" t="s">
        <v>6</v>
      </c>
      <c r="G27" s="1">
        <v>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3:36" x14ac:dyDescent="0.3">
      <c r="C28" s="1"/>
      <c r="D28" s="1"/>
      <c r="E28" s="1">
        <f>E5</f>
        <v>1</v>
      </c>
      <c r="F28" s="1" t="s">
        <v>6</v>
      </c>
      <c r="G28" s="1">
        <v>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3:36" x14ac:dyDescent="0.3">
      <c r="C29" s="1"/>
      <c r="D29" s="1"/>
      <c r="E29" s="1">
        <f>F5</f>
        <v>1</v>
      </c>
      <c r="F29" s="1" t="s">
        <v>6</v>
      </c>
      <c r="G29" s="1">
        <v>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3:36" x14ac:dyDescent="0.3">
      <c r="C30" s="1"/>
      <c r="D30" s="1"/>
      <c r="E30" s="1">
        <f>G5</f>
        <v>0</v>
      </c>
      <c r="F30" s="1" t="s">
        <v>6</v>
      </c>
      <c r="G30" s="1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3:36" x14ac:dyDescent="0.3">
      <c r="C31" s="1"/>
      <c r="D31" s="1"/>
      <c r="E31" s="1">
        <f>H5</f>
        <v>0</v>
      </c>
      <c r="F31" s="1" t="s">
        <v>6</v>
      </c>
      <c r="G31" s="1">
        <v>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3:36" x14ac:dyDescent="0.3">
      <c r="C32" s="1"/>
      <c r="D32" s="1"/>
      <c r="E32" s="1">
        <f>I5</f>
        <v>0</v>
      </c>
      <c r="F32" s="1" t="s">
        <v>6</v>
      </c>
      <c r="G32" s="1">
        <v>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3:36" x14ac:dyDescent="0.3">
      <c r="C33" s="1"/>
      <c r="D33" s="1"/>
      <c r="E33" s="1">
        <f>J5</f>
        <v>0</v>
      </c>
      <c r="F33" s="1" t="s">
        <v>6</v>
      </c>
      <c r="G33" s="1">
        <v>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3:36" x14ac:dyDescent="0.3">
      <c r="C34" s="1"/>
      <c r="D34" s="1"/>
      <c r="E34" s="1">
        <f>K5</f>
        <v>1</v>
      </c>
      <c r="F34" s="1" t="s">
        <v>6</v>
      </c>
      <c r="G34" s="1">
        <v>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3:36" x14ac:dyDescent="0.3">
      <c r="C35" s="1"/>
      <c r="D35" s="1"/>
      <c r="E35" s="1">
        <f>L5</f>
        <v>1</v>
      </c>
      <c r="F35" s="1" t="s">
        <v>6</v>
      </c>
      <c r="G35" s="1">
        <v>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3:36" x14ac:dyDescent="0.3">
      <c r="C36" s="1"/>
      <c r="D36" s="1"/>
      <c r="E36" s="1">
        <f>M5</f>
        <v>1</v>
      </c>
      <c r="F36" s="1" t="s">
        <v>6</v>
      </c>
      <c r="G36" s="1">
        <v>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3:36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3:36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3:36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3:36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3:36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3:36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3:36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3:36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3:36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3:36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3:36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3:36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 x14ac:dyDescent="0.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 x14ac:dyDescent="0.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 x14ac:dyDescent="0.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 x14ac:dyDescent="0.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3:36" x14ac:dyDescent="0.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3:36" x14ac:dyDescent="0.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3:36" x14ac:dyDescent="0.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3:36" x14ac:dyDescent="0.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3:36" x14ac:dyDescent="0.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3:36" x14ac:dyDescent="0.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3:36" x14ac:dyDescent="0.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3:36" x14ac:dyDescent="0.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3:36" x14ac:dyDescent="0.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3:36" x14ac:dyDescent="0.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3:36" x14ac:dyDescent="0.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3:36" x14ac:dyDescent="0.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3:36" x14ac:dyDescent="0.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3:36" x14ac:dyDescent="0.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3:36" x14ac:dyDescent="0.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3:36" x14ac:dyDescent="0.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3:36" x14ac:dyDescent="0.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3:36" x14ac:dyDescent="0.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3:36" x14ac:dyDescent="0.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3:36" x14ac:dyDescent="0.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3:36" x14ac:dyDescent="0.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3:36" x14ac:dyDescent="0.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3:36" x14ac:dyDescent="0.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3:36" x14ac:dyDescent="0.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3:36" x14ac:dyDescent="0.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3:36" x14ac:dyDescent="0.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3:36" x14ac:dyDescent="0.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3:36" x14ac:dyDescent="0.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3:36" x14ac:dyDescent="0.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3:36" x14ac:dyDescent="0.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3:36" x14ac:dyDescent="0.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3:36" x14ac:dyDescent="0.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3:36" x14ac:dyDescent="0.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3:36" x14ac:dyDescent="0.3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3:36" x14ac:dyDescent="0.3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3:36" x14ac:dyDescent="0.3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3:36" x14ac:dyDescent="0.3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3:36" x14ac:dyDescent="0.3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3:36" x14ac:dyDescent="0.3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3:36" x14ac:dyDescent="0.3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3:36" x14ac:dyDescent="0.3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3:36" x14ac:dyDescent="0.3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3:36" x14ac:dyDescent="0.3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3:36" x14ac:dyDescent="0.3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3:36" x14ac:dyDescent="0.3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3:36" x14ac:dyDescent="0.3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3:36" x14ac:dyDescent="0.3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3:36" x14ac:dyDescent="0.3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3:36" x14ac:dyDescent="0.3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3:36" x14ac:dyDescent="0.3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3:36" x14ac:dyDescent="0.3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3:36" x14ac:dyDescent="0.3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3:36" x14ac:dyDescent="0.3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3:36" x14ac:dyDescent="0.3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3:36" x14ac:dyDescent="0.3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3:36" x14ac:dyDescent="0.3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3:36" x14ac:dyDescent="0.3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3:36" x14ac:dyDescent="0.3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3:36" x14ac:dyDescent="0.3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3:36" x14ac:dyDescent="0.3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3:36" x14ac:dyDescent="0.3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3:36" x14ac:dyDescent="0.3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3:36" x14ac:dyDescent="0.3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3:36" x14ac:dyDescent="0.3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3:36" x14ac:dyDescent="0.3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3:36" x14ac:dyDescent="0.3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3:36" x14ac:dyDescent="0.3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3:36" x14ac:dyDescent="0.3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3:36" x14ac:dyDescent="0.3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3:36" x14ac:dyDescent="0.3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3:36" x14ac:dyDescent="0.3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3:36" x14ac:dyDescent="0.3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3:36" x14ac:dyDescent="0.3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3:36" x14ac:dyDescent="0.3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3:36" x14ac:dyDescent="0.3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94FC-D1EF-47C8-86C8-0F63EDCE7A0D}">
  <dimension ref="A1:G57"/>
  <sheetViews>
    <sheetView showGridLines="0" tabSelected="1" topLeftCell="A21" workbookViewId="0">
      <selection activeCell="M43" sqref="M43"/>
    </sheetView>
  </sheetViews>
  <sheetFormatPr defaultRowHeight="16.5" x14ac:dyDescent="0.3"/>
  <cols>
    <col min="1" max="1" width="2.125" customWidth="1"/>
    <col min="2" max="2" width="16.75" bestFit="1" customWidth="1"/>
    <col min="3" max="3" width="12.625" bestFit="1" customWidth="1"/>
    <col min="4" max="4" width="12.375" bestFit="1" customWidth="1"/>
    <col min="5" max="5" width="15.125" bestFit="1" customWidth="1"/>
    <col min="6" max="7" width="11.625" bestFit="1" customWidth="1"/>
  </cols>
  <sheetData>
    <row r="1" spans="1:5" x14ac:dyDescent="0.3">
      <c r="A1" s="3" t="s">
        <v>8</v>
      </c>
    </row>
    <row r="2" spans="1:5" x14ac:dyDescent="0.3">
      <c r="A2" s="3" t="s">
        <v>154</v>
      </c>
    </row>
    <row r="3" spans="1:5" x14ac:dyDescent="0.3">
      <c r="A3" s="3" t="s">
        <v>153</v>
      </c>
    </row>
    <row r="4" spans="1:5" x14ac:dyDescent="0.3">
      <c r="A4" s="3" t="s">
        <v>152</v>
      </c>
    </row>
    <row r="5" spans="1:5" x14ac:dyDescent="0.3">
      <c r="A5" s="3" t="s">
        <v>10</v>
      </c>
    </row>
    <row r="6" spans="1:5" x14ac:dyDescent="0.3">
      <c r="A6" s="3"/>
      <c r="B6" t="s">
        <v>120</v>
      </c>
    </row>
    <row r="7" spans="1:5" x14ac:dyDescent="0.3">
      <c r="A7" s="3"/>
      <c r="B7" t="s">
        <v>151</v>
      </c>
    </row>
    <row r="8" spans="1:5" x14ac:dyDescent="0.3">
      <c r="A8" s="3"/>
      <c r="B8" t="s">
        <v>150</v>
      </c>
    </row>
    <row r="9" spans="1:5" x14ac:dyDescent="0.3">
      <c r="A9" s="3" t="s">
        <v>11</v>
      </c>
    </row>
    <row r="10" spans="1:5" x14ac:dyDescent="0.3">
      <c r="B10" t="s">
        <v>12</v>
      </c>
    </row>
    <row r="11" spans="1:5" x14ac:dyDescent="0.3">
      <c r="B11" t="s">
        <v>123</v>
      </c>
    </row>
    <row r="12" spans="1:5" x14ac:dyDescent="0.3">
      <c r="B12" t="s">
        <v>149</v>
      </c>
    </row>
    <row r="14" spans="1:5" ht="17.25" thickBot="1" x14ac:dyDescent="0.35">
      <c r="A14" t="s">
        <v>14</v>
      </c>
    </row>
    <row r="15" spans="1:5" ht="17.25" thickBot="1" x14ac:dyDescent="0.35">
      <c r="B15" s="5" t="s">
        <v>15</v>
      </c>
      <c r="C15" s="5" t="s">
        <v>16</v>
      </c>
      <c r="D15" s="5" t="s">
        <v>17</v>
      </c>
      <c r="E15" s="5" t="s">
        <v>18</v>
      </c>
    </row>
    <row r="16" spans="1:5" ht="17.25" thickBot="1" x14ac:dyDescent="0.35">
      <c r="B16" s="4" t="s">
        <v>148</v>
      </c>
      <c r="C16" s="4" t="s">
        <v>124</v>
      </c>
      <c r="D16" s="4">
        <v>450</v>
      </c>
      <c r="E16" s="4">
        <v>450</v>
      </c>
    </row>
    <row r="19" spans="1:6" ht="17.25" thickBot="1" x14ac:dyDescent="0.35">
      <c r="A19" t="s">
        <v>19</v>
      </c>
    </row>
    <row r="20" spans="1:6" ht="17.25" thickBot="1" x14ac:dyDescent="0.35">
      <c r="B20" s="5" t="s">
        <v>15</v>
      </c>
      <c r="C20" s="5" t="s">
        <v>16</v>
      </c>
      <c r="D20" s="5" t="s">
        <v>17</v>
      </c>
      <c r="E20" s="5" t="s">
        <v>18</v>
      </c>
      <c r="F20" s="5" t="s">
        <v>20</v>
      </c>
    </row>
    <row r="21" spans="1:6" x14ac:dyDescent="0.3">
      <c r="B21" s="6" t="s">
        <v>26</v>
      </c>
      <c r="C21" s="6" t="s">
        <v>107</v>
      </c>
      <c r="D21" s="6">
        <v>1</v>
      </c>
      <c r="E21" s="6">
        <v>1</v>
      </c>
      <c r="F21" s="6" t="s">
        <v>82</v>
      </c>
    </row>
    <row r="22" spans="1:6" x14ac:dyDescent="0.3">
      <c r="B22" s="6" t="s">
        <v>27</v>
      </c>
      <c r="C22" s="6" t="s">
        <v>106</v>
      </c>
      <c r="D22" s="6">
        <v>1</v>
      </c>
      <c r="E22" s="6">
        <v>1</v>
      </c>
      <c r="F22" s="6" t="s">
        <v>82</v>
      </c>
    </row>
    <row r="23" spans="1:6" x14ac:dyDescent="0.3">
      <c r="B23" s="6" t="s">
        <v>28</v>
      </c>
      <c r="C23" s="6" t="s">
        <v>109</v>
      </c>
      <c r="D23" s="6">
        <v>1</v>
      </c>
      <c r="E23" s="6">
        <v>1</v>
      </c>
      <c r="F23" s="6" t="s">
        <v>82</v>
      </c>
    </row>
    <row r="24" spans="1:6" x14ac:dyDescent="0.3">
      <c r="B24" s="6" t="s">
        <v>29</v>
      </c>
      <c r="C24" s="6" t="s">
        <v>110</v>
      </c>
      <c r="D24" s="6">
        <v>0</v>
      </c>
      <c r="E24" s="6">
        <v>0</v>
      </c>
      <c r="F24" s="6" t="s">
        <v>82</v>
      </c>
    </row>
    <row r="25" spans="1:6" x14ac:dyDescent="0.3">
      <c r="B25" s="6" t="s">
        <v>30</v>
      </c>
      <c r="C25" s="6" t="s">
        <v>111</v>
      </c>
      <c r="D25" s="6">
        <v>0</v>
      </c>
      <c r="E25" s="6">
        <v>0</v>
      </c>
      <c r="F25" s="6" t="s">
        <v>82</v>
      </c>
    </row>
    <row r="26" spans="1:6" x14ac:dyDescent="0.3">
      <c r="B26" s="6" t="s">
        <v>31</v>
      </c>
      <c r="C26" s="6" t="s">
        <v>112</v>
      </c>
      <c r="D26" s="6">
        <v>0</v>
      </c>
      <c r="E26" s="6">
        <v>0</v>
      </c>
      <c r="F26" s="6" t="s">
        <v>82</v>
      </c>
    </row>
    <row r="27" spans="1:6" x14ac:dyDescent="0.3">
      <c r="B27" s="6" t="s">
        <v>32</v>
      </c>
      <c r="C27" s="6" t="s">
        <v>113</v>
      </c>
      <c r="D27" s="6">
        <v>0</v>
      </c>
      <c r="E27" s="6">
        <v>0</v>
      </c>
      <c r="F27" s="6" t="s">
        <v>82</v>
      </c>
    </row>
    <row r="28" spans="1:6" x14ac:dyDescent="0.3">
      <c r="B28" s="6" t="s">
        <v>33</v>
      </c>
      <c r="C28" s="6" t="s">
        <v>114</v>
      </c>
      <c r="D28" s="6">
        <v>1</v>
      </c>
      <c r="E28" s="6">
        <v>1</v>
      </c>
      <c r="F28" s="6" t="s">
        <v>82</v>
      </c>
    </row>
    <row r="29" spans="1:6" x14ac:dyDescent="0.3">
      <c r="B29" s="6" t="s">
        <v>34</v>
      </c>
      <c r="C29" s="6" t="s">
        <v>115</v>
      </c>
      <c r="D29" s="6">
        <v>1</v>
      </c>
      <c r="E29" s="6">
        <v>1</v>
      </c>
      <c r="F29" s="6" t="s">
        <v>82</v>
      </c>
    </row>
    <row r="30" spans="1:6" ht="17.25" thickBot="1" x14ac:dyDescent="0.35">
      <c r="B30" s="4" t="s">
        <v>35</v>
      </c>
      <c r="C30" s="4" t="s">
        <v>116</v>
      </c>
      <c r="D30" s="4">
        <v>1</v>
      </c>
      <c r="E30" s="4">
        <v>1</v>
      </c>
      <c r="F30" s="4" t="s">
        <v>82</v>
      </c>
    </row>
    <row r="33" spans="1:7" ht="17.25" thickBot="1" x14ac:dyDescent="0.35">
      <c r="A33" t="s">
        <v>21</v>
      </c>
    </row>
    <row r="34" spans="1:7" ht="17.25" thickBot="1" x14ac:dyDescent="0.35">
      <c r="B34" s="5" t="s">
        <v>15</v>
      </c>
      <c r="C34" s="5" t="s">
        <v>16</v>
      </c>
      <c r="D34" s="5" t="s">
        <v>22</v>
      </c>
      <c r="E34" s="5" t="s">
        <v>23</v>
      </c>
      <c r="F34" s="5" t="s">
        <v>24</v>
      </c>
      <c r="G34" s="5" t="s">
        <v>25</v>
      </c>
    </row>
    <row r="35" spans="1:7" x14ac:dyDescent="0.3">
      <c r="B35" s="6" t="s">
        <v>39</v>
      </c>
      <c r="C35" s="6" t="s">
        <v>40</v>
      </c>
      <c r="D35" s="6">
        <v>280</v>
      </c>
      <c r="E35" s="6" t="s">
        <v>147</v>
      </c>
      <c r="F35" s="6" t="s">
        <v>38</v>
      </c>
      <c r="G35" s="6">
        <v>20</v>
      </c>
    </row>
    <row r="36" spans="1:7" x14ac:dyDescent="0.3">
      <c r="B36" s="6" t="s">
        <v>42</v>
      </c>
      <c r="C36" s="6" t="s">
        <v>40</v>
      </c>
      <c r="D36" s="6">
        <v>280</v>
      </c>
      <c r="E36" s="6" t="s">
        <v>146</v>
      </c>
      <c r="F36" s="6" t="s">
        <v>38</v>
      </c>
      <c r="G36" s="6">
        <v>940</v>
      </c>
    </row>
    <row r="37" spans="1:7" x14ac:dyDescent="0.3">
      <c r="B37" s="6" t="s">
        <v>26</v>
      </c>
      <c r="C37" s="6" t="s">
        <v>107</v>
      </c>
      <c r="D37" s="6">
        <v>1</v>
      </c>
      <c r="E37" s="6" t="s">
        <v>145</v>
      </c>
      <c r="F37" s="6" t="s">
        <v>44</v>
      </c>
      <c r="G37" s="6">
        <v>0</v>
      </c>
    </row>
    <row r="38" spans="1:7" x14ac:dyDescent="0.3">
      <c r="B38" s="6" t="s">
        <v>26</v>
      </c>
      <c r="C38" s="6" t="s">
        <v>107</v>
      </c>
      <c r="D38" s="6">
        <v>1</v>
      </c>
      <c r="E38" s="6" t="s">
        <v>144</v>
      </c>
      <c r="F38" s="6" t="s">
        <v>38</v>
      </c>
      <c r="G38" s="6">
        <v>1</v>
      </c>
    </row>
    <row r="39" spans="1:7" x14ac:dyDescent="0.3">
      <c r="B39" s="6" t="s">
        <v>27</v>
      </c>
      <c r="C39" s="6" t="s">
        <v>106</v>
      </c>
      <c r="D39" s="6">
        <v>1</v>
      </c>
      <c r="E39" s="6" t="s">
        <v>143</v>
      </c>
      <c r="F39" s="6" t="s">
        <v>44</v>
      </c>
      <c r="G39" s="6">
        <v>0</v>
      </c>
    </row>
    <row r="40" spans="1:7" x14ac:dyDescent="0.3">
      <c r="B40" s="6" t="s">
        <v>27</v>
      </c>
      <c r="C40" s="6" t="s">
        <v>106</v>
      </c>
      <c r="D40" s="6">
        <v>1</v>
      </c>
      <c r="E40" s="6" t="s">
        <v>142</v>
      </c>
      <c r="F40" s="6" t="s">
        <v>38</v>
      </c>
      <c r="G40" s="6">
        <v>1</v>
      </c>
    </row>
    <row r="41" spans="1:7" x14ac:dyDescent="0.3">
      <c r="B41" s="6" t="s">
        <v>28</v>
      </c>
      <c r="C41" s="6" t="s">
        <v>109</v>
      </c>
      <c r="D41" s="6">
        <v>1</v>
      </c>
      <c r="E41" s="6" t="s">
        <v>141</v>
      </c>
      <c r="F41" s="6" t="s">
        <v>44</v>
      </c>
      <c r="G41" s="6">
        <v>0</v>
      </c>
    </row>
    <row r="42" spans="1:7" x14ac:dyDescent="0.3">
      <c r="B42" s="6" t="s">
        <v>28</v>
      </c>
      <c r="C42" s="6" t="s">
        <v>109</v>
      </c>
      <c r="D42" s="6">
        <v>1</v>
      </c>
      <c r="E42" s="6" t="s">
        <v>140</v>
      </c>
      <c r="F42" s="6" t="s">
        <v>38</v>
      </c>
      <c r="G42" s="6">
        <v>1</v>
      </c>
    </row>
    <row r="43" spans="1:7" x14ac:dyDescent="0.3">
      <c r="B43" s="6" t="s">
        <v>29</v>
      </c>
      <c r="C43" s="6" t="s">
        <v>110</v>
      </c>
      <c r="D43" s="6">
        <v>0</v>
      </c>
      <c r="E43" s="6" t="s">
        <v>139</v>
      </c>
      <c r="F43" s="6" t="s">
        <v>44</v>
      </c>
      <c r="G43" s="6">
        <v>0</v>
      </c>
    </row>
    <row r="44" spans="1:7" x14ac:dyDescent="0.3">
      <c r="B44" s="6" t="s">
        <v>29</v>
      </c>
      <c r="C44" s="6" t="s">
        <v>110</v>
      </c>
      <c r="D44" s="6">
        <v>0</v>
      </c>
      <c r="E44" s="6" t="s">
        <v>138</v>
      </c>
      <c r="F44" s="6" t="s">
        <v>44</v>
      </c>
      <c r="G44" s="6">
        <v>0</v>
      </c>
    </row>
    <row r="45" spans="1:7" x14ac:dyDescent="0.3">
      <c r="B45" s="6" t="s">
        <v>30</v>
      </c>
      <c r="C45" s="6" t="s">
        <v>111</v>
      </c>
      <c r="D45" s="6">
        <v>0</v>
      </c>
      <c r="E45" s="6" t="s">
        <v>137</v>
      </c>
      <c r="F45" s="6" t="s">
        <v>44</v>
      </c>
      <c r="G45" s="6">
        <v>0</v>
      </c>
    </row>
    <row r="46" spans="1:7" x14ac:dyDescent="0.3">
      <c r="B46" s="6" t="s">
        <v>30</v>
      </c>
      <c r="C46" s="6" t="s">
        <v>111</v>
      </c>
      <c r="D46" s="6">
        <v>0</v>
      </c>
      <c r="E46" s="6" t="s">
        <v>136</v>
      </c>
      <c r="F46" s="6" t="s">
        <v>44</v>
      </c>
      <c r="G46" s="6">
        <v>0</v>
      </c>
    </row>
    <row r="47" spans="1:7" x14ac:dyDescent="0.3">
      <c r="B47" s="6" t="s">
        <v>31</v>
      </c>
      <c r="C47" s="6" t="s">
        <v>112</v>
      </c>
      <c r="D47" s="6">
        <v>0</v>
      </c>
      <c r="E47" s="6" t="s">
        <v>135</v>
      </c>
      <c r="F47" s="6" t="s">
        <v>44</v>
      </c>
      <c r="G47" s="6">
        <v>0</v>
      </c>
    </row>
    <row r="48" spans="1:7" x14ac:dyDescent="0.3">
      <c r="B48" s="6" t="s">
        <v>31</v>
      </c>
      <c r="C48" s="6" t="s">
        <v>112</v>
      </c>
      <c r="D48" s="6">
        <v>0</v>
      </c>
      <c r="E48" s="6" t="s">
        <v>134</v>
      </c>
      <c r="F48" s="6" t="s">
        <v>44</v>
      </c>
      <c r="G48" s="6">
        <v>0</v>
      </c>
    </row>
    <row r="49" spans="2:7" x14ac:dyDescent="0.3">
      <c r="B49" s="6" t="s">
        <v>32</v>
      </c>
      <c r="C49" s="6" t="s">
        <v>113</v>
      </c>
      <c r="D49" s="6">
        <v>0</v>
      </c>
      <c r="E49" s="6" t="s">
        <v>133</v>
      </c>
      <c r="F49" s="6" t="s">
        <v>44</v>
      </c>
      <c r="G49" s="6">
        <v>0</v>
      </c>
    </row>
    <row r="50" spans="2:7" x14ac:dyDescent="0.3">
      <c r="B50" s="6" t="s">
        <v>32</v>
      </c>
      <c r="C50" s="6" t="s">
        <v>113</v>
      </c>
      <c r="D50" s="6">
        <v>0</v>
      </c>
      <c r="E50" s="6" t="s">
        <v>132</v>
      </c>
      <c r="F50" s="6" t="s">
        <v>44</v>
      </c>
      <c r="G50" s="6">
        <v>0</v>
      </c>
    </row>
    <row r="51" spans="2:7" x14ac:dyDescent="0.3">
      <c r="B51" s="6" t="s">
        <v>33</v>
      </c>
      <c r="C51" s="6" t="s">
        <v>114</v>
      </c>
      <c r="D51" s="6">
        <v>1</v>
      </c>
      <c r="E51" s="6" t="s">
        <v>131</v>
      </c>
      <c r="F51" s="6" t="s">
        <v>44</v>
      </c>
      <c r="G51" s="6">
        <v>0</v>
      </c>
    </row>
    <row r="52" spans="2:7" x14ac:dyDescent="0.3">
      <c r="B52" s="6" t="s">
        <v>33</v>
      </c>
      <c r="C52" s="6" t="s">
        <v>114</v>
      </c>
      <c r="D52" s="6">
        <v>1</v>
      </c>
      <c r="E52" s="6" t="s">
        <v>130</v>
      </c>
      <c r="F52" s="6" t="s">
        <v>38</v>
      </c>
      <c r="G52" s="6">
        <v>1</v>
      </c>
    </row>
    <row r="53" spans="2:7" x14ac:dyDescent="0.3">
      <c r="B53" s="6" t="s">
        <v>34</v>
      </c>
      <c r="C53" s="6" t="s">
        <v>115</v>
      </c>
      <c r="D53" s="6">
        <v>1</v>
      </c>
      <c r="E53" s="6" t="s">
        <v>129</v>
      </c>
      <c r="F53" s="6" t="s">
        <v>44</v>
      </c>
      <c r="G53" s="6">
        <v>0</v>
      </c>
    </row>
    <row r="54" spans="2:7" x14ac:dyDescent="0.3">
      <c r="B54" s="6" t="s">
        <v>34</v>
      </c>
      <c r="C54" s="6" t="s">
        <v>115</v>
      </c>
      <c r="D54" s="6">
        <v>1</v>
      </c>
      <c r="E54" s="6" t="s">
        <v>128</v>
      </c>
      <c r="F54" s="6" t="s">
        <v>38</v>
      </c>
      <c r="G54" s="6">
        <v>1</v>
      </c>
    </row>
    <row r="55" spans="2:7" x14ac:dyDescent="0.3">
      <c r="B55" s="6" t="s">
        <v>35</v>
      </c>
      <c r="C55" s="6" t="s">
        <v>116</v>
      </c>
      <c r="D55" s="6">
        <v>1</v>
      </c>
      <c r="E55" s="6" t="s">
        <v>127</v>
      </c>
      <c r="F55" s="6" t="s">
        <v>44</v>
      </c>
      <c r="G55" s="6">
        <v>0</v>
      </c>
    </row>
    <row r="56" spans="2:7" x14ac:dyDescent="0.3">
      <c r="B56" s="6" t="s">
        <v>35</v>
      </c>
      <c r="C56" s="6" t="s">
        <v>116</v>
      </c>
      <c r="D56" s="6">
        <v>1</v>
      </c>
      <c r="E56" s="6" t="s">
        <v>126</v>
      </c>
      <c r="F56" s="6" t="s">
        <v>38</v>
      </c>
      <c r="G56" s="6">
        <v>1</v>
      </c>
    </row>
    <row r="57" spans="2:7" ht="17.25" thickBot="1" x14ac:dyDescent="0.35">
      <c r="B57" s="4" t="s">
        <v>125</v>
      </c>
      <c r="C57" s="4"/>
      <c r="D57" s="4"/>
      <c r="E57" s="4"/>
      <c r="F57" s="4"/>
      <c r="G57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기본</vt:lpstr>
      <vt:lpstr>기본 보고서</vt:lpstr>
      <vt:lpstr>조건 추가</vt:lpstr>
      <vt:lpstr>조건 보고서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이채훈</dc:creator>
  <cp:lastModifiedBy>권 산</cp:lastModifiedBy>
  <dcterms:created xsi:type="dcterms:W3CDTF">2023-06-01T02:40:44Z</dcterms:created>
  <dcterms:modified xsi:type="dcterms:W3CDTF">2023-06-10T13:21:30Z</dcterms:modified>
</cp:coreProperties>
</file>