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r.hammad\Downloads\elostaz\"/>
    </mc:Choice>
  </mc:AlternateContent>
  <xr:revisionPtr revIDLastSave="0" documentId="8_{A458CCFF-E7D7-4A42-A389-0DD5A6BFF5C6}" xr6:coauthVersionLast="47" xr6:coauthVersionMax="47" xr10:uidLastSave="{00000000-0000-0000-0000-000000000000}"/>
  <bookViews>
    <workbookView xWindow="-108" yWindow="-108" windowWidth="23256" windowHeight="12576" xr2:uid="{06834204-1BF6-482E-944B-650266CF93DC}"/>
  </bookViews>
  <sheets>
    <sheet name=" Sheet1" sheetId="1" r:id="rId1"/>
  </sheets>
  <definedNames>
    <definedName name="_xlnm._FilterDatabase" localSheetId="0" hidden="1">' Sheet1'!$A$1:$W$301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2" i="1"/>
  <c r="P4" i="1" a="1"/>
  <c r="P4" i="1" s="1"/>
  <c r="S4" i="1" s="1"/>
  <c r="P5" i="1" a="1"/>
  <c r="P5" i="1" s="1"/>
  <c r="S5" i="1" s="1"/>
  <c r="P6" i="1" a="1"/>
  <c r="P6" i="1" s="1"/>
  <c r="S6" i="1" s="1"/>
  <c r="P7" i="1" a="1"/>
  <c r="P7" i="1" s="1"/>
  <c r="S7" i="1" s="1"/>
  <c r="P8" i="1" a="1"/>
  <c r="P8" i="1" s="1"/>
  <c r="S8" i="1" s="1"/>
  <c r="P9" i="1" a="1"/>
  <c r="P9" i="1" s="1"/>
  <c r="S9" i="1" s="1"/>
  <c r="P10" i="1" a="1"/>
  <c r="P10" i="1" s="1"/>
  <c r="S10" i="1" s="1"/>
  <c r="P11" i="1" a="1"/>
  <c r="P11" i="1" s="1"/>
  <c r="S11" i="1" s="1"/>
  <c r="P12" i="1" a="1"/>
  <c r="P12" i="1" s="1"/>
  <c r="S12" i="1" s="1"/>
  <c r="P13" i="1" a="1"/>
  <c r="P13" i="1" s="1"/>
  <c r="S13" i="1" s="1"/>
  <c r="P14" i="1" a="1"/>
  <c r="P14" i="1" s="1"/>
  <c r="S14" i="1" s="1"/>
  <c r="P15" i="1" a="1"/>
  <c r="P15" i="1" s="1"/>
  <c r="S15" i="1" s="1"/>
  <c r="P16" i="1" a="1"/>
  <c r="P16" i="1" s="1"/>
  <c r="S16" i="1" s="1"/>
  <c r="P17" i="1" a="1"/>
  <c r="P17" i="1" s="1"/>
  <c r="S17" i="1" s="1"/>
  <c r="P18" i="1" a="1"/>
  <c r="P18" i="1" s="1"/>
  <c r="S18" i="1" s="1"/>
  <c r="P19" i="1" a="1"/>
  <c r="P19" i="1" s="1"/>
  <c r="S19" i="1" s="1"/>
  <c r="P20" i="1" a="1"/>
  <c r="P20" i="1" s="1"/>
  <c r="S20" i="1" s="1"/>
  <c r="P21" i="1" a="1"/>
  <c r="P21" i="1" s="1"/>
  <c r="S21" i="1" s="1"/>
  <c r="P22" i="1" a="1"/>
  <c r="P22" i="1" s="1"/>
  <c r="S22" i="1" s="1"/>
  <c r="P23" i="1" a="1"/>
  <c r="P23" i="1" s="1"/>
  <c r="S23" i="1" s="1"/>
  <c r="P24" i="1" a="1"/>
  <c r="P24" i="1" s="1"/>
  <c r="S24" i="1" s="1"/>
  <c r="P25" i="1" a="1"/>
  <c r="P25" i="1" s="1"/>
  <c r="S25" i="1" s="1"/>
  <c r="P26" i="1" a="1"/>
  <c r="P26" i="1" s="1"/>
  <c r="S26" i="1" s="1"/>
  <c r="P27" i="1" a="1"/>
  <c r="P27" i="1" s="1"/>
  <c r="S27" i="1" s="1"/>
  <c r="P28" i="1" a="1"/>
  <c r="P28" i="1" s="1"/>
  <c r="S28" i="1" s="1"/>
  <c r="P29" i="1" a="1"/>
  <c r="P29" i="1" s="1"/>
  <c r="S29" i="1" s="1"/>
  <c r="P30" i="1" a="1"/>
  <c r="P30" i="1" s="1"/>
  <c r="S30" i="1" s="1"/>
  <c r="P31" i="1" a="1"/>
  <c r="P31" i="1" s="1"/>
  <c r="S31" i="1" s="1"/>
  <c r="P32" i="1" a="1"/>
  <c r="P32" i="1" s="1"/>
  <c r="S32" i="1" s="1"/>
  <c r="P33" i="1" a="1"/>
  <c r="P33" i="1" s="1"/>
  <c r="S33" i="1" s="1"/>
  <c r="P34" i="1" a="1"/>
  <c r="P34" i="1" s="1"/>
  <c r="S34" i="1" s="1"/>
  <c r="P35" i="1" a="1"/>
  <c r="P35" i="1" s="1"/>
  <c r="S35" i="1" s="1"/>
  <c r="P36" i="1" a="1"/>
  <c r="P36" i="1" s="1"/>
  <c r="S36" i="1" s="1"/>
  <c r="P37" i="1" a="1"/>
  <c r="P37" i="1" s="1"/>
  <c r="S37" i="1" s="1"/>
  <c r="P38" i="1" a="1"/>
  <c r="P38" i="1" s="1"/>
  <c r="S38" i="1" s="1"/>
  <c r="P39" i="1" a="1"/>
  <c r="P39" i="1" s="1"/>
  <c r="S39" i="1" s="1"/>
  <c r="P40" i="1" a="1"/>
  <c r="P40" i="1" s="1"/>
  <c r="S40" i="1" s="1"/>
  <c r="P41" i="1" a="1"/>
  <c r="P41" i="1" s="1"/>
  <c r="S41" i="1" s="1"/>
  <c r="P42" i="1" a="1"/>
  <c r="P42" i="1" s="1"/>
  <c r="S42" i="1" s="1"/>
  <c r="P43" i="1" a="1"/>
  <c r="P43" i="1" s="1"/>
  <c r="S43" i="1" s="1"/>
  <c r="P44" i="1" a="1"/>
  <c r="P44" i="1" s="1"/>
  <c r="S44" i="1" s="1"/>
  <c r="P45" i="1" a="1"/>
  <c r="P45" i="1" s="1"/>
  <c r="S45" i="1" s="1"/>
  <c r="P46" i="1" a="1"/>
  <c r="P46" i="1" s="1"/>
  <c r="S46" i="1" s="1"/>
  <c r="P47" i="1" a="1"/>
  <c r="P47" i="1" s="1"/>
  <c r="S47" i="1" s="1"/>
  <c r="P48" i="1" a="1"/>
  <c r="P48" i="1" s="1"/>
  <c r="S48" i="1" s="1"/>
  <c r="P49" i="1" a="1"/>
  <c r="P49" i="1" s="1"/>
  <c r="S49" i="1" s="1"/>
  <c r="P50" i="1" a="1"/>
  <c r="P50" i="1" s="1"/>
  <c r="S50" i="1" s="1"/>
  <c r="P51" i="1" a="1"/>
  <c r="P51" i="1" s="1"/>
  <c r="S51" i="1" s="1"/>
  <c r="P52" i="1" a="1"/>
  <c r="P52" i="1" s="1"/>
  <c r="S52" i="1" s="1"/>
  <c r="P53" i="1" a="1"/>
  <c r="P53" i="1" s="1"/>
  <c r="S53" i="1" s="1"/>
  <c r="P54" i="1" a="1"/>
  <c r="P54" i="1" s="1"/>
  <c r="S54" i="1" s="1"/>
  <c r="P55" i="1" a="1"/>
  <c r="P55" i="1" s="1"/>
  <c r="S55" i="1" s="1"/>
  <c r="P56" i="1" a="1"/>
  <c r="P56" i="1" s="1"/>
  <c r="S56" i="1" s="1"/>
  <c r="P57" i="1" a="1"/>
  <c r="P57" i="1" s="1"/>
  <c r="S57" i="1" s="1"/>
  <c r="P58" i="1" a="1"/>
  <c r="P58" i="1" s="1"/>
  <c r="S58" i="1" s="1"/>
  <c r="P59" i="1" a="1"/>
  <c r="P59" i="1" s="1"/>
  <c r="S59" i="1" s="1"/>
  <c r="P60" i="1" a="1"/>
  <c r="P60" i="1" s="1"/>
  <c r="S60" i="1" s="1"/>
  <c r="P61" i="1" a="1"/>
  <c r="P61" i="1" s="1"/>
  <c r="S61" i="1" s="1"/>
  <c r="P62" i="1" a="1"/>
  <c r="P62" i="1" s="1"/>
  <c r="S62" i="1" s="1"/>
  <c r="P63" i="1" a="1"/>
  <c r="P63" i="1" s="1"/>
  <c r="S63" i="1" s="1"/>
  <c r="P64" i="1" a="1"/>
  <c r="P64" i="1" s="1"/>
  <c r="S64" i="1" s="1"/>
  <c r="P65" i="1" a="1"/>
  <c r="P65" i="1" s="1"/>
  <c r="S65" i="1" s="1"/>
  <c r="P66" i="1" a="1"/>
  <c r="P66" i="1" s="1"/>
  <c r="S66" i="1" s="1"/>
  <c r="P67" i="1" a="1"/>
  <c r="P67" i="1" s="1"/>
  <c r="S67" i="1" s="1"/>
  <c r="P68" i="1" a="1"/>
  <c r="P68" i="1" s="1"/>
  <c r="S68" i="1" s="1"/>
  <c r="P69" i="1" a="1"/>
  <c r="P69" i="1" s="1"/>
  <c r="S69" i="1" s="1"/>
  <c r="P70" i="1" a="1"/>
  <c r="P70" i="1" s="1"/>
  <c r="S70" i="1" s="1"/>
  <c r="P71" i="1" a="1"/>
  <c r="P71" i="1" s="1"/>
  <c r="S71" i="1" s="1"/>
  <c r="P72" i="1" a="1"/>
  <c r="P72" i="1" s="1"/>
  <c r="S72" i="1" s="1"/>
  <c r="P73" i="1" a="1"/>
  <c r="P73" i="1" s="1"/>
  <c r="S73" i="1" s="1"/>
  <c r="P74" i="1" a="1"/>
  <c r="P74" i="1" s="1"/>
  <c r="S74" i="1" s="1"/>
  <c r="P75" i="1" a="1"/>
  <c r="P75" i="1" s="1"/>
  <c r="S75" i="1" s="1"/>
  <c r="P76" i="1" a="1"/>
  <c r="P76" i="1" s="1"/>
  <c r="S76" i="1" s="1"/>
  <c r="P77" i="1" a="1"/>
  <c r="P77" i="1" s="1"/>
  <c r="S77" i="1" s="1"/>
  <c r="P78" i="1" a="1"/>
  <c r="P78" i="1" s="1"/>
  <c r="S78" i="1" s="1"/>
  <c r="P79" i="1" a="1"/>
  <c r="P79" i="1" s="1"/>
  <c r="S79" i="1" s="1"/>
  <c r="P80" i="1" a="1"/>
  <c r="P80" i="1" s="1"/>
  <c r="S80" i="1" s="1"/>
  <c r="P81" i="1" a="1"/>
  <c r="P81" i="1" s="1"/>
  <c r="S81" i="1" s="1"/>
  <c r="P82" i="1" a="1"/>
  <c r="P82" i="1" s="1"/>
  <c r="S82" i="1" s="1"/>
  <c r="P83" i="1" a="1"/>
  <c r="P83" i="1" s="1"/>
  <c r="S83" i="1" s="1"/>
  <c r="P84" i="1" a="1"/>
  <c r="P84" i="1" s="1"/>
  <c r="S84" i="1" s="1"/>
  <c r="P85" i="1" a="1"/>
  <c r="P85" i="1" s="1"/>
  <c r="S85" i="1" s="1"/>
  <c r="P86" i="1" a="1"/>
  <c r="P86" i="1" s="1"/>
  <c r="S86" i="1" s="1"/>
  <c r="P87" i="1" a="1"/>
  <c r="P87" i="1" s="1"/>
  <c r="S87" i="1" s="1"/>
  <c r="P88" i="1" a="1"/>
  <c r="P88" i="1" s="1"/>
  <c r="S88" i="1" s="1"/>
  <c r="P89" i="1" a="1"/>
  <c r="P89" i="1" s="1"/>
  <c r="S89" i="1" s="1"/>
  <c r="P90" i="1" a="1"/>
  <c r="P90" i="1" s="1"/>
  <c r="S90" i="1" s="1"/>
  <c r="P91" i="1" a="1"/>
  <c r="P91" i="1" s="1"/>
  <c r="S91" i="1" s="1"/>
  <c r="P92" i="1" a="1"/>
  <c r="P92" i="1" s="1"/>
  <c r="S92" i="1" s="1"/>
  <c r="P93" i="1" a="1"/>
  <c r="P93" i="1" s="1"/>
  <c r="S93" i="1" s="1"/>
  <c r="P94" i="1" a="1"/>
  <c r="P94" i="1" s="1"/>
  <c r="S94" i="1" s="1"/>
  <c r="P95" i="1" a="1"/>
  <c r="P95" i="1" s="1"/>
  <c r="S95" i="1" s="1"/>
  <c r="P96" i="1" a="1"/>
  <c r="P96" i="1" s="1"/>
  <c r="S96" i="1" s="1"/>
  <c r="P97" i="1" a="1"/>
  <c r="P97" i="1" s="1"/>
  <c r="S97" i="1" s="1"/>
  <c r="P98" i="1" a="1"/>
  <c r="P98" i="1" s="1"/>
  <c r="S98" i="1" s="1"/>
  <c r="P99" i="1" a="1"/>
  <c r="P99" i="1" s="1"/>
  <c r="S99" i="1" s="1"/>
  <c r="P100" i="1" a="1"/>
  <c r="P100" i="1" s="1"/>
  <c r="S100" i="1" s="1"/>
  <c r="P101" i="1" a="1"/>
  <c r="P101" i="1" s="1"/>
  <c r="S101" i="1" s="1"/>
  <c r="P102" i="1" a="1"/>
  <c r="P102" i="1" s="1"/>
  <c r="S102" i="1" s="1"/>
  <c r="P103" i="1" a="1"/>
  <c r="P103" i="1" s="1"/>
  <c r="S103" i="1" s="1"/>
  <c r="P104" i="1" a="1"/>
  <c r="P104" i="1" s="1"/>
  <c r="S104" i="1" s="1"/>
  <c r="P105" i="1" a="1"/>
  <c r="P105" i="1" s="1"/>
  <c r="S105" i="1" s="1"/>
  <c r="P106" i="1" a="1"/>
  <c r="P106" i="1" s="1"/>
  <c r="S106" i="1" s="1"/>
  <c r="P107" i="1" a="1"/>
  <c r="P107" i="1" s="1"/>
  <c r="S107" i="1" s="1"/>
  <c r="P108" i="1" a="1"/>
  <c r="P108" i="1" s="1"/>
  <c r="S108" i="1" s="1"/>
  <c r="P109" i="1" a="1"/>
  <c r="P109" i="1" s="1"/>
  <c r="S109" i="1" s="1"/>
  <c r="P110" i="1" a="1"/>
  <c r="P110" i="1" s="1"/>
  <c r="S110" i="1" s="1"/>
  <c r="P111" i="1" a="1"/>
  <c r="P111" i="1" s="1"/>
  <c r="S111" i="1" s="1"/>
  <c r="P112" i="1" a="1"/>
  <c r="P112" i="1" s="1"/>
  <c r="S112" i="1" s="1"/>
  <c r="P113" i="1" a="1"/>
  <c r="P113" i="1" s="1"/>
  <c r="S113" i="1" s="1"/>
  <c r="P114" i="1" a="1"/>
  <c r="P114" i="1" s="1"/>
  <c r="S114" i="1" s="1"/>
  <c r="P115" i="1" a="1"/>
  <c r="P115" i="1" s="1"/>
  <c r="S115" i="1" s="1"/>
  <c r="P116" i="1" a="1"/>
  <c r="P116" i="1" s="1"/>
  <c r="S116" i="1" s="1"/>
  <c r="P117" i="1" a="1"/>
  <c r="P117" i="1" s="1"/>
  <c r="S117" i="1" s="1"/>
  <c r="P118" i="1" a="1"/>
  <c r="P118" i="1" s="1"/>
  <c r="S118" i="1" s="1"/>
  <c r="P119" i="1" a="1"/>
  <c r="P119" i="1" s="1"/>
  <c r="S119" i="1" s="1"/>
  <c r="P120" i="1" a="1"/>
  <c r="P120" i="1" s="1"/>
  <c r="S120" i="1" s="1"/>
  <c r="P121" i="1" a="1"/>
  <c r="P121" i="1" s="1"/>
  <c r="S121" i="1" s="1"/>
  <c r="P122" i="1" a="1"/>
  <c r="P122" i="1" s="1"/>
  <c r="S122" i="1" s="1"/>
  <c r="P123" i="1" a="1"/>
  <c r="P123" i="1" s="1"/>
  <c r="S123" i="1" s="1"/>
  <c r="P124" i="1" a="1"/>
  <c r="P124" i="1" s="1"/>
  <c r="S124" i="1" s="1"/>
  <c r="P125" i="1" a="1"/>
  <c r="P125" i="1" s="1"/>
  <c r="S125" i="1" s="1"/>
  <c r="P126" i="1" a="1"/>
  <c r="P126" i="1" s="1"/>
  <c r="S126" i="1" s="1"/>
  <c r="P127" i="1" a="1"/>
  <c r="P127" i="1" s="1"/>
  <c r="S127" i="1" s="1"/>
  <c r="P128" i="1" a="1"/>
  <c r="P128" i="1" s="1"/>
  <c r="S128" i="1" s="1"/>
  <c r="P129" i="1" a="1"/>
  <c r="P129" i="1" s="1"/>
  <c r="S129" i="1" s="1"/>
  <c r="P130" i="1" a="1"/>
  <c r="P130" i="1" s="1"/>
  <c r="S130" i="1" s="1"/>
  <c r="P131" i="1" a="1"/>
  <c r="P131" i="1" s="1"/>
  <c r="S131" i="1" s="1"/>
  <c r="P132" i="1" a="1"/>
  <c r="P132" i="1" s="1"/>
  <c r="S132" i="1" s="1"/>
  <c r="P133" i="1" a="1"/>
  <c r="P133" i="1" s="1"/>
  <c r="S133" i="1" s="1"/>
  <c r="P134" i="1" a="1"/>
  <c r="P134" i="1" s="1"/>
  <c r="S134" i="1" s="1"/>
  <c r="P135" i="1" a="1"/>
  <c r="P135" i="1" s="1"/>
  <c r="S135" i="1" s="1"/>
  <c r="P136" i="1" a="1"/>
  <c r="P136" i="1" s="1"/>
  <c r="S136" i="1" s="1"/>
  <c r="P137" i="1" a="1"/>
  <c r="P137" i="1" s="1"/>
  <c r="S137" i="1" s="1"/>
  <c r="P138" i="1" a="1"/>
  <c r="P138" i="1" s="1"/>
  <c r="S138" i="1" s="1"/>
  <c r="P139" i="1" a="1"/>
  <c r="P139" i="1" s="1"/>
  <c r="S139" i="1" s="1"/>
  <c r="P140" i="1" a="1"/>
  <c r="P140" i="1" s="1"/>
  <c r="S140" i="1" s="1"/>
  <c r="P141" i="1" a="1"/>
  <c r="P141" i="1" s="1"/>
  <c r="S141" i="1" s="1"/>
  <c r="P142" i="1" a="1"/>
  <c r="P142" i="1" s="1"/>
  <c r="S142" i="1" s="1"/>
  <c r="P143" i="1" a="1"/>
  <c r="P143" i="1" s="1"/>
  <c r="S143" i="1" s="1"/>
  <c r="P144" i="1" a="1"/>
  <c r="P144" i="1" s="1"/>
  <c r="S144" i="1" s="1"/>
  <c r="P145" i="1" a="1"/>
  <c r="P145" i="1" s="1"/>
  <c r="S145" i="1" s="1"/>
  <c r="P146" i="1" a="1"/>
  <c r="P146" i="1" s="1"/>
  <c r="S146" i="1" s="1"/>
  <c r="P147" i="1" a="1"/>
  <c r="P147" i="1" s="1"/>
  <c r="S147" i="1" s="1"/>
  <c r="P148" i="1" a="1"/>
  <c r="P148" i="1" s="1"/>
  <c r="S148" i="1" s="1"/>
  <c r="P149" i="1" a="1"/>
  <c r="P149" i="1" s="1"/>
  <c r="S149" i="1" s="1"/>
  <c r="P150" i="1" a="1"/>
  <c r="P150" i="1" s="1"/>
  <c r="S150" i="1" s="1"/>
  <c r="P151" i="1" a="1"/>
  <c r="P151" i="1" s="1"/>
  <c r="S151" i="1" s="1"/>
  <c r="P152" i="1" a="1"/>
  <c r="P152" i="1" s="1"/>
  <c r="S152" i="1" s="1"/>
  <c r="P153" i="1" a="1"/>
  <c r="P153" i="1" s="1"/>
  <c r="S153" i="1" s="1"/>
  <c r="P154" i="1" a="1"/>
  <c r="P154" i="1" s="1"/>
  <c r="S154" i="1" s="1"/>
  <c r="P155" i="1" a="1"/>
  <c r="P155" i="1" s="1"/>
  <c r="S155" i="1" s="1"/>
  <c r="P156" i="1" a="1"/>
  <c r="P156" i="1" s="1"/>
  <c r="S156" i="1" s="1"/>
  <c r="P157" i="1" a="1"/>
  <c r="P157" i="1" s="1"/>
  <c r="S157" i="1" s="1"/>
  <c r="P158" i="1" a="1"/>
  <c r="P158" i="1" s="1"/>
  <c r="S158" i="1" s="1"/>
  <c r="P159" i="1" a="1"/>
  <c r="P159" i="1" s="1"/>
  <c r="S159" i="1" s="1"/>
  <c r="P160" i="1" a="1"/>
  <c r="P160" i="1" s="1"/>
  <c r="S160" i="1" s="1"/>
  <c r="P161" i="1" a="1"/>
  <c r="P161" i="1" s="1"/>
  <c r="S161" i="1" s="1"/>
  <c r="P162" i="1" a="1"/>
  <c r="P162" i="1" s="1"/>
  <c r="S162" i="1" s="1"/>
  <c r="P163" i="1" a="1"/>
  <c r="P163" i="1" s="1"/>
  <c r="S163" i="1" s="1"/>
  <c r="P164" i="1" a="1"/>
  <c r="P164" i="1" s="1"/>
  <c r="S164" i="1" s="1"/>
  <c r="P165" i="1" a="1"/>
  <c r="P165" i="1" s="1"/>
  <c r="S165" i="1" s="1"/>
  <c r="P166" i="1" a="1"/>
  <c r="P166" i="1" s="1"/>
  <c r="S166" i="1" s="1"/>
  <c r="P167" i="1" a="1"/>
  <c r="P167" i="1" s="1"/>
  <c r="S167" i="1" s="1"/>
  <c r="P168" i="1" a="1"/>
  <c r="P168" i="1" s="1"/>
  <c r="S168" i="1" s="1"/>
  <c r="P169" i="1" a="1"/>
  <c r="P169" i="1" s="1"/>
  <c r="S169" i="1" s="1"/>
  <c r="P170" i="1" a="1"/>
  <c r="P170" i="1" s="1"/>
  <c r="S170" i="1" s="1"/>
  <c r="P171" i="1" a="1"/>
  <c r="P171" i="1" s="1"/>
  <c r="S171" i="1" s="1"/>
  <c r="P172" i="1" a="1"/>
  <c r="P172" i="1" s="1"/>
  <c r="S172" i="1" s="1"/>
  <c r="P173" i="1" a="1"/>
  <c r="P173" i="1" s="1"/>
  <c r="S173" i="1" s="1"/>
  <c r="P174" i="1" a="1"/>
  <c r="P174" i="1" s="1"/>
  <c r="S174" i="1" s="1"/>
  <c r="P175" i="1" a="1"/>
  <c r="P175" i="1" s="1"/>
  <c r="S175" i="1" s="1"/>
  <c r="P176" i="1" a="1"/>
  <c r="P176" i="1" s="1"/>
  <c r="S176" i="1" s="1"/>
  <c r="P177" i="1" a="1"/>
  <c r="P177" i="1" s="1"/>
  <c r="S177" i="1" s="1"/>
  <c r="P178" i="1" a="1"/>
  <c r="P178" i="1" s="1"/>
  <c r="S178" i="1" s="1"/>
  <c r="P179" i="1" a="1"/>
  <c r="P179" i="1" s="1"/>
  <c r="S179" i="1" s="1"/>
  <c r="P180" i="1" a="1"/>
  <c r="P180" i="1" s="1"/>
  <c r="S180" i="1" s="1"/>
  <c r="P181" i="1" a="1"/>
  <c r="P181" i="1" s="1"/>
  <c r="S181" i="1" s="1"/>
  <c r="P182" i="1" a="1"/>
  <c r="P182" i="1" s="1"/>
  <c r="S182" i="1" s="1"/>
  <c r="P183" i="1" a="1"/>
  <c r="P183" i="1" s="1"/>
  <c r="S183" i="1" s="1"/>
  <c r="P184" i="1" a="1"/>
  <c r="P184" i="1" s="1"/>
  <c r="S184" i="1" s="1"/>
  <c r="P185" i="1" a="1"/>
  <c r="P185" i="1" s="1"/>
  <c r="S185" i="1" s="1"/>
  <c r="P186" i="1" a="1"/>
  <c r="P186" i="1" s="1"/>
  <c r="S186" i="1" s="1"/>
  <c r="P187" i="1" a="1"/>
  <c r="P187" i="1" s="1"/>
  <c r="S187" i="1" s="1"/>
  <c r="P188" i="1" a="1"/>
  <c r="P188" i="1" s="1"/>
  <c r="S188" i="1" s="1"/>
  <c r="P189" i="1" a="1"/>
  <c r="P189" i="1" s="1"/>
  <c r="S189" i="1" s="1"/>
  <c r="P190" i="1" a="1"/>
  <c r="P190" i="1" s="1"/>
  <c r="S190" i="1" s="1"/>
  <c r="P191" i="1" a="1"/>
  <c r="P191" i="1" s="1"/>
  <c r="S191" i="1" s="1"/>
  <c r="P192" i="1" a="1"/>
  <c r="P192" i="1" s="1"/>
  <c r="S192" i="1" s="1"/>
  <c r="P193" i="1" a="1"/>
  <c r="P193" i="1" s="1"/>
  <c r="S193" i="1" s="1"/>
  <c r="P194" i="1" a="1"/>
  <c r="P194" i="1" s="1"/>
  <c r="S194" i="1" s="1"/>
  <c r="P195" i="1" a="1"/>
  <c r="P195" i="1" s="1"/>
  <c r="S195" i="1" s="1"/>
  <c r="P196" i="1" a="1"/>
  <c r="P196" i="1" s="1"/>
  <c r="S196" i="1" s="1"/>
  <c r="P197" i="1" a="1"/>
  <c r="P197" i="1" s="1"/>
  <c r="S197" i="1" s="1"/>
  <c r="P198" i="1" a="1"/>
  <c r="P198" i="1" s="1"/>
  <c r="S198" i="1" s="1"/>
  <c r="P199" i="1" a="1"/>
  <c r="P199" i="1" s="1"/>
  <c r="S199" i="1" s="1"/>
  <c r="P200" i="1" a="1"/>
  <c r="P200" i="1" s="1"/>
  <c r="S200" i="1" s="1"/>
  <c r="P201" i="1" a="1"/>
  <c r="P201" i="1" s="1"/>
  <c r="S201" i="1" s="1"/>
  <c r="P202" i="1" a="1"/>
  <c r="P202" i="1" s="1"/>
  <c r="S202" i="1" s="1"/>
  <c r="P203" i="1" a="1"/>
  <c r="P203" i="1" s="1"/>
  <c r="S203" i="1" s="1"/>
  <c r="P204" i="1" a="1"/>
  <c r="P204" i="1" s="1"/>
  <c r="S204" i="1" s="1"/>
  <c r="P205" i="1" a="1"/>
  <c r="P205" i="1" s="1"/>
  <c r="S205" i="1" s="1"/>
  <c r="P206" i="1" a="1"/>
  <c r="P206" i="1" s="1"/>
  <c r="S206" i="1" s="1"/>
  <c r="P207" i="1" a="1"/>
  <c r="P207" i="1" s="1"/>
  <c r="S207" i="1" s="1"/>
  <c r="P208" i="1" a="1"/>
  <c r="P208" i="1" s="1"/>
  <c r="S208" i="1" s="1"/>
  <c r="P209" i="1" a="1"/>
  <c r="P209" i="1" s="1"/>
  <c r="S209" i="1" s="1"/>
  <c r="P210" i="1" a="1"/>
  <c r="P210" i="1" s="1"/>
  <c r="S210" i="1" s="1"/>
  <c r="P211" i="1" a="1"/>
  <c r="P211" i="1" s="1"/>
  <c r="S211" i="1" s="1"/>
  <c r="P212" i="1" a="1"/>
  <c r="P212" i="1" s="1"/>
  <c r="S212" i="1" s="1"/>
  <c r="P213" i="1" a="1"/>
  <c r="P213" i="1" s="1"/>
  <c r="S213" i="1" s="1"/>
  <c r="P214" i="1" a="1"/>
  <c r="P214" i="1" s="1"/>
  <c r="S214" i="1" s="1"/>
  <c r="P215" i="1" a="1"/>
  <c r="P215" i="1" s="1"/>
  <c r="S215" i="1" s="1"/>
  <c r="P216" i="1" a="1"/>
  <c r="P216" i="1" s="1"/>
  <c r="S216" i="1" s="1"/>
  <c r="P217" i="1" a="1"/>
  <c r="P217" i="1" s="1"/>
  <c r="S217" i="1" s="1"/>
  <c r="P218" i="1" a="1"/>
  <c r="P218" i="1" s="1"/>
  <c r="S218" i="1" s="1"/>
  <c r="P219" i="1" a="1"/>
  <c r="P219" i="1" s="1"/>
  <c r="S219" i="1" s="1"/>
  <c r="P220" i="1" a="1"/>
  <c r="P220" i="1" s="1"/>
  <c r="S220" i="1" s="1"/>
  <c r="P221" i="1" a="1"/>
  <c r="P221" i="1" s="1"/>
  <c r="S221" i="1" s="1"/>
  <c r="P222" i="1" a="1"/>
  <c r="P222" i="1" s="1"/>
  <c r="S222" i="1" s="1"/>
  <c r="P223" i="1" a="1"/>
  <c r="P223" i="1" s="1"/>
  <c r="S223" i="1" s="1"/>
  <c r="P224" i="1" a="1"/>
  <c r="P224" i="1" s="1"/>
  <c r="S224" i="1" s="1"/>
  <c r="P225" i="1" a="1"/>
  <c r="P225" i="1" s="1"/>
  <c r="S225" i="1" s="1"/>
  <c r="P226" i="1" a="1"/>
  <c r="P226" i="1" s="1"/>
  <c r="S226" i="1" s="1"/>
  <c r="P227" i="1" a="1"/>
  <c r="P227" i="1" s="1"/>
  <c r="S227" i="1" s="1"/>
  <c r="P228" i="1" a="1"/>
  <c r="P228" i="1" s="1"/>
  <c r="S228" i="1" s="1"/>
  <c r="P229" i="1" a="1"/>
  <c r="P229" i="1" s="1"/>
  <c r="S229" i="1" s="1"/>
  <c r="P230" i="1" a="1"/>
  <c r="P230" i="1" s="1"/>
  <c r="S230" i="1" s="1"/>
  <c r="P231" i="1" a="1"/>
  <c r="P231" i="1" s="1"/>
  <c r="S231" i="1" s="1"/>
  <c r="P232" i="1" a="1"/>
  <c r="P232" i="1" s="1"/>
  <c r="S232" i="1" s="1"/>
  <c r="P233" i="1" a="1"/>
  <c r="P233" i="1" s="1"/>
  <c r="S233" i="1" s="1"/>
  <c r="P234" i="1" a="1"/>
  <c r="P234" i="1" s="1"/>
  <c r="S234" i="1" s="1"/>
  <c r="P235" i="1" a="1"/>
  <c r="P235" i="1" s="1"/>
  <c r="S235" i="1" s="1"/>
  <c r="P236" i="1" a="1"/>
  <c r="P236" i="1" s="1"/>
  <c r="S236" i="1" s="1"/>
  <c r="P237" i="1" a="1"/>
  <c r="P237" i="1" s="1"/>
  <c r="S237" i="1" s="1"/>
  <c r="P238" i="1" a="1"/>
  <c r="P238" i="1" s="1"/>
  <c r="S238" i="1" s="1"/>
  <c r="P239" i="1" a="1"/>
  <c r="P239" i="1" s="1"/>
  <c r="S239" i="1" s="1"/>
  <c r="P240" i="1" a="1"/>
  <c r="P240" i="1" s="1"/>
  <c r="S240" i="1" s="1"/>
  <c r="P241" i="1" a="1"/>
  <c r="P241" i="1" s="1"/>
  <c r="S241" i="1" s="1"/>
  <c r="P242" i="1" a="1"/>
  <c r="P242" i="1" s="1"/>
  <c r="S242" i="1" s="1"/>
  <c r="P243" i="1" a="1"/>
  <c r="P243" i="1" s="1"/>
  <c r="S243" i="1" s="1"/>
  <c r="P244" i="1" a="1"/>
  <c r="P244" i="1" s="1"/>
  <c r="S244" i="1" s="1"/>
  <c r="P245" i="1" a="1"/>
  <c r="P245" i="1" s="1"/>
  <c r="S245" i="1" s="1"/>
  <c r="P246" i="1" a="1"/>
  <c r="P246" i="1" s="1"/>
  <c r="S246" i="1" s="1"/>
  <c r="P247" i="1" a="1"/>
  <c r="P247" i="1" s="1"/>
  <c r="S247" i="1" s="1"/>
  <c r="P248" i="1" a="1"/>
  <c r="P248" i="1" s="1"/>
  <c r="S248" i="1" s="1"/>
  <c r="P249" i="1" a="1"/>
  <c r="P249" i="1" s="1"/>
  <c r="S249" i="1" s="1"/>
  <c r="P250" i="1" a="1"/>
  <c r="P250" i="1" s="1"/>
  <c r="S250" i="1" s="1"/>
  <c r="P251" i="1" a="1"/>
  <c r="P251" i="1" s="1"/>
  <c r="S251" i="1" s="1"/>
  <c r="P252" i="1" a="1"/>
  <c r="P252" i="1" s="1"/>
  <c r="S252" i="1" s="1"/>
  <c r="P253" i="1" a="1"/>
  <c r="P253" i="1" s="1"/>
  <c r="S253" i="1" s="1"/>
  <c r="P254" i="1" a="1"/>
  <c r="P254" i="1" s="1"/>
  <c r="S254" i="1" s="1"/>
  <c r="P255" i="1" a="1"/>
  <c r="P255" i="1" s="1"/>
  <c r="S255" i="1" s="1"/>
  <c r="P256" i="1" a="1"/>
  <c r="P256" i="1" s="1"/>
  <c r="S256" i="1" s="1"/>
  <c r="P257" i="1" a="1"/>
  <c r="P257" i="1" s="1"/>
  <c r="S257" i="1" s="1"/>
  <c r="P258" i="1" a="1"/>
  <c r="P258" i="1" s="1"/>
  <c r="S258" i="1" s="1"/>
  <c r="P259" i="1" a="1"/>
  <c r="P259" i="1" s="1"/>
  <c r="S259" i="1" s="1"/>
  <c r="P260" i="1" a="1"/>
  <c r="P260" i="1" s="1"/>
  <c r="S260" i="1" s="1"/>
  <c r="P261" i="1" a="1"/>
  <c r="P261" i="1" s="1"/>
  <c r="S261" i="1" s="1"/>
  <c r="P262" i="1" a="1"/>
  <c r="P262" i="1" s="1"/>
  <c r="S262" i="1" s="1"/>
  <c r="P263" i="1" a="1"/>
  <c r="P263" i="1" s="1"/>
  <c r="S263" i="1" s="1"/>
  <c r="P264" i="1" a="1"/>
  <c r="P264" i="1" s="1"/>
  <c r="S264" i="1" s="1"/>
  <c r="P265" i="1" a="1"/>
  <c r="P265" i="1" s="1"/>
  <c r="S265" i="1" s="1"/>
  <c r="P266" i="1" a="1"/>
  <c r="P266" i="1" s="1"/>
  <c r="S266" i="1" s="1"/>
  <c r="P267" i="1" a="1"/>
  <c r="P267" i="1" s="1"/>
  <c r="S267" i="1" s="1"/>
  <c r="P268" i="1" a="1"/>
  <c r="P268" i="1" s="1"/>
  <c r="S268" i="1" s="1"/>
  <c r="P269" i="1" a="1"/>
  <c r="P269" i="1" s="1"/>
  <c r="S269" i="1" s="1"/>
  <c r="P270" i="1" a="1"/>
  <c r="P270" i="1" s="1"/>
  <c r="S270" i="1" s="1"/>
  <c r="P271" i="1" a="1"/>
  <c r="P271" i="1" s="1"/>
  <c r="S271" i="1" s="1"/>
  <c r="P272" i="1" a="1"/>
  <c r="P272" i="1" s="1"/>
  <c r="S272" i="1" s="1"/>
  <c r="P273" i="1" a="1"/>
  <c r="P273" i="1" s="1"/>
  <c r="S273" i="1" s="1"/>
  <c r="P274" i="1" a="1"/>
  <c r="P274" i="1" s="1"/>
  <c r="S274" i="1" s="1"/>
  <c r="P275" i="1" a="1"/>
  <c r="P275" i="1" s="1"/>
  <c r="S275" i="1" s="1"/>
  <c r="P276" i="1" a="1"/>
  <c r="P276" i="1" s="1"/>
  <c r="S276" i="1" s="1"/>
  <c r="P277" i="1" a="1"/>
  <c r="P277" i="1" s="1"/>
  <c r="S277" i="1" s="1"/>
  <c r="P278" i="1" a="1"/>
  <c r="P278" i="1" s="1"/>
  <c r="S278" i="1" s="1"/>
  <c r="P279" i="1" a="1"/>
  <c r="P279" i="1" s="1"/>
  <c r="S279" i="1" s="1"/>
  <c r="P280" i="1" a="1"/>
  <c r="P280" i="1" s="1"/>
  <c r="S280" i="1" s="1"/>
  <c r="P281" i="1" a="1"/>
  <c r="P281" i="1" s="1"/>
  <c r="S281" i="1" s="1"/>
  <c r="P282" i="1" a="1"/>
  <c r="P282" i="1" s="1"/>
  <c r="S282" i="1" s="1"/>
  <c r="P283" i="1" a="1"/>
  <c r="P283" i="1" s="1"/>
  <c r="S283" i="1" s="1"/>
  <c r="P284" i="1" a="1"/>
  <c r="P284" i="1" s="1"/>
  <c r="S284" i="1" s="1"/>
  <c r="P285" i="1" a="1"/>
  <c r="P285" i="1" s="1"/>
  <c r="S285" i="1" s="1"/>
  <c r="P286" i="1" a="1"/>
  <c r="P286" i="1" s="1"/>
  <c r="S286" i="1" s="1"/>
  <c r="P287" i="1" a="1"/>
  <c r="P287" i="1" s="1"/>
  <c r="S287" i="1" s="1"/>
  <c r="P288" i="1" a="1"/>
  <c r="P288" i="1" s="1"/>
  <c r="S288" i="1" s="1"/>
  <c r="P289" i="1" a="1"/>
  <c r="P289" i="1" s="1"/>
  <c r="S289" i="1" s="1"/>
  <c r="P290" i="1" a="1"/>
  <c r="P290" i="1" s="1"/>
  <c r="S290" i="1" s="1"/>
  <c r="P291" i="1" a="1"/>
  <c r="P291" i="1" s="1"/>
  <c r="S291" i="1" s="1"/>
  <c r="P292" i="1" a="1"/>
  <c r="P292" i="1" s="1"/>
  <c r="S292" i="1" s="1"/>
  <c r="P293" i="1" a="1"/>
  <c r="P293" i="1" s="1"/>
  <c r="S293" i="1" s="1"/>
  <c r="P294" i="1" a="1"/>
  <c r="P294" i="1" s="1"/>
  <c r="S294" i="1" s="1"/>
  <c r="P295" i="1" a="1"/>
  <c r="P295" i="1" s="1"/>
  <c r="S295" i="1" s="1"/>
  <c r="P296" i="1" a="1"/>
  <c r="P296" i="1" s="1"/>
  <c r="S296" i="1" s="1"/>
  <c r="P297" i="1" a="1"/>
  <c r="P297" i="1" s="1"/>
  <c r="S297" i="1" s="1"/>
  <c r="P298" i="1" a="1"/>
  <c r="P298" i="1" s="1"/>
  <c r="S298" i="1" s="1"/>
  <c r="P299" i="1" a="1"/>
  <c r="P299" i="1" s="1"/>
  <c r="S299" i="1" s="1"/>
  <c r="P300" i="1" a="1"/>
  <c r="P300" i="1" s="1"/>
  <c r="S300" i="1" s="1"/>
  <c r="P301" i="1" a="1"/>
  <c r="P301" i="1" s="1"/>
  <c r="S301" i="1" s="1"/>
  <c r="P2" i="1" a="1"/>
  <c r="P2" i="1" s="1"/>
  <c r="S2" i="1" s="1"/>
  <c r="P3" i="1" a="1"/>
  <c r="P3" i="1" s="1"/>
  <c r="S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<sst xmlns="http://schemas.openxmlformats.org/spreadsheetml/2006/main" count="4523" uniqueCount="1678">
  <si>
    <t>Data/name</t>
  </si>
  <si>
    <t>data/id_number_type</t>
  </si>
  <si>
    <t>Data/gender</t>
  </si>
  <si>
    <t>Data/birth</t>
  </si>
  <si>
    <t>Data/city</t>
  </si>
  <si>
    <t>Data/organization</t>
  </si>
  <si>
    <t>Data/citizenship</t>
  </si>
  <si>
    <t>Data/type</t>
  </si>
  <si>
    <t>Data/arrest_date</t>
  </si>
  <si>
    <t>Data/duration</t>
  </si>
  <si>
    <t>Data/offense</t>
  </si>
  <si>
    <t>Data/court</t>
  </si>
  <si>
    <t>Data/pele</t>
  </si>
  <si>
    <t>Data/file</t>
  </si>
  <si>
    <t>Abaahim Ahmed Badr Zamaara</t>
  </si>
  <si>
    <t>male</t>
  </si>
  <si>
    <t>18</t>
  </si>
  <si>
    <t>No</t>
  </si>
  <si>
    <t>under arrest</t>
  </si>
  <si>
    <t>under arrest</t>
  </si>
  <si>
    <t>Throwing a bomb or incendiary, throwing stones, creating an explosive or incendiary object</t>
  </si>
  <si>
    <t>No documentation of crime victims</t>
  </si>
  <si>
    <t>Aban Iyad Muhammad Said Hamad</t>
  </si>
  <si>
    <t>17</t>
  </si>
  <si>
    <t>Hamas</t>
  </si>
  <si>
    <t>01--01--00</t>
  </si>
  <si>
    <t>Throwing stones, contact with a hostile organization, celebrating or association</t>
  </si>
  <si>
    <t>Abi Yosef Abdelhamid Abu Mariya</t>
  </si>
  <si>
    <t>Damage to the security of the area</t>
  </si>
  <si>
    <t>Abraham and near Abraham Ta'amra</t>
  </si>
  <si>
    <t>16</t>
  </si>
  <si>
    <t>Throwing stones, throwing in the Bible</t>
  </si>
  <si>
    <t>Abraham Muaid Abraham Daffer</t>
  </si>
  <si>
    <t>Ibrahim Sultan Ibrahim singer</t>
  </si>
  <si>
    <t>Attempted murder, weapons/ammunition/explosives, which was illegal</t>
  </si>
  <si>
    <t>Abraham Samir Abraham Sabah</t>
  </si>
  <si>
    <t>Throwing stones, throwing a bomb or an incendiary</t>
  </si>
  <si>
    <t>Abraham Awad Muhammad Abiat</t>
  </si>
  <si>
    <t>Offenses against the Law of Entry into Israel, knives and daggers - carrying and manufacturing, attempted murder - hostilities</t>
  </si>
  <si>
    <t>Civil court</t>
  </si>
  <si>
    <t>323634/2023</t>
  </si>
  <si>
    <t>26975-08-23</t>
  </si>
  <si>
    <t>Adam Mahmoud Muhammad Abu Hamed</t>
  </si>
  <si>
    <t>9194970, 216558452 (blue)</t>
  </si>
  <si>
    <t>Supporting terrorism, grievous bodily harm, arson on nationalist grounds, maliciously or negligently damaging property, weapons/ammunition/explosives</t>
  </si>
  <si>
    <t>26232/2023</t>
  </si>
  <si>
    <t>23327-02-23</t>
  </si>
  <si>
    <t>Adam Amer Muhammad Kuasma</t>
  </si>
  <si>
    <t>9206489, 214061574 (blue)</t>
  </si>
  <si>
    <t>Failing a police officer, maliciously or negligently causing damage to property, gathering or association</t>
  </si>
  <si>
    <t>372406/2023</t>
  </si>
  <si>
    <t>16513-09-23</t>
  </si>
  <si>
    <t>Working man Hasan Git</t>
  </si>
  <si>
    <t>9201517, 217928381 (blue)</t>
  </si>
  <si>
    <t>14</t>
  </si>
  <si>
    <t>Hostile sabotage activity, gathering or association, attacking a police officer under serious circumstances, throwing stones, negligence and general recklessness, maliciously or negligently causing damage to property, arson on nationalistic grounds, weapons/ammunition/explosives</t>
  </si>
  <si>
    <t>224584/2023</t>
  </si>
  <si>
    <t>23491-06-23</t>
  </si>
  <si>
    <t>Idris Ahmed Abdel Rahman Abd</t>
  </si>
  <si>
    <t>Damage to the security of the area</t>
  </si>
  <si>
    <t>Aus Rabia as Eid Khadr</t>
  </si>
  <si>
    <t>Azhar Thaar Bakr Assaf</t>
  </si>
  <si>
    <t>female</t>
  </si>
  <si>
    <t>25</t>
  </si>
  <si>
    <t>Support for terrorism, knives and daggers - carrying and manufacturing, attempted murder, state security offenses</t>
  </si>
  <si>
    <t>Ahmed Iman Abdelhamid Awad</t>
  </si>
  <si>
    <t>9177203, 327667820 (blue)</t>
  </si>
  <si>
    <t>Criminal offenses, weapons/ammunition/explosives, traffic offenses, throwing a bomb or an incendiary</t>
  </si>
  <si>
    <t>177641/22</t>
  </si>
  <si>
    <t>44781-06-22</t>
  </si>
  <si>
    <t>Ahmed Bashar Guma Abu Aliyah</t>
  </si>
  <si>
    <t>Ahmed Grib Ahmed Khalil</t>
  </si>
  <si>
    <t>Stone spraying</t>
  </si>
  <si>
    <t>203452/23</t>
  </si>
  <si>
    <t>Yehuda - 5895/23</t>
  </si>
  <si>
    <t>Ahmed Walid Muhammad Khashan</t>
  </si>
  <si>
    <t>02--06--00</t>
  </si>
  <si>
    <t>Criminal offenses, membership in an unknown organization, throwing Molotov cocktails, throwing a bomb or incendiary, contact with a hostile organization</t>
  </si>
  <si>
    <t>Ahmed Ziad Saleh Nemer</t>
  </si>
  <si>
    <t>9177846, 328483631 (blue)</t>
  </si>
  <si>
    <t>Hostile sabotage activity, gathering or association, throwing stones, maliciously or negligently causing damage to property</t>
  </si>
  <si>
    <t>191817/2022</t>
  </si>
  <si>
    <t>04491-05-22</t>
  </si>
  <si>
    <t>Ahmed Yassin Motzafa Amr Odeh</t>
  </si>
  <si>
    <t>Ahmed Yasser Motzafa Abu Elhija</t>
  </si>
  <si>
    <t>Throwing stones, weapons/ammunition/explosives, creating an explosive or incendiary object, shooting at people, possession of weapons, crimes</t>
  </si>
  <si>
    <t>Ahmed Yosef Ahmed Azzaatsa</t>
  </si>
  <si>
    <t>Ahmed Kamal Ahmed Elamour</t>
  </si>
  <si>
    <t>Handing stones</t>
  </si>
  <si>
    <t>Ahmed Muhammad Ahmed Marzouk</t>
  </si>
  <si>
    <t>9134398, 328482062 (blue)</t>
  </si>
  <si>
    <t>Weapons/Ammunition/Explosives, Manufacture of Explosives or Incendiary Materials, Possession of Weapons, Supporting Tartar, Assaulting Police, Arson or Fire</t>
  </si>
  <si>
    <t>289031/2023</t>
  </si>
  <si>
    <t>08189-08-23</t>
  </si>
  <si>
    <t>Ahmed Muhammad Naif Al-Huamada</t>
  </si>
  <si>
    <t>Throwing stones, membership in an unknown organization, service to an illegal organization, manufacturing an explosive or incendiary object, throwing a bomb or incendiary, shooting at people, involvement in causing death on purpose, contact with a hostile organization, crimes against law, crimes against law</t>
  </si>
  <si>
    <t>Ahmed Mahmoud and Gia Ngama</t>
  </si>
  <si>
    <t>Gaza</t>
  </si>
  <si>
    <t>Offenses against the Law of Entry into Israel, attempted murder - hostilities</t>
  </si>
  <si>
    <t>290415/2023</t>
  </si>
  <si>
    <t>39639-07-23</t>
  </si>
  <si>
    <t>Ahmed Mahmoud a-Rauf Rimawi</t>
  </si>
  <si>
    <t>Throwing a Molotov cocktail, shooting at people, crimes against humanity, throwing stones</t>
  </si>
  <si>
    <t>58836/23</t>
  </si>
  <si>
    <t>Yehuda - 3254/23</t>
  </si>
  <si>
    <t>Ahmad Nawaf Niyaz Salaimah</t>
  </si>
  <si>
    <t>9205328, 328016217 (blue)</t>
  </si>
  <si>
    <t>Throwing stones, serious bodily injury, maliciously or negligently causing damage to property, hostile sabotage activity</t>
  </si>
  <si>
    <t>31645/2023 222153/2023</t>
  </si>
  <si>
    <t>17195-06-23</t>
  </si>
  <si>
    <t>Ahmad Nazia Dib Abu Adi</t>
  </si>
  <si>
    <t>Ahmed Naaman Ahmed Abu Naim</t>
  </si>
  <si>
    <t>Ahmed Abdel Raouf Ahmed Hamed</t>
  </si>
  <si>
    <t>02--02--00</t>
  </si>
  <si>
    <t>Throwing stones, service to an illegal organization, contact with a hostile organization</t>
  </si>
  <si>
    <t>Ahmed Atiya Ahmed Eladdini</t>
  </si>
  <si>
    <t>Supporting terrorism, fighting/disturbance in a public place, throwing stones, grievous bodily harm, maliciously or negligently causing damage to property, which was illegal</t>
  </si>
  <si>
    <t>Ahmed Ali Muhammad Al-Tsbah</t>
  </si>
  <si>
    <t>Ahmed Fadl Khadr Agaloni</t>
  </si>
  <si>
    <t>9157993, 325860229 (blue)</t>
  </si>
  <si>
    <t>Assault, assembly or association</t>
  </si>
  <si>
    <t>240250/2023, 243811/2023</t>
  </si>
  <si>
    <t>33794-06-23</t>
  </si>
  <si>
    <t>Ahmed Zael Ghazi Yadak</t>
  </si>
  <si>
    <t>Ahmad Kadri Mahmoud conversation</t>
  </si>
  <si>
    <t>01--06--00</t>
  </si>
  <si>
    <t>Supporting terrorism, assaulting a police officer under serious circumstances, grievous bodily harm</t>
  </si>
  <si>
    <t>523235/2022</t>
  </si>
  <si>
    <t>141139-12-22</t>
  </si>
  <si>
    <t>Ahmed Raad Zeid Faroh</t>
  </si>
  <si>
    <t>Criminal offenses, public order offenses, security offenses - equipment, throwing stones, throwing a bomb or an incendiary</t>
  </si>
  <si>
    <t>336652/23</t>
  </si>
  <si>
    <t>Yehuda - 8287/23</t>
  </si>
  <si>
    <t>Iyas Abdelkader Muhammad Khatib</t>
  </si>
  <si>
    <t>Iham Mahmoud Musa Nahala</t>
  </si>
  <si>
    <t>Ayham Adnan Sobhai Sha'ar</t>
  </si>
  <si>
    <t>9160792, 216478784 (blue)</t>
  </si>
  <si>
    <t>Throwing stones, fights/disturbances in a public place</t>
  </si>
  <si>
    <t>137495/2023</t>
  </si>
  <si>
    <t>35456-04-23</t>
  </si>
  <si>
    <t>Iman Amgad Mohi Eldin Shami</t>
  </si>
  <si>
    <t>9208771, 216425132 (blue)</t>
  </si>
  <si>
    <t>General negligence and recklessness, gathering or association, public order - other, assaulting a police officer under serious circumstances</t>
  </si>
  <si>
    <t>435083/2023</t>
  </si>
  <si>
    <t>29909-10-23</t>
  </si>
  <si>
    <t>Amani Khaled Naaman Heshim</t>
  </si>
  <si>
    <t>9052593, 21688569 (blue)</t>
  </si>
  <si>
    <t>37</t>
  </si>
  <si>
    <t>10--00--00</t>
  </si>
  <si>
    <t>Serious bodily harm, knives and daggers - carrying and manufacturing</t>
  </si>
  <si>
    <t>539909/2016</t>
  </si>
  <si>
    <t>50450-12-16</t>
  </si>
  <si>
    <t>Amin Muhammad Amin Abbasi</t>
  </si>
  <si>
    <t>9187718, 207536442 (blue)</t>
  </si>
  <si>
    <t>01--08--00</t>
  </si>
  <si>
    <t>Supporting terrorism, grievous bodily harm, malicious or negligent damage to property, weapons/ammunition/explosives</t>
  </si>
  <si>
    <t>423746/2022</t>
  </si>
  <si>
    <t>37550-11-22</t>
  </si>
  <si>
    <t>Amir Fadi Muhammad Saylos</t>
  </si>
  <si>
    <t>Shooting at people, offenses against justice, throwing stones, traffic offences</t>
  </si>
  <si>
    <t>Anor Tzafi Ahmed Ata</t>
  </si>
  <si>
    <t>Throwing a bomb or an incendiary device, performing a service, violating a legal order, gathering or association, throwing stones, throwing a bomb, placing an explosive device, making an explosive object or an incendiary device</t>
  </si>
  <si>
    <t>461588/21</t>
  </si>
  <si>
    <t>Yehuda - 7646/21</t>
  </si>
  <si>
    <t>Assama Maher Muhammad Kabaha</t>
  </si>
  <si>
    <t>Osama Naif Osama Marmesh</t>
  </si>
  <si>
    <t>Asil Munir Abraham Titi</t>
  </si>
  <si>
    <t>23</t>
  </si>
  <si>
    <t>Knives and daggers - carrying and manufacturing, serious bodily injury</t>
  </si>
  <si>
    <t>450742/2022</t>
  </si>
  <si>
    <t>1585-10-22</t>
  </si>
  <si>
    <t>Asraa Riad Jamil Jabas</t>
  </si>
  <si>
    <t>9027112, 39315593 (blue)</t>
  </si>
  <si>
    <t>38</t>
  </si>
  <si>
    <t>11--00--00</t>
  </si>
  <si>
    <t>serious bodily harm</t>
  </si>
  <si>
    <t>442436/2015</t>
  </si>
  <si>
    <t>27337-11-15</t>
  </si>
  <si>
    <t>Bassel Aid Gamil Obidiya</t>
  </si>
  <si>
    <t>9207385, 216476572 (blue)</t>
  </si>
  <si>
    <t>Attempted murder - hostilities, support for terrorism</t>
  </si>
  <si>
    <t>396648/2023</t>
  </si>
  <si>
    <t>48457-09-23</t>
  </si>
  <si>
    <t>Bassel Ali Taher Abu Sarhan</t>
  </si>
  <si>
    <t>Membership in an unknown organization, shooting at people, crimes against the law, crimes against the law</t>
  </si>
  <si>
    <t>Bahá'u and Ghia Abd Elaziz Al-Zhor</t>
  </si>
  <si>
    <t>Membership in an unknown organization</t>
  </si>
  <si>
    <t>Bara Bilal Mahmoud Rabii</t>
  </si>
  <si>
    <t>Shooting at people, criminal offenses, threats, offenses against justice, public order-other, throwing stones, serious bodily injury, traffic offenses</t>
  </si>
  <si>
    <t>8477/23; 8172/23; 8520/23; 8321/23</t>
  </si>
  <si>
    <t>Yehuda - 1318/23</t>
  </si>
  <si>
    <t>Bara Saleh Khalil Yosef</t>
  </si>
  <si>
    <t>01--10--00</t>
  </si>
  <si>
    <t>Membership in an unknown organization, manufacturing an explosive or incendiary object</t>
  </si>
  <si>
    <t>Bara Zakar Ahmed Eltsbarna</t>
  </si>
  <si>
    <t>Gavril Ghassan Ismail Gavril</t>
  </si>
  <si>
    <t>Throwing a bomb or an incendiary, throwing stones, membership in an unknown organization, service to an illegal organization</t>
  </si>
  <si>
    <t>Gahad Toufik Gahad Yosef</t>
  </si>
  <si>
    <t>Guad Tawfik Yosef Kamil</t>
  </si>
  <si>
    <t>Gamal Halil Gamal Brahma</t>
  </si>
  <si>
    <t>Gamal Yosef Gamal Abu Hamdan</t>
  </si>
  <si>
    <t>00--07--00</t>
  </si>
  <si>
    <t>which was illegal, throwing stones</t>
  </si>
  <si>
    <t>Gamal Muhammad Ahmed Adi</t>
  </si>
  <si>
    <t>Contact with a hostile organization</t>
  </si>
  <si>
    <t>Ganam Musa Janam Abu Ganam</t>
  </si>
  <si>
    <t>9191404, 215167214 (blue)</t>
  </si>
  <si>
    <t>Support for terrorism, fights/disturbances in a public place, serious bodily harm, arson on a nationalistic basis</t>
  </si>
  <si>
    <t>553283/2022</t>
  </si>
  <si>
    <t>64236-12-22</t>
  </si>
  <si>
    <t>Degana Mahmoud Musa Atton</t>
  </si>
  <si>
    <t>9154322, 214064495 (blue)</t>
  </si>
  <si>
    <t>Gathering or association, assaulting a police officer under aggravated circumstances, maliciously or negligently causing damage to property, arson on nationalistic grounds, possession of weapons, support for terrorism</t>
  </si>
  <si>
    <t>11311/2023, 578941/22, 39773/2023, 14511/2023</t>
  </si>
  <si>
    <t>62221-01-23</t>
  </si>
  <si>
    <t>Diyar Ifan Gamal Tsalibi</t>
  </si>
  <si>
    <t>01--02--00</t>
  </si>
  <si>
    <t>I am Shadi Abdel Razak Kasem</t>
  </si>
  <si>
    <t>Making an explosive or incendiary object, throwing stones</t>
  </si>
  <si>
    <t>The coffin I am on Alkam</t>
  </si>
  <si>
    <t>9203711, 216556480 (blue)</t>
  </si>
  <si>
    <t>Weapons/ammunition/explosives, possession of weapons, assembly or association, assaulting police officers, arson or fire</t>
  </si>
  <si>
    <t>49301-07-23</t>
  </si>
  <si>
    <t>Vaal Bilal Shaker Moshe</t>
  </si>
  <si>
    <t>01--06--01</t>
  </si>
  <si>
    <t>And Hib Abdelkarim Khalil Abdelgafar</t>
  </si>
  <si>
    <t xml:space="preserve"> Offenses against the Law of Entry into Israel, making an object or an incendiary, throwing a bomb or an incendiary</t>
  </si>
  <si>
    <t>And Hid Ismail Jamil Zvih</t>
  </si>
  <si>
    <t>00--06--00</t>
  </si>
  <si>
    <t>Throwing a bomb or an incendiary, anti-military crimes, throwing stones</t>
  </si>
  <si>
    <t>And laa Khaled Fozi Tangi</t>
  </si>
  <si>
    <t>26</t>
  </si>
  <si>
    <t>Attempted murder, weapons/ammunition/explosives, possession of weapons, contact with a hostile organization</t>
  </si>
  <si>
    <t>and Sam Marwan Abdel Salam Tamimi</t>
  </si>
  <si>
    <t>Placing an explosive device, possession of a weapon, throwing stones, grievous bodily harm, weapons/ammunition/explosives, traffic offenses</t>
  </si>
  <si>
    <t>Zahar Hosni Hassan Hamed</t>
  </si>
  <si>
    <t>Nice seed that sharpened juniper</t>
  </si>
  <si>
    <t>Membership in an unknown organization, shooting at people</t>
  </si>
  <si>
    <t>Zeid Abdellatif Ali Hossein</t>
  </si>
  <si>
    <t>Xena Raid Ata worked</t>
  </si>
  <si>
    <t>9153735, 215040437 (blue)</t>
  </si>
  <si>
    <t>00--05--15</t>
  </si>
  <si>
    <t>support for terrorism</t>
  </si>
  <si>
    <t>506138/2022</t>
  </si>
  <si>
    <t>32812-12-22</t>
  </si>
  <si>
    <t>Khaled Abu Assab</t>
  </si>
  <si>
    <t>9187790, 343937827 (blue)</t>
  </si>
  <si>
    <t>Serious bodily injury, malicious or negligent damage to property, hostile sabotage activity, support for terrorism, fights/disturbances in a public place</t>
  </si>
  <si>
    <t>464578/2022</t>
  </si>
  <si>
    <t>48589-10-22</t>
  </si>
  <si>
    <t>Khaled Ali Abdellatif Issa</t>
  </si>
  <si>
    <t>Khalil Ahmed Khalil Awar</t>
  </si>
  <si>
    <t>9188896, 328484399 (blue)</t>
  </si>
  <si>
    <t>37471-11-22</t>
  </si>
  <si>
    <t>Khalil Muhammad Badr Zamaa'ra</t>
  </si>
  <si>
    <t>Membership in an unknown organization, making an explosive or incendiary object, throwing a bomb or incendiary, throwing stones</t>
  </si>
  <si>
    <t>Halil Peras, Halil Heichal</t>
  </si>
  <si>
    <t>9189953, 326718715 (blue)</t>
  </si>
  <si>
    <t>Gathering or association, assaulting a police officer under serious circumstances, obstructing a police officer, grievous bodily harm, weapons/ammunition/explosives, support for terrorism</t>
  </si>
  <si>
    <t>14139-12-22</t>
  </si>
  <si>
    <t>Hamada Said Motzafa Abu Samra</t>
  </si>
  <si>
    <t>Service to an illegal organization, shooting at people</t>
  </si>
  <si>
    <t>Hamza Samih Issa and Hadin</t>
  </si>
  <si>
    <t>Hamza Saleh Muhammad Daud</t>
  </si>
  <si>
    <t>Membership in an unknown organization, gathering or association</t>
  </si>
  <si>
    <t>Hamza Raid Hamza Mughrabi</t>
  </si>
  <si>
    <t>9194990, 216175786 (blue)</t>
  </si>
  <si>
    <t>Hanan Saleh Abdullah Barghouti</t>
  </si>
  <si>
    <t>59</t>
  </si>
  <si>
    <t>State security - another</t>
  </si>
  <si>
    <t>Hossein Gamal Hossein Abdel Khalil</t>
  </si>
  <si>
    <t>Hasan Walid Gamal Tsbarna</t>
  </si>
  <si>
    <t>Hassan Yasser Hassan Darwish</t>
  </si>
  <si>
    <t>9136211, 215944620 (blue)</t>
  </si>
  <si>
    <t>Assembling or association, assaulting a police officer under serious circumstances, crimes against human life, maliciously or negligently damaging property, weapons/ammunition/explosives</t>
  </si>
  <si>
    <t>402375/2023 372406/2023</t>
  </si>
  <si>
    <t>30146-09-23</t>
  </si>
  <si>
    <t>Tarek Ziad Abdel Rahim Daoud</t>
  </si>
  <si>
    <t>Throwing stones, grievous bodily harm, kidnapping/coercion/false imprisonment, weapons/ammunition/explosives, production of an explosive or incendiary object, involvement in the commission of a crime, illegal crimes, assembly or association</t>
  </si>
  <si>
    <t>Tarek Mohammad Farid Khatib</t>
  </si>
  <si>
    <t>Yaman Talal Muhammad Jaradat</t>
  </si>
  <si>
    <t>Yassin Omar Azzat Hanafia</t>
  </si>
  <si>
    <t>Yasmin Tisir Abdel Rahman Shaaban</t>
  </si>
  <si>
    <t>40</t>
  </si>
  <si>
    <t>06--00--00</t>
  </si>
  <si>
    <t>gathering or association</t>
  </si>
  <si>
    <t>Yunus Magdi Ismail Homade</t>
  </si>
  <si>
    <t>Throwing stones, membership in an unknown organization, violation of a legal order</t>
  </si>
  <si>
    <t>Yosef Gamaa Mahmoud Sagdia</t>
  </si>
  <si>
    <t>Criminal offenses, throwing a bomb or an incendiary</t>
  </si>
  <si>
    <t>Joseph Hossein Muhammad Hamed</t>
  </si>
  <si>
    <t>Yosef Muhammad Motzafa Ata</t>
  </si>
  <si>
    <t>Throwing stones, serious bodily injury, traffic offenses, placing an explosive device, throwing a bomb or an incendiary, anti-trafficking offenses</t>
  </si>
  <si>
    <t>339511/22</t>
  </si>
  <si>
    <t>Yehuda - 9268/22</t>
  </si>
  <si>
    <t>Yosef Muhammad Saleh Bezor</t>
  </si>
  <si>
    <t>Throwing stones, theft, use of a vehicle without permission, weapons/ammunition/explosives, traffic offenses, offenses against the Law of Entry into Israel</t>
  </si>
  <si>
    <t>Yosef Mahmoud Salem Sabatin</t>
  </si>
  <si>
    <t>Throwing stones, causing damage to property maliciously or negligently</t>
  </si>
  <si>
    <t>158614/23</t>
  </si>
  <si>
    <t>Yehuda - 4887/23</t>
  </si>
  <si>
    <t>Yosef Nasser Hasan Ata</t>
  </si>
  <si>
    <t>Public order offenses, gathering or association, throwing stones, membership in an unknown organization, throwing a bomb or an incendiary</t>
  </si>
  <si>
    <t>166031/22</t>
  </si>
  <si>
    <t>Yehuda - 4871/23</t>
  </si>
  <si>
    <t>Yossef Abdallah Odeh Elkhatib</t>
  </si>
  <si>
    <t>Yosef Foaz Faiz Burkan</t>
  </si>
  <si>
    <t>9156239, 330659699 (blue)</t>
  </si>
  <si>
    <t>Weapons/ammunition/explosives, public order offenses, assaulting a police officer under serious circumstances, offenses against human life, arson on a nationalistic basis</t>
  </si>
  <si>
    <t>334723/2023</t>
  </si>
  <si>
    <t>56349-08-23</t>
  </si>
  <si>
    <t>Youssef Raid Hamdan as a wizard</t>
  </si>
  <si>
    <t>Infiltration, membership in an unknown organization, possession of weapons, military training</t>
  </si>
  <si>
    <t>377324/2023</t>
  </si>
  <si>
    <t>50199-09-23</t>
  </si>
  <si>
    <t>Yosef Rais Abdel Karim Atta</t>
  </si>
  <si>
    <t>Placing an explosive device, anti-terrorist offenses, public order offenses, throwing stones</t>
  </si>
  <si>
    <t>Yosef Rabah Muhammad is his basis</t>
  </si>
  <si>
    <t>9177857, 327601985 (blue)</t>
  </si>
  <si>
    <t>Gathering or association, throwing stones, serious bodily injury, support for terrorism</t>
  </si>
  <si>
    <t>Yazid Bilal Motzafa Hossein</t>
  </si>
  <si>
    <t>Throwing stones, throwing a Molotov cocktail, making a bomb, illegal crimes</t>
  </si>
  <si>
    <t>Yazen Iman Abd Elgani Bnei Gaber</t>
  </si>
  <si>
    <t>10--10--00</t>
  </si>
  <si>
    <t>connection to causing death with intent</t>
  </si>
  <si>
    <t>145375/22</t>
  </si>
  <si>
    <t>Samaria - 3794/22</t>
  </si>
  <si>
    <t>Yazen Gebr Abd al-Gabbar Alhasnat</t>
  </si>
  <si>
    <t>Yazen Hamza Shaher Afana</t>
  </si>
  <si>
    <t>9194699, 216583377 (blue)</t>
  </si>
  <si>
    <t>Throwing in the Katb</t>
  </si>
  <si>
    <t>23344-02-23</t>
  </si>
  <si>
    <t>Yazan Hassam Ali Abu Kabita</t>
  </si>
  <si>
    <t>01--00--01</t>
  </si>
  <si>
    <t>incitement</t>
  </si>
  <si>
    <t>Yazan Amer Ali Zbah</t>
  </si>
  <si>
    <t>Yazen Shadi Musa Abiat</t>
  </si>
  <si>
    <t>Offenses against the Law of Entry into Israel, knives and daggers - carrying and manufacturing, attempted murder - hostilities</t>
  </si>
  <si>
    <t>319182/2023, 323634/2023</t>
  </si>
  <si>
    <t>Yahya Muhammad of Bathsem Arhima</t>
  </si>
  <si>
    <t>Yahya Netzer Allah Motzafa Azida</t>
  </si>
  <si>
    <t>Yanal Hitam Amin Dar Saleh</t>
  </si>
  <si>
    <t>Kerem Ahmed Tufik Al Abid</t>
  </si>
  <si>
    <t>9169747, 214062143 (blue)</t>
  </si>
  <si>
    <t>Assault, assembly or association, obstructing a police officer, serious bodily injury</t>
  </si>
  <si>
    <t>240250/2023, 243811/2023</t>
  </si>
  <si>
    <t>Galeb Netzer Elharimi vineyard</t>
  </si>
  <si>
    <t>Criminal offenses, conspiracy to cause death on purpose</t>
  </si>
  <si>
    <t>Louis Rabhi Nezmi Nasser</t>
  </si>
  <si>
    <t>Throwing stones, throwing a bomb or incendiary, possessing a weapon</t>
  </si>
  <si>
    <t>Lait Khalil Othman Othman</t>
  </si>
  <si>
    <t>00--09--00</t>
  </si>
  <si>
    <t>Throwing a bomb or an incendiary</t>
  </si>
  <si>
    <t>Malek Muhammad Arafat Diba</t>
  </si>
  <si>
    <t>9164118, 215052689 (blue)</t>
  </si>
  <si>
    <t>Fights/riots in a public place, assault on police officers, arson on nationalistic grounds, weapons/ammunition/explosives</t>
  </si>
  <si>
    <t>49281-07-23</t>
  </si>
  <si>
    <t>Malek Murad Khaled Boja</t>
  </si>
  <si>
    <t>9200714, 216667170 (blue)</t>
  </si>
  <si>
    <t>Maliciously or negligently causing damage to property, arson on nationalistic grounds, weapons/ammunition/explosives, possession of weapons, support for terrorism</t>
  </si>
  <si>
    <t>200342/2023</t>
  </si>
  <si>
    <t>39735-05-23</t>
  </si>
  <si>
    <t>Malek Abdel Halim Saadi Seder</t>
  </si>
  <si>
    <t>9207929, 325850287 (blue)</t>
  </si>
  <si>
    <t>Assaulting a police officer under serious circumstances, negligence and general recklessness, support for terrorism, assembly or association</t>
  </si>
  <si>
    <t>384965/2023</t>
  </si>
  <si>
    <t>31656-10-23</t>
  </si>
  <si>
    <t>Ma'mon Aziz Issa Alfarouch</t>
  </si>
  <si>
    <t>Throwing stones, throwing a bomb or an incendiary, anti-terrorist offenses, security offenses - equipment, public order - other</t>
  </si>
  <si>
    <t>36695/23</t>
  </si>
  <si>
    <t>Yehuda - 8286/23</t>
  </si>
  <si>
    <t>Maged Raid Masoud Farikhat</t>
  </si>
  <si>
    <t>Weapons/ammunition/explosives, contact with a hostile organization</t>
  </si>
  <si>
    <t>Mehdi Muhammad Ahmed Ayyad</t>
  </si>
  <si>
    <t>Throwing a bomb or an incendiary, shooting at people, illegal crimes, throwing stones, membership in an unknown organization, placing an explosive device</t>
  </si>
  <si>
    <t>Mehdi Mahmoud Hamza Mahrok</t>
  </si>
  <si>
    <t>Shooting at people, illegal crimes</t>
  </si>
  <si>
    <t>Mehran Amar Ibrahim Hamidan</t>
  </si>
  <si>
    <t>Mu'amen Motzafa Mahmoud Abu Ghaisha</t>
  </si>
  <si>
    <t>Throwing stones, making a bomb, placing an explosive device, throwing a bomb or an incendiary device, shooting at people, contact with a hostile organization, illegal crimes, public order - other</t>
  </si>
  <si>
    <t>Muammed Naif Tzalibi</t>
  </si>
  <si>
    <t>Contact with a hostile organization, illegal crimes, membership in an unknown organization, service to an illegal organization, throwing a bomb or an arsonist</t>
  </si>
  <si>
    <t>Muhammad Ibrahim Muhammad Abd al-Ghabbar</t>
  </si>
  <si>
    <t>9135648, 216452409 (blue)</t>
  </si>
  <si>
    <t>Hostile sabotage activity, attacking a police officer under serious circumstances, throwing stones, maliciously or negligently causing damage to property, arson on nationalistic grounds, weapons/ammunition/explosives</t>
  </si>
  <si>
    <t>Muhammad Ahmed Muhammad Khir Allah Alaaur</t>
  </si>
  <si>
    <t>9182723, 325595403 (blue)</t>
  </si>
  <si>
    <t>02--08--00</t>
  </si>
  <si>
    <t>Nationalist arson, weapons/ammunition/explosives, support for terrorism, grievous bodily harm</t>
  </si>
  <si>
    <t>313768/2022</t>
  </si>
  <si>
    <t>8007-07-21</t>
  </si>
  <si>
    <t>Muhammad Hani Rathev Hamoni</t>
  </si>
  <si>
    <t>9112327, 325852051 (blue)</t>
  </si>
  <si>
    <t>02--10--00</t>
  </si>
  <si>
    <t>Arson or burning, maliciously or negligently causing damage to property, negligence or general recklessness</t>
  </si>
  <si>
    <t>517268/2022</t>
  </si>
  <si>
    <t>48779-12-22</t>
  </si>
  <si>
    <t>Muhammad and Eyal Ali Gadallah</t>
  </si>
  <si>
    <t>9193089, 217129253 (blue)</t>
  </si>
  <si>
    <t>Gathering or association, fights/disturbances in a public place, maliciously or negligently causing damage to property</t>
  </si>
  <si>
    <t xml:space="preserve"> 578941/2022, 11311/2023</t>
  </si>
  <si>
    <t>Muhammad Khalil Ahmed Salaimah</t>
  </si>
  <si>
    <t>9201487, 331206003 (blue)</t>
  </si>
  <si>
    <t>223967/2023 31645/2023 222153/2023</t>
  </si>
  <si>
    <t>Muhammad Mahand Muhammad Abu Humus</t>
  </si>
  <si>
    <t>9206831, 330610437 (blue)</t>
  </si>
  <si>
    <t>Serious bodily injury, maliciously or negligently causing damage to property, arson on a nationalistic basis, support for terrorism, fights/disturbances in a public place, obstructing a police officer</t>
  </si>
  <si>
    <t>16210-09-23</t>
  </si>
  <si>
    <t>Muhammad Mammoud Kamal Hamed</t>
  </si>
  <si>
    <t>9201862, 217121201 (blue)</t>
  </si>
  <si>
    <t>Muhammad Emad Ibrahim Atton</t>
  </si>
  <si>
    <t>9192083, 216429951 (blue)</t>
  </si>
  <si>
    <t>Supporting terrorism, maliciously or negligently causing damage to property, grievous bodily harm, arson on a nationalistic basis</t>
  </si>
  <si>
    <t>Muhammad Imran Muhammad Maraja</t>
  </si>
  <si>
    <t>9207412, 215047044 (blue)</t>
  </si>
  <si>
    <t>Weapons/ammunition/explosives, assembly or association, obstructing a police officer, arson on a nationalist background</t>
  </si>
  <si>
    <t>395536/2023</t>
  </si>
  <si>
    <t>15948-10-23</t>
  </si>
  <si>
    <t>Muhammad Rajab Hassan Abu Katish</t>
  </si>
  <si>
    <t>9188196, 325861862 (blue)</t>
  </si>
  <si>
    <t>15--00--00</t>
  </si>
  <si>
    <t>Support for terrorism, threats, knives and daggers - carrying and manufacturing, attempted murder</t>
  </si>
  <si>
    <t>477148/22</t>
  </si>
  <si>
    <t>5220-11-22</t>
  </si>
  <si>
    <t>Musa Hamidan Fadel Mohtasv</t>
  </si>
  <si>
    <t>9199046, 217533595 (blue)</t>
  </si>
  <si>
    <t>15</t>
  </si>
  <si>
    <t>Gathering or association, fights/disturbances in a public place, throwing stones, attacking police officers, maliciously or negligently causing damage to property</t>
  </si>
  <si>
    <t>Musa Mahand Musa Aluridat</t>
  </si>
  <si>
    <t>Mustafa Muhammad Ibrahim Abbasi</t>
  </si>
  <si>
    <t>9188894, 325860740 (blue)</t>
  </si>
  <si>
    <t>Moed Omar Abd Allah Alhag</t>
  </si>
  <si>
    <t>Mu'taz Hatem Musa Abu Aram</t>
  </si>
  <si>
    <t>Stone throwing, grievous bodily harm, anti-terrorist offenses, public order offenses, threats</t>
  </si>
  <si>
    <t>Yehuda - 1322/23</t>
  </si>
  <si>
    <t>Mu'taz Khader Muhammad Hamis Salaimaa</t>
  </si>
  <si>
    <t>9201470, 332781400 (blue)</t>
  </si>
  <si>
    <t>223967/2023 31645/2023 211593/2023 222153/2023</t>
  </si>
  <si>
    <t>Mofid Ahmed Mofid Sanduka</t>
  </si>
  <si>
    <t>9208351, 215049214 (blue)</t>
  </si>
  <si>
    <t>Arson or burning, possession of a weapon, assembly or association, obstructing a police officer</t>
  </si>
  <si>
    <t>426225/2023</t>
  </si>
  <si>
    <t>08208-10-23</t>
  </si>
  <si>
    <t>Muhammad Osama Motzafa Mahamid</t>
  </si>
  <si>
    <t>Muhammad Ahmed Suleiman Abu Regev</t>
  </si>
  <si>
    <t>500797/22</t>
  </si>
  <si>
    <t>Yehuda - 11924/23</t>
  </si>
  <si>
    <t>Muhammad Iman Abd al-Rahman Owais</t>
  </si>
  <si>
    <t>85748/23</t>
  </si>
  <si>
    <t>Yehuda - 3106/23</t>
  </si>
  <si>
    <t>Muhammad Anis Salim Abu Torabi</t>
  </si>
  <si>
    <t>Muhammad Baha Abd al-Rahman Ayash</t>
  </si>
  <si>
    <t>Muhammad Ghazi Muhammad Nazal</t>
  </si>
  <si>
    <t>Muhammad Ghazi Mashad Muhammad Ghazi Salahb</t>
  </si>
  <si>
    <t>Muhammad Jalal Jamil Farhat</t>
  </si>
  <si>
    <t>Security offenses - equipment, weapons/ammunition/explosives, membership in an unknown organization, throwing a bomb or incendiary, shooting at people, connection to the commission of a crime, providing asylum</t>
  </si>
  <si>
    <t>Muhammad Hani Salman Abu Bakhra</t>
  </si>
  <si>
    <t>Infiltration, possession of a weapon</t>
  </si>
  <si>
    <t>Muhammad Hasan Motzafa Khoari</t>
  </si>
  <si>
    <t>Throwing a bomb or an incendiary, illegal crimes, illegal crimes (defense measures)</t>
  </si>
  <si>
    <t>Muhammad Tarek Salim Hoashin</t>
  </si>
  <si>
    <t>Offenses against the Law of Entry into Israel, throwing a bomb or an incendiary, possessing a weapon, causing death on purpose</t>
  </si>
  <si>
    <t>Muhammad Tarek Ali Zabah</t>
  </si>
  <si>
    <t>Throwing stones, throwing a bomb or an incendiary, crimes against the law</t>
  </si>
  <si>
    <t>Muhammad Yassin Tisir Sabah</t>
  </si>
  <si>
    <t>Muhammad Kazem Musa Abu Ajamia</t>
  </si>
  <si>
    <t>Muhammad Musa Khalil Elhadlin</t>
  </si>
  <si>
    <t>Contact with a hostile organization, illegal crimes</t>
  </si>
  <si>
    <t>Muhammad Mahmoud Ayoub Dar Darwish</t>
  </si>
  <si>
    <t>00--08--00</t>
  </si>
  <si>
    <t>Throwing a bomb</t>
  </si>
  <si>
    <t>Muhammad Mahmoud Hamza Mahrok</t>
  </si>
  <si>
    <t>Shooting at people, possession of a weapon</t>
  </si>
  <si>
    <t>Muhammad Mahmoud Abdel Karim Hammara</t>
  </si>
  <si>
    <t>Muhammad Nazar Nimr Abu Oun</t>
  </si>
  <si>
    <t>Muhammad Netzer Fuzi Soalma</t>
  </si>
  <si>
    <t>Muhammad Sameh Gudat Suleiman</t>
  </si>
  <si>
    <t>Muhammad Samer Hasan Ziat</t>
  </si>
  <si>
    <t>Offenses, placing an explosive device</t>
  </si>
  <si>
    <t>Muhammad Ahad Younes Stara</t>
  </si>
  <si>
    <t>9207526, 213319759 (blue)</t>
  </si>
  <si>
    <t>Gathering or association, attack, support for terrorism</t>
  </si>
  <si>
    <t>405575/2023</t>
  </si>
  <si>
    <t>62438-09-23</t>
  </si>
  <si>
    <t>Muhammad Abad Hasan Git</t>
  </si>
  <si>
    <t>9198997, 217451608 (blue)</t>
  </si>
  <si>
    <t>Muhammad Azmi Ali Abu Farih</t>
  </si>
  <si>
    <t>Armed infiltration, fight/disturbance in a public place, throwing stones, maliciously or negligently causing damage to property</t>
  </si>
  <si>
    <t>118742/2023</t>
  </si>
  <si>
    <t>05478-04-23</t>
  </si>
  <si>
    <t>Muhammad Emad Abd al-Halim a man</t>
  </si>
  <si>
    <t>Making an explosive or incendiary object, throwing Molotov cocktails</t>
  </si>
  <si>
    <t>Muhammad Anan Fozi Bushkar</t>
  </si>
  <si>
    <t xml:space="preserve"> Gathering or association, throwing a bomb or incendiary, contact with a hostile organization</t>
  </si>
  <si>
    <t>Muhammad Raad Abd Elgani Yamech</t>
  </si>
  <si>
    <t>Intentionally causing death, contact with a hostile organization, violation of a legal order, crimes against the law, crimes against the law, membership in an unknown organization, service to an illegal organization</t>
  </si>
  <si>
    <t>Muhammad will remove Lotfi Tanbur</t>
  </si>
  <si>
    <t>Criminal offenses, conspiracy to commit a crime</t>
  </si>
  <si>
    <t>Mahmoud Abraham Mahmoud Matuli</t>
  </si>
  <si>
    <t>01--04--00</t>
  </si>
  <si>
    <t>Membership in an unknown organization, throwing a bomb or an arsonist</t>
  </si>
  <si>
    <t>Mahmoud Ibrahim Mahmoud Shlodi</t>
  </si>
  <si>
    <t>9186086, 214062200 (blue)</t>
  </si>
  <si>
    <t>Arson on a nationalist background, weapons/ammunition/explosives, public order offenses, assaulting a police officer under serious circumstances, offenses against human life</t>
  </si>
  <si>
    <t>334724/2023</t>
  </si>
  <si>
    <t>Mahmoud and Sam Younes Abu Humos</t>
  </si>
  <si>
    <t>9141235, 332856400 (blue)</t>
  </si>
  <si>
    <t>372406/2023, 402375/2023</t>
  </si>
  <si>
    <t>Mahmoud Hassan Ahmed Katnani</t>
  </si>
  <si>
    <t>Mahmoud Nemer Eid Ata</t>
  </si>
  <si>
    <t>Making an explosive or incendiary object, throwing a bomb or incendiary, throwing stones</t>
  </si>
  <si>
    <t>167387/22</t>
  </si>
  <si>
    <t>Yehuda - 1748/22</t>
  </si>
  <si>
    <t>Mahmoud Abdelkarim Mahmoud Adili</t>
  </si>
  <si>
    <t>Mahmoud Issa Khalil Zahaika</t>
  </si>
  <si>
    <t>9207575, 213368384 (blue)</t>
  </si>
  <si>
    <t>Possession of weapons, possession of firearms, weapons/ammunition and explosives</t>
  </si>
  <si>
    <t>402928/2023</t>
  </si>
  <si>
    <t>06574-10-23</t>
  </si>
  <si>
    <t>Mahmoud Raad Mohammed Khalil</t>
  </si>
  <si>
    <t>Mison Musa Mahmoud Musa</t>
  </si>
  <si>
    <t>27</t>
  </si>
  <si>
    <t>Attempted murder, knives and daggers - carrying and manufacturing</t>
  </si>
  <si>
    <t>281420/15</t>
  </si>
  <si>
    <t>Yehuda - 4586/15</t>
  </si>
  <si>
    <t>Malek Muhammad Yosef Salman</t>
  </si>
  <si>
    <t>9032088, 211300801 (blue)</t>
  </si>
  <si>
    <t>09--00--00</t>
  </si>
  <si>
    <t>Attempted murder - hostilities, knives and daggers - carrying and manufacturing</t>
  </si>
  <si>
    <t>58747/2016</t>
  </si>
  <si>
    <t xml:space="preserve"> 36391-02-16</t>
  </si>
  <si>
    <t>Mentzer Mahmoud Hatem Alshusha</t>
  </si>
  <si>
    <t>Throwing a bomb or an incendiary, crimes against the law</t>
  </si>
  <si>
    <t>Maad Darr Ahmed Abu Oun</t>
  </si>
  <si>
    <t>Possession of weapons, service to an illegal organization</t>
  </si>
  <si>
    <t>Mustafa Hossam Mustafa Antik</t>
  </si>
  <si>
    <t>Contact with a hostile organization, illegal crimes, membership in an unknown organization, throwing a bomb or incendiary, shooting at people</t>
  </si>
  <si>
    <t>Mtzapa Mazen Hossein Shahada</t>
  </si>
  <si>
    <t>Placing an explosive device, anti-terrorist offenses, throwing stones</t>
  </si>
  <si>
    <t>Matzab Hasan Omar Almatahan</t>
  </si>
  <si>
    <t>Murad Fouad Abdellatif Dar Ata</t>
  </si>
  <si>
    <t>Throwing stones, grievous bodily harm, damage/ammunition/explosives, placing an explosive device, throwing a bomb or incendiary</t>
  </si>
  <si>
    <t>Yehuda - 9371/22</t>
  </si>
  <si>
    <t>Maruch Yasser Rathev Khazimiya</t>
  </si>
  <si>
    <t>Throwing stones, making an explosive or incendiary object, throwing a bomb or incendiary, shooting at people, contact with a hostile organization</t>
  </si>
  <si>
    <t>Merah Goda Musa senior</t>
  </si>
  <si>
    <t>9024307, 318684172 (blue)</t>
  </si>
  <si>
    <t>24</t>
  </si>
  <si>
    <t>08--06--00</t>
  </si>
  <si>
    <t>445262/2015</t>
  </si>
  <si>
    <t>63542-10-15</t>
  </si>
  <si>
    <t>Miriam Khaled Abd Elmagid Tzafata</t>
  </si>
  <si>
    <t>28</t>
  </si>
  <si>
    <t>Mashal Nimer Naif Bnei Jaber</t>
  </si>
  <si>
    <t>Intentionally causing death</t>
  </si>
  <si>
    <t>Samaria - 3795/22</t>
  </si>
  <si>
    <t>Nasser Thaar Nasser Assad</t>
  </si>
  <si>
    <t>Nadim Muhammad Hossein Abu Ara</t>
  </si>
  <si>
    <t>which was illegal, harming the security of the area</t>
  </si>
  <si>
    <t>Nahad Muhammad Nahad Gadallah</t>
  </si>
  <si>
    <t>9192921, 213317456 (blue)</t>
  </si>
  <si>
    <t>Supporting terrorism, assembly or association, assaulting a police officer under serious circumstances, arson on a nationalist background, possession of weapons</t>
  </si>
  <si>
    <t>11311/2023</t>
  </si>
  <si>
    <t>Nahaya Khader Hossein Swan</t>
  </si>
  <si>
    <t>9162862, 34860890 (blue)</t>
  </si>
  <si>
    <t>45</t>
  </si>
  <si>
    <t>03--08--00</t>
  </si>
  <si>
    <t>Support for terrorism, knives and daggers - carrying and manufacturing, serious injury</t>
  </si>
  <si>
    <t>563976/21</t>
  </si>
  <si>
    <t>57054-08-21</t>
  </si>
  <si>
    <t>Noah was forbidden by Abraham</t>
  </si>
  <si>
    <t>9206830, 213318124 (blue)</t>
  </si>
  <si>
    <t>Serious bodily injury, malicious or negligent damage to property, arson on a nationalistic basis, weapons/ammunition/explosives, support for terrorism, fights/disturbances in a public place, failing a police officer, crimes against human life</t>
  </si>
  <si>
    <t>Nuraldin Ziad Rashed Koasemi</t>
  </si>
  <si>
    <t>9205671, 325861714 (blue)</t>
  </si>
  <si>
    <t>56392-08-23</t>
  </si>
  <si>
    <t>Nur Al-Din Amer Ahmed Abu Goema</t>
  </si>
  <si>
    <t>9198634, 328019310 (blue)</t>
  </si>
  <si>
    <t>Throwing stones, causing damage to property maliciously or negligently, gathering or association</t>
  </si>
  <si>
    <t>Noorhan Ibrahim Hader Awad</t>
  </si>
  <si>
    <t>9026857, 211598594 (blue)</t>
  </si>
  <si>
    <t>Attempted murder - hostilities, knives and daggers - carrying and manufacturing</t>
  </si>
  <si>
    <t>508234/2015</t>
  </si>
  <si>
    <t>23250-12-15</t>
  </si>
  <si>
    <t>Noor Muhammad Hafez Taher</t>
  </si>
  <si>
    <t>that was illegal, violation of a legal order, support for terrorism, offenses against the law, contact with a hostile organization</t>
  </si>
  <si>
    <t>Nasrallah Ayad Ahmed Aur</t>
  </si>
  <si>
    <t>9182722, 207538430 (blue)</t>
  </si>
  <si>
    <t>Supporting terrorism, maliciously or negligently causing damage to property, damage/ammunition/explosives, arson on nationalistic grounds</t>
  </si>
  <si>
    <t>31440-07-22</t>
  </si>
  <si>
    <t>Nafooz Jad Aref Hammad</t>
  </si>
  <si>
    <t>9169593, 216580878 (blue)</t>
  </si>
  <si>
    <t>12--00--00</t>
  </si>
  <si>
    <t>Attempted murder, support for terrorism, crimes against justice</t>
  </si>
  <si>
    <t>854222/2021</t>
  </si>
  <si>
    <t>43278-12-21</t>
  </si>
  <si>
    <t>Descendant of Allah Khaled Abdel Fattah Lulu</t>
  </si>
  <si>
    <t>Criminal offenses, throwing stones, traffic offenses, throwing a bomb</t>
  </si>
  <si>
    <t>313307/23</t>
  </si>
  <si>
    <t>Yehuda - 8678/23</t>
  </si>
  <si>
    <t>Nashat Bassem Taleb Doavsha</t>
  </si>
  <si>
    <t>9159796, 436430409 (blue)</t>
  </si>
  <si>
    <t>Supporting terrorism, grievous bodily harm, maliciously or negligently causing damage to property, arson on nationalistic grounds, carrying/possessing explosive devices</t>
  </si>
  <si>
    <t>462228/21</t>
  </si>
  <si>
    <t>Saleh and Il Saleh Fakhuri</t>
  </si>
  <si>
    <t>9184295, 328126586 (blue)</t>
  </si>
  <si>
    <t>Gathering or association, assaulting a police officer under serious circumstances, negligence and general recklessness, weapons/ammunition/explosives, contact with a hostile organization</t>
  </si>
  <si>
    <t>385001/2023</t>
  </si>
  <si>
    <t>59675-09-23</t>
  </si>
  <si>
    <t>Sami Raad Ahmed Algradat</t>
  </si>
  <si>
    <t>Throwing stones, maliciously or negligently causing damage to property, throwing a bomb or an incendiary, an offense against public order, criminal offenses</t>
  </si>
  <si>
    <t>Sarah Iman Abd Elaziz Suissa</t>
  </si>
  <si>
    <t>Assault, knives and daggers - carry and manufacture</t>
  </si>
  <si>
    <t>251274/23</t>
  </si>
  <si>
    <t>Samaria - 5809/23</t>
  </si>
  <si>
    <t>Sultan Samer Mahmoud Sarhan</t>
  </si>
  <si>
    <t>9109046, 215049883 (blue)</t>
  </si>
  <si>
    <t>02--05--00</t>
  </si>
  <si>
    <t>Public order offenses, throwing a Molotov cocktail, attacking police officers, arson on a nationalist background</t>
  </si>
  <si>
    <t>739242/2021, 739056/2021</t>
  </si>
  <si>
    <t>59026-10-21</t>
  </si>
  <si>
    <t>Sif Al-Din Muhammad Abdullah Ngangia</t>
  </si>
  <si>
    <t>Throwing a bomb or an incendiary, contact with a hostile organization, offenses against the law</t>
  </si>
  <si>
    <t>Sif Al-Din Muhammad Abd al-Rahman Darwish</t>
  </si>
  <si>
    <t>Making an explosive or incendiary object, intentionally causing death, throwing stones</t>
  </si>
  <si>
    <t>Samah Bilal Abd al-Rahman Zuf</t>
  </si>
  <si>
    <t>Samira Abdel Hai Abdel Aziz Harbaoui</t>
  </si>
  <si>
    <t>9199346, 24754376 (blue)</t>
  </si>
  <si>
    <t>53</t>
  </si>
  <si>
    <t>164928/2023, 300033/2023</t>
  </si>
  <si>
    <t>50958-07-23</t>
  </si>
  <si>
    <t>Samir Samer Muhammad Samir Bakhtan</t>
  </si>
  <si>
    <t>9191252, 216814186 (blue)</t>
  </si>
  <si>
    <t>Supporting terrorism, grievous bodily harm, nationalistic arson, weapons/ammunition/explosives</t>
  </si>
  <si>
    <t>584011/2022</t>
  </si>
  <si>
    <t>66637-11-23</t>
  </si>
  <si>
    <t>Aisha Yusuf Abdullah Afghani</t>
  </si>
  <si>
    <t>9053263, 060610250 (blue)</t>
  </si>
  <si>
    <t>14--00--00</t>
  </si>
  <si>
    <t>555006/2016</t>
  </si>
  <si>
    <t>703-01-17</t>
  </si>
  <si>
    <t>Omar Omar Abd al-Rahim Ali Abd Allah</t>
  </si>
  <si>
    <t>Abadah Hassam Ahmed Khalil</t>
  </si>
  <si>
    <t>Abd al-Galil Zaki Abd al-Galil from Rar</t>
  </si>
  <si>
    <t>54454/23</t>
  </si>
  <si>
    <t>Yehuda - 2394/23</t>
  </si>
  <si>
    <t>Abd Elhadi Ezzam Mohammed Kamil</t>
  </si>
  <si>
    <t>Abd al-Karim Anwar Daher al-Saadi</t>
  </si>
  <si>
    <t>Possession of a weapon, conspiracy to cause death with intent, illegal stay, handing over official secrets, throwing stones, weapons/ammunition/explosives, throwing a bomb or incendiary</t>
  </si>
  <si>
    <t>Abdulkarim Farsan Sultan Abu Mozatfa</t>
  </si>
  <si>
    <t>Throwing a stun gun, conspiracy to commit a crime, throwing stones</t>
  </si>
  <si>
    <t>Abd Allah Ibrahim Musa Aldeagana</t>
  </si>
  <si>
    <t>Serious bodily injury, public order offenses, threats, offenses against the law, throwing stones</t>
  </si>
  <si>
    <t>Yehuda - 1320/23</t>
  </si>
  <si>
    <t>Abd Allah Iyad Bugs Albo</t>
  </si>
  <si>
    <t>Abd Allah Akram Muhammad Akhleil</t>
  </si>
  <si>
    <t>Abd Allah Walid Hamdan Salahat</t>
  </si>
  <si>
    <t>Criminal offenses, throwing stones</t>
  </si>
  <si>
    <t>Abd Allah Hasan Ismail Olad Hamdan</t>
  </si>
  <si>
    <t>Abd Allah Farooq Tzadek Abid</t>
  </si>
  <si>
    <t>Throwing stones, throwing a bomb or an incendiary, anti-terrorist offenses, security offenses - equipment</t>
  </si>
  <si>
    <t>Abd Elaziz Ahmed Shaher Matan</t>
  </si>
  <si>
    <t>which was illegal, contact with a hostile organization, incitement</t>
  </si>
  <si>
    <t>144045/2023</t>
  </si>
  <si>
    <t>11469-04-23</t>
  </si>
  <si>
    <t>Abdelaziz Azzam Muhammad Abu Samra</t>
  </si>
  <si>
    <t>Abdelkader Musa Muhammad chose</t>
  </si>
  <si>
    <t>Contact with a hostile organization, crimes against humanity, throwing stones, membership in an unknown organization, service to an illegal organization, throwing a bomb or an incendiary</t>
  </si>
  <si>
    <t>Abdel Rahman Abdel Shafi Hassan Razm</t>
  </si>
  <si>
    <t>9112023, 214061558 (blue)</t>
  </si>
  <si>
    <t>01--09--00</t>
  </si>
  <si>
    <t>371854/2022</t>
  </si>
  <si>
    <t>08-22-04122</t>
  </si>
  <si>
    <t>Abdelrahman Ibrahim Muhammad Al-Rashaida</t>
  </si>
  <si>
    <t>Criminal offenses</t>
  </si>
  <si>
    <t>Abdel Rahman Amjad Jamil Khadir</t>
  </si>
  <si>
    <t>Possession of firearms, non-military offenses, throwing stones, membership in an unknown organization, throwing ammunition, shooting at people</t>
  </si>
  <si>
    <t>Abd al-Rahman Hani Muhammad Abdullah</t>
  </si>
  <si>
    <t>Throwing a bomb or an incendiary, throwing stones, throwing Molotov cocktails</t>
  </si>
  <si>
    <t>Abdelrahman Muhammad Saleh Khorani</t>
  </si>
  <si>
    <t>Facilitation or association, membership in an unknown organization</t>
  </si>
  <si>
    <t>Abdel Rahman Suleiman Ahmed Razak</t>
  </si>
  <si>
    <t>437984/23</t>
  </si>
  <si>
    <t>Yehuda - 10325/23</t>
  </si>
  <si>
    <t>Abdel Rahman Amer Fakhri Zagal</t>
  </si>
  <si>
    <t>9206319, 218308088 (blue)</t>
  </si>
  <si>
    <t>Arson on a nationalist background, weapons/ammunition/explosives, public order offenses</t>
  </si>
  <si>
    <t>361086/2023</t>
  </si>
  <si>
    <t>19488-09-23</t>
  </si>
  <si>
    <t>Abdel Rahman Omar Azzat Hanafia</t>
  </si>
  <si>
    <t>Making an explosive or incendiary object, throwing a bomb or incendiary, shooting at people, contact with a hostile organization, crimes against humanity, throwing stones, serious bodily harm, membership in an unknown organization</t>
  </si>
  <si>
    <t>Abida Atef Hasan Al-Adoui</t>
  </si>
  <si>
    <t>Adnan Hazem Adnan Eid</t>
  </si>
  <si>
    <t>Odeh Khalil Abraham from the ship</t>
  </si>
  <si>
    <t>Serious bodily harm, threats, throwing stones</t>
  </si>
  <si>
    <t>Yehuda - 1321/23</t>
  </si>
  <si>
    <t>Omar Ibrahim Omar Abu Mayala</t>
  </si>
  <si>
    <t>9161553, 217050707 (blue)</t>
  </si>
  <si>
    <t>Supporting terrorism, fights/disturbances in a public place, malicious or negligent damage to property, weapons/ammunition/explosives</t>
  </si>
  <si>
    <t>150579/2023 56255/2023</t>
  </si>
  <si>
    <t>28880-04-23</t>
  </si>
  <si>
    <t>Omer Muhammad Adham Abd Elrahim Shawicki</t>
  </si>
  <si>
    <t>9113515, 328476676 (blue)</t>
  </si>
  <si>
    <t>02--01--00</t>
  </si>
  <si>
    <t>Supporting terrorism, grievous bodily harm, weapons/ammunition/explosives</t>
  </si>
  <si>
    <t>805556/2021</t>
  </si>
  <si>
    <t>58506-11-21</t>
  </si>
  <si>
    <t>Azaldin Iman Yosef Sabaena</t>
  </si>
  <si>
    <t>State security - another, damage to the security of the region</t>
  </si>
  <si>
    <t>Ezz Al-Din Ma'atsam Omran Tutah</t>
  </si>
  <si>
    <t>9165001, 332251008 (blue)</t>
  </si>
  <si>
    <t>Throwing in the Katav, arson on a nationalist background, possession of a weapon</t>
  </si>
  <si>
    <t>327029/2023</t>
  </si>
  <si>
    <t>11367-08-23</t>
  </si>
  <si>
    <t>Ezz Al-Din Abd Al-Magid Ahmed Hamed</t>
  </si>
  <si>
    <t>Azaldin Anan Hassan Sudani</t>
  </si>
  <si>
    <t>Etaf Yusef Muhammad Jaradat</t>
  </si>
  <si>
    <t>50</t>
  </si>
  <si>
    <t>Alaa Muhammad Rushdi Matan</t>
  </si>
  <si>
    <t>Alaa Fathi Abd Elhadi Abu Sinimah</t>
  </si>
  <si>
    <t>02--00--00</t>
  </si>
  <si>
    <t>Infiltration, weapons/ammunition/explosives</t>
  </si>
  <si>
    <t>265388/2022</t>
  </si>
  <si>
    <t>17970-06-22</t>
  </si>
  <si>
    <t>Ali Ayad Ali Aldiriya</t>
  </si>
  <si>
    <t>Throwing a bomb or an incendiary device, criminal offenses, traffic offenses, manufacturing an explosive object or an incendiary device</t>
  </si>
  <si>
    <t>Ali Bassam Khalil Sheikh Ibrahim</t>
  </si>
  <si>
    <t>Ali Karim Kamal Al-Asakhara</t>
  </si>
  <si>
    <t>Ali Marwan Fuad Alkam</t>
  </si>
  <si>
    <t>9177132, 217134345 (blue)</t>
  </si>
  <si>
    <t>176071/2022</t>
  </si>
  <si>
    <t>43132-02-23</t>
  </si>
  <si>
    <t>Amar Mahmoud Younes Taavata</t>
  </si>
  <si>
    <t>throwing Molotov cocktails</t>
  </si>
  <si>
    <t>Amr Hamad Yosef Alian</t>
  </si>
  <si>
    <t>Placing an explosive device, throwing a bomb or an incendiary, shooting at people, providing shelter, anti-terrorist offenses, public order offenses, throwing stones</t>
  </si>
  <si>
    <t>Amr Emad Hasan Atshan</t>
  </si>
  <si>
    <t>02--08-00</t>
  </si>
  <si>
    <t>shooting at people</t>
  </si>
  <si>
    <t>Amr Shaker Sohail Almakhagana</t>
  </si>
  <si>
    <t>02--00--01</t>
  </si>
  <si>
    <t>Weapons/ammunition/explosives, creating an explosive or incendiary object, throwing a bomb or incendiary</t>
  </si>
  <si>
    <t>Ariv Ahmed Muhammad Alakra</t>
  </si>
  <si>
    <t>Throwing stones, membership in an unknown organization, service in an illegal organization, manufacturing an explosive or incendiary object, shooting at people, contact with a hostile organization, crimes against public order, crimes against the law</t>
  </si>
  <si>
    <t>Fatma Ismail Abdel Rahman Shaheen</t>
  </si>
  <si>
    <t>33</t>
  </si>
  <si>
    <t>Attempt to cause death on purpose</t>
  </si>
  <si>
    <t>167445/23</t>
  </si>
  <si>
    <t>Yehuda - 5206/23</t>
  </si>
  <si>
    <t>Fatma Bakr Musa Abu Shalal</t>
  </si>
  <si>
    <t>41</t>
  </si>
  <si>
    <t>Fatma Naaman Ali Badr</t>
  </si>
  <si>
    <t>Attempt to cause death on purpose, knives and daggers - carrying and manufacturing</t>
  </si>
  <si>
    <t>Fatma Netzer Muhammad Amarna</t>
  </si>
  <si>
    <t>44</t>
  </si>
  <si>
    <t>Support for terrorism, attempted murder</t>
  </si>
  <si>
    <t>393391/2023</t>
  </si>
  <si>
    <t>32962-09-23</t>
  </si>
  <si>
    <t>Padwa Nazia Kamal Hamada</t>
  </si>
  <si>
    <t>9069244, 301158416 (blue)</t>
  </si>
  <si>
    <t>35</t>
  </si>
  <si>
    <t>358430/2017</t>
  </si>
  <si>
    <t>43993-08-17</t>
  </si>
  <si>
    <t>Firoz Faiz Mahmoud Albo</t>
  </si>
  <si>
    <t>Knives and daggers - carrying and manufacturing, throwing stones</t>
  </si>
  <si>
    <t>Palestine Farid Abdellatif Najam</t>
  </si>
  <si>
    <t>Assembling or association, fraudulent offenses, contact with a hostile organization, violation of a legal provision</t>
  </si>
  <si>
    <t>Faras Gatsen a-Rahman Samara</t>
  </si>
  <si>
    <t>Membership in an unknown organization, throwing a bomb or an incendiary, shooting at people, illegal crimes</t>
  </si>
  <si>
    <t>Saleh Ragev Mahmoud Hardan</t>
  </si>
  <si>
    <t>Security offenses - equipment, throwing stones, weapons/ammunition/explosives, connection to causing death on purpose, connection to the commission of a crime, contact with a hostile organization, assembly or association</t>
  </si>
  <si>
    <t>Samad Khaled Mahmoud Abu Khalaf</t>
  </si>
  <si>
    <t>Sadam Amgad Magad Takataka</t>
  </si>
  <si>
    <t>03--00--00</t>
  </si>
  <si>
    <t>Throwing a bomb or an incendiary device, illegal crimes, manufacturing an explosive object or an incendiary device</t>
  </si>
  <si>
    <t>Salah Al-Din Muhammad Salah Hadra</t>
  </si>
  <si>
    <t>9172535, 217450089 (blue)</t>
  </si>
  <si>
    <t>Hostile sabotage activity, throwing stones, negligence and general exaggeration, maliciously or negligently causing damage to property, arson on nationalistic grounds, weapons/ammunition/explosives</t>
  </si>
  <si>
    <t>Salah Imran Muhammad Salah</t>
  </si>
  <si>
    <t>Qassem Ismail Aziz Dar Alsheikh</t>
  </si>
  <si>
    <t>Throwing stones, membership in an unknown organization, making an explosive or moving object, throwing a bomb or an incendiary, shooting at people, causing death on purpose, involvement in causing death on purpose, crimes against humanity</t>
  </si>
  <si>
    <t>Qassem Mohammed Abdel Fattah Homadeh</t>
  </si>
  <si>
    <t>Throwing stones, membership in an unknown organization, serving an illegal organization, making an explosive or incendiary object, throwing a bomb or incendiary, shooting at people, causing death on purpose, contact with a hostile organization, harming the security of the area, crimes against the law, crimes against law</t>
  </si>
  <si>
    <t>202453/23</t>
  </si>
  <si>
    <t>Yehuda - 7458/23</t>
  </si>
  <si>
    <t>Qassam Iyad Ahmed Aur</t>
  </si>
  <si>
    <t>9182556, 326704095 (blue)</t>
  </si>
  <si>
    <t>Weapons/ammunition/explosives, support for terrorism, arson on nationalistic grounds</t>
  </si>
  <si>
    <t>Qassam Mohammed Abd Almegid Hamed</t>
  </si>
  <si>
    <t>Qassam Mahmoud Musa Atton</t>
  </si>
  <si>
    <t>9191687, 217127992 (blue)</t>
  </si>
  <si>
    <t>Weapons/ammunition/explosives, supporting terrorism, maliciously or negligently causing damage to property</t>
  </si>
  <si>
    <t>Qassam Fahd is an adulterer of Hussain</t>
  </si>
  <si>
    <t>Charm Khaled Mahmoud Alalami</t>
  </si>
  <si>
    <t>Tair Khaled Mohammed magic of Zarva</t>
  </si>
  <si>
    <t>Ketzi Hani Ali Ahmed</t>
  </si>
  <si>
    <t>Throwing a bomb or an incendiary, violating a legal order, trespassing, violations of the Law of Entry into Israel, harming animals, other thefts</t>
  </si>
  <si>
    <t>Katzi Khaled Awad Abu Naim</t>
  </si>
  <si>
    <t>Throwing stones, placing an explosive device</t>
  </si>
  <si>
    <t>Katsi Awad Mahmoud from Egypt</t>
  </si>
  <si>
    <t>Raad Hazem Ali Sayad</t>
  </si>
  <si>
    <t>9141388, 215039215 (blue)</t>
  </si>
  <si>
    <t>Violation of a legal order, public order offenses, assaulting a police officer under serious circumstances, throwing stones, grievous bodily harm, maliciously or negligently causing damage to property, arson on nationalistic grounds, weapons/ammunition/explosives</t>
  </si>
  <si>
    <t>570295/2022</t>
  </si>
  <si>
    <t>21106-01-23</t>
  </si>
  <si>
    <t>Raid Yosef Muhammad Idris Tzarzur</t>
  </si>
  <si>
    <t>Ramez Osama Khalid Khalil</t>
  </si>
  <si>
    <t>Throwing a bomb or an incendiary, harming the security of the area</t>
  </si>
  <si>
    <t>Rami Hamza Muhammad Gazawi</t>
  </si>
  <si>
    <t>9207890, 328123054 (blue)</t>
  </si>
  <si>
    <t xml:space="preserve"> Supporting terrorism, gathering or association, obstructing a police officer, assault</t>
  </si>
  <si>
    <t>Raja Asad Raja Abu Kiatz</t>
  </si>
  <si>
    <t>Reged brought a plate to my face</t>
  </si>
  <si>
    <t>State security - another</t>
  </si>
  <si>
    <t>Rowan Nafez Muhammad Dar Abu Matar</t>
  </si>
  <si>
    <t>29</t>
  </si>
  <si>
    <t>310506/15</t>
  </si>
  <si>
    <t>Yehuda - 4859/15</t>
  </si>
  <si>
    <t>Roda Musa Abdelkader Abu Agamiya</t>
  </si>
  <si>
    <t>46</t>
  </si>
  <si>
    <t>Contact with a hostile organization, illegal stay, violation of a legal provision, state security - other, assembly or association, violations of the Law of Entry into Israel.</t>
  </si>
  <si>
    <t>Ryan Adnan Hassan Atik</t>
  </si>
  <si>
    <t>9200701, 331675785 (blue)</t>
  </si>
  <si>
    <t>Maliciously or negligently causing damage to property, weapons/ammunition/explosives, possession of weapons, arson or fire</t>
  </si>
  <si>
    <t>39883-05-23</t>
  </si>
  <si>
    <t>Rashad Ibrahim Muhammad Algardat</t>
  </si>
  <si>
    <t>Throwing stones, maliciously or negligently causing damage to property, creating an explosive or incendiary object, throwing a bomb or incendiary, possessing a weapon, an offense against public order, criminal offenses</t>
  </si>
  <si>
    <t>Shadi Muhammad Dib Abu-Adi</t>
  </si>
  <si>
    <t>Shooting at people, throwing stones, traffic offenses</t>
  </si>
  <si>
    <t>Shaker Ali Salem Blot</t>
  </si>
  <si>
    <t>01--03--00</t>
  </si>
  <si>
    <t>Knives and daggers - carrying and manufacturing, grievous bodily harm</t>
  </si>
  <si>
    <t>Sharuk Salah Ibrahim Deviat</t>
  </si>
  <si>
    <t>9022459, 318338571 (blue)</t>
  </si>
  <si>
    <t>16--00--00</t>
  </si>
  <si>
    <t>437377/2015</t>
  </si>
  <si>
    <t>60859-10-15</t>
  </si>
  <si>
    <t>Tahrir Adnan Muhammad Abu Saria</t>
  </si>
  <si>
    <t>Fatah</t>
  </si>
  <si>
    <t>Duration/year</t>
  </si>
  <si>
    <t>Duration/month</t>
  </si>
  <si>
    <t>Duration/day</t>
  </si>
  <si>
    <t>Days_in_prison</t>
  </si>
  <si>
    <t>Data/age</t>
  </si>
  <si>
    <t>Age_when_arrested</t>
  </si>
  <si>
    <t>Sentence_Total_Months</t>
  </si>
  <si>
    <t>West Bank</t>
  </si>
  <si>
    <t>Jerusalem</t>
  </si>
  <si>
    <t>PIJ</t>
  </si>
  <si>
    <t>PFLP</t>
  </si>
  <si>
    <t>DFLP</t>
  </si>
  <si>
    <t>None</t>
  </si>
  <si>
    <t>Court-martial</t>
  </si>
  <si>
    <t>Court-martial + Civil Court</t>
  </si>
  <si>
    <t>9189454, 420754350 (green)</t>
  </si>
  <si>
    <t>9191709, 420775314 (green)</t>
  </si>
  <si>
    <t>9141173, 420027146 (green)</t>
  </si>
  <si>
    <t>9181369, 423169465 (green)</t>
  </si>
  <si>
    <t>9195226, 420969610 (green)</t>
  </si>
  <si>
    <t>9199536, 423309020 (green)</t>
  </si>
  <si>
    <t>9166861, 423632322 (green)</t>
  </si>
  <si>
    <t>9096270, 421682634 (green)</t>
  </si>
  <si>
    <t>9187873, 420946949 (green)</t>
  </si>
  <si>
    <t>9197617, 421540469 (green)</t>
  </si>
  <si>
    <t>9186113, 403329667 (green)</t>
  </si>
  <si>
    <t>9194784, 423872845 (green)</t>
  </si>
  <si>
    <t>9200805, 423501279 (green)</t>
  </si>
  <si>
    <t>9186068, 409142106 (green)</t>
  </si>
  <si>
    <t>9208075, 421723537 (green)</t>
  </si>
  <si>
    <t>9197895, 422231209 (green)</t>
  </si>
  <si>
    <t>9203676, 420862930 (green)</t>
  </si>
  <si>
    <t>9204656, 420026981 (green)</t>
  </si>
  <si>
    <t>9205849, 422422634 (green)</t>
  </si>
  <si>
    <t>9203755, 423399658 (green)</t>
  </si>
  <si>
    <t>9194994, 420946733 (green)</t>
  </si>
  <si>
    <t>9105117, 420956559 (green)</t>
  </si>
  <si>
    <t>9178783, 423616044 (green)</t>
  </si>
  <si>
    <t>9195271, 420498875 (green)</t>
  </si>
  <si>
    <t>9177881, 426855631 (green)</t>
  </si>
  <si>
    <t>9181735, 408332625 (green)</t>
  </si>
  <si>
    <t>9204567, 423268895 (green)</t>
  </si>
  <si>
    <t>9190235, 427226071 (green)</t>
  </si>
  <si>
    <t>9205389, 422248773 (green)</t>
  </si>
  <si>
    <t>9195981, 422180554 (green)</t>
  </si>
  <si>
    <t>9084978, 420918252 (green)</t>
  </si>
  <si>
    <t>9198669, 421669540 (green)</t>
  </si>
  <si>
    <t>9158637, 420956427 (green)</t>
  </si>
  <si>
    <t>9181630, 420868812 (green)</t>
  </si>
  <si>
    <t>9205933, 423181775 (green)</t>
  </si>
  <si>
    <t>9187167, 405494444 (green)</t>
  </si>
  <si>
    <t>9194169, 408938157 (green)</t>
  </si>
  <si>
    <t>9205564, 420921934 (green)</t>
  </si>
  <si>
    <t>9191209, 422404640 (green)</t>
  </si>
  <si>
    <t>9195607, 420052300 (green)</t>
  </si>
  <si>
    <t>9200227, 421684598 (green)</t>
  </si>
  <si>
    <t>9188110, 420692899 (green)</t>
  </si>
  <si>
    <t>9195406, 423073683 (green)</t>
  </si>
  <si>
    <t>9192301, 420874455 (green)</t>
  </si>
  <si>
    <t>9199962, 421755497 (green)</t>
  </si>
  <si>
    <t>9201570, 422989871 (green)</t>
  </si>
  <si>
    <t>9196932, 422138578 (green)</t>
  </si>
  <si>
    <t>9145984, 420207300 (green)</t>
  </si>
  <si>
    <t>9184134, 420656654 (green)</t>
  </si>
  <si>
    <t>9189006, 423818699 (green)</t>
  </si>
  <si>
    <t>9207701, 420348013 (green)</t>
  </si>
  <si>
    <t>9204307, 420625618 (green)</t>
  </si>
  <si>
    <t>9071254, 401017892 (green)</t>
  </si>
  <si>
    <t>9202389, 423508134 (green)</t>
  </si>
  <si>
    <t>9205880, 421723818 (green)</t>
  </si>
  <si>
    <t>9206446, 422338129 (green)</t>
  </si>
  <si>
    <t>9194814, 420936270 (green)</t>
  </si>
  <si>
    <t>9206890, 421583196 (green)</t>
  </si>
  <si>
    <t>9174986, 420848228 (green)</t>
  </si>
  <si>
    <t>9172764, 420707481 (green)</t>
  </si>
  <si>
    <t>9121222, 420616773 (green)</t>
  </si>
  <si>
    <t>9191033, 422264440 (green)</t>
  </si>
  <si>
    <t>9207225, 959266941 (green)</t>
  </si>
  <si>
    <t>9202365, 420049173 (green)</t>
  </si>
  <si>
    <t>9145983, 421664509 (green)</t>
  </si>
  <si>
    <t>9190143, 420690745 (green)</t>
  </si>
  <si>
    <t>9190317, 421730078 (green)</t>
  </si>
  <si>
    <t>9201536, 422233031 (green)</t>
  </si>
  <si>
    <t>9199051, 420345613 (green)</t>
  </si>
  <si>
    <t>1513200, 918785205 (green)</t>
  </si>
  <si>
    <t>9206517, 421787995 (green)</t>
  </si>
  <si>
    <t>9191261, 420765190 (green)</t>
  </si>
  <si>
    <t>9197234, 420629065 (green)</t>
  </si>
  <si>
    <t>9183334, 421596925 (green)</t>
  </si>
  <si>
    <t>9173207, 421762824 (green)</t>
  </si>
  <si>
    <t>9199089, 423837780 (green)</t>
  </si>
  <si>
    <t>9176659, 420947038 (green)</t>
  </si>
  <si>
    <t>9116928, 421757907 (green)</t>
  </si>
  <si>
    <t>9206594, 421319526 (green)</t>
  </si>
  <si>
    <t>9206324, 420956757 (green)</t>
  </si>
  <si>
    <t>9199351, 420051104 (green)</t>
  </si>
  <si>
    <t>9175870, 421513284 (green)</t>
  </si>
  <si>
    <t>9175049, 420887200 (green)</t>
  </si>
  <si>
    <t>9195095, 420600173 (green)</t>
  </si>
  <si>
    <t>9166863, 408935955 (green)</t>
  </si>
  <si>
    <t>9204892, 420020661 (green)</t>
  </si>
  <si>
    <t>9199392, 412505885 (green)</t>
  </si>
  <si>
    <t>9094097, 420741399 (green)</t>
  </si>
  <si>
    <t>9165984, 423473636 (green)</t>
  </si>
  <si>
    <t>9198971, 408942225 (green)</t>
  </si>
  <si>
    <t>9206304, 413187196 (green)</t>
  </si>
  <si>
    <t>9199048, 423030196 (green)</t>
  </si>
  <si>
    <t>9205390, 423062892 (green)</t>
  </si>
  <si>
    <t>9197896, 422960096 (green)</t>
  </si>
  <si>
    <t>9176210, 423964915 (green)</t>
  </si>
  <si>
    <t>9208671, 423810712 (green)</t>
  </si>
  <si>
    <t>9207738, 420610883 (green)</t>
  </si>
  <si>
    <t>9194047, 420647844 (green)</t>
  </si>
  <si>
    <t>9206195, 421570367 (green)</t>
  </si>
  <si>
    <t>9205784, 423475177 (green)</t>
  </si>
  <si>
    <t>9200945, 422102335 (green)</t>
  </si>
  <si>
    <t>9192006, 423854702 (green)</t>
  </si>
  <si>
    <t>9194689, 421540659 (green)</t>
  </si>
  <si>
    <t>9188984, 423486349 (green)</t>
  </si>
  <si>
    <t>9196201, 423359777 (green)</t>
  </si>
  <si>
    <t>9204320, 423686120 (green)</t>
  </si>
  <si>
    <t>9203021, 420957888 (green)</t>
  </si>
  <si>
    <t>9206889, 420858615 (green)</t>
  </si>
  <si>
    <t>9191073, 420944282 (green)</t>
  </si>
  <si>
    <t>9202987, 423096478 (green)</t>
  </si>
  <si>
    <t>9206593, 421171026 (green)</t>
  </si>
  <si>
    <t>9084033, 420053076 (green)</t>
  </si>
  <si>
    <t>9199223, 422970749 (green)</t>
  </si>
  <si>
    <t>9175379, 408331403 (green)</t>
  </si>
  <si>
    <t>9181740, 423630839 (green)</t>
  </si>
  <si>
    <t>9207630, 421685660 (green)</t>
  </si>
  <si>
    <t>9205974, 422179739 (green)</t>
  </si>
  <si>
    <t>9199660, 423674340 (green)</t>
  </si>
  <si>
    <t>9148623, 421871427 (green)</t>
  </si>
  <si>
    <t>9208866, 423238518 (green)</t>
  </si>
  <si>
    <t>9203681, 423994540 (green)</t>
  </si>
  <si>
    <t>9202808, 422985960 (green)</t>
  </si>
  <si>
    <t>9199045, 421734989 (green)</t>
  </si>
  <si>
    <t>9081378, 420956625 (green)</t>
  </si>
  <si>
    <t>9197573, 422553123 (green)</t>
  </si>
  <si>
    <t>9208363, 420347056 (green)</t>
  </si>
  <si>
    <t>9199012, 423360825 (green)</t>
  </si>
  <si>
    <t>9207423, 421649781 (green)</t>
  </si>
  <si>
    <t>9207469, 420938003 (green)</t>
  </si>
  <si>
    <t>9190335, 420346926 (green)</t>
  </si>
  <si>
    <t>9206721, 420933897 (green)</t>
  </si>
  <si>
    <t>9141696, 420948937 (green)</t>
  </si>
  <si>
    <t>9200795, 420938318 (green)</t>
  </si>
  <si>
    <t>9196947, 421944505 (green)</t>
  </si>
  <si>
    <t>9015332, 859694275 (green)</t>
  </si>
  <si>
    <t>9180908, 422964361 (green)</t>
  </si>
  <si>
    <t>9196037, 422235101 (green)</t>
  </si>
  <si>
    <t>9203884, 422278432 (green)</t>
  </si>
  <si>
    <t>9122360, 423614411 (green)</t>
  </si>
  <si>
    <t>9202962, 420713794 (green)</t>
  </si>
  <si>
    <t>9184021, 423614619 (green)</t>
  </si>
  <si>
    <t>9192734, 423697457 (green)</t>
  </si>
  <si>
    <t>9026622, 860081835 (green)</t>
  </si>
  <si>
    <t>9176228, 420738981 (green)</t>
  </si>
  <si>
    <t>9184473, 408938033 (green)</t>
  </si>
  <si>
    <t>9208573, 421001660 (green)</t>
  </si>
  <si>
    <t>92084664, 421650565 (green)</t>
  </si>
  <si>
    <t>9204603, 421708827 (green)</t>
  </si>
  <si>
    <t>9200996, 420921355 (green)</t>
  </si>
  <si>
    <t>9202418, 404419764 (green)</t>
  </si>
  <si>
    <t>9196727, 420787939 (green)</t>
  </si>
  <si>
    <t>9205148, 426763439 (green)</t>
  </si>
  <si>
    <t>9201128, 405009531 (green)</t>
  </si>
  <si>
    <t>9204066, 422266197 (green)</t>
  </si>
  <si>
    <t>9182181, 420634651 (green)</t>
  </si>
  <si>
    <t>9194825, 421551979 (green)</t>
  </si>
  <si>
    <t>9192746, 420854978 (green)</t>
  </si>
  <si>
    <t>9199214, 420624173 (green)</t>
  </si>
  <si>
    <t>9206229, 421922030 (green)</t>
  </si>
  <si>
    <t>9191713, 420745614 (green)</t>
  </si>
  <si>
    <t>9196157, 420922478 (green)</t>
  </si>
  <si>
    <t>9203607, 420797888 (green)</t>
  </si>
  <si>
    <t>9206552, 420022386 (green)</t>
  </si>
  <si>
    <t>9194701, 420919946 (green)</t>
  </si>
  <si>
    <t>9200735, 420634438 (green)</t>
  </si>
  <si>
    <t>9198513, 420911158 (green)</t>
  </si>
  <si>
    <t>9190639, 422891986 (green)</t>
  </si>
  <si>
    <t>9204989, 422143180 (green)</t>
  </si>
  <si>
    <t>9191927, 408939627 (green)</t>
  </si>
  <si>
    <t>9200742, 422194324 (green)</t>
  </si>
  <si>
    <t>9188969, 420728990 (green)</t>
  </si>
  <si>
    <t>9190901, 423412832 (green)</t>
  </si>
  <si>
    <t>9208874, 423809227 (green)</t>
  </si>
  <si>
    <t>9191346, 422106567 (green)</t>
  </si>
  <si>
    <t>9206198, 420027039 (green)</t>
  </si>
  <si>
    <t>9182744, 409981529 (green)</t>
  </si>
  <si>
    <t>9192010, 420599789 (green)</t>
  </si>
  <si>
    <t>9208414, 420868184 (green)</t>
  </si>
  <si>
    <t>9209272, 420760811 (green)</t>
  </si>
  <si>
    <t>9170535, 423176874 (green)</t>
  </si>
  <si>
    <t>9170756, 908153968 (green)</t>
  </si>
  <si>
    <t>9198515, 420951998 (green)</t>
  </si>
  <si>
    <t>9180801, 421171265 (green)</t>
  </si>
  <si>
    <t>9124314, 420020562 (green)</t>
  </si>
  <si>
    <t>9200757, 420343063 (green)</t>
  </si>
  <si>
    <t>9207832, 420516593 (green)</t>
  </si>
  <si>
    <t>9134256, 420795619 (green)</t>
  </si>
  <si>
    <t>9175302, 421531831 (green)</t>
  </si>
  <si>
    <t>9175965, 420767378 (green)</t>
  </si>
  <si>
    <t>9176263, 421723370 (green)</t>
  </si>
  <si>
    <t>9201165, 420603508 (green)</t>
  </si>
  <si>
    <t>9199500, 852109438 (green)</t>
  </si>
  <si>
    <t>9206795, 907189856 (green)</t>
  </si>
  <si>
    <t>9196236, 859687840 (green)</t>
  </si>
  <si>
    <t>9207263, 906244421 (green)</t>
  </si>
  <si>
    <t>9162946, 403818727 (green)</t>
  </si>
  <si>
    <t>1223570, 950336628 (green)</t>
  </si>
  <si>
    <t>9205172, 422848713 (green)</t>
  </si>
  <si>
    <t>9204308, 420860264 (green)</t>
  </si>
  <si>
    <t>9199654, 423207489 (green)</t>
  </si>
  <si>
    <t>9174354, 423579689 (green)</t>
  </si>
  <si>
    <t>9200948, 421684523 (green)</t>
  </si>
  <si>
    <t>9204087, 420516130 (green)</t>
  </si>
  <si>
    <t>9199141, 421010182 (green)</t>
  </si>
  <si>
    <t>9209190, 420760183 (green)</t>
  </si>
  <si>
    <t>9207999, 420859878 (green)</t>
  </si>
  <si>
    <t>9206428, 421497157 (green)</t>
  </si>
  <si>
    <t>9203906, 420999302 (green)</t>
  </si>
  <si>
    <t>9143640, 420886756 (green)</t>
  </si>
  <si>
    <t>9190079, 420760159 (green)</t>
  </si>
  <si>
    <t>9172913, 420945040 (green)</t>
  </si>
  <si>
    <t>9139735, 420926552 (green)</t>
  </si>
  <si>
    <t>9139231, 420515330 (green)</t>
  </si>
  <si>
    <t>9161194, 422231878 (green)</t>
  </si>
  <si>
    <t>9188467, 403824634 (green)</t>
  </si>
  <si>
    <t>9016616, 402678098 (green)</t>
  </si>
  <si>
    <t>9198693, 900013871 (green)</t>
  </si>
  <si>
    <t>9163847, 420753170 (green)</t>
  </si>
  <si>
    <t>9198556, 423982685 (green)</t>
  </si>
  <si>
    <t>9188426, 423138841 (green)</t>
  </si>
  <si>
    <t>9067666, 854789757 (green)</t>
  </si>
  <si>
    <t>sentenced</t>
  </si>
  <si>
    <t>אבאאהים אחמד בדר זמאערה</t>
  </si>
  <si>
    <t>אבאן איאד מוחמד סעיד חמאד</t>
  </si>
  <si>
    <t>אבי יוסף עבד אלחמיד אבו מאריה</t>
  </si>
  <si>
    <t>אבראהים וליד אבראהים תעאמרה</t>
  </si>
  <si>
    <t>אבראהים מואיד אבראהים דאפר</t>
  </si>
  <si>
    <t>אבראהים סולטאן אבראהים זמר</t>
  </si>
  <si>
    <t>אבראהים סמיר אבראהים צבאח</t>
  </si>
  <si>
    <t>אבראהים עווד מוחמד עביאת</t>
  </si>
  <si>
    <t>אדם מחמוד מחמד אבו חאמד</t>
  </si>
  <si>
    <t>אדם עאמר מוחמד קואסמה</t>
  </si>
  <si>
    <t>אדם עבודה חסן גית</t>
  </si>
  <si>
    <t>אדריס אחמד עבד אלרחמאן עבד</t>
  </si>
  <si>
    <t>אוס רביע כאיד ח'דר</t>
  </si>
  <si>
    <t>אזהאר תאאר בכר עסאף</t>
  </si>
  <si>
    <t>אחמד אימן עבד אלחמיד עוואד</t>
  </si>
  <si>
    <t>אחמד בשאר גומעה אבו עליא</t>
  </si>
  <si>
    <t>אחמד גריב אחמד חליל</t>
  </si>
  <si>
    <t>אחמד וליד מוחמד חשאן</t>
  </si>
  <si>
    <t>אחמד זיאד צאלח נמר</t>
  </si>
  <si>
    <t>אחמד יאסין מוצטפא עמר עודה</t>
  </si>
  <si>
    <t>אחמד יאסר מוצטפא אבו אלהיג'א</t>
  </si>
  <si>
    <t>אחמד יוסף אחמד עצאעצה</t>
  </si>
  <si>
    <t>אחמד כמאל אחמד אלעמור</t>
  </si>
  <si>
    <t>אחמד מוחמד אחמד מרזוק</t>
  </si>
  <si>
    <t>אחמד מוחמד נאיף אלחואמדה</t>
  </si>
  <si>
    <t>אחמד מחמוד וגיה נגמה</t>
  </si>
  <si>
    <t>אחמד מחמוד עא-ראוף רימאוי</t>
  </si>
  <si>
    <t>אחמד נוואף נייאז סלאיימה</t>
  </si>
  <si>
    <t>אחמד נזיה דיב אבו עאדי</t>
  </si>
  <si>
    <t>אחמד נעמאן אחמד אבו נעים</t>
  </si>
  <si>
    <t>אחמד עבד אלראוף אחמד חאמד</t>
  </si>
  <si>
    <t>אחמד עטיה אחמיד אלעדיני</t>
  </si>
  <si>
    <t>אחמד עלי מוחמד אלצבאח</t>
  </si>
  <si>
    <t>אחמד פד'ל ח'ד'ר עגלוני</t>
  </si>
  <si>
    <t>אחמד צאאל גאזי ידק</t>
  </si>
  <si>
    <t>אחמד קדרי מחמוד שיחה</t>
  </si>
  <si>
    <t>אחמד ראאד זיד פרוח</t>
  </si>
  <si>
    <t>איאס עבד אלקאדר מחמד חטיב</t>
  </si>
  <si>
    <t>איהם מחמוד מוסא נחלה</t>
  </si>
  <si>
    <t>אייהם עדנאן סובחי שאער</t>
  </si>
  <si>
    <t>אימן אמגד מוחי אלדין שאמי</t>
  </si>
  <si>
    <t>אמאני ח'אלד נעמאן חשים</t>
  </si>
  <si>
    <t>אמין מוחמד אמין עבאסי</t>
  </si>
  <si>
    <t>אמיר פאדי מחמד סאילוס</t>
  </si>
  <si>
    <t>אנור צאפי אחמד עטא</t>
  </si>
  <si>
    <t>אסאמה מאהר מוחמד קבהא</t>
  </si>
  <si>
    <t>אסאמה נאיף אוסאמה מרמש</t>
  </si>
  <si>
    <t>אסיל מוניר אבראהים טיטי</t>
  </si>
  <si>
    <t>אסראא ריאד ג'מיל ג'עבאס</t>
  </si>
  <si>
    <t>באסל עאיד גמיל עבידייה</t>
  </si>
  <si>
    <t>באסל עלי טאהר אבו סרחאן</t>
  </si>
  <si>
    <t>בהאא וגיה עבד אלעזיז אלזהור</t>
  </si>
  <si>
    <t>בראא בלאל מחמוד רבעי</t>
  </si>
  <si>
    <t>בראא צאלח חליל יוסף</t>
  </si>
  <si>
    <t>בראא צקר אחמד אלצבארנה</t>
  </si>
  <si>
    <t>גבריל גסאן אסמאעיל גבריל</t>
  </si>
  <si>
    <t>גהאד תופיק גהאד יוסף</t>
  </si>
  <si>
    <t>גואד תאופיק יוסף כמיל</t>
  </si>
  <si>
    <t>גמאל חליל גמאל בראהמה</t>
  </si>
  <si>
    <t>גמאל יוסף גמאל אבו חמדאן</t>
  </si>
  <si>
    <t>גמאל מוחמד אחמד עאדי</t>
  </si>
  <si>
    <t>גנאם מוסא ג'נאם אבו גנאם</t>
  </si>
  <si>
    <t>דגאנה מחמוד מוסא עטון</t>
  </si>
  <si>
    <t>דיאר איפאן גמאל צליבי</t>
  </si>
  <si>
    <t>האני שאדי עבד אלראזק קאסם</t>
  </si>
  <si>
    <t>הארון האני עלי עלקם</t>
  </si>
  <si>
    <t>ואאל בלאל שאכר משה</t>
  </si>
  <si>
    <t>והיב עבד אלכרים חליל עבד אלגאפר</t>
  </si>
  <si>
    <t>וחיד אסמאעיל ג'מיל צביח</t>
  </si>
  <si>
    <t>ולאא חאלד פוזי טנגי</t>
  </si>
  <si>
    <t>וסאם מרואן עבד אל סלאם תמימי</t>
  </si>
  <si>
    <t>זאהר חוסני חסן חמד</t>
  </si>
  <si>
    <t>זיד נעים שחדה ערער</t>
  </si>
  <si>
    <t>זיד עבד אללטיף עלי חוסין</t>
  </si>
  <si>
    <t>זינה ראיד עטא עבדה</t>
  </si>
  <si>
    <t>חאלד אבו עסב</t>
  </si>
  <si>
    <t>חאלד עלי עבד אללטיף עיסא</t>
  </si>
  <si>
    <t>חליל אחמד חליל אעואר</t>
  </si>
  <si>
    <t>חליל מוחמד בדר זמאערה</t>
  </si>
  <si>
    <t>חליל פראס חליל הייכל</t>
  </si>
  <si>
    <t>חמאדה סאיד מוצטפא אבו סמרה</t>
  </si>
  <si>
    <t>חמזה סמיח עיסא והאדין</t>
  </si>
  <si>
    <t>חמזה צאלח מוחמד דאוד</t>
  </si>
  <si>
    <t>חמזה ראיד חמזה מוגרבי</t>
  </si>
  <si>
    <t>חנאן צאלח עבדאללה ברגותי</t>
  </si>
  <si>
    <t>חסין גמאל חסין עבד אל חליל</t>
  </si>
  <si>
    <t>חסן וליד גמאל צבארנה</t>
  </si>
  <si>
    <t>חסן יאסר חסן דרויש</t>
  </si>
  <si>
    <t>טארק זיאד עבד אלרחים דאוד</t>
  </si>
  <si>
    <t>טארק מוחמד פריד חטיב</t>
  </si>
  <si>
    <t>יאמן טלאל מוחמד ג'ראדאת</t>
  </si>
  <si>
    <t>יאסין עומר עזאת חנפיה</t>
  </si>
  <si>
    <t>יאסמין תיסיר עבד אלרחמן שעבאן</t>
  </si>
  <si>
    <t>יונס מגדי אסמאעיל חואמדה</t>
  </si>
  <si>
    <t>יוסף גמעה מחמוד סגדיה</t>
  </si>
  <si>
    <t>יוסף חסין מוחמד חאמד</t>
  </si>
  <si>
    <t>יוסף מוחמד מוצטפא עטא</t>
  </si>
  <si>
    <t>יוסף מוחמד צאלח בזור</t>
  </si>
  <si>
    <t>יוסף מחמוד סאלם סבתין</t>
  </si>
  <si>
    <t>יוסף נאצר חסן עטא</t>
  </si>
  <si>
    <t>יוסף עבדאללה עודה אלחטיב</t>
  </si>
  <si>
    <t>יוסף פואז פאיז בורקאן</t>
  </si>
  <si>
    <t>יוסף ראיד חמדאן כאשף</t>
  </si>
  <si>
    <t>יוסף ראיס עבד אלכרים עטא</t>
  </si>
  <si>
    <t>יוסף רבאח מחמד בסיסו</t>
  </si>
  <si>
    <t>יזיד בלאל מוצטפא חוסין</t>
  </si>
  <si>
    <t>יזן אימן עבד אלגני בני גאבר</t>
  </si>
  <si>
    <t>יזן גבר עבד אל גבאר אלחסנאת</t>
  </si>
  <si>
    <t>יזן חמזה שאהר עפאנה</t>
  </si>
  <si>
    <t>יזן חסאם עלי אבו קביטה</t>
  </si>
  <si>
    <t>יזן עאמר עלי צבאח</t>
  </si>
  <si>
    <t>יזן שאדי מוסא עביאת</t>
  </si>
  <si>
    <t>יחיא מוחמד מבתסם ארחימה</t>
  </si>
  <si>
    <t>יחיא נצר אללה מוצטפא עצידה</t>
  </si>
  <si>
    <t>ינאל היתם אמין דאר צאלח</t>
  </si>
  <si>
    <t>כרם אחמד תופיק אל עביד</t>
  </si>
  <si>
    <t>כרם גאלב נצרי אלהרימי</t>
  </si>
  <si>
    <t>לואי רבחי נזמי נאצר</t>
  </si>
  <si>
    <t>לית חליל עותמאן עותמאן</t>
  </si>
  <si>
    <t>מאלק מחמד ערפאת דיבה</t>
  </si>
  <si>
    <t>מאלק מראד ח'אלד בוג'ה</t>
  </si>
  <si>
    <t>מאלק עבד אל חלים סעדי סדר</t>
  </si>
  <si>
    <t>מאמון עזיז עיסא אלפרוך</t>
  </si>
  <si>
    <t>מגד ראיד מסעוד פריחאת</t>
  </si>
  <si>
    <t>מהדי מוחמד אחמד עיאד</t>
  </si>
  <si>
    <t>מהדי מחמוד חמזה מחרוק</t>
  </si>
  <si>
    <t>מהראן עמאר אבראהים חמידאן</t>
  </si>
  <si>
    <t>מואמן מוצטפא מחמוד אבו גחישה</t>
  </si>
  <si>
    <t>מואמן מחמד נאיף צליבי</t>
  </si>
  <si>
    <t>מוחמד אברהים מחמד עבד אלגבאר</t>
  </si>
  <si>
    <t>מוחמד אחמד מוחמד חיר אללה אלאעור</t>
  </si>
  <si>
    <t>מוחמד האני ראתב הימוני</t>
  </si>
  <si>
    <t>מוחמד ואיל עלי גאדאללה</t>
  </si>
  <si>
    <t>מוחמד ח'ליל אחמד סלאיימה</t>
  </si>
  <si>
    <t>מוחמד מהנד מחמד אבו חומוס</t>
  </si>
  <si>
    <t>מוחמד ממדוח כמאל חמד</t>
  </si>
  <si>
    <t>מוחמד עמאד אבראהים עטון</t>
  </si>
  <si>
    <t>מוחמד עמראן מוחמד מראג'ה</t>
  </si>
  <si>
    <t>מוחמד רג'ב חסן אבו קטיש</t>
  </si>
  <si>
    <t>מוסא חמידאן פדל מוחתסב</t>
  </si>
  <si>
    <t>מוסא מהנד מוסא אלורידאת</t>
  </si>
  <si>
    <t>מוסטפא מחמד אבראהים עבאסי</t>
  </si>
  <si>
    <t>מועד עומר עבד אללה אלחאג</t>
  </si>
  <si>
    <t>מועתז חאתם מוסא אבו עראם</t>
  </si>
  <si>
    <t>מועתז ח'דר מחמד חמיס סלאימאה</t>
  </si>
  <si>
    <t>מופיד אחמד מופיד סנדוקה</t>
  </si>
  <si>
    <t>מחמד אוסאמה מוצטפא מחאמיד</t>
  </si>
  <si>
    <t>מחמד אחמד סולימאן אבו רגב</t>
  </si>
  <si>
    <t>מחמד אימן עבד אלרחמאן עויסי</t>
  </si>
  <si>
    <t>מחמד אניס סלים אבו תוראבי</t>
  </si>
  <si>
    <t>מחמד בהאא עבד אלרחמאן עיאש</t>
  </si>
  <si>
    <t>מחמד גאזי מוחמד נזאל</t>
  </si>
  <si>
    <t>מחמדגאזי מרשד מוחמד גאזי סלהב</t>
  </si>
  <si>
    <t>מחמד ג'לאל ג'מיל פרחאת</t>
  </si>
  <si>
    <t>מחמד האני סלמאן אבו בכרה</t>
  </si>
  <si>
    <t>מחמד חסאן מוצטפא חוארי</t>
  </si>
  <si>
    <t>מחמד טארק סלים חואשין</t>
  </si>
  <si>
    <t>מחמד טארק עלי צבאח</t>
  </si>
  <si>
    <t>מחמד יאסין תיסיר צבאח</t>
  </si>
  <si>
    <t>מחמד כאזם מוסא אבו עג'מיה</t>
  </si>
  <si>
    <t>מחמד מוסא חליל אלהדלין</t>
  </si>
  <si>
    <t>מחמד מחמוד איוב דאר דרויש</t>
  </si>
  <si>
    <t>מחמד מחמוד חמזה מחרוק</t>
  </si>
  <si>
    <t>מחמד מחמוד עבד אל כרים חמאמרה</t>
  </si>
  <si>
    <t>מחמד נזאר נימר אבו עון</t>
  </si>
  <si>
    <t>מחמד נצר פוזי סואלמה</t>
  </si>
  <si>
    <t>מחמד סאמח גודת סלימאן</t>
  </si>
  <si>
    <t>מחמד סאמר חסן זיאת</t>
  </si>
  <si>
    <t>מחמד עאהד יונס שטארה</t>
  </si>
  <si>
    <t>מחמד עבודה חסן גית</t>
  </si>
  <si>
    <t>מחמד עזמי עלי אבו פריח</t>
  </si>
  <si>
    <t>מחמד עמאד עבד אלחלים גבר</t>
  </si>
  <si>
    <t>מחמד ענאן פוזי בושכאר</t>
  </si>
  <si>
    <t>מחמד ראאד עבד אלגני ימך</t>
  </si>
  <si>
    <t>מחמד תיסיר לוטפי טנבור</t>
  </si>
  <si>
    <t>מחמוד אבראהים מחמוד מתולי</t>
  </si>
  <si>
    <t>מחמוד אברהים מחמוד שלודי</t>
  </si>
  <si>
    <t>מחמוד וסאם יונס אבו חומוס</t>
  </si>
  <si>
    <t>מחמוד חסן אחמד קטנאני</t>
  </si>
  <si>
    <t>מחמוד נמר עיד עטא</t>
  </si>
  <si>
    <t>מחמוד עבד אלכרים מחמוד עדילי</t>
  </si>
  <si>
    <t>מחמוד עיסא חליל זחאיקה</t>
  </si>
  <si>
    <t>מחמוד ראאד מוחמד חלייל</t>
  </si>
  <si>
    <t>מיסון מוסא מחמוד מוסא</t>
  </si>
  <si>
    <t>מלק מחמד יוסף סלמאן</t>
  </si>
  <si>
    <t>מנתצר מחמוד חאתם אלשושה</t>
  </si>
  <si>
    <t>מעאד דראר אחמד אבו עון</t>
  </si>
  <si>
    <t>מצטפא חוסאם מוצטפא עתיק</t>
  </si>
  <si>
    <t>מצטפא מאזן חוסין שחאדה</t>
  </si>
  <si>
    <t>מצעב חסן עומר אלמטאחן</t>
  </si>
  <si>
    <t>מראד פואד עבד אללטיף דאר עטא</t>
  </si>
  <si>
    <t>מרוח יאסר ראתב ח'זימיה</t>
  </si>
  <si>
    <t>מרח גודה מוסא בכיר</t>
  </si>
  <si>
    <t>מרים חאלד עבד אלמגיד צואפטה</t>
  </si>
  <si>
    <t>משעל נימר נאיף בני ג'אבר</t>
  </si>
  <si>
    <t>נאצר תאאר נאצר אסעד</t>
  </si>
  <si>
    <t>נדים מוחמד חוסין אבו ערה</t>
  </si>
  <si>
    <t>נהאד מוחמד נהאד גדאללה</t>
  </si>
  <si>
    <t>נהאיה ח'דר חסין סוואן</t>
  </si>
  <si>
    <t>נוח נאסר אבראהים בסיסו</t>
  </si>
  <si>
    <t>נוראלדין זיאד ראשד קואסמי</t>
  </si>
  <si>
    <t>נור אלדין עאמר אחמד אבו גומעה</t>
  </si>
  <si>
    <t>נורהאן אברהים חדר עואד</t>
  </si>
  <si>
    <t>נור מוחמד חאפז טאהר</t>
  </si>
  <si>
    <t>נסראללה איאד אחמד אעור</t>
  </si>
  <si>
    <t>נפוז ג'אד עארף חמאד</t>
  </si>
  <si>
    <t>נצר אללה חאלד עבד אלפתאח לולו</t>
  </si>
  <si>
    <t>נשאת באסם טאלב דואבשה</t>
  </si>
  <si>
    <t>סאלח ואיל סאלח פחורי</t>
  </si>
  <si>
    <t>סאמי ראאד אחמד אלגראדאת</t>
  </si>
  <si>
    <t>סארה אימן עבד אלעזיז סויסה</t>
  </si>
  <si>
    <t>סולטאן סאמר מחמוד סרחאן</t>
  </si>
  <si>
    <t>סיף אלדין מוחמד עבדאללה נגנגיה</t>
  </si>
  <si>
    <t>סיף אלדין מוחמד עבד אלרחמן דרויש</t>
  </si>
  <si>
    <t>סמאח בלאל עבד אלרחמאן צוף</t>
  </si>
  <si>
    <t>סמירה עבד אל חי עבדל עזיז חרבאוי</t>
  </si>
  <si>
    <t>סמיר סאמר מחמד סמיר בכתאן</t>
  </si>
  <si>
    <t>עאישה יוסף עבדאללה אפגאני</t>
  </si>
  <si>
    <t>עאמר עומר עבד אלרחים עלי עבד אללה</t>
  </si>
  <si>
    <t>עבאדה חסאם אחמד חליל</t>
  </si>
  <si>
    <t>עבד אלגליל זכי עבד אלגליל מראר</t>
  </si>
  <si>
    <t>עבד אלהאדי עצאם מוחמד כמיל</t>
  </si>
  <si>
    <t>עבד אלכרים אנואר דאהר אלסעדי</t>
  </si>
  <si>
    <t>עבדאלכרים פרסאן סולטאן אבו מוצטפא</t>
  </si>
  <si>
    <t>עבד אללה אבראהים מוסא אלדעאגנה</t>
  </si>
  <si>
    <t>עבד אללה איאד באגס אלבו</t>
  </si>
  <si>
    <t>עבד אללה אכרם מוחמד אחלייל</t>
  </si>
  <si>
    <t>עבד אללה וליד חמדאן צלאחאת</t>
  </si>
  <si>
    <t>עבד אללה חסן אסמאעיל אולאד חמדאן</t>
  </si>
  <si>
    <t>עבד אללה פארוק צאדק עביד</t>
  </si>
  <si>
    <t>עבד אלעזיז אחמד שאהר מעטאן</t>
  </si>
  <si>
    <t>עבדאלעזיז עצאם מוחמד אבו סמרה</t>
  </si>
  <si>
    <t>עבד אלקאדר מוסא מוחמד בחר</t>
  </si>
  <si>
    <t>עבד אל רחמאן עבד אל שאפי חסן ראזם</t>
  </si>
  <si>
    <t>עבדאלרחמן אבראהים מוחמד אלרשאידה</t>
  </si>
  <si>
    <t>עבד אלרחמן אמג'ד ג'מיל ח'ד'יר</t>
  </si>
  <si>
    <t>עבד אלרחמן האני מוחמד עבדאללה</t>
  </si>
  <si>
    <t>עבדאלרחמן מוחמד צאלח חוראני</t>
  </si>
  <si>
    <t>עבד אלרחמן סולימאן אחמד רזק</t>
  </si>
  <si>
    <t>עבד אל רחמן עאמר פכרי זגל</t>
  </si>
  <si>
    <t>עבד אלרחמן עומר עזאת חנפיה</t>
  </si>
  <si>
    <t>עבידה עאטף חסן אלעדוי</t>
  </si>
  <si>
    <t>עדנאן חאזם עדנאן עיד</t>
  </si>
  <si>
    <t>עודה חליל אבראהים מהאניה</t>
  </si>
  <si>
    <t>עומר אברהים עמר אבו מיאלה</t>
  </si>
  <si>
    <t>עומר מחמד אדהם עבד אלרחים שוויקי</t>
  </si>
  <si>
    <t>עזאלדין אימן יוסף סבאענה</t>
  </si>
  <si>
    <t>עז אלדין מעתסם עומראן טוטח</t>
  </si>
  <si>
    <t>עז אלדין עבד אלמגיד אחמד חאמד</t>
  </si>
  <si>
    <t>עזאלדין ענאן חסן סודאני</t>
  </si>
  <si>
    <t>עטאף יוסף מוחמד ג'ראדאת</t>
  </si>
  <si>
    <t>עלאא מחמד רושדי מעטאן</t>
  </si>
  <si>
    <t>עלאא פתחי עבד אלהאדי אבו סנימה</t>
  </si>
  <si>
    <t>עלי איאד עלי אלדיריה</t>
  </si>
  <si>
    <t>עלי בסאם חליל שיך אבראהים</t>
  </si>
  <si>
    <t>עלי כרים כאמל אלעסאכרה</t>
  </si>
  <si>
    <t>עלי מרוואן פואד עלקם</t>
  </si>
  <si>
    <t>עמאר מחמוד יונס תואבתה</t>
  </si>
  <si>
    <t>עמר חמאד יוסף עליאן</t>
  </si>
  <si>
    <t>עמר עמאד חסן עטשאן</t>
  </si>
  <si>
    <t>עמר שאכר סוהיל אלמחאגנה</t>
  </si>
  <si>
    <t>עריב אחמד מחמד אלאקרע</t>
  </si>
  <si>
    <t>פאטמה אסמאעיל עבד אל רחמאן שאהין</t>
  </si>
  <si>
    <t>פאטמה בכר מוסא אבו שלאל</t>
  </si>
  <si>
    <t>פאטמה נעמאן עלי בדר</t>
  </si>
  <si>
    <t>פאטמה נצר מוחמד עמארנה</t>
  </si>
  <si>
    <t>פדווא נזיה כאמל חמאדה</t>
  </si>
  <si>
    <t>פירוז פאיז מחמוד אלבו</t>
  </si>
  <si>
    <t>פלסטין פריד עבד אללטיף נג'ם</t>
  </si>
  <si>
    <t>פראס גצן עא-רחמאן סמארה</t>
  </si>
  <si>
    <t>צאלח ראגב מחמוד חרדאן</t>
  </si>
  <si>
    <t>צאמד ח'אלד מחמוד אבו ח'לף</t>
  </si>
  <si>
    <t>צדאם אמגד מאגד טקאטקה</t>
  </si>
  <si>
    <t>צלאח אלדין מוחמד סלאח הדרה</t>
  </si>
  <si>
    <t>צלאח עמראן מוחמד צלאח</t>
  </si>
  <si>
    <t>קאסם אסמאעיל עזיז דאר אלשיך</t>
  </si>
  <si>
    <t>קאסם מוחמד עבד אלפתאח חואמדה</t>
  </si>
  <si>
    <t>קסאם איאד אחמד אעור</t>
  </si>
  <si>
    <t>קסאם מוחמד עבד אלמגיד חאמד</t>
  </si>
  <si>
    <t>קסאם מחמוד מוסא עטון</t>
  </si>
  <si>
    <t>קסאם פהד נואף חוסין</t>
  </si>
  <si>
    <t>קסם חאלד מחמוד אלעלאמי</t>
  </si>
  <si>
    <t>קסם תאיר ח'אלד מוחמד מצארוה</t>
  </si>
  <si>
    <t>קצי האני עלי אחמד</t>
  </si>
  <si>
    <t>קצי חאלד עווד אבו נעים</t>
  </si>
  <si>
    <t>קצי עווד מחמוד מצרי</t>
  </si>
  <si>
    <t>ראאד חאזם עלי סייאד</t>
  </si>
  <si>
    <t>ראיד יוסף מוחמד אדריס צרצור</t>
  </si>
  <si>
    <t>ראמז אוסאמה חאלד חליל</t>
  </si>
  <si>
    <t>ראמי חמזה מחמד גזאוי</t>
  </si>
  <si>
    <t>רגא אסעד רג'א אבו קיאץ</t>
  </si>
  <si>
    <t>רגד נשאת צלאח אל פני</t>
  </si>
  <si>
    <t>רואן נאפז מחמד דאר אבו מטר</t>
  </si>
  <si>
    <t>רודה מוסא עבד אלקאדר אבו עגמיה</t>
  </si>
  <si>
    <t>ריאן עדנאן חסן עתיק</t>
  </si>
  <si>
    <t>רשאד אבראהים מוחמד אלגרדאת</t>
  </si>
  <si>
    <t>שאדי מוחמד דיב אבו-עאדי</t>
  </si>
  <si>
    <t>שאכר עלי סאלם בלוט</t>
  </si>
  <si>
    <t>שרוק סלאח איברהים דוויאת</t>
  </si>
  <si>
    <t>תחריר עדנאן מוחמד אבו סריה</t>
  </si>
  <si>
    <t>أباهيم أحمد بدر زمارة</t>
  </si>
  <si>
    <t>أبان إياد محمد سعيد حمد</t>
  </si>
  <si>
    <t>أبي يوسف عبد الحميد أبو مارية</t>
  </si>
  <si>
    <t>إبراهيم وبالقرب من إبراهيم طعمرة</t>
  </si>
  <si>
    <t>ابراهيم مؤيد ابراهيم ظافر</t>
  </si>
  <si>
    <t>ابراهيم سلطان ابراهيم مطرب</t>
  </si>
  <si>
    <t>ابراهيم سمير ابراهيم صباح</t>
  </si>
  <si>
    <t>ابراهيم عوض محمد ابيات</t>
  </si>
  <si>
    <t>آدم محمود محمد أبو حامد</t>
  </si>
  <si>
    <t>آدم عامر محمد قواسمة</t>
  </si>
  <si>
    <t>الرجل العامل حسن جيت</t>
  </si>
  <si>
    <t>إدريس أحمد عبد الرحمن عبد</t>
  </si>
  <si>
    <t>أوس ربيع بدور عيد خضر</t>
  </si>
  <si>
    <t>أزهر ثائر بكر عساف</t>
  </si>
  <si>
    <t>أحمد إيمان عبد الحميد عوض</t>
  </si>
  <si>
    <t>أحمد بشار جمعة أبو العالية</t>
  </si>
  <si>
    <t>أحمد غريب أحمد خليل</t>
  </si>
  <si>
    <t>أحمد وليد محمد خشان</t>
  </si>
  <si>
    <t>أحمد زياد صالح نمر</t>
  </si>
  <si>
    <t>أحمد ياسين مصطفى عمرو عودة</t>
  </si>
  <si>
    <t>أحمد ياسر مصطفى أبو الهيجاء</t>
  </si>
  <si>
    <t>أحمد يوسف أحمد عزاتسا</t>
  </si>
  <si>
    <t>أحمد كمال أحمد العمور</t>
  </si>
  <si>
    <t>أحمد محمد أحمد مرزوق</t>
  </si>
  <si>
    <t>أحمد محمد نايف الحمادة</t>
  </si>
  <si>
    <t>أحمد محمود وجيا نجاما</t>
  </si>
  <si>
    <t>أحمد محمود الرؤوف الريماوي</t>
  </si>
  <si>
    <t>أحمد نواف نياز سليمة</t>
  </si>
  <si>
    <t>أحمد نازية ديب أبو عدي</t>
  </si>
  <si>
    <t>أحمد نعمان أحمد أبو نعيم</t>
  </si>
  <si>
    <t>أحمد عبد الرؤوف أحمد حامد</t>
  </si>
  <si>
    <t>أحمد عطية أحمد الدينى</t>
  </si>
  <si>
    <t>أحمد علي محمد التصبح</t>
  </si>
  <si>
    <t>أحمد فضل خضر العقلوني</t>
  </si>
  <si>
    <t>أحمد زيل غازي يداك</t>
  </si>
  <si>
    <t>محادثة أحمد قدري محمود</t>
  </si>
  <si>
    <t>أحمد رعد زيد فرح</t>
  </si>
  <si>
    <t>إياس عبد القادر محمد الخطيب</t>
  </si>
  <si>
    <t>ايهام محمود موسى نهالة</t>
  </si>
  <si>
    <t>أيهم عدنان صبحي شعر</t>
  </si>
  <si>
    <t>إيمان أمجد محيي الدين الشامي</t>
  </si>
  <si>
    <t>أماني خالد نعمان هاشم</t>
  </si>
  <si>
    <t>أمين محمد أمين عباسي</t>
  </si>
  <si>
    <t>أمير فادي محمد سايلوس</t>
  </si>
  <si>
    <t>أنور تسافي أحمد عطا</t>
  </si>
  <si>
    <t>أسامة ماهر محمد كبها</t>
  </si>
  <si>
    <t>أسامة نايف أسامة مرميش</t>
  </si>
  <si>
    <t>أصيل منير أبراهام تيتي</t>
  </si>
  <si>
    <t>اسراء رياض جميل جباس</t>
  </si>
  <si>
    <t>باسل عيد جميل عبيدية</t>
  </si>
  <si>
    <t>باسل علي طاهر ابو سرحان</t>
  </si>
  <si>
    <t>بهاء وغيا عبد العزيز الزهور</t>
  </si>
  <si>
    <t>براء بلال محمود ربيع</t>
  </si>
  <si>
    <t>براء صالح خليل يوسف</t>
  </si>
  <si>
    <t>براء زكار أحمد التسبارنا</t>
  </si>
  <si>
    <t>جبريل غسان إسماعيل جبريل</t>
  </si>
  <si>
    <t>جهاد توفيق جهاد يوسف</t>
  </si>
  <si>
    <t>جواد توفيق يوسف كامل</t>
  </si>
  <si>
    <t>جمال خليل جمال براهما</t>
  </si>
  <si>
    <t>جمال يوسف جمال أبو حمدان</t>
  </si>
  <si>
    <t>جمال محمد أحمد عدي</t>
  </si>
  <si>
    <t>غنام موسى جانم أبو غنام</t>
  </si>
  <si>
    <t>دجانا محمود موسى عطون</t>
  </si>
  <si>
    <t>ديار ايفان جمال صليبي</t>
  </si>
  <si>
    <t>أنا شادي عبد الرزاق قاسم</t>
  </si>
  <si>
    <t>التابوت أنا على الكم</t>
  </si>
  <si>
    <t>فال بلال شاكر موشيه</t>
  </si>
  <si>
    <t>وهيب عبدالكريم خليل عبدالغفار</t>
  </si>
  <si>
    <t>وهيد إسماعيل جميل زفيه</t>
  </si>
  <si>
    <t>ولا خالد فوزي طنجي</t>
  </si>
  <si>
    <t>وسام مروان عبد السلام التميمي</t>
  </si>
  <si>
    <t>زهار حسني حسن حامد</t>
  </si>
  <si>
    <t>بذرة لطيفة شحذت العرعر</t>
  </si>
  <si>
    <t>زيد عبد اللطيف علي حسين</t>
  </si>
  <si>
    <t>عملت زينا ريد آتا</t>
  </si>
  <si>
    <t>خالد ابو عصب</t>
  </si>
  <si>
    <t>خالد علي عبداللطيف عيسى</t>
  </si>
  <si>
    <t>خليل أحمد خليل عور</t>
  </si>
  <si>
    <t>خليل محمد بدر زمعارة</t>
  </si>
  <si>
    <t>خليل بيراس، خليل هيشال</t>
  </si>
  <si>
    <t>حمادة سعيد مصطفى ابو سمرة</t>
  </si>
  <si>
    <t>حمزة سميح عيسى وهدين</t>
  </si>
  <si>
    <t>حمزة صالح محمد داود</t>
  </si>
  <si>
    <t>حمزة رائد حمزة المغربي</t>
  </si>
  <si>
    <t>حنان صالح عبد الله البرغوثي</t>
  </si>
  <si>
    <t>حسين جمال حسين عبد الخليل</t>
  </si>
  <si>
    <t>حسن وليد جمال تسبارنا</t>
  </si>
  <si>
    <t>حسن ياسر حسن درويش</t>
  </si>
  <si>
    <t>طارق زياد عبد الرحيم داود</t>
  </si>
  <si>
    <t>طارق محمد فريد الخطيب</t>
  </si>
  <si>
    <t>يامن طلال محمد جرادات</t>
  </si>
  <si>
    <t>ياسين عمر عزت حنفيه</t>
  </si>
  <si>
    <t>ياسمين تيسير عبد الرحمن شعبان</t>
  </si>
  <si>
    <t>يونس مجدي إسماعيل حمادة</t>
  </si>
  <si>
    <t>يوسف جامع محمود سقدية</t>
  </si>
  <si>
    <t>جوزيف حسين محمد حامد</t>
  </si>
  <si>
    <t>يوسف محمد مصطفى عطا</t>
  </si>
  <si>
    <t>يوسف محمد صالح بزور</t>
  </si>
  <si>
    <t>يوسف محمود سالم سباتين</t>
  </si>
  <si>
    <t>يوسف ناصر حسن عطا</t>
  </si>
  <si>
    <t>يوسف عبد الله عودة الخطيب</t>
  </si>
  <si>
    <t>يوسف فوز فايز بركان</t>
  </si>
  <si>
    <t>يوسف رائد حمدان بدور الساحر</t>
  </si>
  <si>
    <t>يوسف رئيس عبد الكريم عطا</t>
  </si>
  <si>
    <t>يوسف رباح محمد هو أساسه</t>
  </si>
  <si>
    <t>يزيد بلال مصطفى حسين</t>
  </si>
  <si>
    <t>يزن إيمان عبد الغني بني جابر</t>
  </si>
  <si>
    <t>يزن جبر عبد الجبار الحسنات</t>
  </si>
  <si>
    <t>يزن حمزة شاهر عفانة</t>
  </si>
  <si>
    <t>يزن حسام علي أبو قبيطة</t>
  </si>
  <si>
    <t>يزن عامر علي زبح</t>
  </si>
  <si>
    <t>يزن شادي موسى أبيات</t>
  </si>
  <si>
    <t>يحيى محمد من بثسم ارحيمة</t>
  </si>
  <si>
    <t>يحيى نيتزر الله متصافى زيدة</t>
  </si>
  <si>
    <t>ينال هيتام أمين دار صالح</t>
  </si>
  <si>
    <t>كرم أحمد توفيق العابد</t>
  </si>
  <si>
    <t>كرم غالب نيتزر الهرميمي</t>
  </si>
  <si>
    <t>لويس ربحي نظامي ناصر</t>
  </si>
  <si>
    <t>لايت خليل عثمان عثمان</t>
  </si>
  <si>
    <t>مالك محمد عرفات ديبا</t>
  </si>
  <si>
    <t>مالك مراد خالد بوجا</t>
  </si>
  <si>
    <t>مالك عبد الحليم سعدي سدر</t>
  </si>
  <si>
    <t>مأمون عزيز عيسى الفروش</t>
  </si>
  <si>
    <t>ماجد رائد مسعود فريحات</t>
  </si>
  <si>
    <t>مهدي محمد أحمد عياد</t>
  </si>
  <si>
    <t>مهدي محمود حمزة محروق</t>
  </si>
  <si>
    <t>مهران عمار ابراهيم حميدان</t>
  </si>
  <si>
    <t>مؤمن مصطفي محمود أبو غيشة</t>
  </si>
  <si>
    <t>محمد نايف التزلبي</t>
  </si>
  <si>
    <t>محمد ابراهيم محمد عبد الغبار</t>
  </si>
  <si>
    <t>محمد أحمد محمد خير الله الاعور</t>
  </si>
  <si>
    <t>محمد هاني راثيف هاموني</t>
  </si>
  <si>
    <t>محمد وإيال علي جاد الله</t>
  </si>
  <si>
    <t>محمد خليل أحمد سليمة</t>
  </si>
  <si>
    <t>محمد مهند محمد أبو حمص</t>
  </si>
  <si>
    <t>محمد محمود كمال حامد</t>
  </si>
  <si>
    <t>محمد عماد ابراهيم عطون</t>
  </si>
  <si>
    <t>محمد عمران محمد مرجا</t>
  </si>
  <si>
    <t>محمد رجب حسن أبو قطيش</t>
  </si>
  <si>
    <t>موسى حميدان فاضل محتاسف</t>
  </si>
  <si>
    <t>موسى مهند موسى العريدات</t>
  </si>
  <si>
    <t>مصطفى محمد ابراهيم عباسي</t>
  </si>
  <si>
    <t>مؤيد عمر عبد الله الحاج</t>
  </si>
  <si>
    <t>معتز حاتم موسى أبو عرام</t>
  </si>
  <si>
    <t>معتز خضر محمد خميس سليمة</t>
  </si>
  <si>
    <t>مفيد أحمد مفيد ساندوكا</t>
  </si>
  <si>
    <t>محمد أسامة مصطفى محاميد</t>
  </si>
  <si>
    <t>محمد أحمد سليمان أبو ريجيف</t>
  </si>
  <si>
    <t>محمد إيمان عبد الرحمن عويس</t>
  </si>
  <si>
    <t>محمد أنيس سليم أبو ترابي</t>
  </si>
  <si>
    <t>محمد بهاء عبد الرحمن عياش</t>
  </si>
  <si>
    <t>محمد غازي محمد نزال</t>
  </si>
  <si>
    <t>محمد غازي مشهد محمد غازي سلحب</t>
  </si>
  <si>
    <t>محمد جلال جميل فرحات</t>
  </si>
  <si>
    <t>محمد هاني سلمان أبو بخرة</t>
  </si>
  <si>
    <t>محمد حسن مصطفى خوري</t>
  </si>
  <si>
    <t>محمد طارق سليم هواشين</t>
  </si>
  <si>
    <t>محمد طارق علي ذباح</t>
  </si>
  <si>
    <t>محمد ياسين تيسير صباح</t>
  </si>
  <si>
    <t>محمد كاظم موسى ابو عجمية</t>
  </si>
  <si>
    <t>محمد موسى خليل الهدلين</t>
  </si>
  <si>
    <t>محمد محمود أيوب دار درويش</t>
  </si>
  <si>
    <t>محمد محمود حمزة محروق</t>
  </si>
  <si>
    <t>محمد محمود عبد الكريم حمارة</t>
  </si>
  <si>
    <t>محمد نزار نمر أبو عون</t>
  </si>
  <si>
    <t>محمد نيتزر فوزي سوالمة</t>
  </si>
  <si>
    <t>محمد سامح جودت سليمان</t>
  </si>
  <si>
    <t>محمد سامر حسن زيات</t>
  </si>
  <si>
    <t>محمد احد يونس ستارة</t>
  </si>
  <si>
    <t>محمد عباد حسن جيت</t>
  </si>
  <si>
    <t>محمد عزمي علي أبو فريح</t>
  </si>
  <si>
    <t>محمد عماد عبد الحليم رجل</t>
  </si>
  <si>
    <t>محمد عنان فوزي بوشكار</t>
  </si>
  <si>
    <t>محمد رعد عبد الغني يامش</t>
  </si>
  <si>
    <t>محمد سيزيل لطفي طنبور</t>
  </si>
  <si>
    <t>محمود ابراهيم محمود ماتولي</t>
  </si>
  <si>
    <t>محمود ابراهيم محمود شلودي</t>
  </si>
  <si>
    <t>محمود وسام يونس أبو الحمص</t>
  </si>
  <si>
    <t>محمود حسن أحمد قطناني</t>
  </si>
  <si>
    <t>محمود نمر عيد عطا</t>
  </si>
  <si>
    <t>محمود عبد الكريم محمود عديلي</t>
  </si>
  <si>
    <t>محمود عيسى خليل زحايقة</t>
  </si>
  <si>
    <t>محمود رعد محمد خليل</t>
  </si>
  <si>
    <t>ميسون موسى محمود موسى</t>
  </si>
  <si>
    <t>مالك محمد يوسف سلمان</t>
  </si>
  <si>
    <t>منتظر محمود حاتم الشوشة</t>
  </si>
  <si>
    <t>معد ضر احمد ابو عون</t>
  </si>
  <si>
    <t>مصطفى حسام مصطفى عتيق</t>
  </si>
  <si>
    <t>متسابا مازن حسين شحادة</t>
  </si>
  <si>
    <t>ماتساب حسن عمر المطاهان</t>
  </si>
  <si>
    <t>مراد فؤاد عبد اللطيف دار عطا</t>
  </si>
  <si>
    <t>ماروخ ياسر راثيف الخزيمية</t>
  </si>
  <si>
    <t>مراح جودة موسى كبار</t>
  </si>
  <si>
    <t>مريم خالد عبد المجيد صفاتا</t>
  </si>
  <si>
    <t>مشعل نمر نايف بني جابر</t>
  </si>
  <si>
    <t>ناصر ثائر ناصر أسد</t>
  </si>
  <si>
    <t>نديم محمد حسين أبو عارة</t>
  </si>
  <si>
    <t>نهاد محمد نهاد جاد الله</t>
  </si>
  <si>
    <t>نهاية خضر حسين سوان</t>
  </si>
  <si>
    <t>نوح حرمه إبراهيم</t>
  </si>
  <si>
    <t>نورالدين زياد راشد القواسمي</t>
  </si>
  <si>
    <t>نور الدين عامر أحمد أبو جمعة</t>
  </si>
  <si>
    <t>نورهان ابراهيم حاضر عوض</t>
  </si>
  <si>
    <t>نور محمد حافظ طاهر</t>
  </si>
  <si>
    <t>نصر الله اياد احمد اور</t>
  </si>
  <si>
    <t>نفوز جاد عارف حماد</t>
  </si>
  <si>
    <t>سليل الله خالد عبد الفتاح اللولو</t>
  </si>
  <si>
    <t>نشأت باسم طالب دوافشا</t>
  </si>
  <si>
    <t>صالح والصالح فاخوري</t>
  </si>
  <si>
    <t>سامي رعد أحمد الجرادات</t>
  </si>
  <si>
    <t>سارة إيمان عبد العزيز سويسا</t>
  </si>
  <si>
    <t>السلطان سامر محمود سرحان</t>
  </si>
  <si>
    <t>سيف الدين محمد عبد الله نجانجي</t>
  </si>
  <si>
    <t>سيف الدين محمد عبد الرحمن درويش</t>
  </si>
  <si>
    <t>سماح بلال عبد الرحمن زوف</t>
  </si>
  <si>
    <t>سميرة عبد الحي عبد العزيز الحرباوي</t>
  </si>
  <si>
    <t>سمير سامر محمد سمير بختان</t>
  </si>
  <si>
    <t>عائشة يوسف عبد الله الأفغاني</t>
  </si>
  <si>
    <t>عمر عمر عبد الرحيم علي عبد الله</t>
  </si>
  <si>
    <t>عبادة حسام أحمد خليل</t>
  </si>
  <si>
    <t>عبد الجليل زكي عبد الجليل من رار</t>
  </si>
  <si>
    <t>عبد الهادي عزام محمد كامل</t>
  </si>
  <si>
    <t>عبد الكريم أنور ضاهر السعدي</t>
  </si>
  <si>
    <t>عبدالكريم فرسان سلطان أبو مزطفة</t>
  </si>
  <si>
    <t>عبد الله ابراهيم موسى الديجاني</t>
  </si>
  <si>
    <t>عبد الله إياد بق ألبو</t>
  </si>
  <si>
    <t>عبد الله أكرم محمد أخليل</t>
  </si>
  <si>
    <t>عبد الله وليد حمدان صلاحات</t>
  </si>
  <si>
    <t>عبد الله حسن إسماعيل أولاد حمدان</t>
  </si>
  <si>
    <t>عبد الله فاروق تصادق عابد</t>
  </si>
  <si>
    <t>عبد العزيز أحمد شاهر متان</t>
  </si>
  <si>
    <t>عبد العزيز عزام محمد أبو سمرة</t>
  </si>
  <si>
    <t>اختار عبد القادر موسى محمد</t>
  </si>
  <si>
    <t>عبد الرحمن عبد الشافي حسن رزم</t>
  </si>
  <si>
    <t>عبدالرحمن ابراهيم محمد الرشايدة</t>
  </si>
  <si>
    <t>عبد الرحمن أمجد جميل خضير</t>
  </si>
  <si>
    <t>عبد الرحمن هاني محمد عبد الله</t>
  </si>
  <si>
    <t>عبد الرحمن محمد صالح الخوراني</t>
  </si>
  <si>
    <t>عبد الرحمن سليمان أحمد رزاق</t>
  </si>
  <si>
    <t>عبد الرحمن عامر فخري الزغل</t>
  </si>
  <si>
    <t>عبد الرحمن عمر عزت حنفيه</t>
  </si>
  <si>
    <t>عبيدة عاطف حسن العدوي</t>
  </si>
  <si>
    <t>عدنان حازم عدنان عيد</t>
  </si>
  <si>
    <t>عودة خليل ابراهيم من السفينة</t>
  </si>
  <si>
    <t>عمر ابراهيم عمر ابو ميالة</t>
  </si>
  <si>
    <t>عمر محمد أدهم عبد الرحيم شويكي</t>
  </si>
  <si>
    <t>عزالدين ايمان يوسف سباينا</t>
  </si>
  <si>
    <t>عز الدين معتصم عمران طوطح</t>
  </si>
  <si>
    <t>عز الدين عبد المجيد أحمد حامد</t>
  </si>
  <si>
    <t>عزالدين عنان حسن السوداني</t>
  </si>
  <si>
    <t>عطاف يوسف محمد جرادات</t>
  </si>
  <si>
    <t>علاء محمد رشدي متان</t>
  </si>
  <si>
    <t>علاء فتحي عبد الهادي ابو سنيمة</t>
  </si>
  <si>
    <t>علي عياد علي الدرعية</t>
  </si>
  <si>
    <t>علي بسام خليل الشيخ ابراهيم</t>
  </si>
  <si>
    <t>علي كريم كمال العساكرة</t>
  </si>
  <si>
    <t>علي مروان فؤاد علقم</t>
  </si>
  <si>
    <t>عمار محمود يونس طافاتا</t>
  </si>
  <si>
    <t>عمرو حمد يوسف عليان</t>
  </si>
  <si>
    <t>عمرو عماد حسن عطشان</t>
  </si>
  <si>
    <t>عمرو شاكر سهيل المخاجنة</t>
  </si>
  <si>
    <t>عارف أحمد محمد العكرا</t>
  </si>
  <si>
    <t>فاطمة اسماعيل عبد الرحمن شاهين</t>
  </si>
  <si>
    <t>فاطمة بكر موسى أبو شلال</t>
  </si>
  <si>
    <t>فاطمة نعمان علي بدر</t>
  </si>
  <si>
    <t>فاطمة نتزر محمد عمارنة</t>
  </si>
  <si>
    <t>بادوا نازية كمال حمادة</t>
  </si>
  <si>
    <t>فيروز فايز محمود البو</t>
  </si>
  <si>
    <t>فلسطين فريد عبد اللطيف نجم</t>
  </si>
  <si>
    <t>فرس جاتسن الرحمن سمارة</t>
  </si>
  <si>
    <t>صالح راجيف محمود حردان</t>
  </si>
  <si>
    <t>صمد خالد محمود أبو خلف</t>
  </si>
  <si>
    <t>صدام امجد ماجد طكاتاكا</t>
  </si>
  <si>
    <t>صلاح الدين محمد صلاح الحضرة</t>
  </si>
  <si>
    <t>صلاح عمران محمد صلاح</t>
  </si>
  <si>
    <t>قاسم إسماعيل عزيز دار الشيخ</t>
  </si>
  <si>
    <t>قاسم محمد عبد الفتاح حمادة</t>
  </si>
  <si>
    <t>قسام اياد احمد اور</t>
  </si>
  <si>
    <t>قاسم محمد عبد المجيد حامد</t>
  </si>
  <si>
    <t>قاسم محمود موسى عطون</t>
  </si>
  <si>
    <t>قسام فهد زاني الحسين</t>
  </si>
  <si>
    <t>سحر خالد محمود العلمي</t>
  </si>
  <si>
    <t>الطير خالد محمد سحر الزرفا</t>
  </si>
  <si>
    <t>كيتزي هاني علي أحمد</t>
  </si>
  <si>
    <t>كاتزي خالد عوض ابو نعيم</t>
  </si>
  <si>
    <t>كاتسي عوض محمود من مصر</t>
  </si>
  <si>
    <t>رعد حازم علي صياد</t>
  </si>
  <si>
    <t>رائد يوسف محمد إدريس تزرزور</t>
  </si>
  <si>
    <t>رامز أسامة خالد خليل</t>
  </si>
  <si>
    <t>رامي حمزة محمد غزاوي</t>
  </si>
  <si>
    <t>رجا أسد رجا أبو كياتز</t>
  </si>
  <si>
    <t>أحضر ريج صلاح إلى وجهي</t>
  </si>
  <si>
    <t>روان نافذ محمد دار أبو مطر</t>
  </si>
  <si>
    <t>رضا موسى عبد القادر أبو عجمية</t>
  </si>
  <si>
    <t>ريان عدنان حسن عتيق</t>
  </si>
  <si>
    <t>رشاد ابراهيم محمد الغردات</t>
  </si>
  <si>
    <t>شادي محمد ديب أبو عدي</t>
  </si>
  <si>
    <t>شاكر علي سالم بلوط</t>
  </si>
  <si>
    <t>شاروك صلاح ابراهيم ديفات</t>
  </si>
  <si>
    <t>تحرير عدنان محمد أبو سريعة</t>
  </si>
  <si>
    <t>Name</t>
  </si>
  <si>
    <t>Data/name_source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</si>
</sst>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B562-269F-47AD-921A-746A24087BFC}">
  <dimension ref="A1:AK301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X1" sqref="X1"/>
    </sheetView>
  </sheetViews>
  <sheetFormatPr defaultRowHeight="14.4" x14ac:dyDescent="0.3"/>
  <cols>
    <col min="1" max="1" width="27.21875" bestFit="1" customWidth="1"/>
    <col min="2" max="2" width="30.21875" bestFit="1" customWidth="1"/>
    <col min="3" max="3" width="34.88671875" customWidth="1"/>
    <col min="4" max="4" width="26.109375" bestFit="1" customWidth="1"/>
    <col min="5" max="5" width="11.21875" bestFit="1" customWidth="1"/>
    <col min="6" max="6" width="8.5546875" bestFit="1" customWidth="1"/>
    <col min="7" max="7" width="19.6640625" bestFit="1" customWidth="1"/>
    <col min="8" max="8" width="18.6640625" bestFit="1" customWidth="1"/>
    <col min="9" max="9" width="8.5546875" bestFit="1" customWidth="1"/>
    <col min="10" max="10" width="15.88671875" bestFit="1" customWidth="1"/>
    <col min="11" max="11" width="15" bestFit="1" customWidth="1"/>
    <col min="12" max="12" width="9.21875" bestFit="1" customWidth="1"/>
    <col min="13" max="14" width="29.5546875" customWidth="1"/>
    <col min="15" max="15" width="12.5546875" bestFit="1" customWidth="1"/>
    <col min="16" max="19" width="12.5546875" customWidth="1"/>
    <col min="20" max="20" width="34" customWidth="1"/>
    <col min="21" max="21" width="27.33203125" bestFit="1" customWidth="1"/>
    <col min="22" max="22" width="23.44140625" customWidth="1"/>
    <col min="23" max="23" width="30.21875" bestFit="1" customWidth="1"/>
  </cols>
  <sheetData>
    <row r="1" spans="1:23" x14ac:dyDescent="0.3">
      <c r="A1" t="s">
        <v>1676</v>
      </c>
      <c r="B1" t="s">
        <v>1677</v>
      </c>
      <c r="C1" t="s">
        <v>0</v>
      </c>
      <c r="D1" t="s">
        <v>1</v>
      </c>
      <c r="E1" t="s">
        <v>2</v>
      </c>
      <c r="F1" t="s">
        <v>843</v>
      </c>
      <c r="G1" t="s">
        <v>844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842</v>
      </c>
      <c r="O1" t="s">
        <v>9</v>
      </c>
      <c r="P1" t="s">
        <v>839</v>
      </c>
      <c r="Q1" t="s">
        <v>840</v>
      </c>
      <c r="R1" t="s">
        <v>841</v>
      </c>
      <c r="S1" t="s">
        <v>845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3">
      <c r="A2" t="s">
        <v>1376</v>
      </c>
      <c r="B2" t="s">
        <v>1076</v>
      </c>
      <c r="C2" t="s">
        <v>14</v>
      </c>
      <c r="D2" t="s">
        <v>854</v>
      </c>
      <c r="E2" t="s">
        <v>15</v>
      </c>
      <c r="F2" t="s">
        <v>16</v>
      </c>
      <c r="G2" s="2">
        <f>ROUNDDOWN((M2-H2)/365,0)</f>
        <v>17</v>
      </c>
      <c r="H2" s="1">
        <v>38382</v>
      </c>
      <c r="I2" t="s">
        <v>846</v>
      </c>
      <c r="J2" t="s">
        <v>838</v>
      </c>
      <c r="K2" t="s">
        <v>17</v>
      </c>
      <c r="L2" t="s">
        <v>18</v>
      </c>
      <c r="M2" s="1">
        <v>44879</v>
      </c>
      <c r="N2" s="3">
        <f ca="1">NOW()-M2</f>
        <v>380.63165266203578</v>
      </c>
      <c r="O2" t="s">
        <v>19</v>
      </c>
      <c r="P2" t="str" cm="1">
        <f t="array" ref="P2">_xlfn.TEXTSPLIT(O2,"--")</f>
        <v>under arrest</v>
      </c>
      <c r="S2">
        <f>IF(P2="under arrest",0,P2*12+Q2)</f>
        <v>0</v>
      </c>
      <c r="T2" t="s">
        <v>20</v>
      </c>
      <c r="U2" t="s">
        <v>852</v>
      </c>
      <c r="V2" t="s">
        <v>21</v>
      </c>
      <c r="W2" t="s">
        <v>21</v>
      </c>
    </row>
    <row r="3" spans="1:23" x14ac:dyDescent="0.3">
      <c r="A3" t="s">
        <v>1377</v>
      </c>
      <c r="B3" t="s">
        <v>1077</v>
      </c>
      <c r="C3" t="s">
        <v>22</v>
      </c>
      <c r="D3" t="s">
        <v>855</v>
      </c>
      <c r="E3" t="s">
        <v>15</v>
      </c>
      <c r="F3" t="s">
        <v>23</v>
      </c>
      <c r="G3" s="2">
        <f t="shared" ref="G3:G66" si="0">ROUNDDOWN((M3-H3)/365,0)</f>
        <v>16</v>
      </c>
      <c r="H3" s="1">
        <v>38929</v>
      </c>
      <c r="I3" t="s">
        <v>846</v>
      </c>
      <c r="J3" t="s">
        <v>24</v>
      </c>
      <c r="K3" t="s">
        <v>17</v>
      </c>
      <c r="L3" t="s">
        <v>1075</v>
      </c>
      <c r="M3" s="1">
        <v>44914</v>
      </c>
      <c r="N3" s="3">
        <f t="shared" ref="N3:N66" ca="1" si="1">NOW()-M3</f>
        <v>345.63165266203578</v>
      </c>
      <c r="O3" t="s">
        <v>25</v>
      </c>
      <c r="P3" t="str" cm="1">
        <f t="array" ref="P3:R3">_xlfn.TEXTSPLIT(O3,"--")</f>
        <v>01</v>
      </c>
      <c r="Q3" t="str">
        <v>01</v>
      </c>
      <c r="R3" t="str">
        <v>00</v>
      </c>
      <c r="S3">
        <f>IF(P3="under arrest",0,P3*12+Q3)</f>
        <v>13</v>
      </c>
      <c r="T3" t="s">
        <v>26</v>
      </c>
      <c r="U3" t="s">
        <v>852</v>
      </c>
      <c r="V3" t="s">
        <v>21</v>
      </c>
      <c r="W3" t="s">
        <v>21</v>
      </c>
    </row>
    <row r="4" spans="1:23" x14ac:dyDescent="0.3">
      <c r="A4" t="s">
        <v>1378</v>
      </c>
      <c r="B4" t="s">
        <v>1078</v>
      </c>
      <c r="C4" t="s">
        <v>27</v>
      </c>
      <c r="D4" t="s">
        <v>856</v>
      </c>
      <c r="E4" t="s">
        <v>15</v>
      </c>
      <c r="F4" t="s">
        <v>16</v>
      </c>
      <c r="G4" s="2">
        <f t="shared" si="0"/>
        <v>18</v>
      </c>
      <c r="H4" s="1">
        <v>38450</v>
      </c>
      <c r="I4" t="s">
        <v>846</v>
      </c>
      <c r="J4" t="s">
        <v>848</v>
      </c>
      <c r="K4" t="s">
        <v>17</v>
      </c>
      <c r="L4" t="s">
        <v>18</v>
      </c>
      <c r="M4" s="1">
        <v>45146</v>
      </c>
      <c r="N4" s="3">
        <f t="shared" ca="1" si="1"/>
        <v>113.63165266203578</v>
      </c>
      <c r="O4" t="s">
        <v>19</v>
      </c>
      <c r="P4" t="str" cm="1">
        <f t="array" ref="P4">_xlfn.TEXTSPLIT(O4,"--")</f>
        <v>under arrest</v>
      </c>
      <c r="S4">
        <f t="shared" ref="S4:S67" si="2">IF(P4="under arrest",0,P4*12+Q4)</f>
        <v>0</v>
      </c>
      <c r="T4" t="s">
        <v>28</v>
      </c>
      <c r="U4" t="s">
        <v>852</v>
      </c>
      <c r="V4" t="s">
        <v>21</v>
      </c>
      <c r="W4" t="s">
        <v>21</v>
      </c>
    </row>
    <row r="5" spans="1:23" x14ac:dyDescent="0.3">
      <c r="A5" t="s">
        <v>1379</v>
      </c>
      <c r="B5" t="s">
        <v>1079</v>
      </c>
      <c r="C5" t="s">
        <v>29</v>
      </c>
      <c r="D5" t="s">
        <v>857</v>
      </c>
      <c r="E5" t="s">
        <v>15</v>
      </c>
      <c r="F5" t="s">
        <v>30</v>
      </c>
      <c r="G5" s="2">
        <f t="shared" si="0"/>
        <v>15</v>
      </c>
      <c r="H5" s="1">
        <v>39113</v>
      </c>
      <c r="I5" t="s">
        <v>846</v>
      </c>
      <c r="J5" t="s">
        <v>851</v>
      </c>
      <c r="K5" t="s">
        <v>17</v>
      </c>
      <c r="L5" t="s">
        <v>18</v>
      </c>
      <c r="M5" s="1">
        <v>44726</v>
      </c>
      <c r="N5" s="3">
        <f t="shared" ca="1" si="1"/>
        <v>533.63165266203578</v>
      </c>
      <c r="O5" t="s">
        <v>19</v>
      </c>
      <c r="P5" t="str" cm="1">
        <f t="array" ref="P5">_xlfn.TEXTSPLIT(O5,"--")</f>
        <v>under arrest</v>
      </c>
      <c r="S5">
        <f t="shared" si="2"/>
        <v>0</v>
      </c>
      <c r="T5" t="s">
        <v>31</v>
      </c>
      <c r="U5" t="s">
        <v>852</v>
      </c>
      <c r="V5" t="s">
        <v>21</v>
      </c>
      <c r="W5" t="s">
        <v>21</v>
      </c>
    </row>
    <row r="6" spans="1:23" x14ac:dyDescent="0.3">
      <c r="A6" t="s">
        <v>1380</v>
      </c>
      <c r="B6" t="s">
        <v>1080</v>
      </c>
      <c r="C6" t="s">
        <v>32</v>
      </c>
      <c r="D6" t="s">
        <v>858</v>
      </c>
      <c r="E6" t="s">
        <v>15</v>
      </c>
      <c r="F6" t="s">
        <v>23</v>
      </c>
      <c r="G6" s="2">
        <f t="shared" si="0"/>
        <v>17</v>
      </c>
      <c r="H6" s="1">
        <v>38837</v>
      </c>
      <c r="I6" t="s">
        <v>846</v>
      </c>
      <c r="J6" t="s">
        <v>848</v>
      </c>
      <c r="K6" t="s">
        <v>17</v>
      </c>
      <c r="L6" t="s">
        <v>18</v>
      </c>
      <c r="M6" s="1">
        <v>45139</v>
      </c>
      <c r="N6" s="3">
        <f t="shared" ca="1" si="1"/>
        <v>120.63165266203578</v>
      </c>
      <c r="O6" t="s">
        <v>19</v>
      </c>
      <c r="P6" t="str" cm="1">
        <f t="array" ref="P6">_xlfn.TEXTSPLIT(O6,"--")</f>
        <v>under arrest</v>
      </c>
      <c r="S6">
        <f t="shared" si="2"/>
        <v>0</v>
      </c>
      <c r="T6" t="s">
        <v>28</v>
      </c>
      <c r="U6" t="s">
        <v>852</v>
      </c>
      <c r="V6" t="s">
        <v>21</v>
      </c>
      <c r="W6" t="s">
        <v>21</v>
      </c>
    </row>
    <row r="7" spans="1:23" x14ac:dyDescent="0.3">
      <c r="A7" t="s">
        <v>1381</v>
      </c>
      <c r="B7" t="s">
        <v>1081</v>
      </c>
      <c r="C7" t="s">
        <v>33</v>
      </c>
      <c r="D7" t="s">
        <v>859</v>
      </c>
      <c r="E7" t="s">
        <v>15</v>
      </c>
      <c r="F7" t="s">
        <v>30</v>
      </c>
      <c r="G7" s="2">
        <f t="shared" si="0"/>
        <v>15</v>
      </c>
      <c r="H7" s="1">
        <v>39331</v>
      </c>
      <c r="I7" t="s">
        <v>846</v>
      </c>
      <c r="J7" t="s">
        <v>851</v>
      </c>
      <c r="K7" t="s">
        <v>17</v>
      </c>
      <c r="L7" t="s">
        <v>18</v>
      </c>
      <c r="M7" s="1">
        <v>45035</v>
      </c>
      <c r="N7" s="3">
        <f t="shared" ca="1" si="1"/>
        <v>224.63165266203578</v>
      </c>
      <c r="O7" t="s">
        <v>19</v>
      </c>
      <c r="P7" t="str" cm="1">
        <f t="array" ref="P7">_xlfn.TEXTSPLIT(O7,"--")</f>
        <v>under arrest</v>
      </c>
      <c r="S7">
        <f t="shared" si="2"/>
        <v>0</v>
      </c>
      <c r="T7" t="s">
        <v>34</v>
      </c>
      <c r="U7" t="s">
        <v>852</v>
      </c>
      <c r="V7" t="s">
        <v>21</v>
      </c>
      <c r="W7" t="s">
        <v>21</v>
      </c>
    </row>
    <row r="8" spans="1:23" x14ac:dyDescent="0.3">
      <c r="A8" t="s">
        <v>1382</v>
      </c>
      <c r="B8" t="s">
        <v>1082</v>
      </c>
      <c r="C8" t="s">
        <v>35</v>
      </c>
      <c r="D8" t="s">
        <v>860</v>
      </c>
      <c r="E8" t="s">
        <v>15</v>
      </c>
      <c r="F8" t="s">
        <v>30</v>
      </c>
      <c r="G8" s="2">
        <f t="shared" si="0"/>
        <v>15</v>
      </c>
      <c r="H8" s="1">
        <v>39056</v>
      </c>
      <c r="I8" t="s">
        <v>846</v>
      </c>
      <c r="J8" t="s">
        <v>851</v>
      </c>
      <c r="K8" t="s">
        <v>17</v>
      </c>
      <c r="L8" t="s">
        <v>18</v>
      </c>
      <c r="M8" s="1">
        <v>44733</v>
      </c>
      <c r="N8" s="3">
        <f t="shared" ca="1" si="1"/>
        <v>526.63165266203578</v>
      </c>
      <c r="O8" t="s">
        <v>19</v>
      </c>
      <c r="P8" t="str" cm="1">
        <f t="array" ref="P8">_xlfn.TEXTSPLIT(O8,"--")</f>
        <v>under arrest</v>
      </c>
      <c r="S8">
        <f t="shared" si="2"/>
        <v>0</v>
      </c>
      <c r="T8" t="s">
        <v>36</v>
      </c>
      <c r="U8" t="s">
        <v>852</v>
      </c>
      <c r="V8" t="s">
        <v>21</v>
      </c>
      <c r="W8" t="s">
        <v>21</v>
      </c>
    </row>
    <row r="9" spans="1:23" x14ac:dyDescent="0.3">
      <c r="A9" t="s">
        <v>1383</v>
      </c>
      <c r="B9" t="s">
        <v>1083</v>
      </c>
      <c r="C9" t="s">
        <v>37</v>
      </c>
      <c r="D9" t="s">
        <v>861</v>
      </c>
      <c r="E9" t="s">
        <v>15</v>
      </c>
      <c r="F9" t="s">
        <v>23</v>
      </c>
      <c r="G9" s="2">
        <f t="shared" si="0"/>
        <v>17</v>
      </c>
      <c r="H9" s="1">
        <v>38715</v>
      </c>
      <c r="I9" t="s">
        <v>846</v>
      </c>
      <c r="J9" t="s">
        <v>849</v>
      </c>
      <c r="K9" t="s">
        <v>17</v>
      </c>
      <c r="L9" t="s">
        <v>18</v>
      </c>
      <c r="M9" s="1">
        <v>45129</v>
      </c>
      <c r="N9" s="3">
        <f t="shared" ca="1" si="1"/>
        <v>130.63165266203578</v>
      </c>
      <c r="O9" t="s">
        <v>19</v>
      </c>
      <c r="P9" t="str" cm="1">
        <f t="array" ref="P9">_xlfn.TEXTSPLIT(O9,"--")</f>
        <v>under arrest</v>
      </c>
      <c r="S9">
        <f t="shared" si="2"/>
        <v>0</v>
      </c>
      <c r="T9" t="s">
        <v>38</v>
      </c>
      <c r="U9" t="s">
        <v>39</v>
      </c>
      <c r="V9" t="s">
        <v>40</v>
      </c>
      <c r="W9" t="s">
        <v>41</v>
      </c>
    </row>
    <row r="10" spans="1:23" x14ac:dyDescent="0.3">
      <c r="A10" t="s">
        <v>1384</v>
      </c>
      <c r="B10" t="s">
        <v>1084</v>
      </c>
      <c r="C10" t="s">
        <v>42</v>
      </c>
      <c r="D10" t="s">
        <v>43</v>
      </c>
      <c r="E10" t="s">
        <v>15</v>
      </c>
      <c r="F10" t="s">
        <v>30</v>
      </c>
      <c r="G10" s="2">
        <f t="shared" si="0"/>
        <v>15</v>
      </c>
      <c r="H10" s="1">
        <v>39229</v>
      </c>
      <c r="I10" t="s">
        <v>847</v>
      </c>
      <c r="J10" t="s">
        <v>851</v>
      </c>
      <c r="K10" t="s">
        <v>17</v>
      </c>
      <c r="L10" t="s">
        <v>18</v>
      </c>
      <c r="M10" s="1">
        <v>44962</v>
      </c>
      <c r="N10" s="3">
        <f t="shared" ca="1" si="1"/>
        <v>297.63165266203578</v>
      </c>
      <c r="O10" t="s">
        <v>19</v>
      </c>
      <c r="P10" t="str" cm="1">
        <f t="array" ref="P10">_xlfn.TEXTSPLIT(O10,"--")</f>
        <v>under arrest</v>
      </c>
      <c r="S10">
        <f t="shared" si="2"/>
        <v>0</v>
      </c>
      <c r="T10" t="s">
        <v>44</v>
      </c>
      <c r="U10" t="s">
        <v>39</v>
      </c>
      <c r="V10" t="s">
        <v>45</v>
      </c>
      <c r="W10" t="s">
        <v>46</v>
      </c>
    </row>
    <row r="11" spans="1:23" x14ac:dyDescent="0.3">
      <c r="A11" t="s">
        <v>1385</v>
      </c>
      <c r="B11" t="s">
        <v>1085</v>
      </c>
      <c r="C11" t="s">
        <v>47</v>
      </c>
      <c r="D11" t="s">
        <v>48</v>
      </c>
      <c r="E11" t="s">
        <v>15</v>
      </c>
      <c r="F11" t="s">
        <v>16</v>
      </c>
      <c r="G11" s="2">
        <f t="shared" si="0"/>
        <v>18</v>
      </c>
      <c r="H11" s="1">
        <v>38396</v>
      </c>
      <c r="I11" t="s">
        <v>847</v>
      </c>
      <c r="J11" t="s">
        <v>838</v>
      </c>
      <c r="K11" t="s">
        <v>17</v>
      </c>
      <c r="L11" t="s">
        <v>18</v>
      </c>
      <c r="M11" s="1">
        <v>45161</v>
      </c>
      <c r="N11" s="3">
        <f t="shared" ca="1" si="1"/>
        <v>98.631652662035776</v>
      </c>
      <c r="O11" t="s">
        <v>19</v>
      </c>
      <c r="P11" t="str" cm="1">
        <f t="array" ref="P11">_xlfn.TEXTSPLIT(O11,"--")</f>
        <v>under arrest</v>
      </c>
      <c r="S11">
        <f t="shared" si="2"/>
        <v>0</v>
      </c>
      <c r="T11" t="s">
        <v>49</v>
      </c>
      <c r="U11" t="s">
        <v>39</v>
      </c>
      <c r="V11" t="s">
        <v>50</v>
      </c>
      <c r="W11" t="s">
        <v>51</v>
      </c>
    </row>
    <row r="12" spans="1:23" x14ac:dyDescent="0.3">
      <c r="A12" t="s">
        <v>1386</v>
      </c>
      <c r="B12" t="s">
        <v>1086</v>
      </c>
      <c r="C12" t="s">
        <v>52</v>
      </c>
      <c r="D12" t="s">
        <v>53</v>
      </c>
      <c r="E12" t="s">
        <v>15</v>
      </c>
      <c r="F12" t="s">
        <v>54</v>
      </c>
      <c r="G12" s="2">
        <f t="shared" si="0"/>
        <v>14</v>
      </c>
      <c r="H12" s="1">
        <v>39946</v>
      </c>
      <c r="I12" t="s">
        <v>847</v>
      </c>
      <c r="J12" t="s">
        <v>851</v>
      </c>
      <c r="K12" t="s">
        <v>17</v>
      </c>
      <c r="L12" t="s">
        <v>18</v>
      </c>
      <c r="M12" s="1">
        <v>45070</v>
      </c>
      <c r="N12" s="3">
        <f t="shared" ca="1" si="1"/>
        <v>189.63165266203578</v>
      </c>
      <c r="O12" t="s">
        <v>19</v>
      </c>
      <c r="P12" t="str" cm="1">
        <f t="array" ref="P12">_xlfn.TEXTSPLIT(O12,"--")</f>
        <v>under arrest</v>
      </c>
      <c r="S12">
        <f t="shared" si="2"/>
        <v>0</v>
      </c>
      <c r="T12" t="s">
        <v>55</v>
      </c>
      <c r="U12" t="s">
        <v>39</v>
      </c>
      <c r="V12" t="s">
        <v>56</v>
      </c>
      <c r="W12" t="s">
        <v>57</v>
      </c>
    </row>
    <row r="13" spans="1:23" x14ac:dyDescent="0.3">
      <c r="A13" t="s">
        <v>1387</v>
      </c>
      <c r="B13" t="s">
        <v>1087</v>
      </c>
      <c r="C13" t="s">
        <v>58</v>
      </c>
      <c r="D13" t="s">
        <v>862</v>
      </c>
      <c r="E13" t="s">
        <v>15</v>
      </c>
      <c r="F13" t="s">
        <v>16</v>
      </c>
      <c r="G13" s="2">
        <f t="shared" si="0"/>
        <v>17</v>
      </c>
      <c r="H13" s="1">
        <v>38492</v>
      </c>
      <c r="I13" t="s">
        <v>846</v>
      </c>
      <c r="J13" t="s">
        <v>24</v>
      </c>
      <c r="K13" t="s">
        <v>17</v>
      </c>
      <c r="L13" t="s">
        <v>18</v>
      </c>
      <c r="M13" s="1">
        <v>44852</v>
      </c>
      <c r="N13" s="3">
        <f t="shared" ca="1" si="1"/>
        <v>407.63165266203578</v>
      </c>
      <c r="O13" t="s">
        <v>19</v>
      </c>
      <c r="P13" t="str" cm="1">
        <f t="array" ref="P13">_xlfn.TEXTSPLIT(O13,"--")</f>
        <v>under arrest</v>
      </c>
      <c r="S13">
        <f t="shared" si="2"/>
        <v>0</v>
      </c>
      <c r="T13" t="s">
        <v>59</v>
      </c>
      <c r="U13" t="s">
        <v>852</v>
      </c>
      <c r="V13" t="s">
        <v>21</v>
      </c>
      <c r="W13" t="s">
        <v>21</v>
      </c>
    </row>
    <row r="14" spans="1:23" x14ac:dyDescent="0.3">
      <c r="A14" t="s">
        <v>1388</v>
      </c>
      <c r="B14" t="s">
        <v>1088</v>
      </c>
      <c r="C14" t="s">
        <v>60</v>
      </c>
      <c r="D14" t="s">
        <v>863</v>
      </c>
      <c r="E14" t="s">
        <v>15</v>
      </c>
      <c r="F14" t="s">
        <v>16</v>
      </c>
      <c r="G14" s="2">
        <f t="shared" si="0"/>
        <v>17</v>
      </c>
      <c r="H14" s="1">
        <v>38569</v>
      </c>
      <c r="I14" t="s">
        <v>846</v>
      </c>
      <c r="J14" t="s">
        <v>838</v>
      </c>
      <c r="K14" t="s">
        <v>17</v>
      </c>
      <c r="L14" t="s">
        <v>18</v>
      </c>
      <c r="M14" s="1">
        <v>45001</v>
      </c>
      <c r="N14" s="3">
        <f t="shared" ca="1" si="1"/>
        <v>258.63165266203578</v>
      </c>
      <c r="O14" t="s">
        <v>19</v>
      </c>
      <c r="P14" t="str" cm="1">
        <f t="array" ref="P14">_xlfn.TEXTSPLIT(O14,"--")</f>
        <v>under arrest</v>
      </c>
      <c r="S14">
        <f t="shared" si="2"/>
        <v>0</v>
      </c>
      <c r="T14" t="s">
        <v>28</v>
      </c>
      <c r="U14" t="s">
        <v>852</v>
      </c>
      <c r="V14" t="s">
        <v>21</v>
      </c>
      <c r="W14" t="s">
        <v>21</v>
      </c>
    </row>
    <row r="15" spans="1:23" x14ac:dyDescent="0.3">
      <c r="A15" t="s">
        <v>1389</v>
      </c>
      <c r="B15" t="s">
        <v>1089</v>
      </c>
      <c r="C15" t="s">
        <v>61</v>
      </c>
      <c r="D15" t="s">
        <v>864</v>
      </c>
      <c r="E15" t="s">
        <v>62</v>
      </c>
      <c r="F15" t="s">
        <v>63</v>
      </c>
      <c r="G15" s="2">
        <f t="shared" si="0"/>
        <v>24</v>
      </c>
      <c r="H15" s="1">
        <v>35829</v>
      </c>
      <c r="I15" t="s">
        <v>846</v>
      </c>
      <c r="J15" t="s">
        <v>851</v>
      </c>
      <c r="K15" t="s">
        <v>17</v>
      </c>
      <c r="L15" t="s">
        <v>18</v>
      </c>
      <c r="M15" s="1">
        <v>44815</v>
      </c>
      <c r="N15" s="3">
        <f t="shared" ca="1" si="1"/>
        <v>444.63165266203578</v>
      </c>
      <c r="O15" t="s">
        <v>19</v>
      </c>
      <c r="P15" t="str" cm="1">
        <f t="array" ref="P15">_xlfn.TEXTSPLIT(O15,"--")</f>
        <v>under arrest</v>
      </c>
      <c r="S15">
        <f t="shared" si="2"/>
        <v>0</v>
      </c>
      <c r="T15" t="s">
        <v>64</v>
      </c>
      <c r="U15" t="s">
        <v>852</v>
      </c>
      <c r="V15" t="s">
        <v>21</v>
      </c>
      <c r="W15" t="s">
        <v>21</v>
      </c>
    </row>
    <row r="16" spans="1:23" x14ac:dyDescent="0.3">
      <c r="A16" t="s">
        <v>1390</v>
      </c>
      <c r="B16" t="s">
        <v>1090</v>
      </c>
      <c r="C16" t="s">
        <v>65</v>
      </c>
      <c r="D16" t="s">
        <v>66</v>
      </c>
      <c r="E16" t="s">
        <v>15</v>
      </c>
      <c r="F16" t="s">
        <v>16</v>
      </c>
      <c r="G16" s="2">
        <f t="shared" si="0"/>
        <v>17</v>
      </c>
      <c r="H16" s="1">
        <v>38378</v>
      </c>
      <c r="I16" t="s">
        <v>846</v>
      </c>
      <c r="J16" t="s">
        <v>838</v>
      </c>
      <c r="K16" t="s">
        <v>17</v>
      </c>
      <c r="L16" t="s">
        <v>18</v>
      </c>
      <c r="M16" s="1">
        <v>44907</v>
      </c>
      <c r="N16" s="3">
        <f t="shared" ca="1" si="1"/>
        <v>352.63165266203578</v>
      </c>
      <c r="O16" t="s">
        <v>19</v>
      </c>
      <c r="P16" t="str" cm="1">
        <f t="array" ref="P16">_xlfn.TEXTSPLIT(O16,"--")</f>
        <v>under arrest</v>
      </c>
      <c r="S16">
        <f t="shared" si="2"/>
        <v>0</v>
      </c>
      <c r="T16" t="s">
        <v>67</v>
      </c>
      <c r="U16" t="s">
        <v>853</v>
      </c>
      <c r="V16" t="s">
        <v>68</v>
      </c>
      <c r="W16" t="s">
        <v>69</v>
      </c>
    </row>
    <row r="17" spans="1:23" x14ac:dyDescent="0.3">
      <c r="A17" t="s">
        <v>1391</v>
      </c>
      <c r="B17" t="s">
        <v>1091</v>
      </c>
      <c r="C17" t="s">
        <v>70</v>
      </c>
      <c r="D17" t="s">
        <v>865</v>
      </c>
      <c r="E17" t="s">
        <v>15</v>
      </c>
      <c r="F17" t="s">
        <v>23</v>
      </c>
      <c r="G17" s="2">
        <f t="shared" si="0"/>
        <v>16</v>
      </c>
      <c r="H17" s="1">
        <v>38991</v>
      </c>
      <c r="I17" t="s">
        <v>846</v>
      </c>
      <c r="J17" t="s">
        <v>24</v>
      </c>
      <c r="K17" t="s">
        <v>17</v>
      </c>
      <c r="L17" t="s">
        <v>18</v>
      </c>
      <c r="M17" s="1">
        <v>45191</v>
      </c>
      <c r="N17" s="3">
        <f t="shared" ca="1" si="1"/>
        <v>68.631652662035776</v>
      </c>
      <c r="O17" t="s">
        <v>19</v>
      </c>
      <c r="P17" t="str" cm="1">
        <f t="array" ref="P17">_xlfn.TEXTSPLIT(O17,"--")</f>
        <v>under arrest</v>
      </c>
      <c r="S17">
        <f t="shared" si="2"/>
        <v>0</v>
      </c>
      <c r="T17" t="s">
        <v>28</v>
      </c>
      <c r="U17" t="s">
        <v>852</v>
      </c>
      <c r="V17" t="s">
        <v>21</v>
      </c>
      <c r="W17" t="s">
        <v>21</v>
      </c>
    </row>
    <row r="18" spans="1:23" x14ac:dyDescent="0.3">
      <c r="A18" t="s">
        <v>1392</v>
      </c>
      <c r="B18" t="s">
        <v>1092</v>
      </c>
      <c r="C18" t="s">
        <v>71</v>
      </c>
      <c r="D18" t="s">
        <v>866</v>
      </c>
      <c r="E18" t="s">
        <v>15</v>
      </c>
      <c r="F18" t="s">
        <v>30</v>
      </c>
      <c r="G18" s="2">
        <f t="shared" si="0"/>
        <v>16</v>
      </c>
      <c r="H18" s="1">
        <v>39209</v>
      </c>
      <c r="I18" t="s">
        <v>846</v>
      </c>
      <c r="J18" t="s">
        <v>851</v>
      </c>
      <c r="K18" t="s">
        <v>17</v>
      </c>
      <c r="L18" t="s">
        <v>18</v>
      </c>
      <c r="M18" s="1">
        <v>45057</v>
      </c>
      <c r="N18" s="3">
        <f t="shared" ca="1" si="1"/>
        <v>202.63165266203578</v>
      </c>
      <c r="O18" t="s">
        <v>19</v>
      </c>
      <c r="P18" t="str" cm="1">
        <f t="array" ref="P18">_xlfn.TEXTSPLIT(O18,"--")</f>
        <v>under arrest</v>
      </c>
      <c r="S18">
        <f t="shared" si="2"/>
        <v>0</v>
      </c>
      <c r="T18" t="s">
        <v>72</v>
      </c>
      <c r="U18" t="s">
        <v>852</v>
      </c>
      <c r="V18" t="s">
        <v>73</v>
      </c>
      <c r="W18" t="s">
        <v>74</v>
      </c>
    </row>
    <row r="19" spans="1:23" x14ac:dyDescent="0.3">
      <c r="A19" t="s">
        <v>1393</v>
      </c>
      <c r="B19" t="s">
        <v>1093</v>
      </c>
      <c r="C19" t="s">
        <v>75</v>
      </c>
      <c r="D19" t="s">
        <v>867</v>
      </c>
      <c r="E19" t="s">
        <v>15</v>
      </c>
      <c r="F19" t="s">
        <v>23</v>
      </c>
      <c r="G19" s="2">
        <f t="shared" si="0"/>
        <v>15</v>
      </c>
      <c r="H19" s="1">
        <v>38986</v>
      </c>
      <c r="I19" t="s">
        <v>846</v>
      </c>
      <c r="J19" t="s">
        <v>24</v>
      </c>
      <c r="K19" t="s">
        <v>17</v>
      </c>
      <c r="L19" t="s">
        <v>1075</v>
      </c>
      <c r="M19" s="1">
        <v>44814</v>
      </c>
      <c r="N19" s="3">
        <f t="shared" ca="1" si="1"/>
        <v>445.63165266203578</v>
      </c>
      <c r="O19" t="s">
        <v>76</v>
      </c>
      <c r="P19" t="str" cm="1">
        <f t="array" ref="P19:R19">_xlfn.TEXTSPLIT(O19,"--")</f>
        <v>02</v>
      </c>
      <c r="Q19" t="str">
        <v>06</v>
      </c>
      <c r="R19" t="str">
        <v>00</v>
      </c>
      <c r="S19">
        <f t="shared" si="2"/>
        <v>30</v>
      </c>
      <c r="T19" t="s">
        <v>77</v>
      </c>
      <c r="U19" t="s">
        <v>852</v>
      </c>
      <c r="V19" t="s">
        <v>21</v>
      </c>
      <c r="W19" t="s">
        <v>21</v>
      </c>
    </row>
    <row r="20" spans="1:23" x14ac:dyDescent="0.3">
      <c r="A20" t="s">
        <v>1394</v>
      </c>
      <c r="B20" t="s">
        <v>1094</v>
      </c>
      <c r="C20" t="s">
        <v>78</v>
      </c>
      <c r="D20" t="s">
        <v>79</v>
      </c>
      <c r="E20" t="s">
        <v>15</v>
      </c>
      <c r="F20" t="s">
        <v>16</v>
      </c>
      <c r="G20" s="2">
        <f t="shared" si="0"/>
        <v>16</v>
      </c>
      <c r="H20" s="1">
        <v>38549</v>
      </c>
      <c r="I20" t="s">
        <v>846</v>
      </c>
      <c r="J20" t="s">
        <v>851</v>
      </c>
      <c r="K20" t="s">
        <v>17</v>
      </c>
      <c r="L20" t="s">
        <v>18</v>
      </c>
      <c r="M20" s="1">
        <v>44668</v>
      </c>
      <c r="N20" s="3">
        <f t="shared" ca="1" si="1"/>
        <v>591.63165266203578</v>
      </c>
      <c r="O20" t="s">
        <v>19</v>
      </c>
      <c r="P20" t="str" cm="1">
        <f t="array" ref="P20">_xlfn.TEXTSPLIT(O20,"--")</f>
        <v>under arrest</v>
      </c>
      <c r="S20">
        <f t="shared" si="2"/>
        <v>0</v>
      </c>
      <c r="T20" t="s">
        <v>80</v>
      </c>
      <c r="U20" t="s">
        <v>39</v>
      </c>
      <c r="V20" t="s">
        <v>81</v>
      </c>
      <c r="W20" t="s">
        <v>82</v>
      </c>
    </row>
    <row r="21" spans="1:23" x14ac:dyDescent="0.3">
      <c r="A21" t="s">
        <v>1395</v>
      </c>
      <c r="B21" t="s">
        <v>1095</v>
      </c>
      <c r="C21" t="s">
        <v>83</v>
      </c>
      <c r="D21" t="s">
        <v>868</v>
      </c>
      <c r="E21" t="s">
        <v>15</v>
      </c>
      <c r="F21" t="s">
        <v>16</v>
      </c>
      <c r="G21" s="2">
        <f t="shared" si="0"/>
        <v>18</v>
      </c>
      <c r="H21" s="1">
        <v>38557</v>
      </c>
      <c r="I21" t="s">
        <v>846</v>
      </c>
      <c r="J21" t="s">
        <v>24</v>
      </c>
      <c r="K21" t="s">
        <v>17</v>
      </c>
      <c r="L21" t="s">
        <v>18</v>
      </c>
      <c r="M21" s="1">
        <v>45181</v>
      </c>
      <c r="N21" s="3">
        <f t="shared" ca="1" si="1"/>
        <v>78.631652662035776</v>
      </c>
      <c r="O21" t="s">
        <v>19</v>
      </c>
      <c r="P21" t="str" cm="1">
        <f t="array" ref="P21">_xlfn.TEXTSPLIT(O21,"--")</f>
        <v>under arrest</v>
      </c>
      <c r="S21">
        <f t="shared" si="2"/>
        <v>0</v>
      </c>
      <c r="T21" t="s">
        <v>28</v>
      </c>
      <c r="U21" t="s">
        <v>852</v>
      </c>
      <c r="V21" t="s">
        <v>21</v>
      </c>
      <c r="W21" t="s">
        <v>21</v>
      </c>
    </row>
    <row r="22" spans="1:23" x14ac:dyDescent="0.3">
      <c r="A22" t="s">
        <v>1396</v>
      </c>
      <c r="B22" t="s">
        <v>1096</v>
      </c>
      <c r="C22" t="s">
        <v>84</v>
      </c>
      <c r="D22" t="s">
        <v>869</v>
      </c>
      <c r="E22" t="s">
        <v>15</v>
      </c>
      <c r="F22" t="s">
        <v>16</v>
      </c>
      <c r="G22" s="2">
        <f t="shared" si="0"/>
        <v>17</v>
      </c>
      <c r="H22" s="1">
        <v>38573</v>
      </c>
      <c r="I22" t="s">
        <v>846</v>
      </c>
      <c r="J22" t="s">
        <v>851</v>
      </c>
      <c r="K22" t="s">
        <v>17</v>
      </c>
      <c r="L22" t="s">
        <v>18</v>
      </c>
      <c r="M22" s="1">
        <v>45006</v>
      </c>
      <c r="N22" s="3">
        <f t="shared" ca="1" si="1"/>
        <v>253.63165266203578</v>
      </c>
      <c r="O22" t="s">
        <v>19</v>
      </c>
      <c r="P22" t="str" cm="1">
        <f t="array" ref="P22">_xlfn.TEXTSPLIT(O22,"--")</f>
        <v>under arrest</v>
      </c>
      <c r="S22">
        <f t="shared" si="2"/>
        <v>0</v>
      </c>
      <c r="T22" t="s">
        <v>85</v>
      </c>
      <c r="U22" t="s">
        <v>852</v>
      </c>
      <c r="V22" t="s">
        <v>21</v>
      </c>
      <c r="W22" t="s">
        <v>21</v>
      </c>
    </row>
    <row r="23" spans="1:23" x14ac:dyDescent="0.3">
      <c r="A23" t="s">
        <v>1397</v>
      </c>
      <c r="B23" t="s">
        <v>1097</v>
      </c>
      <c r="C23" t="s">
        <v>86</v>
      </c>
      <c r="D23" t="s">
        <v>870</v>
      </c>
      <c r="E23" t="s">
        <v>15</v>
      </c>
      <c r="F23" t="s">
        <v>16</v>
      </c>
      <c r="G23" s="2">
        <f t="shared" si="0"/>
        <v>18</v>
      </c>
      <c r="H23" s="1">
        <v>38404</v>
      </c>
      <c r="I23" t="s">
        <v>846</v>
      </c>
      <c r="J23" t="s">
        <v>838</v>
      </c>
      <c r="K23" t="s">
        <v>17</v>
      </c>
      <c r="L23" t="s">
        <v>18</v>
      </c>
      <c r="M23" s="1">
        <v>45108</v>
      </c>
      <c r="N23" s="3">
        <f t="shared" ca="1" si="1"/>
        <v>151.63165266203578</v>
      </c>
      <c r="O23" t="s">
        <v>19</v>
      </c>
      <c r="P23" t="str" cm="1">
        <f t="array" ref="P23">_xlfn.TEXTSPLIT(O23,"--")</f>
        <v>under arrest</v>
      </c>
      <c r="S23">
        <f t="shared" si="2"/>
        <v>0</v>
      </c>
      <c r="T23" t="s">
        <v>28</v>
      </c>
      <c r="U23" t="s">
        <v>852</v>
      </c>
      <c r="V23" t="s">
        <v>21</v>
      </c>
      <c r="W23" t="s">
        <v>21</v>
      </c>
    </row>
    <row r="24" spans="1:23" x14ac:dyDescent="0.3">
      <c r="A24" t="s">
        <v>1398</v>
      </c>
      <c r="B24" t="s">
        <v>1098</v>
      </c>
      <c r="C24" t="s">
        <v>87</v>
      </c>
      <c r="D24" t="s">
        <v>871</v>
      </c>
      <c r="E24" t="s">
        <v>15</v>
      </c>
      <c r="F24" t="s">
        <v>16</v>
      </c>
      <c r="G24" s="2">
        <f t="shared" si="0"/>
        <v>18</v>
      </c>
      <c r="H24" s="1">
        <v>38447</v>
      </c>
      <c r="I24" t="s">
        <v>846</v>
      </c>
      <c r="J24" t="s">
        <v>838</v>
      </c>
      <c r="K24" t="s">
        <v>17</v>
      </c>
      <c r="L24" t="s">
        <v>18</v>
      </c>
      <c r="M24" s="1">
        <v>45125</v>
      </c>
      <c r="N24" s="3">
        <f t="shared" ca="1" si="1"/>
        <v>134.63165266203578</v>
      </c>
      <c r="O24" t="s">
        <v>19</v>
      </c>
      <c r="P24" t="str" cm="1">
        <f t="array" ref="P24">_xlfn.TEXTSPLIT(O24,"--")</f>
        <v>under arrest</v>
      </c>
      <c r="S24">
        <f t="shared" si="2"/>
        <v>0</v>
      </c>
      <c r="T24" t="s">
        <v>88</v>
      </c>
      <c r="U24" t="s">
        <v>852</v>
      </c>
      <c r="V24" t="s">
        <v>21</v>
      </c>
      <c r="W24" t="s">
        <v>21</v>
      </c>
    </row>
    <row r="25" spans="1:23" x14ac:dyDescent="0.3">
      <c r="A25" t="s">
        <v>1399</v>
      </c>
      <c r="B25" t="s">
        <v>1099</v>
      </c>
      <c r="C25" t="s">
        <v>89</v>
      </c>
      <c r="D25" t="s">
        <v>90</v>
      </c>
      <c r="E25" t="s">
        <v>15</v>
      </c>
      <c r="F25" t="s">
        <v>16</v>
      </c>
      <c r="G25" s="2">
        <f t="shared" si="0"/>
        <v>18</v>
      </c>
      <c r="H25" s="1">
        <v>38525</v>
      </c>
      <c r="I25" t="s">
        <v>847</v>
      </c>
      <c r="J25" t="s">
        <v>24</v>
      </c>
      <c r="K25" t="s">
        <v>17</v>
      </c>
      <c r="L25" t="s">
        <v>18</v>
      </c>
      <c r="M25" s="1">
        <v>45131</v>
      </c>
      <c r="N25" s="3">
        <f t="shared" ca="1" si="1"/>
        <v>128.63165266203578</v>
      </c>
      <c r="O25" t="s">
        <v>19</v>
      </c>
      <c r="P25" t="str" cm="1">
        <f t="array" ref="P25">_xlfn.TEXTSPLIT(O25,"--")</f>
        <v>under arrest</v>
      </c>
      <c r="S25">
        <f t="shared" si="2"/>
        <v>0</v>
      </c>
      <c r="T25" t="s">
        <v>91</v>
      </c>
      <c r="U25" t="s">
        <v>39</v>
      </c>
      <c r="V25" t="s">
        <v>92</v>
      </c>
      <c r="W25" t="s">
        <v>93</v>
      </c>
    </row>
    <row r="26" spans="1:23" x14ac:dyDescent="0.3">
      <c r="A26" t="s">
        <v>1400</v>
      </c>
      <c r="B26" t="s">
        <v>1100</v>
      </c>
      <c r="C26" t="s">
        <v>94</v>
      </c>
      <c r="D26" t="s">
        <v>872</v>
      </c>
      <c r="E26" t="s">
        <v>15</v>
      </c>
      <c r="F26" t="s">
        <v>23</v>
      </c>
      <c r="G26" s="2">
        <f t="shared" si="0"/>
        <v>17</v>
      </c>
      <c r="H26" s="1">
        <v>38786</v>
      </c>
      <c r="I26" t="s">
        <v>846</v>
      </c>
      <c r="J26" t="s">
        <v>851</v>
      </c>
      <c r="K26" t="s">
        <v>17</v>
      </c>
      <c r="L26" t="s">
        <v>18</v>
      </c>
      <c r="M26" s="1">
        <v>45147</v>
      </c>
      <c r="N26" s="3">
        <f t="shared" ca="1" si="1"/>
        <v>112.63165266203578</v>
      </c>
      <c r="O26" t="s">
        <v>19</v>
      </c>
      <c r="P26" t="str" cm="1">
        <f t="array" ref="P26">_xlfn.TEXTSPLIT(O26,"--")</f>
        <v>under arrest</v>
      </c>
      <c r="S26">
        <f t="shared" si="2"/>
        <v>0</v>
      </c>
      <c r="T26" t="s">
        <v>95</v>
      </c>
      <c r="U26" t="s">
        <v>852</v>
      </c>
      <c r="V26" t="s">
        <v>21</v>
      </c>
      <c r="W26" t="s">
        <v>21</v>
      </c>
    </row>
    <row r="27" spans="1:23" x14ac:dyDescent="0.3">
      <c r="A27" t="s">
        <v>1401</v>
      </c>
      <c r="B27" t="s">
        <v>1101</v>
      </c>
      <c r="C27" t="s">
        <v>96</v>
      </c>
      <c r="D27" t="s">
        <v>873</v>
      </c>
      <c r="E27" t="s">
        <v>15</v>
      </c>
      <c r="F27" t="s">
        <v>30</v>
      </c>
      <c r="G27" s="2">
        <f t="shared" si="0"/>
        <v>16</v>
      </c>
      <c r="H27" s="1">
        <v>39071</v>
      </c>
      <c r="I27" t="s">
        <v>97</v>
      </c>
      <c r="J27" t="s">
        <v>851</v>
      </c>
      <c r="K27" t="s">
        <v>17</v>
      </c>
      <c r="L27" t="s">
        <v>18</v>
      </c>
      <c r="M27" s="1">
        <v>45111</v>
      </c>
      <c r="N27" s="3">
        <f t="shared" ca="1" si="1"/>
        <v>148.63165266203578</v>
      </c>
      <c r="O27" t="s">
        <v>19</v>
      </c>
      <c r="P27" t="str" cm="1">
        <f t="array" ref="P27">_xlfn.TEXTSPLIT(O27,"--")</f>
        <v>under arrest</v>
      </c>
      <c r="S27">
        <f t="shared" si="2"/>
        <v>0</v>
      </c>
      <c r="T27" t="s">
        <v>98</v>
      </c>
      <c r="U27" t="s">
        <v>39</v>
      </c>
      <c r="V27" t="s">
        <v>99</v>
      </c>
      <c r="W27" t="s">
        <v>100</v>
      </c>
    </row>
    <row r="28" spans="1:23" x14ac:dyDescent="0.3">
      <c r="A28" t="s">
        <v>1402</v>
      </c>
      <c r="B28" t="s">
        <v>1102</v>
      </c>
      <c r="C28" t="s">
        <v>101</v>
      </c>
      <c r="D28" t="s">
        <v>874</v>
      </c>
      <c r="E28" t="s">
        <v>15</v>
      </c>
      <c r="F28" t="s">
        <v>16</v>
      </c>
      <c r="G28" s="2">
        <f t="shared" si="0"/>
        <v>17</v>
      </c>
      <c r="H28" s="1">
        <v>38495</v>
      </c>
      <c r="I28" t="s">
        <v>846</v>
      </c>
      <c r="J28" t="s">
        <v>838</v>
      </c>
      <c r="K28" t="s">
        <v>17</v>
      </c>
      <c r="L28" t="s">
        <v>18</v>
      </c>
      <c r="M28" s="1">
        <v>44963</v>
      </c>
      <c r="N28" s="3">
        <f t="shared" ca="1" si="1"/>
        <v>296.63165266203578</v>
      </c>
      <c r="O28" t="s">
        <v>19</v>
      </c>
      <c r="P28" t="str" cm="1">
        <f t="array" ref="P28">_xlfn.TEXTSPLIT(O28,"--")</f>
        <v>under arrest</v>
      </c>
      <c r="S28">
        <f t="shared" si="2"/>
        <v>0</v>
      </c>
      <c r="T28" t="s">
        <v>102</v>
      </c>
      <c r="U28" t="s">
        <v>852</v>
      </c>
      <c r="V28" t="s">
        <v>103</v>
      </c>
      <c r="W28" t="s">
        <v>104</v>
      </c>
    </row>
    <row r="29" spans="1:23" x14ac:dyDescent="0.3">
      <c r="A29" t="s">
        <v>1403</v>
      </c>
      <c r="B29" t="s">
        <v>1103</v>
      </c>
      <c r="C29" t="s">
        <v>105</v>
      </c>
      <c r="D29" t="s">
        <v>106</v>
      </c>
      <c r="E29" t="s">
        <v>15</v>
      </c>
      <c r="F29" t="s">
        <v>54</v>
      </c>
      <c r="G29" s="2">
        <f t="shared" si="0"/>
        <v>14</v>
      </c>
      <c r="H29" s="1">
        <v>39884</v>
      </c>
      <c r="I29" t="s">
        <v>847</v>
      </c>
      <c r="J29" t="s">
        <v>851</v>
      </c>
      <c r="K29" t="s">
        <v>17</v>
      </c>
      <c r="L29" t="s">
        <v>18</v>
      </c>
      <c r="M29" s="1">
        <v>45137</v>
      </c>
      <c r="N29" s="3">
        <f t="shared" ca="1" si="1"/>
        <v>122.63165266203578</v>
      </c>
      <c r="O29" t="s">
        <v>19</v>
      </c>
      <c r="P29" t="str" cm="1">
        <f t="array" ref="P29">_xlfn.TEXTSPLIT(O29,"--")</f>
        <v>under arrest</v>
      </c>
      <c r="S29">
        <f t="shared" si="2"/>
        <v>0</v>
      </c>
      <c r="T29" t="s">
        <v>107</v>
      </c>
      <c r="U29" t="s">
        <v>39</v>
      </c>
      <c r="V29" t="s">
        <v>108</v>
      </c>
      <c r="W29" t="s">
        <v>109</v>
      </c>
    </row>
    <row r="30" spans="1:23" x14ac:dyDescent="0.3">
      <c r="A30" t="s">
        <v>1404</v>
      </c>
      <c r="B30" t="s">
        <v>1104</v>
      </c>
      <c r="C30" t="s">
        <v>110</v>
      </c>
      <c r="D30" t="s">
        <v>875</v>
      </c>
      <c r="E30" t="s">
        <v>15</v>
      </c>
      <c r="F30" t="s">
        <v>16</v>
      </c>
      <c r="G30" s="2">
        <f t="shared" si="0"/>
        <v>18</v>
      </c>
      <c r="H30" s="1">
        <v>38361</v>
      </c>
      <c r="I30" t="s">
        <v>846</v>
      </c>
      <c r="J30" t="s">
        <v>848</v>
      </c>
      <c r="K30" t="s">
        <v>17</v>
      </c>
      <c r="L30" t="s">
        <v>18</v>
      </c>
      <c r="M30" s="1">
        <v>45113</v>
      </c>
      <c r="N30" s="3">
        <f t="shared" ca="1" si="1"/>
        <v>146.63165266203578</v>
      </c>
      <c r="O30" t="s">
        <v>19</v>
      </c>
      <c r="P30" t="str" cm="1">
        <f t="array" ref="P30">_xlfn.TEXTSPLIT(O30,"--")</f>
        <v>under arrest</v>
      </c>
      <c r="S30">
        <f t="shared" si="2"/>
        <v>0</v>
      </c>
      <c r="T30" t="s">
        <v>28</v>
      </c>
      <c r="U30" t="s">
        <v>852</v>
      </c>
      <c r="V30" t="s">
        <v>21</v>
      </c>
      <c r="W30" t="s">
        <v>21</v>
      </c>
    </row>
    <row r="31" spans="1:23" x14ac:dyDescent="0.3">
      <c r="A31" t="s">
        <v>1405</v>
      </c>
      <c r="B31" t="s">
        <v>1105</v>
      </c>
      <c r="C31" t="s">
        <v>111</v>
      </c>
      <c r="D31" t="s">
        <v>876</v>
      </c>
      <c r="E31" t="s">
        <v>15</v>
      </c>
      <c r="F31" t="s">
        <v>23</v>
      </c>
      <c r="G31" s="2">
        <f t="shared" si="0"/>
        <v>16</v>
      </c>
      <c r="H31" s="1">
        <v>38948</v>
      </c>
      <c r="I31" t="s">
        <v>846</v>
      </c>
      <c r="J31" t="s">
        <v>851</v>
      </c>
      <c r="K31" t="s">
        <v>17</v>
      </c>
      <c r="L31" t="s">
        <v>1075</v>
      </c>
      <c r="M31" s="1">
        <v>44892</v>
      </c>
      <c r="N31" s="3">
        <f t="shared" ca="1" si="1"/>
        <v>367.63165266203578</v>
      </c>
      <c r="O31" t="s">
        <v>25</v>
      </c>
      <c r="P31" t="str" cm="1">
        <f t="array" ref="P31:R31">_xlfn.TEXTSPLIT(O31,"--")</f>
        <v>01</v>
      </c>
      <c r="Q31" t="str">
        <v>01</v>
      </c>
      <c r="R31" t="str">
        <v>00</v>
      </c>
      <c r="S31">
        <f t="shared" si="2"/>
        <v>13</v>
      </c>
      <c r="T31" t="s">
        <v>36</v>
      </c>
      <c r="U31" t="s">
        <v>852</v>
      </c>
      <c r="V31" t="s">
        <v>21</v>
      </c>
      <c r="W31" t="s">
        <v>21</v>
      </c>
    </row>
    <row r="32" spans="1:23" x14ac:dyDescent="0.3">
      <c r="A32" t="s">
        <v>1406</v>
      </c>
      <c r="B32" t="s">
        <v>1106</v>
      </c>
      <c r="C32" t="s">
        <v>112</v>
      </c>
      <c r="D32" t="s">
        <v>877</v>
      </c>
      <c r="E32" t="s">
        <v>15</v>
      </c>
      <c r="F32" t="s">
        <v>16</v>
      </c>
      <c r="G32" s="2">
        <f t="shared" si="0"/>
        <v>18</v>
      </c>
      <c r="H32" s="1">
        <v>38350</v>
      </c>
      <c r="I32" t="s">
        <v>846</v>
      </c>
      <c r="J32" t="s">
        <v>838</v>
      </c>
      <c r="K32" t="s">
        <v>17</v>
      </c>
      <c r="L32" t="s">
        <v>1075</v>
      </c>
      <c r="M32" s="1">
        <v>44966</v>
      </c>
      <c r="N32" s="3">
        <f t="shared" ca="1" si="1"/>
        <v>293.63165266203578</v>
      </c>
      <c r="O32" t="s">
        <v>113</v>
      </c>
      <c r="P32" t="str" cm="1">
        <f t="array" ref="P32:R32">_xlfn.TEXTSPLIT(O32,"--")</f>
        <v>02</v>
      </c>
      <c r="Q32" t="str">
        <v>02</v>
      </c>
      <c r="R32" t="str">
        <v>00</v>
      </c>
      <c r="S32">
        <f t="shared" si="2"/>
        <v>26</v>
      </c>
      <c r="T32" t="s">
        <v>114</v>
      </c>
      <c r="U32" t="s">
        <v>852</v>
      </c>
      <c r="V32" t="s">
        <v>21</v>
      </c>
      <c r="W32" t="s">
        <v>21</v>
      </c>
    </row>
    <row r="33" spans="1:23" x14ac:dyDescent="0.3">
      <c r="A33" t="s">
        <v>1407</v>
      </c>
      <c r="B33" t="s">
        <v>1107</v>
      </c>
      <c r="C33" t="s">
        <v>115</v>
      </c>
      <c r="D33" t="s">
        <v>878</v>
      </c>
      <c r="E33" t="s">
        <v>15</v>
      </c>
      <c r="F33" t="s">
        <v>16</v>
      </c>
      <c r="G33" s="2">
        <f t="shared" si="0"/>
        <v>16</v>
      </c>
      <c r="H33" s="1">
        <v>38473</v>
      </c>
      <c r="I33" t="s">
        <v>846</v>
      </c>
      <c r="J33" t="s">
        <v>851</v>
      </c>
      <c r="K33" t="s">
        <v>17</v>
      </c>
      <c r="L33" t="s">
        <v>18</v>
      </c>
      <c r="M33" s="1">
        <v>44668</v>
      </c>
      <c r="N33" s="3">
        <f t="shared" ca="1" si="1"/>
        <v>591.63165266203578</v>
      </c>
      <c r="O33" t="s">
        <v>19</v>
      </c>
      <c r="P33" t="str" cm="1">
        <f t="array" ref="P33">_xlfn.TEXTSPLIT(O33,"--")</f>
        <v>under arrest</v>
      </c>
      <c r="S33">
        <f t="shared" si="2"/>
        <v>0</v>
      </c>
      <c r="T33" t="s">
        <v>116</v>
      </c>
      <c r="U33" t="s">
        <v>39</v>
      </c>
      <c r="V33" t="s">
        <v>81</v>
      </c>
      <c r="W33" t="s">
        <v>82</v>
      </c>
    </row>
    <row r="34" spans="1:23" x14ac:dyDescent="0.3">
      <c r="A34" t="s">
        <v>1408</v>
      </c>
      <c r="B34" t="s">
        <v>1108</v>
      </c>
      <c r="C34" t="s">
        <v>117</v>
      </c>
      <c r="D34" t="s">
        <v>879</v>
      </c>
      <c r="E34" t="s">
        <v>15</v>
      </c>
      <c r="F34" t="s">
        <v>23</v>
      </c>
      <c r="G34" s="2">
        <f t="shared" si="0"/>
        <v>16</v>
      </c>
      <c r="H34" s="1">
        <v>38754</v>
      </c>
      <c r="I34" t="s">
        <v>846</v>
      </c>
      <c r="J34" t="s">
        <v>851</v>
      </c>
      <c r="K34" t="s">
        <v>17</v>
      </c>
      <c r="L34" t="s">
        <v>18</v>
      </c>
      <c r="M34" s="1">
        <v>44733</v>
      </c>
      <c r="N34" s="3">
        <f t="shared" ca="1" si="1"/>
        <v>526.63165266203578</v>
      </c>
      <c r="O34" t="s">
        <v>19</v>
      </c>
      <c r="P34" t="str" cm="1">
        <f t="array" ref="P34">_xlfn.TEXTSPLIT(O34,"--")</f>
        <v>under arrest</v>
      </c>
      <c r="S34">
        <f t="shared" si="2"/>
        <v>0</v>
      </c>
      <c r="T34" t="s">
        <v>72</v>
      </c>
      <c r="U34" t="s">
        <v>852</v>
      </c>
      <c r="V34" t="s">
        <v>21</v>
      </c>
      <c r="W34" t="s">
        <v>21</v>
      </c>
    </row>
    <row r="35" spans="1:23" x14ac:dyDescent="0.3">
      <c r="A35" t="s">
        <v>1409</v>
      </c>
      <c r="B35" t="s">
        <v>1109</v>
      </c>
      <c r="C35" t="s">
        <v>118</v>
      </c>
      <c r="D35" t="s">
        <v>119</v>
      </c>
      <c r="E35" t="s">
        <v>15</v>
      </c>
      <c r="F35" t="s">
        <v>16</v>
      </c>
      <c r="G35" s="2">
        <f t="shared" si="0"/>
        <v>18</v>
      </c>
      <c r="H35" s="1">
        <v>38471</v>
      </c>
      <c r="I35" t="s">
        <v>847</v>
      </c>
      <c r="J35" t="s">
        <v>838</v>
      </c>
      <c r="K35" t="s">
        <v>17</v>
      </c>
      <c r="L35" t="s">
        <v>18</v>
      </c>
      <c r="M35" s="1">
        <v>45081</v>
      </c>
      <c r="N35" s="3">
        <f t="shared" ca="1" si="1"/>
        <v>178.63165266203578</v>
      </c>
      <c r="O35" t="s">
        <v>19</v>
      </c>
      <c r="P35" t="str" cm="1">
        <f t="array" ref="P35">_xlfn.TEXTSPLIT(O35,"--")</f>
        <v>under arrest</v>
      </c>
      <c r="S35">
        <f t="shared" si="2"/>
        <v>0</v>
      </c>
      <c r="T35" t="s">
        <v>120</v>
      </c>
      <c r="U35" t="s">
        <v>39</v>
      </c>
      <c r="V35" t="s">
        <v>121</v>
      </c>
      <c r="W35" t="s">
        <v>122</v>
      </c>
    </row>
    <row r="36" spans="1:23" x14ac:dyDescent="0.3">
      <c r="A36" t="s">
        <v>1410</v>
      </c>
      <c r="B36" t="s">
        <v>1110</v>
      </c>
      <c r="C36" t="s">
        <v>123</v>
      </c>
      <c r="D36" t="s">
        <v>880</v>
      </c>
      <c r="E36" t="s">
        <v>15</v>
      </c>
      <c r="F36" t="s">
        <v>23</v>
      </c>
      <c r="G36" s="2">
        <f t="shared" si="0"/>
        <v>17</v>
      </c>
      <c r="H36" s="1">
        <v>38694</v>
      </c>
      <c r="I36" t="s">
        <v>846</v>
      </c>
      <c r="J36" t="s">
        <v>851</v>
      </c>
      <c r="K36" t="s">
        <v>17</v>
      </c>
      <c r="L36" t="s">
        <v>18</v>
      </c>
      <c r="M36" s="1">
        <v>45123</v>
      </c>
      <c r="N36" s="3">
        <f t="shared" ca="1" si="1"/>
        <v>136.63165266203578</v>
      </c>
      <c r="O36" t="s">
        <v>19</v>
      </c>
      <c r="P36" t="str" cm="1">
        <f t="array" ref="P36">_xlfn.TEXTSPLIT(O36,"--")</f>
        <v>under arrest</v>
      </c>
      <c r="S36">
        <f t="shared" si="2"/>
        <v>0</v>
      </c>
      <c r="T36" t="s">
        <v>28</v>
      </c>
      <c r="U36" t="s">
        <v>852</v>
      </c>
      <c r="V36" t="s">
        <v>21</v>
      </c>
      <c r="W36" t="s">
        <v>21</v>
      </c>
    </row>
    <row r="37" spans="1:23" x14ac:dyDescent="0.3">
      <c r="A37" t="s">
        <v>1411</v>
      </c>
      <c r="B37" t="s">
        <v>1111</v>
      </c>
      <c r="C37" t="s">
        <v>124</v>
      </c>
      <c r="D37" t="s">
        <v>881</v>
      </c>
      <c r="E37" t="s">
        <v>15</v>
      </c>
      <c r="F37" t="s">
        <v>23</v>
      </c>
      <c r="G37" s="2">
        <f t="shared" si="0"/>
        <v>16</v>
      </c>
      <c r="H37" s="1">
        <v>38694</v>
      </c>
      <c r="I37" t="s">
        <v>847</v>
      </c>
      <c r="J37" t="s">
        <v>851</v>
      </c>
      <c r="K37" t="s">
        <v>17</v>
      </c>
      <c r="L37" t="s">
        <v>1075</v>
      </c>
      <c r="M37" s="1">
        <v>44892</v>
      </c>
      <c r="N37" s="3">
        <f t="shared" ca="1" si="1"/>
        <v>367.63165266203578</v>
      </c>
      <c r="O37" t="s">
        <v>125</v>
      </c>
      <c r="P37" t="str" cm="1">
        <f t="array" ref="P37:R37">_xlfn.TEXTSPLIT(O37,"--")</f>
        <v>01</v>
      </c>
      <c r="Q37" t="str">
        <v>06</v>
      </c>
      <c r="R37" t="str">
        <v>00</v>
      </c>
      <c r="S37">
        <f t="shared" si="2"/>
        <v>18</v>
      </c>
      <c r="T37" t="s">
        <v>126</v>
      </c>
      <c r="U37" t="s">
        <v>39</v>
      </c>
      <c r="V37" t="s">
        <v>127</v>
      </c>
      <c r="W37" t="s">
        <v>128</v>
      </c>
    </row>
    <row r="38" spans="1:23" x14ac:dyDescent="0.3">
      <c r="A38" t="s">
        <v>1412</v>
      </c>
      <c r="B38" t="s">
        <v>1112</v>
      </c>
      <c r="C38" t="s">
        <v>129</v>
      </c>
      <c r="D38" t="s">
        <v>882</v>
      </c>
      <c r="E38" t="s">
        <v>15</v>
      </c>
      <c r="F38" t="s">
        <v>23</v>
      </c>
      <c r="G38" s="2">
        <f t="shared" si="0"/>
        <v>17</v>
      </c>
      <c r="H38" s="1">
        <v>38917</v>
      </c>
      <c r="I38" t="s">
        <v>846</v>
      </c>
      <c r="J38" t="s">
        <v>838</v>
      </c>
      <c r="K38" t="s">
        <v>17</v>
      </c>
      <c r="L38" t="s">
        <v>18</v>
      </c>
      <c r="M38" s="1">
        <v>45138</v>
      </c>
      <c r="N38" s="3">
        <f t="shared" ca="1" si="1"/>
        <v>121.63165266203578</v>
      </c>
      <c r="O38" t="s">
        <v>19</v>
      </c>
      <c r="P38" t="str" cm="1">
        <f t="array" ref="P38">_xlfn.TEXTSPLIT(O38,"--")</f>
        <v>under arrest</v>
      </c>
      <c r="S38">
        <f t="shared" si="2"/>
        <v>0</v>
      </c>
      <c r="T38" t="s">
        <v>130</v>
      </c>
      <c r="U38" t="s">
        <v>852</v>
      </c>
      <c r="V38" t="s">
        <v>131</v>
      </c>
      <c r="W38" t="s">
        <v>132</v>
      </c>
    </row>
    <row r="39" spans="1:23" x14ac:dyDescent="0.3">
      <c r="A39" t="s">
        <v>1413</v>
      </c>
      <c r="B39" t="s">
        <v>1113</v>
      </c>
      <c r="C39" t="s">
        <v>133</v>
      </c>
      <c r="D39" t="s">
        <v>883</v>
      </c>
      <c r="E39" t="s">
        <v>15</v>
      </c>
      <c r="F39" t="s">
        <v>23</v>
      </c>
      <c r="G39" s="2">
        <f t="shared" si="0"/>
        <v>17</v>
      </c>
      <c r="H39" s="1">
        <v>38677</v>
      </c>
      <c r="I39" t="s">
        <v>846</v>
      </c>
      <c r="J39" t="s">
        <v>851</v>
      </c>
      <c r="K39" t="s">
        <v>17</v>
      </c>
      <c r="L39" t="s">
        <v>18</v>
      </c>
      <c r="M39" s="1">
        <v>44977</v>
      </c>
      <c r="N39" s="3">
        <f t="shared" ca="1" si="1"/>
        <v>282.63165266203578</v>
      </c>
      <c r="O39" t="s">
        <v>19</v>
      </c>
      <c r="P39" t="str" cm="1">
        <f t="array" ref="P39">_xlfn.TEXTSPLIT(O39,"--")</f>
        <v>under arrest</v>
      </c>
      <c r="S39">
        <f t="shared" si="2"/>
        <v>0</v>
      </c>
      <c r="T39" t="s">
        <v>28</v>
      </c>
      <c r="U39" t="s">
        <v>852</v>
      </c>
      <c r="V39" t="s">
        <v>21</v>
      </c>
      <c r="W39" t="s">
        <v>21</v>
      </c>
    </row>
    <row r="40" spans="1:23" x14ac:dyDescent="0.3">
      <c r="A40" t="s">
        <v>1414</v>
      </c>
      <c r="B40" t="s">
        <v>1114</v>
      </c>
      <c r="C40" t="s">
        <v>134</v>
      </c>
      <c r="D40" t="s">
        <v>884</v>
      </c>
      <c r="E40" t="s">
        <v>15</v>
      </c>
      <c r="F40" t="s">
        <v>16</v>
      </c>
      <c r="G40" s="2">
        <f t="shared" si="0"/>
        <v>17</v>
      </c>
      <c r="H40" s="1">
        <v>38371</v>
      </c>
      <c r="I40" t="s">
        <v>846</v>
      </c>
      <c r="J40" t="s">
        <v>838</v>
      </c>
      <c r="K40" t="s">
        <v>17</v>
      </c>
      <c r="L40" t="s">
        <v>18</v>
      </c>
      <c r="M40" s="1">
        <v>44811</v>
      </c>
      <c r="N40" s="3">
        <f t="shared" ca="1" si="1"/>
        <v>448.63165266203578</v>
      </c>
      <c r="O40" t="s">
        <v>19</v>
      </c>
      <c r="P40" t="str" cm="1">
        <f t="array" ref="P40">_xlfn.TEXTSPLIT(O40,"--")</f>
        <v>under arrest</v>
      </c>
      <c r="S40">
        <f t="shared" si="2"/>
        <v>0</v>
      </c>
      <c r="T40" t="s">
        <v>28</v>
      </c>
      <c r="U40" t="s">
        <v>852</v>
      </c>
      <c r="V40" t="s">
        <v>21</v>
      </c>
      <c r="W40" t="s">
        <v>21</v>
      </c>
    </row>
    <row r="41" spans="1:23" x14ac:dyDescent="0.3">
      <c r="A41" t="s">
        <v>1415</v>
      </c>
      <c r="B41" t="s">
        <v>1115</v>
      </c>
      <c r="C41" t="s">
        <v>135</v>
      </c>
      <c r="D41" t="s">
        <v>136</v>
      </c>
      <c r="E41" t="s">
        <v>15</v>
      </c>
      <c r="F41" t="s">
        <v>30</v>
      </c>
      <c r="G41" s="2">
        <f t="shared" si="0"/>
        <v>16</v>
      </c>
      <c r="H41" s="1">
        <v>39067</v>
      </c>
      <c r="I41" t="s">
        <v>847</v>
      </c>
      <c r="J41" t="s">
        <v>851</v>
      </c>
      <c r="K41" t="s">
        <v>17</v>
      </c>
      <c r="L41" t="s">
        <v>18</v>
      </c>
      <c r="M41" s="1">
        <v>45029</v>
      </c>
      <c r="N41" s="3">
        <f t="shared" ca="1" si="1"/>
        <v>230.63165266203578</v>
      </c>
      <c r="O41" t="s">
        <v>19</v>
      </c>
      <c r="P41" t="str" cm="1">
        <f t="array" ref="P41">_xlfn.TEXTSPLIT(O41,"--")</f>
        <v>under arrest</v>
      </c>
      <c r="S41">
        <f t="shared" si="2"/>
        <v>0</v>
      </c>
      <c r="T41" t="s">
        <v>137</v>
      </c>
      <c r="U41" t="s">
        <v>39</v>
      </c>
      <c r="V41" t="s">
        <v>138</v>
      </c>
      <c r="W41" t="s">
        <v>139</v>
      </c>
    </row>
    <row r="42" spans="1:23" x14ac:dyDescent="0.3">
      <c r="A42" t="s">
        <v>1416</v>
      </c>
      <c r="B42" t="s">
        <v>1116</v>
      </c>
      <c r="C42" t="s">
        <v>140</v>
      </c>
      <c r="D42" t="s">
        <v>141</v>
      </c>
      <c r="E42" t="s">
        <v>15</v>
      </c>
      <c r="F42" t="s">
        <v>16</v>
      </c>
      <c r="G42" s="2">
        <f t="shared" si="0"/>
        <v>18</v>
      </c>
      <c r="H42" s="1">
        <v>38603</v>
      </c>
      <c r="I42" t="s">
        <v>847</v>
      </c>
      <c r="J42" t="s">
        <v>851</v>
      </c>
      <c r="K42" t="s">
        <v>17</v>
      </c>
      <c r="L42" t="s">
        <v>18</v>
      </c>
      <c r="M42" s="1">
        <v>45202</v>
      </c>
      <c r="N42" s="3">
        <f t="shared" ca="1" si="1"/>
        <v>57.631652662035776</v>
      </c>
      <c r="O42" t="s">
        <v>19</v>
      </c>
      <c r="P42" t="str" cm="1">
        <f t="array" ref="P42">_xlfn.TEXTSPLIT(O42,"--")</f>
        <v>under arrest</v>
      </c>
      <c r="S42">
        <f t="shared" si="2"/>
        <v>0</v>
      </c>
      <c r="T42" t="s">
        <v>142</v>
      </c>
      <c r="U42" t="s">
        <v>39</v>
      </c>
      <c r="V42" t="s">
        <v>143</v>
      </c>
      <c r="W42" t="s">
        <v>144</v>
      </c>
    </row>
    <row r="43" spans="1:23" x14ac:dyDescent="0.3">
      <c r="A43" t="s">
        <v>1417</v>
      </c>
      <c r="B43" t="s">
        <v>1117</v>
      </c>
      <c r="C43" t="s">
        <v>145</v>
      </c>
      <c r="D43" t="s">
        <v>146</v>
      </c>
      <c r="E43" t="s">
        <v>62</v>
      </c>
      <c r="F43" t="s">
        <v>147</v>
      </c>
      <c r="G43" s="2">
        <f t="shared" si="0"/>
        <v>31</v>
      </c>
      <c r="H43" s="1">
        <v>31346</v>
      </c>
      <c r="I43" t="s">
        <v>846</v>
      </c>
      <c r="J43" t="s">
        <v>851</v>
      </c>
      <c r="K43" t="s">
        <v>17</v>
      </c>
      <c r="L43" t="s">
        <v>1075</v>
      </c>
      <c r="M43" s="1">
        <v>42717</v>
      </c>
      <c r="N43" s="3">
        <f t="shared" ca="1" si="1"/>
        <v>2542.6316526620358</v>
      </c>
      <c r="O43" t="s">
        <v>148</v>
      </c>
      <c r="P43" t="str" cm="1">
        <f t="array" ref="P43:R43">_xlfn.TEXTSPLIT(O43,"--")</f>
        <v>10</v>
      </c>
      <c r="Q43" t="str">
        <v>00</v>
      </c>
      <c r="R43" t="str">
        <v>00</v>
      </c>
      <c r="S43">
        <f t="shared" si="2"/>
        <v>120</v>
      </c>
      <c r="T43" t="s">
        <v>149</v>
      </c>
      <c r="U43" t="s">
        <v>39</v>
      </c>
      <c r="V43" t="s">
        <v>150</v>
      </c>
      <c r="W43" t="s">
        <v>151</v>
      </c>
    </row>
    <row r="44" spans="1:23" x14ac:dyDescent="0.3">
      <c r="A44" t="s">
        <v>1418</v>
      </c>
      <c r="B44" t="s">
        <v>1118</v>
      </c>
      <c r="C44" t="s">
        <v>152</v>
      </c>
      <c r="D44" t="s">
        <v>153</v>
      </c>
      <c r="E44" t="s">
        <v>15</v>
      </c>
      <c r="F44" t="s">
        <v>23</v>
      </c>
      <c r="G44" s="2">
        <f t="shared" si="0"/>
        <v>16</v>
      </c>
      <c r="H44" s="1">
        <v>38977</v>
      </c>
      <c r="I44" t="s">
        <v>847</v>
      </c>
      <c r="J44" t="s">
        <v>851</v>
      </c>
      <c r="K44" t="s">
        <v>17</v>
      </c>
      <c r="L44" t="s">
        <v>1075</v>
      </c>
      <c r="M44" s="1">
        <v>44867</v>
      </c>
      <c r="N44" s="3">
        <f t="shared" ca="1" si="1"/>
        <v>392.63165266203578</v>
      </c>
      <c r="O44" t="s">
        <v>154</v>
      </c>
      <c r="P44" t="str" cm="1">
        <f t="array" ref="P44:R44">_xlfn.TEXTSPLIT(O44,"--")</f>
        <v>01</v>
      </c>
      <c r="Q44" t="str">
        <v>08</v>
      </c>
      <c r="R44" t="str">
        <v>00</v>
      </c>
      <c r="S44">
        <f t="shared" si="2"/>
        <v>20</v>
      </c>
      <c r="T44" t="s">
        <v>155</v>
      </c>
      <c r="U44" t="s">
        <v>39</v>
      </c>
      <c r="V44" t="s">
        <v>156</v>
      </c>
      <c r="W44" t="s">
        <v>157</v>
      </c>
    </row>
    <row r="45" spans="1:23" x14ac:dyDescent="0.3">
      <c r="A45" t="s">
        <v>1419</v>
      </c>
      <c r="B45" t="s">
        <v>1119</v>
      </c>
      <c r="C45" t="s">
        <v>158</v>
      </c>
      <c r="D45" t="s">
        <v>885</v>
      </c>
      <c r="E45" t="s">
        <v>15</v>
      </c>
      <c r="F45" t="s">
        <v>23</v>
      </c>
      <c r="G45" s="2">
        <f t="shared" si="0"/>
        <v>17</v>
      </c>
      <c r="H45" s="1">
        <v>38690</v>
      </c>
      <c r="I45" t="s">
        <v>846</v>
      </c>
      <c r="J45" t="s">
        <v>851</v>
      </c>
      <c r="K45" t="s">
        <v>17</v>
      </c>
      <c r="L45" t="s">
        <v>18</v>
      </c>
      <c r="M45" s="1">
        <v>45020</v>
      </c>
      <c r="N45" s="3">
        <f t="shared" ca="1" si="1"/>
        <v>239.63165266203578</v>
      </c>
      <c r="O45" t="s">
        <v>19</v>
      </c>
      <c r="P45" t="str" cm="1">
        <f t="array" ref="P45">_xlfn.TEXTSPLIT(O45,"--")</f>
        <v>under arrest</v>
      </c>
      <c r="S45">
        <f t="shared" si="2"/>
        <v>0</v>
      </c>
      <c r="T45" t="s">
        <v>159</v>
      </c>
      <c r="U45" t="s">
        <v>852</v>
      </c>
      <c r="V45" t="s">
        <v>21</v>
      </c>
      <c r="W45" t="s">
        <v>21</v>
      </c>
    </row>
    <row r="46" spans="1:23" x14ac:dyDescent="0.3">
      <c r="A46" t="s">
        <v>1420</v>
      </c>
      <c r="B46" t="s">
        <v>1120</v>
      </c>
      <c r="C46" t="s">
        <v>160</v>
      </c>
      <c r="D46" t="s">
        <v>886</v>
      </c>
      <c r="E46" t="s">
        <v>15</v>
      </c>
      <c r="F46" t="s">
        <v>16</v>
      </c>
      <c r="G46" s="2">
        <f t="shared" si="0"/>
        <v>16</v>
      </c>
      <c r="H46" s="1">
        <v>38363</v>
      </c>
      <c r="I46" t="s">
        <v>846</v>
      </c>
      <c r="J46" t="s">
        <v>850</v>
      </c>
      <c r="K46" t="s">
        <v>17</v>
      </c>
      <c r="L46" t="s">
        <v>18</v>
      </c>
      <c r="M46" s="1">
        <v>44360</v>
      </c>
      <c r="N46" s="3">
        <f t="shared" ca="1" si="1"/>
        <v>899.63165266203578</v>
      </c>
      <c r="O46" t="s">
        <v>19</v>
      </c>
      <c r="P46" t="str" cm="1">
        <f t="array" ref="P46">_xlfn.TEXTSPLIT(O46,"--")</f>
        <v>under arrest</v>
      </c>
      <c r="S46">
        <f t="shared" si="2"/>
        <v>0</v>
      </c>
      <c r="T46" t="s">
        <v>161</v>
      </c>
      <c r="U46" t="s">
        <v>852</v>
      </c>
      <c r="V46" t="s">
        <v>162</v>
      </c>
      <c r="W46" t="s">
        <v>163</v>
      </c>
    </row>
    <row r="47" spans="1:23" x14ac:dyDescent="0.3">
      <c r="A47" t="s">
        <v>1421</v>
      </c>
      <c r="B47" t="s">
        <v>1121</v>
      </c>
      <c r="C47" t="s">
        <v>164</v>
      </c>
      <c r="D47" t="s">
        <v>887</v>
      </c>
      <c r="E47" t="s">
        <v>15</v>
      </c>
      <c r="F47" t="s">
        <v>16</v>
      </c>
      <c r="G47" s="2">
        <f t="shared" si="0"/>
        <v>17</v>
      </c>
      <c r="H47" s="1">
        <v>38331</v>
      </c>
      <c r="I47" t="s">
        <v>846</v>
      </c>
      <c r="J47" t="s">
        <v>848</v>
      </c>
      <c r="K47" t="s">
        <v>17</v>
      </c>
      <c r="L47" t="s">
        <v>18</v>
      </c>
      <c r="M47" s="1">
        <v>44731</v>
      </c>
      <c r="N47" s="3">
        <f t="shared" ca="1" si="1"/>
        <v>528.63165266203578</v>
      </c>
      <c r="O47" t="s">
        <v>19</v>
      </c>
      <c r="P47" t="str" cm="1">
        <f t="array" ref="P47">_xlfn.TEXTSPLIT(O47,"--")</f>
        <v>under arrest</v>
      </c>
      <c r="S47">
        <f t="shared" si="2"/>
        <v>0</v>
      </c>
      <c r="T47" t="s">
        <v>28</v>
      </c>
      <c r="U47" t="s">
        <v>852</v>
      </c>
      <c r="V47" t="s">
        <v>21</v>
      </c>
      <c r="W47" t="s">
        <v>21</v>
      </c>
    </row>
    <row r="48" spans="1:23" x14ac:dyDescent="0.3">
      <c r="A48" t="s">
        <v>1422</v>
      </c>
      <c r="B48" t="s">
        <v>1122</v>
      </c>
      <c r="C48" t="s">
        <v>165</v>
      </c>
      <c r="D48" t="s">
        <v>888</v>
      </c>
      <c r="E48" t="s">
        <v>15</v>
      </c>
      <c r="F48" t="s">
        <v>30</v>
      </c>
      <c r="G48" s="2">
        <f t="shared" si="0"/>
        <v>16</v>
      </c>
      <c r="H48" s="1">
        <v>39127</v>
      </c>
      <c r="I48" t="s">
        <v>846</v>
      </c>
      <c r="J48" t="s">
        <v>851</v>
      </c>
      <c r="K48" t="s">
        <v>17</v>
      </c>
      <c r="L48" t="s">
        <v>18</v>
      </c>
      <c r="M48" s="1">
        <v>45148</v>
      </c>
      <c r="N48" s="3">
        <f t="shared" ca="1" si="1"/>
        <v>111.63165266203578</v>
      </c>
      <c r="O48" t="s">
        <v>19</v>
      </c>
      <c r="P48" t="str" cm="1">
        <f t="array" ref="P48">_xlfn.TEXTSPLIT(O48,"--")</f>
        <v>under arrest</v>
      </c>
      <c r="S48">
        <f t="shared" si="2"/>
        <v>0</v>
      </c>
      <c r="T48" t="s">
        <v>28</v>
      </c>
      <c r="U48" t="s">
        <v>852</v>
      </c>
      <c r="V48" t="s">
        <v>21</v>
      </c>
      <c r="W48" t="s">
        <v>21</v>
      </c>
    </row>
    <row r="49" spans="1:23" x14ac:dyDescent="0.3">
      <c r="A49" t="s">
        <v>1423</v>
      </c>
      <c r="B49" t="s">
        <v>1123</v>
      </c>
      <c r="C49" t="s">
        <v>166</v>
      </c>
      <c r="D49" t="s">
        <v>889</v>
      </c>
      <c r="E49" t="s">
        <v>62</v>
      </c>
      <c r="F49" t="s">
        <v>167</v>
      </c>
      <c r="G49" s="2">
        <f t="shared" si="0"/>
        <v>22</v>
      </c>
      <c r="H49" s="1">
        <v>36522</v>
      </c>
      <c r="I49" t="s">
        <v>846</v>
      </c>
      <c r="J49" t="s">
        <v>851</v>
      </c>
      <c r="K49" t="s">
        <v>17</v>
      </c>
      <c r="L49" t="s">
        <v>18</v>
      </c>
      <c r="M49" s="1">
        <v>44837</v>
      </c>
      <c r="N49" s="3">
        <f t="shared" ca="1" si="1"/>
        <v>422.63165266203578</v>
      </c>
      <c r="O49" t="s">
        <v>19</v>
      </c>
      <c r="P49" t="str" cm="1">
        <f t="array" ref="P49">_xlfn.TEXTSPLIT(O49,"--")</f>
        <v>under arrest</v>
      </c>
      <c r="S49">
        <f t="shared" si="2"/>
        <v>0</v>
      </c>
      <c r="T49" t="s">
        <v>168</v>
      </c>
      <c r="U49" t="s">
        <v>39</v>
      </c>
      <c r="V49" t="s">
        <v>169</v>
      </c>
      <c r="W49" t="s">
        <v>170</v>
      </c>
    </row>
    <row r="50" spans="1:23" x14ac:dyDescent="0.3">
      <c r="A50" t="s">
        <v>1424</v>
      </c>
      <c r="B50" t="s">
        <v>1124</v>
      </c>
      <c r="C50" t="s">
        <v>171</v>
      </c>
      <c r="D50" t="s">
        <v>172</v>
      </c>
      <c r="E50" t="s">
        <v>62</v>
      </c>
      <c r="F50" t="s">
        <v>173</v>
      </c>
      <c r="G50" s="2">
        <f t="shared" si="0"/>
        <v>31</v>
      </c>
      <c r="H50" s="1">
        <v>30885</v>
      </c>
      <c r="I50" t="s">
        <v>847</v>
      </c>
      <c r="J50" t="s">
        <v>851</v>
      </c>
      <c r="K50" t="s">
        <v>17</v>
      </c>
      <c r="L50" t="s">
        <v>1075</v>
      </c>
      <c r="M50" s="1">
        <v>42288</v>
      </c>
      <c r="N50" s="3">
        <f t="shared" ca="1" si="1"/>
        <v>2971.6316526620358</v>
      </c>
      <c r="O50" t="s">
        <v>174</v>
      </c>
      <c r="P50" t="str" cm="1">
        <f t="array" ref="P50:R50">_xlfn.TEXTSPLIT(O50,"--")</f>
        <v>11</v>
      </c>
      <c r="Q50" t="str">
        <v>00</v>
      </c>
      <c r="R50" t="str">
        <v>00</v>
      </c>
      <c r="S50">
        <f t="shared" si="2"/>
        <v>132</v>
      </c>
      <c r="T50" t="s">
        <v>175</v>
      </c>
      <c r="U50" t="s">
        <v>39</v>
      </c>
      <c r="V50" t="s">
        <v>176</v>
      </c>
      <c r="W50" t="s">
        <v>177</v>
      </c>
    </row>
    <row r="51" spans="1:23" x14ac:dyDescent="0.3">
      <c r="A51" t="s">
        <v>1425</v>
      </c>
      <c r="B51" t="s">
        <v>1125</v>
      </c>
      <c r="C51" t="s">
        <v>178</v>
      </c>
      <c r="D51" t="s">
        <v>179</v>
      </c>
      <c r="E51" t="s">
        <v>15</v>
      </c>
      <c r="F51" t="s">
        <v>23</v>
      </c>
      <c r="G51" s="2">
        <f t="shared" si="0"/>
        <v>17</v>
      </c>
      <c r="H51" s="1">
        <v>38890</v>
      </c>
      <c r="I51" t="s">
        <v>847</v>
      </c>
      <c r="J51" t="s">
        <v>851</v>
      </c>
      <c r="K51" t="s">
        <v>17</v>
      </c>
      <c r="L51" t="s">
        <v>18</v>
      </c>
      <c r="M51" s="1">
        <v>45175</v>
      </c>
      <c r="N51" s="3">
        <f t="shared" ca="1" si="1"/>
        <v>84.631652662035776</v>
      </c>
      <c r="O51" t="s">
        <v>19</v>
      </c>
      <c r="P51" t="str" cm="1">
        <f t="array" ref="P51">_xlfn.TEXTSPLIT(O51,"--")</f>
        <v>under arrest</v>
      </c>
      <c r="S51">
        <f t="shared" si="2"/>
        <v>0</v>
      </c>
      <c r="T51" t="s">
        <v>180</v>
      </c>
      <c r="U51" t="s">
        <v>39</v>
      </c>
      <c r="V51" t="s">
        <v>181</v>
      </c>
      <c r="W51" t="s">
        <v>182</v>
      </c>
    </row>
    <row r="52" spans="1:23" x14ac:dyDescent="0.3">
      <c r="A52" t="s">
        <v>1426</v>
      </c>
      <c r="B52" t="s">
        <v>1126</v>
      </c>
      <c r="C52" t="s">
        <v>183</v>
      </c>
      <c r="D52" t="s">
        <v>890</v>
      </c>
      <c r="E52" t="s">
        <v>15</v>
      </c>
      <c r="F52" t="s">
        <v>16</v>
      </c>
      <c r="G52" s="2">
        <f t="shared" si="0"/>
        <v>17</v>
      </c>
      <c r="H52" s="1">
        <v>38495</v>
      </c>
      <c r="I52" t="s">
        <v>846</v>
      </c>
      <c r="J52" t="s">
        <v>24</v>
      </c>
      <c r="K52" t="s">
        <v>17</v>
      </c>
      <c r="L52" t="s">
        <v>18</v>
      </c>
      <c r="M52" s="1">
        <v>44951</v>
      </c>
      <c r="N52" s="3">
        <f t="shared" ca="1" si="1"/>
        <v>308.63165266203578</v>
      </c>
      <c r="O52" t="s">
        <v>19</v>
      </c>
      <c r="P52" t="str" cm="1">
        <f t="array" ref="P52">_xlfn.TEXTSPLIT(O52,"--")</f>
        <v>under arrest</v>
      </c>
      <c r="S52">
        <f t="shared" si="2"/>
        <v>0</v>
      </c>
      <c r="T52" t="s">
        <v>184</v>
      </c>
      <c r="U52" t="s">
        <v>852</v>
      </c>
      <c r="V52" t="s">
        <v>21</v>
      </c>
      <c r="W52" t="s">
        <v>21</v>
      </c>
    </row>
    <row r="53" spans="1:23" x14ac:dyDescent="0.3">
      <c r="A53" t="s">
        <v>1427</v>
      </c>
      <c r="B53" t="s">
        <v>1127</v>
      </c>
      <c r="C53" t="s">
        <v>185</v>
      </c>
      <c r="D53" t="s">
        <v>891</v>
      </c>
      <c r="E53" t="s">
        <v>15</v>
      </c>
      <c r="F53" t="s">
        <v>16</v>
      </c>
      <c r="G53" s="2">
        <f t="shared" si="0"/>
        <v>18</v>
      </c>
      <c r="H53" s="1">
        <v>38321</v>
      </c>
      <c r="I53" t="s">
        <v>846</v>
      </c>
      <c r="J53" t="s">
        <v>24</v>
      </c>
      <c r="K53" t="s">
        <v>17</v>
      </c>
      <c r="L53" t="s">
        <v>18</v>
      </c>
      <c r="M53" s="1">
        <v>45131</v>
      </c>
      <c r="N53" s="3">
        <f t="shared" ca="1" si="1"/>
        <v>128.63165266203578</v>
      </c>
      <c r="O53" t="s">
        <v>19</v>
      </c>
      <c r="P53" t="str" cm="1">
        <f t="array" ref="P53">_xlfn.TEXTSPLIT(O53,"--")</f>
        <v>under arrest</v>
      </c>
      <c r="S53">
        <f t="shared" si="2"/>
        <v>0</v>
      </c>
      <c r="T53" t="s">
        <v>186</v>
      </c>
      <c r="U53" t="s">
        <v>852</v>
      </c>
      <c r="V53" t="s">
        <v>21</v>
      </c>
      <c r="W53" t="s">
        <v>21</v>
      </c>
    </row>
    <row r="54" spans="1:23" x14ac:dyDescent="0.3">
      <c r="A54" t="s">
        <v>1428</v>
      </c>
      <c r="B54" t="s">
        <v>1128</v>
      </c>
      <c r="C54" t="s">
        <v>187</v>
      </c>
      <c r="D54" t="s">
        <v>892</v>
      </c>
      <c r="E54" t="s">
        <v>15</v>
      </c>
      <c r="F54" t="s">
        <v>23</v>
      </c>
      <c r="G54" s="2">
        <f t="shared" si="0"/>
        <v>16</v>
      </c>
      <c r="H54" s="1">
        <v>38711</v>
      </c>
      <c r="I54" t="s">
        <v>846</v>
      </c>
      <c r="J54" t="s">
        <v>851</v>
      </c>
      <c r="K54" t="s">
        <v>17</v>
      </c>
      <c r="L54" t="s">
        <v>18</v>
      </c>
      <c r="M54" s="1">
        <v>44906</v>
      </c>
      <c r="N54" s="3">
        <f t="shared" ca="1" si="1"/>
        <v>353.63165266203578</v>
      </c>
      <c r="O54" t="s">
        <v>19</v>
      </c>
      <c r="P54" t="str" cm="1">
        <f t="array" ref="P54">_xlfn.TEXTSPLIT(O54,"--")</f>
        <v>under arrest</v>
      </c>
      <c r="S54">
        <f t="shared" si="2"/>
        <v>0</v>
      </c>
      <c r="T54" t="s">
        <v>188</v>
      </c>
      <c r="U54" t="s">
        <v>852</v>
      </c>
      <c r="V54" t="s">
        <v>189</v>
      </c>
      <c r="W54" t="s">
        <v>190</v>
      </c>
    </row>
    <row r="55" spans="1:23" x14ac:dyDescent="0.3">
      <c r="A55" t="s">
        <v>1429</v>
      </c>
      <c r="B55" t="s">
        <v>1129</v>
      </c>
      <c r="C55" t="s">
        <v>191</v>
      </c>
      <c r="D55" t="s">
        <v>893</v>
      </c>
      <c r="E55" t="s">
        <v>15</v>
      </c>
      <c r="F55" t="s">
        <v>16</v>
      </c>
      <c r="G55" s="2">
        <f t="shared" si="0"/>
        <v>17</v>
      </c>
      <c r="H55" s="1">
        <v>38476</v>
      </c>
      <c r="I55" t="s">
        <v>846</v>
      </c>
      <c r="J55" t="s">
        <v>24</v>
      </c>
      <c r="K55" t="s">
        <v>17</v>
      </c>
      <c r="L55" t="s">
        <v>1075</v>
      </c>
      <c r="M55" s="1">
        <v>44971</v>
      </c>
      <c r="N55" s="3">
        <f t="shared" ca="1" si="1"/>
        <v>288.63165266203578</v>
      </c>
      <c r="O55" t="s">
        <v>192</v>
      </c>
      <c r="P55" t="str" cm="1">
        <f t="array" ref="P55:R55">_xlfn.TEXTSPLIT(O55,"--")</f>
        <v>01</v>
      </c>
      <c r="Q55" t="str">
        <v>10</v>
      </c>
      <c r="R55" t="str">
        <v>00</v>
      </c>
      <c r="S55">
        <f t="shared" si="2"/>
        <v>22</v>
      </c>
      <c r="T55" t="s">
        <v>193</v>
      </c>
      <c r="U55" t="s">
        <v>852</v>
      </c>
      <c r="V55" t="s">
        <v>21</v>
      </c>
      <c r="W55" t="s">
        <v>21</v>
      </c>
    </row>
    <row r="56" spans="1:23" x14ac:dyDescent="0.3">
      <c r="A56" t="s">
        <v>1430</v>
      </c>
      <c r="B56" t="s">
        <v>1130</v>
      </c>
      <c r="C56" t="s">
        <v>194</v>
      </c>
      <c r="D56" t="s">
        <v>894</v>
      </c>
      <c r="E56" t="s">
        <v>15</v>
      </c>
      <c r="F56" t="s">
        <v>16</v>
      </c>
      <c r="G56" s="2">
        <f t="shared" si="0"/>
        <v>17</v>
      </c>
      <c r="H56" s="1">
        <v>38665</v>
      </c>
      <c r="I56" t="s">
        <v>846</v>
      </c>
      <c r="J56" t="s">
        <v>24</v>
      </c>
      <c r="K56" t="s">
        <v>17</v>
      </c>
      <c r="L56" t="s">
        <v>18</v>
      </c>
      <c r="M56" s="1">
        <v>45048</v>
      </c>
      <c r="N56" s="3">
        <f t="shared" ca="1" si="1"/>
        <v>211.63165266203578</v>
      </c>
      <c r="O56" t="s">
        <v>19</v>
      </c>
      <c r="P56" t="str" cm="1">
        <f t="array" ref="P56">_xlfn.TEXTSPLIT(O56,"--")</f>
        <v>under arrest</v>
      </c>
      <c r="S56">
        <f t="shared" si="2"/>
        <v>0</v>
      </c>
      <c r="T56" t="s">
        <v>28</v>
      </c>
      <c r="U56" t="s">
        <v>852</v>
      </c>
      <c r="V56" t="s">
        <v>21</v>
      </c>
      <c r="W56" t="s">
        <v>21</v>
      </c>
    </row>
    <row r="57" spans="1:23" x14ac:dyDescent="0.3">
      <c r="A57" t="s">
        <v>1431</v>
      </c>
      <c r="B57" t="s">
        <v>1131</v>
      </c>
      <c r="C57" t="s">
        <v>195</v>
      </c>
      <c r="D57" t="s">
        <v>895</v>
      </c>
      <c r="E57" t="s">
        <v>15</v>
      </c>
      <c r="F57" t="s">
        <v>23</v>
      </c>
      <c r="G57" s="2">
        <f t="shared" si="0"/>
        <v>16</v>
      </c>
      <c r="H57" s="1">
        <v>38911</v>
      </c>
      <c r="I57" t="s">
        <v>846</v>
      </c>
      <c r="J57" t="s">
        <v>24</v>
      </c>
      <c r="K57" t="s">
        <v>17</v>
      </c>
      <c r="L57" t="s">
        <v>1075</v>
      </c>
      <c r="M57" s="1">
        <v>44865</v>
      </c>
      <c r="N57" s="3">
        <f t="shared" ca="1" si="1"/>
        <v>394.63165266203578</v>
      </c>
      <c r="O57" t="s">
        <v>154</v>
      </c>
      <c r="P57" t="str" cm="1">
        <f t="array" ref="P57:R57">_xlfn.TEXTSPLIT(O57,"--")</f>
        <v>01</v>
      </c>
      <c r="Q57" t="str">
        <v>08</v>
      </c>
      <c r="R57" t="str">
        <v>00</v>
      </c>
      <c r="S57">
        <f t="shared" si="2"/>
        <v>20</v>
      </c>
      <c r="T57" t="s">
        <v>196</v>
      </c>
      <c r="U57" t="s">
        <v>852</v>
      </c>
      <c r="V57" t="s">
        <v>21</v>
      </c>
      <c r="W57" t="s">
        <v>21</v>
      </c>
    </row>
    <row r="58" spans="1:23" x14ac:dyDescent="0.3">
      <c r="A58" t="s">
        <v>1432</v>
      </c>
      <c r="B58" t="s">
        <v>1132</v>
      </c>
      <c r="C58" t="s">
        <v>197</v>
      </c>
      <c r="D58" t="s">
        <v>896</v>
      </c>
      <c r="E58" t="s">
        <v>15</v>
      </c>
      <c r="F58" t="s">
        <v>23</v>
      </c>
      <c r="G58" s="2">
        <f t="shared" si="0"/>
        <v>16</v>
      </c>
      <c r="H58" s="1">
        <v>38987</v>
      </c>
      <c r="I58" t="s">
        <v>846</v>
      </c>
      <c r="J58" t="s">
        <v>851</v>
      </c>
      <c r="K58" t="s">
        <v>17</v>
      </c>
      <c r="L58" t="s">
        <v>18</v>
      </c>
      <c r="M58" s="1">
        <v>44969</v>
      </c>
      <c r="N58" s="3">
        <f t="shared" ca="1" si="1"/>
        <v>290.63165266203578</v>
      </c>
      <c r="O58" t="s">
        <v>19</v>
      </c>
      <c r="P58" t="str" cm="1">
        <f t="array" ref="P58">_xlfn.TEXTSPLIT(O58,"--")</f>
        <v>under arrest</v>
      </c>
      <c r="S58">
        <f t="shared" si="2"/>
        <v>0</v>
      </c>
      <c r="T58" t="s">
        <v>59</v>
      </c>
      <c r="U58" t="s">
        <v>852</v>
      </c>
      <c r="V58" t="s">
        <v>21</v>
      </c>
      <c r="W58" t="s">
        <v>21</v>
      </c>
    </row>
    <row r="59" spans="1:23" x14ac:dyDescent="0.3">
      <c r="A59" t="s">
        <v>1433</v>
      </c>
      <c r="B59" t="s">
        <v>1133</v>
      </c>
      <c r="C59" t="s">
        <v>198</v>
      </c>
      <c r="D59" t="s">
        <v>897</v>
      </c>
      <c r="E59" t="s">
        <v>15</v>
      </c>
      <c r="F59" t="s">
        <v>16</v>
      </c>
      <c r="G59" s="2">
        <f t="shared" si="0"/>
        <v>17</v>
      </c>
      <c r="H59" s="1">
        <v>38371</v>
      </c>
      <c r="I59" t="s">
        <v>846</v>
      </c>
      <c r="J59" t="s">
        <v>848</v>
      </c>
      <c r="K59" t="s">
        <v>17</v>
      </c>
      <c r="L59" t="s">
        <v>18</v>
      </c>
      <c r="M59" s="1">
        <v>44924</v>
      </c>
      <c r="N59" s="3">
        <f t="shared" ca="1" si="1"/>
        <v>335.63165266203578</v>
      </c>
      <c r="O59" t="s">
        <v>19</v>
      </c>
      <c r="P59" t="str" cm="1">
        <f t="array" ref="P59">_xlfn.TEXTSPLIT(O59,"--")</f>
        <v>under arrest</v>
      </c>
      <c r="S59">
        <f t="shared" si="2"/>
        <v>0</v>
      </c>
      <c r="T59" t="s">
        <v>28</v>
      </c>
      <c r="U59" t="s">
        <v>852</v>
      </c>
      <c r="V59" t="s">
        <v>21</v>
      </c>
      <c r="W59" t="s">
        <v>21</v>
      </c>
    </row>
    <row r="60" spans="1:23" x14ac:dyDescent="0.3">
      <c r="A60" t="s">
        <v>1434</v>
      </c>
      <c r="B60" t="s">
        <v>1134</v>
      </c>
      <c r="C60" t="s">
        <v>199</v>
      </c>
      <c r="D60" t="s">
        <v>898</v>
      </c>
      <c r="E60" t="s">
        <v>15</v>
      </c>
      <c r="F60" t="s">
        <v>23</v>
      </c>
      <c r="G60" s="2">
        <f t="shared" si="0"/>
        <v>17</v>
      </c>
      <c r="H60" s="1">
        <v>38787</v>
      </c>
      <c r="I60" t="s">
        <v>846</v>
      </c>
      <c r="J60" t="s">
        <v>24</v>
      </c>
      <c r="K60" t="s">
        <v>17</v>
      </c>
      <c r="L60" t="s">
        <v>18</v>
      </c>
      <c r="M60" s="1">
        <v>45043</v>
      </c>
      <c r="N60" s="3">
        <f t="shared" ca="1" si="1"/>
        <v>216.63165266203578</v>
      </c>
      <c r="O60" t="s">
        <v>19</v>
      </c>
      <c r="P60" t="str" cm="1">
        <f t="array" ref="P60">_xlfn.TEXTSPLIT(O60,"--")</f>
        <v>under arrest</v>
      </c>
      <c r="S60">
        <f t="shared" si="2"/>
        <v>0</v>
      </c>
      <c r="T60" t="s">
        <v>28</v>
      </c>
      <c r="U60" t="s">
        <v>852</v>
      </c>
      <c r="V60" t="s">
        <v>21</v>
      </c>
      <c r="W60" t="s">
        <v>21</v>
      </c>
    </row>
    <row r="61" spans="1:23" x14ac:dyDescent="0.3">
      <c r="A61" t="s">
        <v>1435</v>
      </c>
      <c r="B61" t="s">
        <v>1135</v>
      </c>
      <c r="C61" t="s">
        <v>200</v>
      </c>
      <c r="D61" t="s">
        <v>899</v>
      </c>
      <c r="E61" t="s">
        <v>15</v>
      </c>
      <c r="F61" t="s">
        <v>23</v>
      </c>
      <c r="G61" s="2">
        <f t="shared" si="0"/>
        <v>16</v>
      </c>
      <c r="H61" s="1">
        <v>39022</v>
      </c>
      <c r="I61" t="s">
        <v>846</v>
      </c>
      <c r="J61" t="s">
        <v>24</v>
      </c>
      <c r="K61" t="s">
        <v>17</v>
      </c>
      <c r="L61" t="s">
        <v>1075</v>
      </c>
      <c r="M61" s="1">
        <v>45071</v>
      </c>
      <c r="N61" s="3">
        <f t="shared" ca="1" si="1"/>
        <v>188.63165266203578</v>
      </c>
      <c r="O61" t="s">
        <v>201</v>
      </c>
      <c r="P61" t="str" cm="1">
        <f t="array" ref="P61:R61">_xlfn.TEXTSPLIT(O61,"--")</f>
        <v>00</v>
      </c>
      <c r="Q61" t="str">
        <v>07</v>
      </c>
      <c r="R61" t="str">
        <v>00</v>
      </c>
      <c r="S61">
        <f t="shared" si="2"/>
        <v>7</v>
      </c>
      <c r="T61" t="s">
        <v>202</v>
      </c>
      <c r="U61" t="s">
        <v>852</v>
      </c>
      <c r="V61" t="s">
        <v>21</v>
      </c>
      <c r="W61" t="s">
        <v>21</v>
      </c>
    </row>
    <row r="62" spans="1:23" x14ac:dyDescent="0.3">
      <c r="A62" t="s">
        <v>1436</v>
      </c>
      <c r="B62" t="s">
        <v>1136</v>
      </c>
      <c r="C62" t="s">
        <v>203</v>
      </c>
      <c r="D62" t="s">
        <v>900</v>
      </c>
      <c r="E62" t="s">
        <v>15</v>
      </c>
      <c r="F62" t="s">
        <v>16</v>
      </c>
      <c r="G62" s="2">
        <f t="shared" si="0"/>
        <v>17</v>
      </c>
      <c r="H62" s="1">
        <v>38652</v>
      </c>
      <c r="I62" t="s">
        <v>846</v>
      </c>
      <c r="J62" t="s">
        <v>24</v>
      </c>
      <c r="K62" t="s">
        <v>17</v>
      </c>
      <c r="L62" t="s">
        <v>18</v>
      </c>
      <c r="M62" s="1">
        <v>44991</v>
      </c>
      <c r="N62" s="3">
        <f t="shared" ca="1" si="1"/>
        <v>268.63165266203578</v>
      </c>
      <c r="O62" t="s">
        <v>19</v>
      </c>
      <c r="P62" t="str" cm="1">
        <f t="array" ref="P62">_xlfn.TEXTSPLIT(O62,"--")</f>
        <v>under arrest</v>
      </c>
      <c r="S62">
        <f t="shared" si="2"/>
        <v>0</v>
      </c>
      <c r="T62" t="s">
        <v>204</v>
      </c>
      <c r="U62" t="s">
        <v>852</v>
      </c>
      <c r="V62" t="s">
        <v>21</v>
      </c>
      <c r="W62" t="s">
        <v>21</v>
      </c>
    </row>
    <row r="63" spans="1:23" x14ac:dyDescent="0.3">
      <c r="A63" t="s">
        <v>1437</v>
      </c>
      <c r="B63" t="s">
        <v>1137</v>
      </c>
      <c r="C63" t="s">
        <v>205</v>
      </c>
      <c r="D63" t="s">
        <v>206</v>
      </c>
      <c r="E63" t="s">
        <v>15</v>
      </c>
      <c r="F63" t="s">
        <v>23</v>
      </c>
      <c r="G63" s="2">
        <f t="shared" si="0"/>
        <v>16</v>
      </c>
      <c r="H63" s="1">
        <v>38826</v>
      </c>
      <c r="I63" t="s">
        <v>847</v>
      </c>
      <c r="J63" t="s">
        <v>851</v>
      </c>
      <c r="K63" t="s">
        <v>17</v>
      </c>
      <c r="L63" t="s">
        <v>18</v>
      </c>
      <c r="M63" s="1">
        <v>44909</v>
      </c>
      <c r="N63" s="3">
        <f t="shared" ca="1" si="1"/>
        <v>350.63165266203578</v>
      </c>
      <c r="O63" t="s">
        <v>19</v>
      </c>
      <c r="P63" t="str" cm="1">
        <f t="array" ref="P63">_xlfn.TEXTSPLIT(O63,"--")</f>
        <v>under arrest</v>
      </c>
      <c r="S63">
        <f t="shared" si="2"/>
        <v>0</v>
      </c>
      <c r="T63" t="s">
        <v>207</v>
      </c>
      <c r="U63" t="s">
        <v>39</v>
      </c>
      <c r="V63" t="s">
        <v>208</v>
      </c>
      <c r="W63" t="s">
        <v>209</v>
      </c>
    </row>
    <row r="64" spans="1:23" x14ac:dyDescent="0.3">
      <c r="A64" t="s">
        <v>1438</v>
      </c>
      <c r="B64" t="s">
        <v>1138</v>
      </c>
      <c r="C64" t="s">
        <v>210</v>
      </c>
      <c r="D64" t="s">
        <v>211</v>
      </c>
      <c r="E64" t="s">
        <v>15</v>
      </c>
      <c r="F64" t="s">
        <v>16</v>
      </c>
      <c r="G64" s="2">
        <f t="shared" si="0"/>
        <v>17</v>
      </c>
      <c r="H64" s="1">
        <v>38425</v>
      </c>
      <c r="I64" t="s">
        <v>847</v>
      </c>
      <c r="J64" t="s">
        <v>24</v>
      </c>
      <c r="K64" t="s">
        <v>17</v>
      </c>
      <c r="L64" t="s">
        <v>18</v>
      </c>
      <c r="M64" s="1">
        <v>44936</v>
      </c>
      <c r="N64" s="3">
        <f t="shared" ca="1" si="1"/>
        <v>323.63165266203578</v>
      </c>
      <c r="O64" t="s">
        <v>19</v>
      </c>
      <c r="P64" t="str" cm="1">
        <f t="array" ref="P64">_xlfn.TEXTSPLIT(O64,"--")</f>
        <v>under arrest</v>
      </c>
      <c r="S64">
        <f t="shared" si="2"/>
        <v>0</v>
      </c>
      <c r="T64" t="s">
        <v>212</v>
      </c>
      <c r="U64" t="s">
        <v>39</v>
      </c>
      <c r="V64" t="s">
        <v>213</v>
      </c>
      <c r="W64" t="s">
        <v>214</v>
      </c>
    </row>
    <row r="65" spans="1:23" x14ac:dyDescent="0.3">
      <c r="A65" t="s">
        <v>1439</v>
      </c>
      <c r="B65" t="s">
        <v>1139</v>
      </c>
      <c r="C65" t="s">
        <v>215</v>
      </c>
      <c r="D65" t="s">
        <v>901</v>
      </c>
      <c r="E65" t="s">
        <v>15</v>
      </c>
      <c r="F65" t="s">
        <v>16</v>
      </c>
      <c r="G65" s="2">
        <f t="shared" si="0"/>
        <v>17</v>
      </c>
      <c r="H65" s="1">
        <v>38405</v>
      </c>
      <c r="I65" t="s">
        <v>846</v>
      </c>
      <c r="J65" t="s">
        <v>851</v>
      </c>
      <c r="K65" t="s">
        <v>17</v>
      </c>
      <c r="L65" t="s">
        <v>1075</v>
      </c>
      <c r="M65" s="1">
        <v>44620</v>
      </c>
      <c r="N65" s="3">
        <f t="shared" ca="1" si="1"/>
        <v>639.63165266203578</v>
      </c>
      <c r="O65" t="s">
        <v>216</v>
      </c>
      <c r="P65" t="str" cm="1">
        <f t="array" ref="P65:R65">_xlfn.TEXTSPLIT(O65,"--")</f>
        <v>01</v>
      </c>
      <c r="Q65" t="str">
        <v>02</v>
      </c>
      <c r="R65" t="str">
        <v>00</v>
      </c>
      <c r="S65">
        <f t="shared" si="2"/>
        <v>14</v>
      </c>
      <c r="T65" t="s">
        <v>88</v>
      </c>
      <c r="U65" t="s">
        <v>852</v>
      </c>
      <c r="V65" t="s">
        <v>21</v>
      </c>
      <c r="W65" t="s">
        <v>21</v>
      </c>
    </row>
    <row r="66" spans="1:23" x14ac:dyDescent="0.3">
      <c r="A66" t="s">
        <v>1440</v>
      </c>
      <c r="B66" t="s">
        <v>1140</v>
      </c>
      <c r="C66" t="s">
        <v>217</v>
      </c>
      <c r="D66" t="s">
        <v>902</v>
      </c>
      <c r="E66" t="s">
        <v>15</v>
      </c>
      <c r="F66" t="s">
        <v>16</v>
      </c>
      <c r="G66" s="2">
        <f t="shared" si="0"/>
        <v>17</v>
      </c>
      <c r="H66" s="1">
        <v>38385</v>
      </c>
      <c r="I66" t="s">
        <v>846</v>
      </c>
      <c r="J66" t="s">
        <v>851</v>
      </c>
      <c r="K66" t="s">
        <v>17</v>
      </c>
      <c r="L66" t="s">
        <v>1075</v>
      </c>
      <c r="M66" s="1">
        <v>44777</v>
      </c>
      <c r="N66" s="3">
        <f t="shared" ca="1" si="1"/>
        <v>482.63165266203578</v>
      </c>
      <c r="O66" t="s">
        <v>201</v>
      </c>
      <c r="P66" t="str" cm="1">
        <f t="array" ref="P66:R66">_xlfn.TEXTSPLIT(O66,"--")</f>
        <v>00</v>
      </c>
      <c r="Q66" t="str">
        <v>07</v>
      </c>
      <c r="R66" t="str">
        <v>00</v>
      </c>
      <c r="S66">
        <f t="shared" si="2"/>
        <v>7</v>
      </c>
      <c r="T66" t="s">
        <v>218</v>
      </c>
      <c r="U66" t="s">
        <v>852</v>
      </c>
      <c r="V66" t="s">
        <v>21</v>
      </c>
      <c r="W66" t="s">
        <v>21</v>
      </c>
    </row>
    <row r="67" spans="1:23" x14ac:dyDescent="0.3">
      <c r="A67" t="s">
        <v>1441</v>
      </c>
      <c r="B67" t="s">
        <v>1141</v>
      </c>
      <c r="C67" t="s">
        <v>219</v>
      </c>
      <c r="D67" t="s">
        <v>220</v>
      </c>
      <c r="E67" t="s">
        <v>15</v>
      </c>
      <c r="F67" t="s">
        <v>30</v>
      </c>
      <c r="G67" s="2">
        <f t="shared" ref="G67:G130" si="3">ROUNDDOWN((M67-H67)/365,0)</f>
        <v>16</v>
      </c>
      <c r="H67" s="1">
        <v>39186</v>
      </c>
      <c r="I67" t="s">
        <v>847</v>
      </c>
      <c r="J67" t="s">
        <v>851</v>
      </c>
      <c r="K67" t="s">
        <v>17</v>
      </c>
      <c r="L67" t="s">
        <v>18</v>
      </c>
      <c r="M67" s="1">
        <v>45110</v>
      </c>
      <c r="N67" s="3">
        <f t="shared" ref="N67:N130" ca="1" si="4">NOW()-M67</f>
        <v>149.63165266203578</v>
      </c>
      <c r="O67" t="s">
        <v>19</v>
      </c>
      <c r="P67" t="str" cm="1">
        <f t="array" ref="P67">_xlfn.TEXTSPLIT(O67,"--")</f>
        <v>under arrest</v>
      </c>
      <c r="S67">
        <f t="shared" si="2"/>
        <v>0</v>
      </c>
      <c r="T67" t="s">
        <v>221</v>
      </c>
      <c r="U67" t="s">
        <v>39</v>
      </c>
      <c r="V67" t="s">
        <v>92</v>
      </c>
      <c r="W67" t="s">
        <v>222</v>
      </c>
    </row>
    <row r="68" spans="1:23" x14ac:dyDescent="0.3">
      <c r="A68" t="s">
        <v>1442</v>
      </c>
      <c r="B68" t="s">
        <v>1142</v>
      </c>
      <c r="C68" t="s">
        <v>223</v>
      </c>
      <c r="D68" t="s">
        <v>903</v>
      </c>
      <c r="E68" t="s">
        <v>15</v>
      </c>
      <c r="F68" t="s">
        <v>23</v>
      </c>
      <c r="G68" s="2">
        <f t="shared" si="3"/>
        <v>16</v>
      </c>
      <c r="H68" s="1">
        <v>38913</v>
      </c>
      <c r="I68" t="s">
        <v>846</v>
      </c>
      <c r="J68" t="s">
        <v>851</v>
      </c>
      <c r="K68" t="s">
        <v>17</v>
      </c>
      <c r="L68" t="s">
        <v>1075</v>
      </c>
      <c r="M68" s="1">
        <v>44872</v>
      </c>
      <c r="N68" s="3">
        <f t="shared" ca="1" si="4"/>
        <v>387.63165266203578</v>
      </c>
      <c r="O68" t="s">
        <v>224</v>
      </c>
      <c r="P68" t="str" cm="1">
        <f t="array" ref="P68:R68">_xlfn.TEXTSPLIT(O68,"--")</f>
        <v>01</v>
      </c>
      <c r="Q68" t="str">
        <v>06</v>
      </c>
      <c r="R68" t="str">
        <v>01</v>
      </c>
      <c r="S68">
        <f t="shared" ref="S68:S131" si="5">IF(P68="under arrest",0,P68*12+Q68)</f>
        <v>18</v>
      </c>
      <c r="T68" t="s">
        <v>204</v>
      </c>
      <c r="U68" t="s">
        <v>852</v>
      </c>
      <c r="V68" t="s">
        <v>21</v>
      </c>
      <c r="W68" t="s">
        <v>21</v>
      </c>
    </row>
    <row r="69" spans="1:23" x14ac:dyDescent="0.3">
      <c r="A69" t="s">
        <v>1443</v>
      </c>
      <c r="B69" t="s">
        <v>1143</v>
      </c>
      <c r="C69" t="s">
        <v>225</v>
      </c>
      <c r="D69" t="s">
        <v>904</v>
      </c>
      <c r="E69" t="s">
        <v>15</v>
      </c>
      <c r="F69" t="s">
        <v>16</v>
      </c>
      <c r="G69" s="2">
        <f t="shared" si="3"/>
        <v>18</v>
      </c>
      <c r="H69" s="1">
        <v>38605</v>
      </c>
      <c r="I69" t="s">
        <v>846</v>
      </c>
      <c r="J69" t="s">
        <v>24</v>
      </c>
      <c r="K69" t="s">
        <v>17</v>
      </c>
      <c r="L69" t="s">
        <v>18</v>
      </c>
      <c r="M69" s="1">
        <v>45191</v>
      </c>
      <c r="N69" s="3">
        <f t="shared" ca="1" si="4"/>
        <v>68.631652662035776</v>
      </c>
      <c r="O69" t="s">
        <v>19</v>
      </c>
      <c r="P69" t="str" cm="1">
        <f t="array" ref="P69">_xlfn.TEXTSPLIT(O69,"--")</f>
        <v>under arrest</v>
      </c>
      <c r="S69">
        <f t="shared" si="5"/>
        <v>0</v>
      </c>
      <c r="T69" t="s">
        <v>226</v>
      </c>
      <c r="U69" t="s">
        <v>852</v>
      </c>
      <c r="V69" t="s">
        <v>21</v>
      </c>
      <c r="W69" t="s">
        <v>21</v>
      </c>
    </row>
    <row r="70" spans="1:23" x14ac:dyDescent="0.3">
      <c r="A70" t="s">
        <v>1444</v>
      </c>
      <c r="B70" t="s">
        <v>1144</v>
      </c>
      <c r="C70" t="s">
        <v>227</v>
      </c>
      <c r="D70" t="s">
        <v>905</v>
      </c>
      <c r="E70" t="s">
        <v>15</v>
      </c>
      <c r="F70" t="s">
        <v>23</v>
      </c>
      <c r="G70" s="2">
        <f t="shared" si="3"/>
        <v>17</v>
      </c>
      <c r="H70" s="1">
        <v>38708</v>
      </c>
      <c r="I70" t="s">
        <v>846</v>
      </c>
      <c r="J70" t="s">
        <v>849</v>
      </c>
      <c r="K70" t="s">
        <v>17</v>
      </c>
      <c r="L70" t="s">
        <v>1075</v>
      </c>
      <c r="M70" s="1">
        <v>45118</v>
      </c>
      <c r="N70" s="3">
        <f t="shared" ca="1" si="4"/>
        <v>141.63165266203578</v>
      </c>
      <c r="O70" t="s">
        <v>228</v>
      </c>
      <c r="P70" t="str" cm="1">
        <f t="array" ref="P70:R70">_xlfn.TEXTSPLIT(O70,"--")</f>
        <v>00</v>
      </c>
      <c r="Q70" t="str">
        <v>06</v>
      </c>
      <c r="R70" t="str">
        <v>00</v>
      </c>
      <c r="S70">
        <f t="shared" si="5"/>
        <v>6</v>
      </c>
      <c r="T70" t="s">
        <v>229</v>
      </c>
      <c r="U70" t="s">
        <v>852</v>
      </c>
      <c r="V70" t="s">
        <v>21</v>
      </c>
      <c r="W70" t="s">
        <v>21</v>
      </c>
    </row>
    <row r="71" spans="1:23" x14ac:dyDescent="0.3">
      <c r="A71" t="s">
        <v>1445</v>
      </c>
      <c r="B71" t="s">
        <v>1145</v>
      </c>
      <c r="C71" t="s">
        <v>230</v>
      </c>
      <c r="D71" t="s">
        <v>906</v>
      </c>
      <c r="E71" t="s">
        <v>62</v>
      </c>
      <c r="F71" t="s">
        <v>231</v>
      </c>
      <c r="G71" s="2">
        <f t="shared" si="3"/>
        <v>26</v>
      </c>
      <c r="H71" s="1">
        <v>35276</v>
      </c>
      <c r="I71" t="s">
        <v>846</v>
      </c>
      <c r="J71" t="s">
        <v>851</v>
      </c>
      <c r="K71" t="s">
        <v>17</v>
      </c>
      <c r="L71" t="s">
        <v>18</v>
      </c>
      <c r="M71" s="1">
        <v>44793</v>
      </c>
      <c r="N71" s="3">
        <f t="shared" ca="1" si="4"/>
        <v>466.63165266203578</v>
      </c>
      <c r="O71" t="s">
        <v>19</v>
      </c>
      <c r="P71" t="str" cm="1">
        <f t="array" ref="P71">_xlfn.TEXTSPLIT(O71,"--")</f>
        <v>under arrest</v>
      </c>
      <c r="S71">
        <f t="shared" si="5"/>
        <v>0</v>
      </c>
      <c r="T71" t="s">
        <v>232</v>
      </c>
      <c r="U71" t="s">
        <v>852</v>
      </c>
      <c r="V71" t="s">
        <v>21</v>
      </c>
      <c r="W71" t="s">
        <v>21</v>
      </c>
    </row>
    <row r="72" spans="1:23" x14ac:dyDescent="0.3">
      <c r="A72" t="s">
        <v>1446</v>
      </c>
      <c r="B72" t="s">
        <v>1146</v>
      </c>
      <c r="C72" t="s">
        <v>233</v>
      </c>
      <c r="D72" t="s">
        <v>907</v>
      </c>
      <c r="E72" t="s">
        <v>15</v>
      </c>
      <c r="F72" t="s">
        <v>23</v>
      </c>
      <c r="G72" s="2">
        <f t="shared" si="3"/>
        <v>17</v>
      </c>
      <c r="H72" s="1">
        <v>38874</v>
      </c>
      <c r="I72" t="s">
        <v>846</v>
      </c>
      <c r="J72" t="s">
        <v>851</v>
      </c>
      <c r="K72" t="s">
        <v>17</v>
      </c>
      <c r="L72" t="s">
        <v>18</v>
      </c>
      <c r="M72" s="1">
        <v>45079</v>
      </c>
      <c r="N72" s="3">
        <f t="shared" ca="1" si="4"/>
        <v>180.63165266203578</v>
      </c>
      <c r="O72" t="s">
        <v>19</v>
      </c>
      <c r="P72" t="str" cm="1">
        <f t="array" ref="P72">_xlfn.TEXTSPLIT(O72,"--")</f>
        <v>under arrest</v>
      </c>
      <c r="S72">
        <f t="shared" si="5"/>
        <v>0</v>
      </c>
      <c r="T72" t="s">
        <v>234</v>
      </c>
      <c r="U72" t="s">
        <v>852</v>
      </c>
      <c r="V72" t="s">
        <v>21</v>
      </c>
      <c r="W72" t="s">
        <v>21</v>
      </c>
    </row>
    <row r="73" spans="1:23" x14ac:dyDescent="0.3">
      <c r="A73" t="s">
        <v>1447</v>
      </c>
      <c r="B73" t="s">
        <v>1147</v>
      </c>
      <c r="C73" t="s">
        <v>235</v>
      </c>
      <c r="D73" t="s">
        <v>908</v>
      </c>
      <c r="E73" t="s">
        <v>15</v>
      </c>
      <c r="F73" t="s">
        <v>16</v>
      </c>
      <c r="G73" s="2">
        <f t="shared" si="3"/>
        <v>18</v>
      </c>
      <c r="H73" s="1">
        <v>38547</v>
      </c>
      <c r="I73" t="s">
        <v>846</v>
      </c>
      <c r="J73" t="s">
        <v>848</v>
      </c>
      <c r="K73" t="s">
        <v>17</v>
      </c>
      <c r="L73" t="s">
        <v>18</v>
      </c>
      <c r="M73" s="1">
        <v>45133</v>
      </c>
      <c r="N73" s="3">
        <f t="shared" ca="1" si="4"/>
        <v>126.63165266203578</v>
      </c>
      <c r="O73" t="s">
        <v>19</v>
      </c>
      <c r="P73" t="str" cm="1">
        <f t="array" ref="P73">_xlfn.TEXTSPLIT(O73,"--")</f>
        <v>under arrest</v>
      </c>
      <c r="S73">
        <f t="shared" si="5"/>
        <v>0</v>
      </c>
      <c r="T73" t="s">
        <v>28</v>
      </c>
      <c r="U73" t="s">
        <v>852</v>
      </c>
      <c r="V73" t="s">
        <v>21</v>
      </c>
      <c r="W73" t="s">
        <v>21</v>
      </c>
    </row>
    <row r="74" spans="1:23" x14ac:dyDescent="0.3">
      <c r="A74" t="s">
        <v>1448</v>
      </c>
      <c r="B74" t="s">
        <v>1148</v>
      </c>
      <c r="C74" t="s">
        <v>236</v>
      </c>
      <c r="D74" t="s">
        <v>909</v>
      </c>
      <c r="E74" t="s">
        <v>15</v>
      </c>
      <c r="F74" t="s">
        <v>23</v>
      </c>
      <c r="G74" s="2">
        <f t="shared" si="3"/>
        <v>17</v>
      </c>
      <c r="H74" s="1">
        <v>38903</v>
      </c>
      <c r="I74" t="s">
        <v>846</v>
      </c>
      <c r="J74" t="s">
        <v>851</v>
      </c>
      <c r="K74" t="s">
        <v>17</v>
      </c>
      <c r="L74" t="s">
        <v>18</v>
      </c>
      <c r="M74" s="1">
        <v>45160</v>
      </c>
      <c r="N74" s="3">
        <f t="shared" ca="1" si="4"/>
        <v>99.631652662035776</v>
      </c>
      <c r="O74" t="s">
        <v>19</v>
      </c>
      <c r="P74" t="str" cm="1">
        <f t="array" ref="P74">_xlfn.TEXTSPLIT(O74,"--")</f>
        <v>under arrest</v>
      </c>
      <c r="S74">
        <f t="shared" si="5"/>
        <v>0</v>
      </c>
      <c r="T74" t="s">
        <v>237</v>
      </c>
      <c r="U74" t="s">
        <v>852</v>
      </c>
      <c r="V74" t="s">
        <v>21</v>
      </c>
      <c r="W74" t="s">
        <v>21</v>
      </c>
    </row>
    <row r="75" spans="1:23" x14ac:dyDescent="0.3">
      <c r="A75" t="s">
        <v>1449</v>
      </c>
      <c r="B75" t="s">
        <v>1149</v>
      </c>
      <c r="C75" t="s">
        <v>238</v>
      </c>
      <c r="D75" t="s">
        <v>910</v>
      </c>
      <c r="E75" t="s">
        <v>15</v>
      </c>
      <c r="F75" t="s">
        <v>16</v>
      </c>
      <c r="G75" s="2">
        <f t="shared" si="3"/>
        <v>18</v>
      </c>
      <c r="H75" s="1">
        <v>38312</v>
      </c>
      <c r="I75" t="s">
        <v>846</v>
      </c>
      <c r="J75" t="s">
        <v>838</v>
      </c>
      <c r="K75" t="s">
        <v>17</v>
      </c>
      <c r="L75" t="s">
        <v>18</v>
      </c>
      <c r="M75" s="1">
        <v>45036</v>
      </c>
      <c r="N75" s="3">
        <f t="shared" ca="1" si="4"/>
        <v>223.63165266203578</v>
      </c>
      <c r="O75" t="s">
        <v>19</v>
      </c>
      <c r="P75" t="str" cm="1">
        <f t="array" ref="P75">_xlfn.TEXTSPLIT(O75,"--")</f>
        <v>under arrest</v>
      </c>
      <c r="S75">
        <f t="shared" si="5"/>
        <v>0</v>
      </c>
      <c r="T75" t="s">
        <v>28</v>
      </c>
      <c r="U75" t="s">
        <v>852</v>
      </c>
      <c r="V75" t="s">
        <v>21</v>
      </c>
      <c r="W75" t="s">
        <v>21</v>
      </c>
    </row>
    <row r="76" spans="1:23" x14ac:dyDescent="0.3">
      <c r="A76" t="s">
        <v>1450</v>
      </c>
      <c r="B76" t="s">
        <v>1150</v>
      </c>
      <c r="C76" t="s">
        <v>239</v>
      </c>
      <c r="D76" t="s">
        <v>240</v>
      </c>
      <c r="E76" t="s">
        <v>62</v>
      </c>
      <c r="F76" t="s">
        <v>16</v>
      </c>
      <c r="G76" s="2">
        <f t="shared" si="3"/>
        <v>18</v>
      </c>
      <c r="H76" s="1">
        <v>38357</v>
      </c>
      <c r="I76" t="s">
        <v>847</v>
      </c>
      <c r="J76" t="s">
        <v>851</v>
      </c>
      <c r="K76" t="s">
        <v>17</v>
      </c>
      <c r="L76" t="s">
        <v>1075</v>
      </c>
      <c r="M76" s="1">
        <v>45179</v>
      </c>
      <c r="N76" s="3">
        <f t="shared" ca="1" si="4"/>
        <v>80.631652662035776</v>
      </c>
      <c r="O76" t="s">
        <v>241</v>
      </c>
      <c r="P76" t="str" cm="1">
        <f t="array" ref="P76:R76">_xlfn.TEXTSPLIT(O76,"--")</f>
        <v>00</v>
      </c>
      <c r="Q76" t="str">
        <v>05</v>
      </c>
      <c r="R76" t="str">
        <v>15</v>
      </c>
      <c r="S76">
        <f t="shared" si="5"/>
        <v>5</v>
      </c>
      <c r="T76" t="s">
        <v>242</v>
      </c>
      <c r="U76" t="s">
        <v>39</v>
      </c>
      <c r="V76" t="s">
        <v>243</v>
      </c>
      <c r="W76" t="s">
        <v>244</v>
      </c>
    </row>
    <row r="77" spans="1:23" x14ac:dyDescent="0.3">
      <c r="A77" t="s">
        <v>1451</v>
      </c>
      <c r="B77" t="s">
        <v>1151</v>
      </c>
      <c r="C77" t="s">
        <v>245</v>
      </c>
      <c r="D77" t="s">
        <v>246</v>
      </c>
      <c r="E77" t="s">
        <v>15</v>
      </c>
      <c r="F77" t="s">
        <v>16</v>
      </c>
      <c r="G77" s="2">
        <f t="shared" si="3"/>
        <v>17</v>
      </c>
      <c r="H77" s="1">
        <v>38385</v>
      </c>
      <c r="I77" t="s">
        <v>847</v>
      </c>
      <c r="J77" t="s">
        <v>851</v>
      </c>
      <c r="K77" t="s">
        <v>17</v>
      </c>
      <c r="L77" t="s">
        <v>18</v>
      </c>
      <c r="M77" s="1">
        <v>44850</v>
      </c>
      <c r="N77" s="3">
        <f t="shared" ca="1" si="4"/>
        <v>409.63165266203578</v>
      </c>
      <c r="O77" t="s">
        <v>19</v>
      </c>
      <c r="P77" t="str" cm="1">
        <f t="array" ref="P77">_xlfn.TEXTSPLIT(O77,"--")</f>
        <v>under arrest</v>
      </c>
      <c r="S77">
        <f t="shared" si="5"/>
        <v>0</v>
      </c>
      <c r="T77" t="s">
        <v>247</v>
      </c>
      <c r="U77" t="s">
        <v>39</v>
      </c>
      <c r="V77" t="s">
        <v>248</v>
      </c>
      <c r="W77" t="s">
        <v>249</v>
      </c>
    </row>
    <row r="78" spans="1:23" x14ac:dyDescent="0.3">
      <c r="A78" t="s">
        <v>1452</v>
      </c>
      <c r="B78" t="s">
        <v>1152</v>
      </c>
      <c r="C78" t="s">
        <v>250</v>
      </c>
      <c r="D78" t="s">
        <v>911</v>
      </c>
      <c r="E78" t="s">
        <v>15</v>
      </c>
      <c r="F78" t="s">
        <v>16</v>
      </c>
      <c r="G78" s="2">
        <f t="shared" si="3"/>
        <v>18</v>
      </c>
      <c r="H78" s="1">
        <v>38522</v>
      </c>
      <c r="I78" t="s">
        <v>846</v>
      </c>
      <c r="J78" t="s">
        <v>838</v>
      </c>
      <c r="K78" t="s">
        <v>17</v>
      </c>
      <c r="L78" t="s">
        <v>18</v>
      </c>
      <c r="M78" s="1">
        <v>45160</v>
      </c>
      <c r="N78" s="3">
        <f t="shared" ca="1" si="4"/>
        <v>99.631652662035776</v>
      </c>
      <c r="O78" t="s">
        <v>19</v>
      </c>
      <c r="P78" t="str" cm="1">
        <f t="array" ref="P78">_xlfn.TEXTSPLIT(O78,"--")</f>
        <v>under arrest</v>
      </c>
      <c r="S78">
        <f t="shared" si="5"/>
        <v>0</v>
      </c>
      <c r="T78" t="s">
        <v>28</v>
      </c>
      <c r="U78" t="s">
        <v>852</v>
      </c>
      <c r="V78" t="s">
        <v>21</v>
      </c>
      <c r="W78" t="s">
        <v>21</v>
      </c>
    </row>
    <row r="79" spans="1:23" x14ac:dyDescent="0.3">
      <c r="A79" t="s">
        <v>1453</v>
      </c>
      <c r="B79" t="s">
        <v>1153</v>
      </c>
      <c r="C79" t="s">
        <v>251</v>
      </c>
      <c r="D79" t="s">
        <v>252</v>
      </c>
      <c r="E79" t="s">
        <v>15</v>
      </c>
      <c r="F79" t="s">
        <v>23</v>
      </c>
      <c r="G79" s="2">
        <f t="shared" si="3"/>
        <v>16</v>
      </c>
      <c r="H79" s="1">
        <v>38708</v>
      </c>
      <c r="I79" t="s">
        <v>847</v>
      </c>
      <c r="J79" t="s">
        <v>24</v>
      </c>
      <c r="K79" t="s">
        <v>17</v>
      </c>
      <c r="L79" t="s">
        <v>1075</v>
      </c>
      <c r="M79" s="1">
        <v>44871</v>
      </c>
      <c r="N79" s="3">
        <f t="shared" ca="1" si="4"/>
        <v>388.63165266203578</v>
      </c>
      <c r="O79" t="s">
        <v>154</v>
      </c>
      <c r="P79" t="str" cm="1">
        <f t="array" ref="P79:R79">_xlfn.TEXTSPLIT(O79,"--")</f>
        <v>01</v>
      </c>
      <c r="Q79" t="str">
        <v>08</v>
      </c>
      <c r="R79" t="str">
        <v>00</v>
      </c>
      <c r="S79">
        <f t="shared" si="5"/>
        <v>20</v>
      </c>
      <c r="T79" t="s">
        <v>155</v>
      </c>
      <c r="U79" t="s">
        <v>39</v>
      </c>
      <c r="V79" t="s">
        <v>156</v>
      </c>
      <c r="W79" t="s">
        <v>253</v>
      </c>
    </row>
    <row r="80" spans="1:23" x14ac:dyDescent="0.3">
      <c r="A80" t="s">
        <v>1454</v>
      </c>
      <c r="B80" t="s">
        <v>1154</v>
      </c>
      <c r="C80" t="s">
        <v>254</v>
      </c>
      <c r="D80" t="s">
        <v>912</v>
      </c>
      <c r="E80" t="s">
        <v>15</v>
      </c>
      <c r="F80" t="s">
        <v>16</v>
      </c>
      <c r="G80" s="2">
        <f t="shared" si="3"/>
        <v>17</v>
      </c>
      <c r="H80" s="1">
        <v>38389</v>
      </c>
      <c r="I80" t="s">
        <v>846</v>
      </c>
      <c r="J80" t="s">
        <v>838</v>
      </c>
      <c r="K80" t="s">
        <v>17</v>
      </c>
      <c r="L80" t="s">
        <v>18</v>
      </c>
      <c r="M80" s="1">
        <v>44615</v>
      </c>
      <c r="N80" s="3">
        <f t="shared" ca="1" si="4"/>
        <v>644.63165266203578</v>
      </c>
      <c r="O80" t="s">
        <v>19</v>
      </c>
      <c r="P80" t="str" cm="1">
        <f t="array" ref="P80">_xlfn.TEXTSPLIT(O80,"--")</f>
        <v>under arrest</v>
      </c>
      <c r="S80">
        <f t="shared" si="5"/>
        <v>0</v>
      </c>
      <c r="T80" t="s">
        <v>255</v>
      </c>
      <c r="U80" t="s">
        <v>852</v>
      </c>
      <c r="V80" t="s">
        <v>21</v>
      </c>
      <c r="W80" t="s">
        <v>21</v>
      </c>
    </row>
    <row r="81" spans="1:23" x14ac:dyDescent="0.3">
      <c r="A81" t="s">
        <v>1455</v>
      </c>
      <c r="B81" t="s">
        <v>1155</v>
      </c>
      <c r="C81" t="s">
        <v>256</v>
      </c>
      <c r="D81" t="s">
        <v>257</v>
      </c>
      <c r="E81" t="s">
        <v>15</v>
      </c>
      <c r="F81" t="s">
        <v>16</v>
      </c>
      <c r="G81" s="2">
        <f t="shared" si="3"/>
        <v>17</v>
      </c>
      <c r="H81" s="1">
        <v>38541</v>
      </c>
      <c r="I81" t="s">
        <v>847</v>
      </c>
      <c r="J81" t="s">
        <v>851</v>
      </c>
      <c r="K81" t="s">
        <v>17</v>
      </c>
      <c r="L81" t="s">
        <v>18</v>
      </c>
      <c r="M81" s="1">
        <v>44887</v>
      </c>
      <c r="N81" s="3">
        <f t="shared" ca="1" si="4"/>
        <v>372.63165266203578</v>
      </c>
      <c r="O81" t="s">
        <v>19</v>
      </c>
      <c r="P81" t="str" cm="1">
        <f t="array" ref="P81">_xlfn.TEXTSPLIT(O81,"--")</f>
        <v>under arrest</v>
      </c>
      <c r="S81">
        <f t="shared" si="5"/>
        <v>0</v>
      </c>
      <c r="T81" t="s">
        <v>258</v>
      </c>
      <c r="U81" t="s">
        <v>39</v>
      </c>
      <c r="V81" t="s">
        <v>127</v>
      </c>
      <c r="W81" t="s">
        <v>259</v>
      </c>
    </row>
    <row r="82" spans="1:23" x14ac:dyDescent="0.3">
      <c r="A82" t="s">
        <v>1456</v>
      </c>
      <c r="B82" t="s">
        <v>1156</v>
      </c>
      <c r="C82" t="s">
        <v>260</v>
      </c>
      <c r="D82" t="s">
        <v>913</v>
      </c>
      <c r="E82" t="s">
        <v>15</v>
      </c>
      <c r="F82" t="s">
        <v>16</v>
      </c>
      <c r="G82" s="2">
        <f t="shared" si="3"/>
        <v>17</v>
      </c>
      <c r="H82" s="1">
        <v>38362</v>
      </c>
      <c r="I82" t="s">
        <v>846</v>
      </c>
      <c r="J82" t="s">
        <v>851</v>
      </c>
      <c r="K82" t="s">
        <v>17</v>
      </c>
      <c r="L82" t="s">
        <v>1075</v>
      </c>
      <c r="M82" s="1">
        <v>44588</v>
      </c>
      <c r="N82" s="3">
        <f t="shared" ca="1" si="4"/>
        <v>671.63165266203578</v>
      </c>
      <c r="O82" t="s">
        <v>192</v>
      </c>
      <c r="P82" t="str" cm="1">
        <f t="array" ref="P82:R82">_xlfn.TEXTSPLIT(O82,"--")</f>
        <v>01</v>
      </c>
      <c r="Q82" t="str">
        <v>10</v>
      </c>
      <c r="R82" t="str">
        <v>00</v>
      </c>
      <c r="S82">
        <f t="shared" si="5"/>
        <v>22</v>
      </c>
      <c r="T82" t="s">
        <v>261</v>
      </c>
      <c r="U82" t="s">
        <v>852</v>
      </c>
      <c r="V82" t="s">
        <v>21</v>
      </c>
      <c r="W82" t="s">
        <v>21</v>
      </c>
    </row>
    <row r="83" spans="1:23" x14ac:dyDescent="0.3">
      <c r="A83" t="s">
        <v>1457</v>
      </c>
      <c r="B83" t="s">
        <v>1157</v>
      </c>
      <c r="C83" t="s">
        <v>262</v>
      </c>
      <c r="D83" t="s">
        <v>914</v>
      </c>
      <c r="E83" t="s">
        <v>15</v>
      </c>
      <c r="F83" t="s">
        <v>23</v>
      </c>
      <c r="G83" s="2">
        <f t="shared" si="3"/>
        <v>17</v>
      </c>
      <c r="H83" s="1">
        <v>38676</v>
      </c>
      <c r="I83" t="s">
        <v>846</v>
      </c>
      <c r="J83" t="s">
        <v>851</v>
      </c>
      <c r="K83" t="s">
        <v>17</v>
      </c>
      <c r="L83" t="s">
        <v>18</v>
      </c>
      <c r="M83" s="1">
        <v>45190</v>
      </c>
      <c r="N83" s="3">
        <f t="shared" ca="1" si="4"/>
        <v>69.631652662035776</v>
      </c>
      <c r="O83" t="s">
        <v>19</v>
      </c>
      <c r="P83" t="str" cm="1">
        <f t="array" ref="P83">_xlfn.TEXTSPLIT(O83,"--")</f>
        <v>under arrest</v>
      </c>
      <c r="S83">
        <f t="shared" si="5"/>
        <v>0</v>
      </c>
      <c r="T83" t="s">
        <v>28</v>
      </c>
      <c r="U83" t="s">
        <v>852</v>
      </c>
      <c r="V83" t="s">
        <v>21</v>
      </c>
      <c r="W83" t="s">
        <v>21</v>
      </c>
    </row>
    <row r="84" spans="1:23" x14ac:dyDescent="0.3">
      <c r="A84" t="s">
        <v>1458</v>
      </c>
      <c r="B84" t="s">
        <v>1158</v>
      </c>
      <c r="C84" t="s">
        <v>263</v>
      </c>
      <c r="D84" t="s">
        <v>915</v>
      </c>
      <c r="E84" t="s">
        <v>15</v>
      </c>
      <c r="F84" t="s">
        <v>16</v>
      </c>
      <c r="G84" s="2">
        <f t="shared" si="3"/>
        <v>17</v>
      </c>
      <c r="H84" s="1">
        <v>38672</v>
      </c>
      <c r="I84" t="s">
        <v>846</v>
      </c>
      <c r="J84" t="s">
        <v>24</v>
      </c>
      <c r="K84" t="s">
        <v>17</v>
      </c>
      <c r="L84" t="s">
        <v>1075</v>
      </c>
      <c r="M84" s="1">
        <v>44902</v>
      </c>
      <c r="N84" s="3">
        <f t="shared" ca="1" si="4"/>
        <v>357.63165266203578</v>
      </c>
      <c r="O84" t="s">
        <v>216</v>
      </c>
      <c r="P84" t="str" cm="1">
        <f t="array" ref="P84:R84">_xlfn.TEXTSPLIT(O84,"--")</f>
        <v>01</v>
      </c>
      <c r="Q84" t="str">
        <v>02</v>
      </c>
      <c r="R84" t="str">
        <v>00</v>
      </c>
      <c r="S84">
        <f t="shared" si="5"/>
        <v>14</v>
      </c>
      <c r="T84" t="s">
        <v>264</v>
      </c>
      <c r="U84" t="s">
        <v>852</v>
      </c>
      <c r="V84" t="s">
        <v>21</v>
      </c>
      <c r="W84" t="s">
        <v>21</v>
      </c>
    </row>
    <row r="85" spans="1:23" x14ac:dyDescent="0.3">
      <c r="A85" t="s">
        <v>1459</v>
      </c>
      <c r="B85" t="s">
        <v>1159</v>
      </c>
      <c r="C85" t="s">
        <v>265</v>
      </c>
      <c r="D85" t="s">
        <v>266</v>
      </c>
      <c r="E85" t="s">
        <v>15</v>
      </c>
      <c r="F85" t="s">
        <v>30</v>
      </c>
      <c r="G85" s="2">
        <f t="shared" si="3"/>
        <v>16</v>
      </c>
      <c r="H85" s="1">
        <v>39037</v>
      </c>
      <c r="I85" t="s">
        <v>847</v>
      </c>
      <c r="J85" t="s">
        <v>851</v>
      </c>
      <c r="K85" t="s">
        <v>17</v>
      </c>
      <c r="L85" t="s">
        <v>18</v>
      </c>
      <c r="M85" s="1">
        <v>44962</v>
      </c>
      <c r="N85" s="3">
        <f t="shared" ca="1" si="4"/>
        <v>297.63165266203578</v>
      </c>
      <c r="O85" t="s">
        <v>19</v>
      </c>
      <c r="P85" t="str" cm="1">
        <f t="array" ref="P85">_xlfn.TEXTSPLIT(O85,"--")</f>
        <v>under arrest</v>
      </c>
      <c r="S85">
        <f t="shared" si="5"/>
        <v>0</v>
      </c>
      <c r="T85" t="s">
        <v>44</v>
      </c>
      <c r="U85" t="s">
        <v>39</v>
      </c>
      <c r="V85" t="s">
        <v>45</v>
      </c>
      <c r="W85" t="s">
        <v>46</v>
      </c>
    </row>
    <row r="86" spans="1:23" x14ac:dyDescent="0.3">
      <c r="A86" t="s">
        <v>1460</v>
      </c>
      <c r="B86" t="s">
        <v>1160</v>
      </c>
      <c r="C86" t="s">
        <v>267</v>
      </c>
      <c r="D86" t="s">
        <v>916</v>
      </c>
      <c r="E86" t="s">
        <v>62</v>
      </c>
      <c r="F86" t="s">
        <v>268</v>
      </c>
      <c r="G86" s="2">
        <f t="shared" si="3"/>
        <v>58</v>
      </c>
      <c r="H86" s="1">
        <v>23663</v>
      </c>
      <c r="I86" t="s">
        <v>846</v>
      </c>
      <c r="J86" t="s">
        <v>838</v>
      </c>
      <c r="K86" t="s">
        <v>17</v>
      </c>
      <c r="L86" t="s">
        <v>18</v>
      </c>
      <c r="M86" s="1">
        <v>45173</v>
      </c>
      <c r="N86" s="3">
        <f t="shared" ca="1" si="4"/>
        <v>86.631652662035776</v>
      </c>
      <c r="O86" t="s">
        <v>19</v>
      </c>
      <c r="P86" t="str" cm="1">
        <f t="array" ref="P86">_xlfn.TEXTSPLIT(O86,"--")</f>
        <v>under arrest</v>
      </c>
      <c r="S86">
        <f t="shared" si="5"/>
        <v>0</v>
      </c>
      <c r="T86" t="s">
        <v>269</v>
      </c>
      <c r="U86" t="s">
        <v>852</v>
      </c>
      <c r="V86" t="s">
        <v>21</v>
      </c>
      <c r="W86" t="s">
        <v>21</v>
      </c>
    </row>
    <row r="87" spans="1:23" x14ac:dyDescent="0.3">
      <c r="A87" t="s">
        <v>1461</v>
      </c>
      <c r="B87" t="s">
        <v>1161</v>
      </c>
      <c r="C87" t="s">
        <v>270</v>
      </c>
      <c r="D87" t="s">
        <v>917</v>
      </c>
      <c r="E87" t="s">
        <v>15</v>
      </c>
      <c r="F87" t="s">
        <v>16</v>
      </c>
      <c r="G87" s="2">
        <f t="shared" si="3"/>
        <v>18</v>
      </c>
      <c r="H87" s="1">
        <v>38403</v>
      </c>
      <c r="I87" t="s">
        <v>846</v>
      </c>
      <c r="J87" t="s">
        <v>838</v>
      </c>
      <c r="K87" t="s">
        <v>17</v>
      </c>
      <c r="L87" t="s">
        <v>18</v>
      </c>
      <c r="M87" s="1">
        <v>45078</v>
      </c>
      <c r="N87" s="3">
        <f t="shared" ca="1" si="4"/>
        <v>181.63165266203578</v>
      </c>
      <c r="O87" t="s">
        <v>19</v>
      </c>
      <c r="P87" t="str" cm="1">
        <f t="array" ref="P87">_xlfn.TEXTSPLIT(O87,"--")</f>
        <v>under arrest</v>
      </c>
      <c r="S87">
        <f t="shared" si="5"/>
        <v>0</v>
      </c>
      <c r="T87" t="s">
        <v>88</v>
      </c>
      <c r="U87" t="s">
        <v>852</v>
      </c>
      <c r="V87" t="s">
        <v>21</v>
      </c>
      <c r="W87" t="s">
        <v>21</v>
      </c>
    </row>
    <row r="88" spans="1:23" x14ac:dyDescent="0.3">
      <c r="A88" t="s">
        <v>1462</v>
      </c>
      <c r="B88" t="s">
        <v>1162</v>
      </c>
      <c r="C88" t="s">
        <v>271</v>
      </c>
      <c r="D88" t="s">
        <v>918</v>
      </c>
      <c r="E88" t="s">
        <v>15</v>
      </c>
      <c r="F88" t="s">
        <v>23</v>
      </c>
      <c r="G88" s="2">
        <f t="shared" si="3"/>
        <v>17</v>
      </c>
      <c r="H88" s="1">
        <v>38722</v>
      </c>
      <c r="I88" t="s">
        <v>846</v>
      </c>
      <c r="J88" t="s">
        <v>848</v>
      </c>
      <c r="K88" t="s">
        <v>17</v>
      </c>
      <c r="L88" t="s">
        <v>18</v>
      </c>
      <c r="M88" s="1">
        <v>45141</v>
      </c>
      <c r="N88" s="3">
        <f t="shared" ca="1" si="4"/>
        <v>118.63165266203578</v>
      </c>
      <c r="O88" t="s">
        <v>19</v>
      </c>
      <c r="P88" t="str" cm="1">
        <f t="array" ref="P88">_xlfn.TEXTSPLIT(O88,"--")</f>
        <v>under arrest</v>
      </c>
      <c r="S88">
        <f t="shared" si="5"/>
        <v>0</v>
      </c>
      <c r="T88" t="s">
        <v>28</v>
      </c>
      <c r="U88" t="s">
        <v>852</v>
      </c>
      <c r="V88" t="s">
        <v>21</v>
      </c>
      <c r="W88" t="s">
        <v>21</v>
      </c>
    </row>
    <row r="89" spans="1:23" x14ac:dyDescent="0.3">
      <c r="A89" t="s">
        <v>1463</v>
      </c>
      <c r="B89" t="s">
        <v>1163</v>
      </c>
      <c r="C89" t="s">
        <v>272</v>
      </c>
      <c r="D89" t="s">
        <v>273</v>
      </c>
      <c r="E89" t="s">
        <v>15</v>
      </c>
      <c r="F89" t="s">
        <v>23</v>
      </c>
      <c r="G89" s="2">
        <f t="shared" si="3"/>
        <v>17</v>
      </c>
      <c r="H89" s="1">
        <v>38876</v>
      </c>
      <c r="I89" t="s">
        <v>847</v>
      </c>
      <c r="J89" t="s">
        <v>851</v>
      </c>
      <c r="K89" t="s">
        <v>17</v>
      </c>
      <c r="L89" t="s">
        <v>18</v>
      </c>
      <c r="M89" s="1">
        <v>45179</v>
      </c>
      <c r="N89" s="3">
        <f t="shared" ca="1" si="4"/>
        <v>80.631652662035776</v>
      </c>
      <c r="O89" t="s">
        <v>19</v>
      </c>
      <c r="P89" t="str" cm="1">
        <f t="array" ref="P89">_xlfn.TEXTSPLIT(O89,"--")</f>
        <v>under arrest</v>
      </c>
      <c r="S89">
        <f t="shared" si="5"/>
        <v>0</v>
      </c>
      <c r="T89" t="s">
        <v>274</v>
      </c>
      <c r="U89" t="s">
        <v>39</v>
      </c>
      <c r="V89" t="s">
        <v>275</v>
      </c>
      <c r="W89" t="s">
        <v>276</v>
      </c>
    </row>
    <row r="90" spans="1:23" x14ac:dyDescent="0.3">
      <c r="A90" t="s">
        <v>1464</v>
      </c>
      <c r="B90" t="s">
        <v>1164</v>
      </c>
      <c r="C90" t="s">
        <v>277</v>
      </c>
      <c r="D90" t="s">
        <v>919</v>
      </c>
      <c r="E90" t="s">
        <v>15</v>
      </c>
      <c r="F90" t="s">
        <v>23</v>
      </c>
      <c r="G90" s="2">
        <f t="shared" si="3"/>
        <v>16</v>
      </c>
      <c r="H90" s="1">
        <v>38876</v>
      </c>
      <c r="I90" t="s">
        <v>846</v>
      </c>
      <c r="J90" t="s">
        <v>24</v>
      </c>
      <c r="K90" t="s">
        <v>17</v>
      </c>
      <c r="L90" t="s">
        <v>18</v>
      </c>
      <c r="M90" s="1">
        <v>44890</v>
      </c>
      <c r="N90" s="3">
        <f t="shared" ca="1" si="4"/>
        <v>369.63165266203578</v>
      </c>
      <c r="O90" t="s">
        <v>19</v>
      </c>
      <c r="P90" t="str" cm="1">
        <f t="array" ref="P90">_xlfn.TEXTSPLIT(O90,"--")</f>
        <v>under arrest</v>
      </c>
      <c r="S90">
        <f t="shared" si="5"/>
        <v>0</v>
      </c>
      <c r="T90" t="s">
        <v>278</v>
      </c>
      <c r="U90" t="s">
        <v>852</v>
      </c>
      <c r="V90" t="s">
        <v>21</v>
      </c>
      <c r="W90" t="s">
        <v>21</v>
      </c>
    </row>
    <row r="91" spans="1:23" x14ac:dyDescent="0.3">
      <c r="A91" t="s">
        <v>1465</v>
      </c>
      <c r="B91" t="s">
        <v>1165</v>
      </c>
      <c r="C91" t="s">
        <v>279</v>
      </c>
      <c r="D91" t="s">
        <v>920</v>
      </c>
      <c r="E91" t="s">
        <v>15</v>
      </c>
      <c r="F91" t="s">
        <v>16</v>
      </c>
      <c r="G91" s="2">
        <f t="shared" si="3"/>
        <v>17</v>
      </c>
      <c r="H91" s="1">
        <v>38364</v>
      </c>
      <c r="I91" t="s">
        <v>846</v>
      </c>
      <c r="J91" t="s">
        <v>838</v>
      </c>
      <c r="K91" t="s">
        <v>17</v>
      </c>
      <c r="L91" t="s">
        <v>18</v>
      </c>
      <c r="M91" s="1">
        <v>44893</v>
      </c>
      <c r="N91" s="3">
        <f t="shared" ca="1" si="4"/>
        <v>366.63165266203578</v>
      </c>
      <c r="O91" t="s">
        <v>19</v>
      </c>
      <c r="P91" t="str" cm="1">
        <f t="array" ref="P91">_xlfn.TEXTSPLIT(O91,"--")</f>
        <v>under arrest</v>
      </c>
      <c r="S91">
        <f t="shared" si="5"/>
        <v>0</v>
      </c>
      <c r="T91" t="s">
        <v>28</v>
      </c>
      <c r="U91" t="s">
        <v>852</v>
      </c>
      <c r="V91" t="s">
        <v>21</v>
      </c>
      <c r="W91" t="s">
        <v>21</v>
      </c>
    </row>
    <row r="92" spans="1:23" x14ac:dyDescent="0.3">
      <c r="A92" t="s">
        <v>1466</v>
      </c>
      <c r="B92" t="s">
        <v>1166</v>
      </c>
      <c r="C92" t="s">
        <v>280</v>
      </c>
      <c r="D92" t="s">
        <v>921</v>
      </c>
      <c r="E92" t="s">
        <v>15</v>
      </c>
      <c r="F92" t="s">
        <v>16</v>
      </c>
      <c r="G92" s="2">
        <f t="shared" si="3"/>
        <v>17</v>
      </c>
      <c r="H92" s="1">
        <v>38584</v>
      </c>
      <c r="I92" t="s">
        <v>846</v>
      </c>
      <c r="J92" t="s">
        <v>851</v>
      </c>
      <c r="K92" t="s">
        <v>17</v>
      </c>
      <c r="L92" t="s">
        <v>18</v>
      </c>
      <c r="M92" s="1">
        <v>45070</v>
      </c>
      <c r="N92" s="3">
        <f t="shared" ca="1" si="4"/>
        <v>189.63165266203578</v>
      </c>
      <c r="O92" t="s">
        <v>19</v>
      </c>
      <c r="P92" t="str" cm="1">
        <f t="array" ref="P92">_xlfn.TEXTSPLIT(O92,"--")</f>
        <v>under arrest</v>
      </c>
      <c r="S92">
        <f t="shared" si="5"/>
        <v>0</v>
      </c>
      <c r="T92" t="s">
        <v>28</v>
      </c>
      <c r="U92" t="s">
        <v>852</v>
      </c>
      <c r="V92" t="s">
        <v>21</v>
      </c>
      <c r="W92" t="s">
        <v>21</v>
      </c>
    </row>
    <row r="93" spans="1:23" x14ac:dyDescent="0.3">
      <c r="A93" t="s">
        <v>1467</v>
      </c>
      <c r="B93" t="s">
        <v>1167</v>
      </c>
      <c r="C93" t="s">
        <v>281</v>
      </c>
      <c r="D93" t="s">
        <v>922</v>
      </c>
      <c r="E93" t="s">
        <v>15</v>
      </c>
      <c r="F93" t="s">
        <v>23</v>
      </c>
      <c r="G93" s="2">
        <f t="shared" si="3"/>
        <v>17</v>
      </c>
      <c r="H93" s="1">
        <v>38695</v>
      </c>
      <c r="I93" t="s">
        <v>846</v>
      </c>
      <c r="J93" t="s">
        <v>24</v>
      </c>
      <c r="K93" t="s">
        <v>17</v>
      </c>
      <c r="L93" t="s">
        <v>18</v>
      </c>
      <c r="M93" s="1">
        <v>45026</v>
      </c>
      <c r="N93" s="3">
        <f t="shared" ca="1" si="4"/>
        <v>233.63165266203578</v>
      </c>
      <c r="O93" t="s">
        <v>19</v>
      </c>
      <c r="P93" t="str" cm="1">
        <f t="array" ref="P93">_xlfn.TEXTSPLIT(O93,"--")</f>
        <v>under arrest</v>
      </c>
      <c r="S93">
        <f t="shared" si="5"/>
        <v>0</v>
      </c>
      <c r="T93" t="s">
        <v>28</v>
      </c>
      <c r="U93" t="s">
        <v>852</v>
      </c>
      <c r="V93" t="s">
        <v>21</v>
      </c>
      <c r="W93" t="s">
        <v>21</v>
      </c>
    </row>
    <row r="94" spans="1:23" x14ac:dyDescent="0.3">
      <c r="A94" t="s">
        <v>1468</v>
      </c>
      <c r="B94" t="s">
        <v>1168</v>
      </c>
      <c r="C94" t="s">
        <v>282</v>
      </c>
      <c r="D94" t="s">
        <v>923</v>
      </c>
      <c r="E94" t="s">
        <v>62</v>
      </c>
      <c r="F94" t="s">
        <v>283</v>
      </c>
      <c r="G94" s="2">
        <f t="shared" si="3"/>
        <v>39</v>
      </c>
      <c r="H94" s="1">
        <v>30340</v>
      </c>
      <c r="I94" t="s">
        <v>846</v>
      </c>
      <c r="J94" t="s">
        <v>848</v>
      </c>
      <c r="K94" t="s">
        <v>17</v>
      </c>
      <c r="L94" t="s">
        <v>1075</v>
      </c>
      <c r="M94" s="1">
        <v>44621</v>
      </c>
      <c r="N94" s="3">
        <f t="shared" ca="1" si="4"/>
        <v>638.63165266203578</v>
      </c>
      <c r="O94" t="s">
        <v>284</v>
      </c>
      <c r="P94" t="str" cm="1">
        <f t="array" ref="P94:R94">_xlfn.TEXTSPLIT(O94,"--")</f>
        <v>06</v>
      </c>
      <c r="Q94" t="str">
        <v>00</v>
      </c>
      <c r="R94" t="str">
        <v>00</v>
      </c>
      <c r="S94">
        <f t="shared" si="5"/>
        <v>72</v>
      </c>
      <c r="T94" t="s">
        <v>285</v>
      </c>
      <c r="U94" t="s">
        <v>852</v>
      </c>
      <c r="V94" t="s">
        <v>21</v>
      </c>
      <c r="W94" t="s">
        <v>21</v>
      </c>
    </row>
    <row r="95" spans="1:23" x14ac:dyDescent="0.3">
      <c r="A95" t="s">
        <v>1469</v>
      </c>
      <c r="B95" t="s">
        <v>1169</v>
      </c>
      <c r="C95" t="s">
        <v>286</v>
      </c>
      <c r="D95" t="s">
        <v>924</v>
      </c>
      <c r="E95" t="s">
        <v>15</v>
      </c>
      <c r="F95" t="s">
        <v>23</v>
      </c>
      <c r="G95" s="2">
        <f t="shared" si="3"/>
        <v>17</v>
      </c>
      <c r="H95" s="1">
        <v>38848</v>
      </c>
      <c r="I95" t="s">
        <v>846</v>
      </c>
      <c r="J95" t="s">
        <v>851</v>
      </c>
      <c r="K95" t="s">
        <v>17</v>
      </c>
      <c r="L95" t="s">
        <v>18</v>
      </c>
      <c r="M95" s="1">
        <v>45161</v>
      </c>
      <c r="N95" s="3">
        <f t="shared" ca="1" si="4"/>
        <v>98.631652662035776</v>
      </c>
      <c r="O95" t="s">
        <v>19</v>
      </c>
      <c r="P95" t="str" cm="1">
        <f t="array" ref="P95">_xlfn.TEXTSPLIT(O95,"--")</f>
        <v>under arrest</v>
      </c>
      <c r="S95">
        <f t="shared" si="5"/>
        <v>0</v>
      </c>
      <c r="T95" t="s">
        <v>287</v>
      </c>
      <c r="U95" t="s">
        <v>852</v>
      </c>
      <c r="V95" t="s">
        <v>21</v>
      </c>
      <c r="W95" t="s">
        <v>21</v>
      </c>
    </row>
    <row r="96" spans="1:23" x14ac:dyDescent="0.3">
      <c r="A96" t="s">
        <v>1470</v>
      </c>
      <c r="B96" t="s">
        <v>1170</v>
      </c>
      <c r="C96" t="s">
        <v>288</v>
      </c>
      <c r="D96" t="s">
        <v>925</v>
      </c>
      <c r="E96" t="s">
        <v>15</v>
      </c>
      <c r="F96" t="s">
        <v>16</v>
      </c>
      <c r="G96" s="2">
        <f t="shared" si="3"/>
        <v>17</v>
      </c>
      <c r="H96" s="1">
        <v>38339</v>
      </c>
      <c r="I96" t="s">
        <v>846</v>
      </c>
      <c r="J96" t="s">
        <v>24</v>
      </c>
      <c r="K96" t="s">
        <v>17</v>
      </c>
      <c r="L96" t="s">
        <v>18</v>
      </c>
      <c r="M96" s="1">
        <v>44907</v>
      </c>
      <c r="N96" s="3">
        <f t="shared" ca="1" si="4"/>
        <v>352.63165266203578</v>
      </c>
      <c r="O96" t="s">
        <v>19</v>
      </c>
      <c r="P96" t="str" cm="1">
        <f t="array" ref="P96">_xlfn.TEXTSPLIT(O96,"--")</f>
        <v>under arrest</v>
      </c>
      <c r="S96">
        <f t="shared" si="5"/>
        <v>0</v>
      </c>
      <c r="T96" t="s">
        <v>289</v>
      </c>
      <c r="U96" t="s">
        <v>852</v>
      </c>
      <c r="V96" t="s">
        <v>21</v>
      </c>
      <c r="W96" t="s">
        <v>21</v>
      </c>
    </row>
    <row r="97" spans="1:23" x14ac:dyDescent="0.3">
      <c r="A97" t="s">
        <v>1471</v>
      </c>
      <c r="B97" t="s">
        <v>1171</v>
      </c>
      <c r="C97" t="s">
        <v>290</v>
      </c>
      <c r="D97" t="s">
        <v>926</v>
      </c>
      <c r="E97" t="s">
        <v>15</v>
      </c>
      <c r="F97" t="s">
        <v>16</v>
      </c>
      <c r="G97" s="2">
        <f t="shared" si="3"/>
        <v>18</v>
      </c>
      <c r="H97" s="1">
        <v>38324</v>
      </c>
      <c r="I97" t="s">
        <v>846</v>
      </c>
      <c r="J97" t="s">
        <v>838</v>
      </c>
      <c r="K97" t="s">
        <v>17</v>
      </c>
      <c r="L97" t="s">
        <v>18</v>
      </c>
      <c r="M97" s="1">
        <v>44988</v>
      </c>
      <c r="N97" s="3">
        <f t="shared" ca="1" si="4"/>
        <v>271.63165266203578</v>
      </c>
      <c r="O97" t="s">
        <v>19</v>
      </c>
      <c r="P97" t="str" cm="1">
        <f t="array" ref="P97">_xlfn.TEXTSPLIT(O97,"--")</f>
        <v>under arrest</v>
      </c>
      <c r="S97">
        <f t="shared" si="5"/>
        <v>0</v>
      </c>
      <c r="T97" t="s">
        <v>28</v>
      </c>
      <c r="U97" t="s">
        <v>852</v>
      </c>
      <c r="V97" t="s">
        <v>21</v>
      </c>
      <c r="W97" t="s">
        <v>21</v>
      </c>
    </row>
    <row r="98" spans="1:23" x14ac:dyDescent="0.3">
      <c r="A98" t="s">
        <v>1472</v>
      </c>
      <c r="B98" t="s">
        <v>1172</v>
      </c>
      <c r="C98" t="s">
        <v>291</v>
      </c>
      <c r="D98" t="s">
        <v>927</v>
      </c>
      <c r="E98" t="s">
        <v>15</v>
      </c>
      <c r="F98" t="s">
        <v>23</v>
      </c>
      <c r="G98" s="2">
        <f t="shared" si="3"/>
        <v>16</v>
      </c>
      <c r="H98" s="1">
        <v>38800</v>
      </c>
      <c r="I98" t="s">
        <v>846</v>
      </c>
      <c r="J98" t="s">
        <v>851</v>
      </c>
      <c r="K98" t="s">
        <v>17</v>
      </c>
      <c r="L98" t="s">
        <v>18</v>
      </c>
      <c r="M98" s="1">
        <v>44763</v>
      </c>
      <c r="N98" s="3">
        <f t="shared" ca="1" si="4"/>
        <v>496.63165266203578</v>
      </c>
      <c r="O98" t="s">
        <v>19</v>
      </c>
      <c r="P98" t="str" cm="1">
        <f t="array" ref="P98">_xlfn.TEXTSPLIT(O98,"--")</f>
        <v>under arrest</v>
      </c>
      <c r="S98">
        <f t="shared" si="5"/>
        <v>0</v>
      </c>
      <c r="T98" t="s">
        <v>292</v>
      </c>
      <c r="U98" t="s">
        <v>852</v>
      </c>
      <c r="V98" t="s">
        <v>293</v>
      </c>
      <c r="W98" t="s">
        <v>294</v>
      </c>
    </row>
    <row r="99" spans="1:23" x14ac:dyDescent="0.3">
      <c r="A99" t="s">
        <v>1473</v>
      </c>
      <c r="B99" t="s">
        <v>1173</v>
      </c>
      <c r="C99" t="s">
        <v>295</v>
      </c>
      <c r="D99" t="s">
        <v>928</v>
      </c>
      <c r="E99" t="s">
        <v>15</v>
      </c>
      <c r="F99" t="s">
        <v>16</v>
      </c>
      <c r="G99" s="2">
        <f t="shared" si="3"/>
        <v>17</v>
      </c>
      <c r="H99" s="1">
        <v>38514</v>
      </c>
      <c r="I99" t="s">
        <v>846</v>
      </c>
      <c r="J99" t="s">
        <v>848</v>
      </c>
      <c r="K99" t="s">
        <v>17</v>
      </c>
      <c r="L99" t="s">
        <v>1075</v>
      </c>
      <c r="M99" s="1">
        <v>44914</v>
      </c>
      <c r="N99" s="3">
        <f t="shared" ca="1" si="4"/>
        <v>345.63165266203578</v>
      </c>
      <c r="O99" t="s">
        <v>201</v>
      </c>
      <c r="P99" t="str" cm="1">
        <f t="array" ref="P99:R99">_xlfn.TEXTSPLIT(O99,"--")</f>
        <v>00</v>
      </c>
      <c r="Q99" t="str">
        <v>07</v>
      </c>
      <c r="R99" t="str">
        <v>00</v>
      </c>
      <c r="S99">
        <f t="shared" si="5"/>
        <v>7</v>
      </c>
      <c r="T99" t="s">
        <v>296</v>
      </c>
      <c r="U99" t="s">
        <v>853</v>
      </c>
      <c r="V99" t="s">
        <v>21</v>
      </c>
      <c r="W99" t="s">
        <v>21</v>
      </c>
    </row>
    <row r="100" spans="1:23" x14ac:dyDescent="0.3">
      <c r="A100" t="s">
        <v>1474</v>
      </c>
      <c r="B100" t="s">
        <v>1174</v>
      </c>
      <c r="C100" t="s">
        <v>297</v>
      </c>
      <c r="D100" t="s">
        <v>929</v>
      </c>
      <c r="E100" t="s">
        <v>15</v>
      </c>
      <c r="F100" t="s">
        <v>30</v>
      </c>
      <c r="G100" s="2">
        <f t="shared" si="3"/>
        <v>16</v>
      </c>
      <c r="H100" s="1">
        <v>39113</v>
      </c>
      <c r="I100" t="s">
        <v>846</v>
      </c>
      <c r="J100" t="s">
        <v>851</v>
      </c>
      <c r="K100" t="s">
        <v>17</v>
      </c>
      <c r="L100" t="s">
        <v>18</v>
      </c>
      <c r="M100" s="1">
        <v>45027</v>
      </c>
      <c r="N100" s="3">
        <f t="shared" ca="1" si="4"/>
        <v>232.63165266203578</v>
      </c>
      <c r="O100" t="s">
        <v>19</v>
      </c>
      <c r="P100" t="str" cm="1">
        <f t="array" ref="P100">_xlfn.TEXTSPLIT(O100,"--")</f>
        <v>under arrest</v>
      </c>
      <c r="S100">
        <f t="shared" si="5"/>
        <v>0</v>
      </c>
      <c r="T100" t="s">
        <v>298</v>
      </c>
      <c r="U100" t="s">
        <v>852</v>
      </c>
      <c r="V100" t="s">
        <v>299</v>
      </c>
      <c r="W100" t="s">
        <v>300</v>
      </c>
    </row>
    <row r="101" spans="1:23" x14ac:dyDescent="0.3">
      <c r="A101" t="s">
        <v>1475</v>
      </c>
      <c r="B101" t="s">
        <v>1175</v>
      </c>
      <c r="C101" t="s">
        <v>301</v>
      </c>
      <c r="D101" t="s">
        <v>930</v>
      </c>
      <c r="E101" t="s">
        <v>15</v>
      </c>
      <c r="F101" t="s">
        <v>16</v>
      </c>
      <c r="G101" s="2">
        <f t="shared" si="3"/>
        <v>16</v>
      </c>
      <c r="H101" s="1">
        <v>38492</v>
      </c>
      <c r="I101" t="s">
        <v>846</v>
      </c>
      <c r="J101" t="s">
        <v>849</v>
      </c>
      <c r="K101" t="s">
        <v>17</v>
      </c>
      <c r="L101" t="s">
        <v>18</v>
      </c>
      <c r="M101" s="1">
        <v>44650</v>
      </c>
      <c r="N101" s="3">
        <f t="shared" ca="1" si="4"/>
        <v>609.63165266203578</v>
      </c>
      <c r="O101" t="s">
        <v>19</v>
      </c>
      <c r="P101" t="str" cm="1">
        <f t="array" ref="P101">_xlfn.TEXTSPLIT(O101,"--")</f>
        <v>under arrest</v>
      </c>
      <c r="S101">
        <f t="shared" si="5"/>
        <v>0</v>
      </c>
      <c r="T101" t="s">
        <v>302</v>
      </c>
      <c r="U101" t="s">
        <v>852</v>
      </c>
      <c r="V101" t="s">
        <v>303</v>
      </c>
      <c r="W101" t="s">
        <v>304</v>
      </c>
    </row>
    <row r="102" spans="1:23" x14ac:dyDescent="0.3">
      <c r="A102" t="s">
        <v>1476</v>
      </c>
      <c r="B102" t="s">
        <v>1176</v>
      </c>
      <c r="C102" t="s">
        <v>305</v>
      </c>
      <c r="D102" t="s">
        <v>931</v>
      </c>
      <c r="E102" t="s">
        <v>15</v>
      </c>
      <c r="F102" t="s">
        <v>23</v>
      </c>
      <c r="G102" s="2">
        <f t="shared" si="3"/>
        <v>17</v>
      </c>
      <c r="H102" s="1">
        <v>38734</v>
      </c>
      <c r="I102" t="s">
        <v>846</v>
      </c>
      <c r="J102" t="s">
        <v>838</v>
      </c>
      <c r="K102" t="s">
        <v>17</v>
      </c>
      <c r="L102" t="s">
        <v>18</v>
      </c>
      <c r="M102" s="1">
        <v>45171</v>
      </c>
      <c r="N102" s="3">
        <f t="shared" ca="1" si="4"/>
        <v>88.631652662035776</v>
      </c>
      <c r="O102" t="s">
        <v>19</v>
      </c>
      <c r="P102" t="str" cm="1">
        <f t="array" ref="P102">_xlfn.TEXTSPLIT(O102,"--")</f>
        <v>under arrest</v>
      </c>
      <c r="S102">
        <f t="shared" si="5"/>
        <v>0</v>
      </c>
      <c r="T102" t="s">
        <v>28</v>
      </c>
      <c r="U102" t="s">
        <v>852</v>
      </c>
      <c r="V102" t="s">
        <v>21</v>
      </c>
      <c r="W102" t="s">
        <v>21</v>
      </c>
    </row>
    <row r="103" spans="1:23" x14ac:dyDescent="0.3">
      <c r="A103" t="s">
        <v>1477</v>
      </c>
      <c r="B103" t="s">
        <v>1177</v>
      </c>
      <c r="C103" t="s">
        <v>306</v>
      </c>
      <c r="D103" t="s">
        <v>307</v>
      </c>
      <c r="E103" t="s">
        <v>15</v>
      </c>
      <c r="F103" t="s">
        <v>30</v>
      </c>
      <c r="G103" s="2">
        <f t="shared" si="3"/>
        <v>16</v>
      </c>
      <c r="H103" s="1">
        <v>39071</v>
      </c>
      <c r="I103" t="s">
        <v>847</v>
      </c>
      <c r="J103" t="s">
        <v>851</v>
      </c>
      <c r="K103" t="s">
        <v>17</v>
      </c>
      <c r="L103" t="s">
        <v>18</v>
      </c>
      <c r="M103" s="1">
        <v>45138</v>
      </c>
      <c r="N103" s="3">
        <f t="shared" ca="1" si="4"/>
        <v>121.63165266203578</v>
      </c>
      <c r="O103" t="s">
        <v>19</v>
      </c>
      <c r="P103" t="str" cm="1">
        <f t="array" ref="P103">_xlfn.TEXTSPLIT(O103,"--")</f>
        <v>under arrest</v>
      </c>
      <c r="S103">
        <f t="shared" si="5"/>
        <v>0</v>
      </c>
      <c r="T103" t="s">
        <v>308</v>
      </c>
      <c r="U103" t="s">
        <v>39</v>
      </c>
      <c r="V103" t="s">
        <v>309</v>
      </c>
      <c r="W103" t="s">
        <v>310</v>
      </c>
    </row>
    <row r="104" spans="1:23" x14ac:dyDescent="0.3">
      <c r="A104" t="s">
        <v>1478</v>
      </c>
      <c r="B104" t="s">
        <v>1178</v>
      </c>
      <c r="C104" t="s">
        <v>311</v>
      </c>
      <c r="D104" t="s">
        <v>932</v>
      </c>
      <c r="E104" t="s">
        <v>15</v>
      </c>
      <c r="F104" t="s">
        <v>16</v>
      </c>
      <c r="G104" s="2">
        <f t="shared" si="3"/>
        <v>18</v>
      </c>
      <c r="H104" s="1">
        <v>38521</v>
      </c>
      <c r="I104" t="s">
        <v>97</v>
      </c>
      <c r="J104" t="s">
        <v>851</v>
      </c>
      <c r="K104" t="s">
        <v>17</v>
      </c>
      <c r="L104" t="s">
        <v>18</v>
      </c>
      <c r="M104" s="1">
        <v>45163</v>
      </c>
      <c r="N104" s="3">
        <f t="shared" ca="1" si="4"/>
        <v>96.631652662035776</v>
      </c>
      <c r="O104" t="s">
        <v>19</v>
      </c>
      <c r="P104" t="str" cm="1">
        <f t="array" ref="P104">_xlfn.TEXTSPLIT(O104,"--")</f>
        <v>under arrest</v>
      </c>
      <c r="S104">
        <f t="shared" si="5"/>
        <v>0</v>
      </c>
      <c r="T104" t="s">
        <v>312</v>
      </c>
      <c r="U104" t="s">
        <v>39</v>
      </c>
      <c r="V104" t="s">
        <v>313</v>
      </c>
      <c r="W104" t="s">
        <v>314</v>
      </c>
    </row>
    <row r="105" spans="1:23" x14ac:dyDescent="0.3">
      <c r="A105" t="s">
        <v>1479</v>
      </c>
      <c r="B105" t="s">
        <v>1179</v>
      </c>
      <c r="C105" t="s">
        <v>315</v>
      </c>
      <c r="D105" t="s">
        <v>933</v>
      </c>
      <c r="E105" t="s">
        <v>15</v>
      </c>
      <c r="F105" t="s">
        <v>16</v>
      </c>
      <c r="G105" s="2">
        <f t="shared" si="3"/>
        <v>18</v>
      </c>
      <c r="H105" s="1">
        <v>38360</v>
      </c>
      <c r="I105" t="s">
        <v>846</v>
      </c>
      <c r="J105" t="s">
        <v>849</v>
      </c>
      <c r="K105" t="s">
        <v>17</v>
      </c>
      <c r="L105" t="s">
        <v>18</v>
      </c>
      <c r="M105" s="1">
        <v>45159</v>
      </c>
      <c r="N105" s="3">
        <f t="shared" ca="1" si="4"/>
        <v>100.63165266203578</v>
      </c>
      <c r="O105" t="s">
        <v>19</v>
      </c>
      <c r="P105" t="str" cm="1">
        <f t="array" ref="P105">_xlfn.TEXTSPLIT(O105,"--")</f>
        <v>under arrest</v>
      </c>
      <c r="S105">
        <f t="shared" si="5"/>
        <v>0</v>
      </c>
      <c r="T105" t="s">
        <v>316</v>
      </c>
      <c r="U105" t="s">
        <v>852</v>
      </c>
      <c r="V105" t="s">
        <v>21</v>
      </c>
      <c r="W105" t="s">
        <v>21</v>
      </c>
    </row>
    <row r="106" spans="1:23" x14ac:dyDescent="0.3">
      <c r="A106" t="s">
        <v>1480</v>
      </c>
      <c r="B106" t="s">
        <v>1180</v>
      </c>
      <c r="C106" t="s">
        <v>317</v>
      </c>
      <c r="D106" t="s">
        <v>318</v>
      </c>
      <c r="E106" t="s">
        <v>15</v>
      </c>
      <c r="F106" t="s">
        <v>16</v>
      </c>
      <c r="G106" s="2">
        <f t="shared" si="3"/>
        <v>16</v>
      </c>
      <c r="H106" s="1">
        <v>38584</v>
      </c>
      <c r="I106" t="s">
        <v>846</v>
      </c>
      <c r="J106" t="s">
        <v>851</v>
      </c>
      <c r="K106" t="s">
        <v>17</v>
      </c>
      <c r="L106" t="s">
        <v>18</v>
      </c>
      <c r="M106" s="1">
        <v>44668</v>
      </c>
      <c r="N106" s="3">
        <f t="shared" ca="1" si="4"/>
        <v>591.63165266203578</v>
      </c>
      <c r="O106" t="s">
        <v>19</v>
      </c>
      <c r="P106" t="str" cm="1">
        <f t="array" ref="P106">_xlfn.TEXTSPLIT(O106,"--")</f>
        <v>under arrest</v>
      </c>
      <c r="S106">
        <f t="shared" si="5"/>
        <v>0</v>
      </c>
      <c r="T106" t="s">
        <v>319</v>
      </c>
      <c r="U106" t="s">
        <v>39</v>
      </c>
      <c r="V106" t="s">
        <v>81</v>
      </c>
      <c r="W106" t="s">
        <v>82</v>
      </c>
    </row>
    <row r="107" spans="1:23" x14ac:dyDescent="0.3">
      <c r="A107" t="s">
        <v>1481</v>
      </c>
      <c r="B107" t="s">
        <v>1181</v>
      </c>
      <c r="C107" t="s">
        <v>320</v>
      </c>
      <c r="D107" t="s">
        <v>934</v>
      </c>
      <c r="E107" t="s">
        <v>15</v>
      </c>
      <c r="F107" t="s">
        <v>16</v>
      </c>
      <c r="G107" s="2">
        <f t="shared" si="3"/>
        <v>18</v>
      </c>
      <c r="H107" s="1">
        <v>38454</v>
      </c>
      <c r="I107" t="s">
        <v>846</v>
      </c>
      <c r="J107" t="s">
        <v>838</v>
      </c>
      <c r="K107" t="s">
        <v>17</v>
      </c>
      <c r="L107" t="s">
        <v>18</v>
      </c>
      <c r="M107" s="1">
        <v>45032</v>
      </c>
      <c r="N107" s="3">
        <f t="shared" ca="1" si="4"/>
        <v>227.63165266203578</v>
      </c>
      <c r="O107" t="s">
        <v>19</v>
      </c>
      <c r="P107" t="str" cm="1">
        <f t="array" ref="P107">_xlfn.TEXTSPLIT(O107,"--")</f>
        <v>under arrest</v>
      </c>
      <c r="S107">
        <f t="shared" si="5"/>
        <v>0</v>
      </c>
      <c r="T107" t="s">
        <v>321</v>
      </c>
      <c r="U107" t="s">
        <v>852</v>
      </c>
      <c r="V107" t="s">
        <v>21</v>
      </c>
      <c r="W107" t="s">
        <v>21</v>
      </c>
    </row>
    <row r="108" spans="1:23" x14ac:dyDescent="0.3">
      <c r="A108" t="s">
        <v>1482</v>
      </c>
      <c r="B108" t="s">
        <v>1182</v>
      </c>
      <c r="C108" t="s">
        <v>322</v>
      </c>
      <c r="D108" t="s">
        <v>935</v>
      </c>
      <c r="E108" t="s">
        <v>15</v>
      </c>
      <c r="F108" t="s">
        <v>16</v>
      </c>
      <c r="G108" s="2">
        <f t="shared" si="3"/>
        <v>16</v>
      </c>
      <c r="H108" s="1">
        <v>38643</v>
      </c>
      <c r="I108" t="s">
        <v>846</v>
      </c>
      <c r="J108" t="s">
        <v>851</v>
      </c>
      <c r="K108" t="s">
        <v>17</v>
      </c>
      <c r="L108" t="s">
        <v>1075</v>
      </c>
      <c r="M108" s="1">
        <v>44637</v>
      </c>
      <c r="N108" s="3">
        <f t="shared" ca="1" si="4"/>
        <v>622.63165266203578</v>
      </c>
      <c r="O108" t="s">
        <v>323</v>
      </c>
      <c r="P108" t="str" cm="1">
        <f t="array" ref="P108:R108">_xlfn.TEXTSPLIT(O108,"--")</f>
        <v>10</v>
      </c>
      <c r="Q108" t="str">
        <v>10</v>
      </c>
      <c r="R108" t="str">
        <v>00</v>
      </c>
      <c r="S108">
        <f t="shared" si="5"/>
        <v>130</v>
      </c>
      <c r="T108" t="s">
        <v>324</v>
      </c>
      <c r="U108" t="s">
        <v>852</v>
      </c>
      <c r="V108" t="s">
        <v>325</v>
      </c>
      <c r="W108" t="s">
        <v>326</v>
      </c>
    </row>
    <row r="109" spans="1:23" x14ac:dyDescent="0.3">
      <c r="A109" t="s">
        <v>1483</v>
      </c>
      <c r="B109" t="s">
        <v>1183</v>
      </c>
      <c r="C109" t="s">
        <v>327</v>
      </c>
      <c r="D109" t="s">
        <v>936</v>
      </c>
      <c r="E109" t="s">
        <v>15</v>
      </c>
      <c r="F109" t="s">
        <v>23</v>
      </c>
      <c r="G109" s="2">
        <f t="shared" si="3"/>
        <v>17</v>
      </c>
      <c r="H109" s="1">
        <v>38747</v>
      </c>
      <c r="I109" t="s">
        <v>846</v>
      </c>
      <c r="J109" t="s">
        <v>849</v>
      </c>
      <c r="K109" t="s">
        <v>17</v>
      </c>
      <c r="L109" t="s">
        <v>18</v>
      </c>
      <c r="M109" s="1">
        <v>45099</v>
      </c>
      <c r="N109" s="3">
        <f t="shared" ca="1" si="4"/>
        <v>160.63165266203578</v>
      </c>
      <c r="O109" t="s">
        <v>19</v>
      </c>
      <c r="P109" t="str" cm="1">
        <f t="array" ref="P109">_xlfn.TEXTSPLIT(O109,"--")</f>
        <v>under arrest</v>
      </c>
      <c r="S109">
        <f t="shared" si="5"/>
        <v>0</v>
      </c>
      <c r="T109" t="s">
        <v>28</v>
      </c>
      <c r="U109" t="s">
        <v>852</v>
      </c>
      <c r="V109" t="s">
        <v>21</v>
      </c>
      <c r="W109" t="s">
        <v>21</v>
      </c>
    </row>
    <row r="110" spans="1:23" x14ac:dyDescent="0.3">
      <c r="A110" t="s">
        <v>1484</v>
      </c>
      <c r="B110" t="s">
        <v>1184</v>
      </c>
      <c r="C110" t="s">
        <v>328</v>
      </c>
      <c r="D110" t="s">
        <v>329</v>
      </c>
      <c r="E110" t="s">
        <v>15</v>
      </c>
      <c r="F110" t="s">
        <v>23</v>
      </c>
      <c r="G110" s="2">
        <f t="shared" si="3"/>
        <v>16</v>
      </c>
      <c r="H110" s="1">
        <v>38994</v>
      </c>
      <c r="I110" t="s">
        <v>847</v>
      </c>
      <c r="J110" t="s">
        <v>851</v>
      </c>
      <c r="K110" t="s">
        <v>17</v>
      </c>
      <c r="L110" t="s">
        <v>18</v>
      </c>
      <c r="M110" s="1">
        <v>44958</v>
      </c>
      <c r="N110" s="3">
        <f t="shared" ca="1" si="4"/>
        <v>301.63165266203578</v>
      </c>
      <c r="O110" t="s">
        <v>19</v>
      </c>
      <c r="P110" t="str" cm="1">
        <f t="array" ref="P110">_xlfn.TEXTSPLIT(O110,"--")</f>
        <v>under arrest</v>
      </c>
      <c r="S110">
        <f t="shared" si="5"/>
        <v>0</v>
      </c>
      <c r="T110" t="s">
        <v>330</v>
      </c>
      <c r="U110" t="s">
        <v>39</v>
      </c>
      <c r="V110" t="s">
        <v>45</v>
      </c>
      <c r="W110" t="s">
        <v>331</v>
      </c>
    </row>
    <row r="111" spans="1:23" x14ac:dyDescent="0.3">
      <c r="A111" t="s">
        <v>1485</v>
      </c>
      <c r="B111" t="s">
        <v>1185</v>
      </c>
      <c r="C111" t="s">
        <v>332</v>
      </c>
      <c r="D111" t="s">
        <v>937</v>
      </c>
      <c r="E111" t="s">
        <v>15</v>
      </c>
      <c r="F111" t="s">
        <v>16</v>
      </c>
      <c r="G111" s="2">
        <f t="shared" si="3"/>
        <v>18</v>
      </c>
      <c r="H111" s="1">
        <v>38354</v>
      </c>
      <c r="I111" t="s">
        <v>846</v>
      </c>
      <c r="J111" t="s">
        <v>838</v>
      </c>
      <c r="K111" t="s">
        <v>17</v>
      </c>
      <c r="L111" t="s">
        <v>1075</v>
      </c>
      <c r="M111" s="1">
        <v>44957</v>
      </c>
      <c r="N111" s="3">
        <f t="shared" ca="1" si="4"/>
        <v>302.63165266203578</v>
      </c>
      <c r="O111" t="s">
        <v>333</v>
      </c>
      <c r="P111" t="str" cm="1">
        <f t="array" ref="P111:R111">_xlfn.TEXTSPLIT(O111,"--")</f>
        <v>01</v>
      </c>
      <c r="Q111" t="str">
        <v>00</v>
      </c>
      <c r="R111" t="str">
        <v>01</v>
      </c>
      <c r="S111">
        <f t="shared" si="5"/>
        <v>12</v>
      </c>
      <c r="T111" t="s">
        <v>334</v>
      </c>
      <c r="U111" t="s">
        <v>852</v>
      </c>
      <c r="V111" t="s">
        <v>21</v>
      </c>
      <c r="W111" t="s">
        <v>21</v>
      </c>
    </row>
    <row r="112" spans="1:23" x14ac:dyDescent="0.3">
      <c r="A112" t="s">
        <v>1486</v>
      </c>
      <c r="B112" t="s">
        <v>1186</v>
      </c>
      <c r="C112" t="s">
        <v>335</v>
      </c>
      <c r="D112" t="s">
        <v>938</v>
      </c>
      <c r="E112" t="s">
        <v>15</v>
      </c>
      <c r="F112" t="s">
        <v>16</v>
      </c>
      <c r="G112" s="2">
        <f t="shared" si="3"/>
        <v>17</v>
      </c>
      <c r="H112" s="1">
        <v>38436</v>
      </c>
      <c r="I112" t="s">
        <v>846</v>
      </c>
      <c r="J112" t="s">
        <v>851</v>
      </c>
      <c r="K112" t="s">
        <v>17</v>
      </c>
      <c r="L112" t="s">
        <v>18</v>
      </c>
      <c r="M112" s="1">
        <v>44643</v>
      </c>
      <c r="N112" s="3">
        <f t="shared" ca="1" si="4"/>
        <v>616.63165266203578</v>
      </c>
      <c r="O112" t="s">
        <v>19</v>
      </c>
      <c r="P112" t="str" cm="1">
        <f t="array" ref="P112">_xlfn.TEXTSPLIT(O112,"--")</f>
        <v>under arrest</v>
      </c>
      <c r="S112">
        <f t="shared" si="5"/>
        <v>0</v>
      </c>
      <c r="T112" t="s">
        <v>88</v>
      </c>
      <c r="U112" t="s">
        <v>852</v>
      </c>
      <c r="V112" t="s">
        <v>21</v>
      </c>
      <c r="W112" t="s">
        <v>21</v>
      </c>
    </row>
    <row r="113" spans="1:23" x14ac:dyDescent="0.3">
      <c r="A113" t="s">
        <v>1487</v>
      </c>
      <c r="B113" t="s">
        <v>1187</v>
      </c>
      <c r="C113" t="s">
        <v>336</v>
      </c>
      <c r="D113" t="s">
        <v>939</v>
      </c>
      <c r="E113" t="s">
        <v>15</v>
      </c>
      <c r="F113" t="s">
        <v>16</v>
      </c>
      <c r="G113" s="2">
        <f t="shared" si="3"/>
        <v>18</v>
      </c>
      <c r="H113" s="1">
        <v>38549</v>
      </c>
      <c r="I113" t="s">
        <v>846</v>
      </c>
      <c r="J113" t="s">
        <v>838</v>
      </c>
      <c r="K113" t="s">
        <v>17</v>
      </c>
      <c r="L113" t="s">
        <v>18</v>
      </c>
      <c r="M113" s="1">
        <v>45129</v>
      </c>
      <c r="N113" s="3">
        <f t="shared" ca="1" si="4"/>
        <v>130.63165266203578</v>
      </c>
      <c r="O113" t="s">
        <v>19</v>
      </c>
      <c r="P113" t="str" cm="1">
        <f t="array" ref="P113">_xlfn.TEXTSPLIT(O113,"--")</f>
        <v>under arrest</v>
      </c>
      <c r="S113">
        <f t="shared" si="5"/>
        <v>0</v>
      </c>
      <c r="T113" t="s">
        <v>337</v>
      </c>
      <c r="U113" t="s">
        <v>39</v>
      </c>
      <c r="V113" t="s">
        <v>338</v>
      </c>
      <c r="W113" t="s">
        <v>41</v>
      </c>
    </row>
    <row r="114" spans="1:23" x14ac:dyDescent="0.3">
      <c r="A114" t="s">
        <v>1488</v>
      </c>
      <c r="B114" t="s">
        <v>1188</v>
      </c>
      <c r="C114" t="s">
        <v>339</v>
      </c>
      <c r="D114" t="s">
        <v>940</v>
      </c>
      <c r="E114" t="s">
        <v>15</v>
      </c>
      <c r="F114" t="s">
        <v>16</v>
      </c>
      <c r="G114" s="2">
        <f t="shared" si="3"/>
        <v>17</v>
      </c>
      <c r="H114" s="1">
        <v>38662</v>
      </c>
      <c r="I114" t="s">
        <v>846</v>
      </c>
      <c r="J114" t="s">
        <v>851</v>
      </c>
      <c r="K114" t="s">
        <v>17</v>
      </c>
      <c r="L114" t="s">
        <v>18</v>
      </c>
      <c r="M114" s="1">
        <v>45033</v>
      </c>
      <c r="N114" s="3">
        <f t="shared" ca="1" si="4"/>
        <v>226.63165266203578</v>
      </c>
      <c r="O114" t="s">
        <v>19</v>
      </c>
      <c r="P114" t="str" cm="1">
        <f t="array" ref="P114">_xlfn.TEXTSPLIT(O114,"--")</f>
        <v>under arrest</v>
      </c>
      <c r="S114">
        <f t="shared" si="5"/>
        <v>0</v>
      </c>
      <c r="T114" t="s">
        <v>28</v>
      </c>
      <c r="U114" t="s">
        <v>852</v>
      </c>
      <c r="V114" t="s">
        <v>21</v>
      </c>
      <c r="W114" t="s">
        <v>21</v>
      </c>
    </row>
    <row r="115" spans="1:23" x14ac:dyDescent="0.3">
      <c r="A115" t="s">
        <v>1489</v>
      </c>
      <c r="B115" t="s">
        <v>1189</v>
      </c>
      <c r="C115" t="s">
        <v>340</v>
      </c>
      <c r="D115" t="s">
        <v>941</v>
      </c>
      <c r="E115" t="s">
        <v>15</v>
      </c>
      <c r="F115" t="s">
        <v>16</v>
      </c>
      <c r="G115" s="2">
        <f t="shared" si="3"/>
        <v>18</v>
      </c>
      <c r="H115" s="1">
        <v>38364</v>
      </c>
      <c r="I115" t="s">
        <v>846</v>
      </c>
      <c r="J115" t="s">
        <v>24</v>
      </c>
      <c r="K115" t="s">
        <v>17</v>
      </c>
      <c r="L115" t="s">
        <v>18</v>
      </c>
      <c r="M115" s="1">
        <v>45034</v>
      </c>
      <c r="N115" s="3">
        <f t="shared" ca="1" si="4"/>
        <v>225.63165266203578</v>
      </c>
      <c r="O115" t="s">
        <v>19</v>
      </c>
      <c r="P115" t="str" cm="1">
        <f t="array" ref="P115">_xlfn.TEXTSPLIT(O115,"--")</f>
        <v>under arrest</v>
      </c>
      <c r="S115">
        <f t="shared" si="5"/>
        <v>0</v>
      </c>
      <c r="T115" t="s">
        <v>28</v>
      </c>
      <c r="U115" t="s">
        <v>852</v>
      </c>
      <c r="V115" t="s">
        <v>21</v>
      </c>
      <c r="W115" t="s">
        <v>21</v>
      </c>
    </row>
    <row r="116" spans="1:23" x14ac:dyDescent="0.3">
      <c r="A116" t="s">
        <v>1490</v>
      </c>
      <c r="B116" t="s">
        <v>1190</v>
      </c>
      <c r="C116" t="s">
        <v>341</v>
      </c>
      <c r="D116" t="s">
        <v>942</v>
      </c>
      <c r="E116" t="s">
        <v>15</v>
      </c>
      <c r="F116" t="s">
        <v>16</v>
      </c>
      <c r="G116" s="2">
        <f t="shared" si="3"/>
        <v>18</v>
      </c>
      <c r="H116" s="1">
        <v>38405</v>
      </c>
      <c r="I116" t="s">
        <v>846</v>
      </c>
      <c r="J116" t="s">
        <v>838</v>
      </c>
      <c r="K116" t="s">
        <v>17</v>
      </c>
      <c r="L116" t="s">
        <v>18</v>
      </c>
      <c r="M116" s="1">
        <v>44988</v>
      </c>
      <c r="N116" s="3">
        <f t="shared" ca="1" si="4"/>
        <v>271.63165266203578</v>
      </c>
      <c r="O116" t="s">
        <v>19</v>
      </c>
      <c r="P116" t="str" cm="1">
        <f t="array" ref="P116">_xlfn.TEXTSPLIT(O116,"--")</f>
        <v>under arrest</v>
      </c>
      <c r="S116">
        <f t="shared" si="5"/>
        <v>0</v>
      </c>
      <c r="T116" t="s">
        <v>28</v>
      </c>
      <c r="U116" t="s">
        <v>852</v>
      </c>
      <c r="V116" t="s">
        <v>21</v>
      </c>
      <c r="W116" t="s">
        <v>21</v>
      </c>
    </row>
    <row r="117" spans="1:23" x14ac:dyDescent="0.3">
      <c r="A117" t="s">
        <v>1491</v>
      </c>
      <c r="B117" t="s">
        <v>1191</v>
      </c>
      <c r="C117" t="s">
        <v>342</v>
      </c>
      <c r="D117" t="s">
        <v>343</v>
      </c>
      <c r="E117" t="s">
        <v>15</v>
      </c>
      <c r="F117" t="s">
        <v>16</v>
      </c>
      <c r="G117" s="2">
        <f t="shared" si="3"/>
        <v>18</v>
      </c>
      <c r="H117" s="1">
        <v>38406</v>
      </c>
      <c r="I117" t="s">
        <v>847</v>
      </c>
      <c r="J117" t="s">
        <v>838</v>
      </c>
      <c r="K117" t="s">
        <v>17</v>
      </c>
      <c r="L117" t="s">
        <v>18</v>
      </c>
      <c r="M117" s="1">
        <v>45081</v>
      </c>
      <c r="N117" s="3">
        <f t="shared" ca="1" si="4"/>
        <v>178.63165266203578</v>
      </c>
      <c r="O117" t="s">
        <v>19</v>
      </c>
      <c r="P117" t="str" cm="1">
        <f t="array" ref="P117">_xlfn.TEXTSPLIT(O117,"--")</f>
        <v>under arrest</v>
      </c>
      <c r="S117">
        <f t="shared" si="5"/>
        <v>0</v>
      </c>
      <c r="T117" t="s">
        <v>344</v>
      </c>
      <c r="U117" t="s">
        <v>39</v>
      </c>
      <c r="V117" t="s">
        <v>345</v>
      </c>
      <c r="W117" t="s">
        <v>122</v>
      </c>
    </row>
    <row r="118" spans="1:23" x14ac:dyDescent="0.3">
      <c r="A118" t="s">
        <v>1492</v>
      </c>
      <c r="B118" t="s">
        <v>1192</v>
      </c>
      <c r="C118" t="s">
        <v>346</v>
      </c>
      <c r="D118" t="s">
        <v>943</v>
      </c>
      <c r="E118" t="s">
        <v>15</v>
      </c>
      <c r="F118" t="s">
        <v>16</v>
      </c>
      <c r="G118" s="2">
        <f t="shared" si="3"/>
        <v>18</v>
      </c>
      <c r="H118" s="1">
        <v>38419</v>
      </c>
      <c r="I118" t="s">
        <v>846</v>
      </c>
      <c r="J118" t="s">
        <v>838</v>
      </c>
      <c r="K118" t="s">
        <v>17</v>
      </c>
      <c r="L118" t="s">
        <v>18</v>
      </c>
      <c r="M118" s="1">
        <v>45027</v>
      </c>
      <c r="N118" s="3">
        <f t="shared" ca="1" si="4"/>
        <v>232.63165266203578</v>
      </c>
      <c r="O118" t="s">
        <v>19</v>
      </c>
      <c r="P118" t="str" cm="1">
        <f t="array" ref="P118">_xlfn.TEXTSPLIT(O118,"--")</f>
        <v>under arrest</v>
      </c>
      <c r="S118">
        <f t="shared" si="5"/>
        <v>0</v>
      </c>
      <c r="T118" t="s">
        <v>347</v>
      </c>
      <c r="U118" t="s">
        <v>852</v>
      </c>
      <c r="V118" t="s">
        <v>21</v>
      </c>
      <c r="W118" t="s">
        <v>21</v>
      </c>
    </row>
    <row r="119" spans="1:23" x14ac:dyDescent="0.3">
      <c r="A119" t="s">
        <v>1493</v>
      </c>
      <c r="B119" t="s">
        <v>1193</v>
      </c>
      <c r="C119" t="s">
        <v>348</v>
      </c>
      <c r="D119" t="s">
        <v>944</v>
      </c>
      <c r="E119" t="s">
        <v>15</v>
      </c>
      <c r="F119" t="s">
        <v>16</v>
      </c>
      <c r="G119" s="2">
        <f t="shared" si="3"/>
        <v>18</v>
      </c>
      <c r="H119" s="1">
        <v>38328</v>
      </c>
      <c r="I119" t="s">
        <v>846</v>
      </c>
      <c r="J119" t="s">
        <v>838</v>
      </c>
      <c r="K119" t="s">
        <v>17</v>
      </c>
      <c r="L119" t="s">
        <v>18</v>
      </c>
      <c r="M119" s="1">
        <v>45157</v>
      </c>
      <c r="N119" s="3">
        <f t="shared" ca="1" si="4"/>
        <v>102.63165266203578</v>
      </c>
      <c r="O119" t="s">
        <v>19</v>
      </c>
      <c r="P119" t="str" cm="1">
        <f t="array" ref="P119">_xlfn.TEXTSPLIT(O119,"--")</f>
        <v>under arrest</v>
      </c>
      <c r="S119">
        <f t="shared" si="5"/>
        <v>0</v>
      </c>
      <c r="T119" t="s">
        <v>349</v>
      </c>
      <c r="U119" t="s">
        <v>852</v>
      </c>
      <c r="V119" t="s">
        <v>21</v>
      </c>
      <c r="W119" t="s">
        <v>21</v>
      </c>
    </row>
    <row r="120" spans="1:23" x14ac:dyDescent="0.3">
      <c r="A120" t="s">
        <v>1494</v>
      </c>
      <c r="B120" t="s">
        <v>1194</v>
      </c>
      <c r="C120" t="s">
        <v>350</v>
      </c>
      <c r="D120" t="s">
        <v>945</v>
      </c>
      <c r="E120" t="s">
        <v>15</v>
      </c>
      <c r="F120" t="s">
        <v>30</v>
      </c>
      <c r="G120" s="2">
        <f t="shared" si="3"/>
        <v>15</v>
      </c>
      <c r="H120" s="1">
        <v>39302</v>
      </c>
      <c r="I120" t="s">
        <v>846</v>
      </c>
      <c r="J120" t="s">
        <v>851</v>
      </c>
      <c r="K120" t="s">
        <v>17</v>
      </c>
      <c r="L120" t="s">
        <v>1075</v>
      </c>
      <c r="M120" s="1">
        <v>45026</v>
      </c>
      <c r="N120" s="3">
        <f t="shared" ca="1" si="4"/>
        <v>233.63165266203578</v>
      </c>
      <c r="O120" t="s">
        <v>351</v>
      </c>
      <c r="P120" t="str" cm="1">
        <f t="array" ref="P120:R120">_xlfn.TEXTSPLIT(O120,"--")</f>
        <v>00</v>
      </c>
      <c r="Q120" t="str">
        <v>09</v>
      </c>
      <c r="R120" t="str">
        <v>00</v>
      </c>
      <c r="S120">
        <f t="shared" si="5"/>
        <v>9</v>
      </c>
      <c r="T120" t="s">
        <v>352</v>
      </c>
      <c r="U120" t="s">
        <v>852</v>
      </c>
      <c r="V120" t="s">
        <v>21</v>
      </c>
      <c r="W120" t="s">
        <v>21</v>
      </c>
    </row>
    <row r="121" spans="1:23" x14ac:dyDescent="0.3">
      <c r="A121" t="s">
        <v>1495</v>
      </c>
      <c r="B121" t="s">
        <v>1195</v>
      </c>
      <c r="C121" t="s">
        <v>353</v>
      </c>
      <c r="D121" t="s">
        <v>354</v>
      </c>
      <c r="E121" t="s">
        <v>15</v>
      </c>
      <c r="F121" t="s">
        <v>23</v>
      </c>
      <c r="G121" s="2">
        <f t="shared" si="3"/>
        <v>16</v>
      </c>
      <c r="H121" s="1">
        <v>38952</v>
      </c>
      <c r="I121" t="s">
        <v>847</v>
      </c>
      <c r="J121" t="s">
        <v>851</v>
      </c>
      <c r="K121" t="s">
        <v>17</v>
      </c>
      <c r="L121" t="s">
        <v>18</v>
      </c>
      <c r="M121" s="1">
        <v>45119</v>
      </c>
      <c r="N121" s="3">
        <f t="shared" ca="1" si="4"/>
        <v>140.63165266203578</v>
      </c>
      <c r="O121" t="s">
        <v>19</v>
      </c>
      <c r="P121" t="str" cm="1">
        <f t="array" ref="P121">_xlfn.TEXTSPLIT(O121,"--")</f>
        <v>under arrest</v>
      </c>
      <c r="S121">
        <f t="shared" si="5"/>
        <v>0</v>
      </c>
      <c r="T121" t="s">
        <v>355</v>
      </c>
      <c r="U121" t="s">
        <v>39</v>
      </c>
      <c r="V121" t="s">
        <v>92</v>
      </c>
      <c r="W121" t="s">
        <v>356</v>
      </c>
    </row>
    <row r="122" spans="1:23" x14ac:dyDescent="0.3">
      <c r="A122" t="s">
        <v>1496</v>
      </c>
      <c r="B122" t="s">
        <v>1196</v>
      </c>
      <c r="C122" t="s">
        <v>357</v>
      </c>
      <c r="D122" t="s">
        <v>358</v>
      </c>
      <c r="E122" t="s">
        <v>15</v>
      </c>
      <c r="F122" t="s">
        <v>30</v>
      </c>
      <c r="G122" s="2">
        <f t="shared" si="3"/>
        <v>15</v>
      </c>
      <c r="H122" s="1">
        <v>39239</v>
      </c>
      <c r="I122" t="s">
        <v>847</v>
      </c>
      <c r="J122" t="s">
        <v>851</v>
      </c>
      <c r="K122" t="s">
        <v>17</v>
      </c>
      <c r="L122" t="s">
        <v>18</v>
      </c>
      <c r="M122" s="1">
        <v>45056</v>
      </c>
      <c r="N122" s="3">
        <f t="shared" ca="1" si="4"/>
        <v>203.63165266203578</v>
      </c>
      <c r="O122" t="s">
        <v>19</v>
      </c>
      <c r="P122" t="str" cm="1">
        <f t="array" ref="P122">_xlfn.TEXTSPLIT(O122,"--")</f>
        <v>under arrest</v>
      </c>
      <c r="S122">
        <f t="shared" si="5"/>
        <v>0</v>
      </c>
      <c r="T122" t="s">
        <v>359</v>
      </c>
      <c r="U122" t="s">
        <v>39</v>
      </c>
      <c r="V122" t="s">
        <v>360</v>
      </c>
      <c r="W122" t="s">
        <v>361</v>
      </c>
    </row>
    <row r="123" spans="1:23" x14ac:dyDescent="0.3">
      <c r="A123" t="s">
        <v>1497</v>
      </c>
      <c r="B123" t="s">
        <v>1197</v>
      </c>
      <c r="C123" t="s">
        <v>362</v>
      </c>
      <c r="D123" t="s">
        <v>363</v>
      </c>
      <c r="E123" t="s">
        <v>15</v>
      </c>
      <c r="F123" t="s">
        <v>16</v>
      </c>
      <c r="G123" s="2">
        <f t="shared" si="3"/>
        <v>18</v>
      </c>
      <c r="H123" s="1">
        <v>38406</v>
      </c>
      <c r="I123" t="s">
        <v>847</v>
      </c>
      <c r="J123" t="s">
        <v>851</v>
      </c>
      <c r="K123" t="s">
        <v>17</v>
      </c>
      <c r="L123" t="s">
        <v>18</v>
      </c>
      <c r="M123" s="1">
        <v>45187</v>
      </c>
      <c r="N123" s="3">
        <f t="shared" ca="1" si="4"/>
        <v>72.631652662035776</v>
      </c>
      <c r="O123" t="s">
        <v>19</v>
      </c>
      <c r="P123" t="str" cm="1">
        <f t="array" ref="P123">_xlfn.TEXTSPLIT(O123,"--")</f>
        <v>under arrest</v>
      </c>
      <c r="S123">
        <f t="shared" si="5"/>
        <v>0</v>
      </c>
      <c r="T123" t="s">
        <v>364</v>
      </c>
      <c r="U123" t="s">
        <v>39</v>
      </c>
      <c r="V123" t="s">
        <v>365</v>
      </c>
      <c r="W123" t="s">
        <v>366</v>
      </c>
    </row>
    <row r="124" spans="1:23" x14ac:dyDescent="0.3">
      <c r="A124" t="s">
        <v>1498</v>
      </c>
      <c r="B124" t="s">
        <v>1198</v>
      </c>
      <c r="C124" t="s">
        <v>367</v>
      </c>
      <c r="D124" t="s">
        <v>946</v>
      </c>
      <c r="E124" t="s">
        <v>15</v>
      </c>
      <c r="F124" t="s">
        <v>23</v>
      </c>
      <c r="G124" s="2">
        <f t="shared" si="3"/>
        <v>17</v>
      </c>
      <c r="H124" s="1">
        <v>38802</v>
      </c>
      <c r="I124" t="s">
        <v>846</v>
      </c>
      <c r="J124" t="s">
        <v>838</v>
      </c>
      <c r="K124" t="s">
        <v>17</v>
      </c>
      <c r="L124" t="s">
        <v>18</v>
      </c>
      <c r="M124" s="1">
        <v>45138</v>
      </c>
      <c r="N124" s="3">
        <f t="shared" ca="1" si="4"/>
        <v>121.63165266203578</v>
      </c>
      <c r="O124" t="s">
        <v>19</v>
      </c>
      <c r="P124" t="str" cm="1">
        <f t="array" ref="P124">_xlfn.TEXTSPLIT(O124,"--")</f>
        <v>under arrest</v>
      </c>
      <c r="S124">
        <f t="shared" si="5"/>
        <v>0</v>
      </c>
      <c r="T124" t="s">
        <v>368</v>
      </c>
      <c r="U124" t="s">
        <v>852</v>
      </c>
      <c r="V124" t="s">
        <v>369</v>
      </c>
      <c r="W124" t="s">
        <v>370</v>
      </c>
    </row>
    <row r="125" spans="1:23" x14ac:dyDescent="0.3">
      <c r="A125" t="s">
        <v>1499</v>
      </c>
      <c r="B125" t="s">
        <v>1199</v>
      </c>
      <c r="C125" t="s">
        <v>371</v>
      </c>
      <c r="D125" t="s">
        <v>947</v>
      </c>
      <c r="E125" t="s">
        <v>15</v>
      </c>
      <c r="F125" t="s">
        <v>30</v>
      </c>
      <c r="G125" s="2">
        <f t="shared" si="3"/>
        <v>16</v>
      </c>
      <c r="H125" s="1">
        <v>39027</v>
      </c>
      <c r="I125" t="s">
        <v>846</v>
      </c>
      <c r="J125" t="s">
        <v>848</v>
      </c>
      <c r="K125" t="s">
        <v>17</v>
      </c>
      <c r="L125" t="s">
        <v>1075</v>
      </c>
      <c r="M125" s="1">
        <v>45006</v>
      </c>
      <c r="N125" s="3">
        <f t="shared" ca="1" si="4"/>
        <v>253.63165266203578</v>
      </c>
      <c r="O125" t="s">
        <v>125</v>
      </c>
      <c r="P125" t="str" cm="1">
        <f t="array" ref="P125:R125">_xlfn.TEXTSPLIT(O125,"--")</f>
        <v>01</v>
      </c>
      <c r="Q125" t="str">
        <v>06</v>
      </c>
      <c r="R125" t="str">
        <v>00</v>
      </c>
      <c r="S125">
        <f t="shared" si="5"/>
        <v>18</v>
      </c>
      <c r="T125" t="s">
        <v>372</v>
      </c>
      <c r="U125" t="s">
        <v>852</v>
      </c>
      <c r="V125" t="s">
        <v>21</v>
      </c>
      <c r="W125" t="s">
        <v>21</v>
      </c>
    </row>
    <row r="126" spans="1:23" x14ac:dyDescent="0.3">
      <c r="A126" t="s">
        <v>1500</v>
      </c>
      <c r="B126" t="s">
        <v>1200</v>
      </c>
      <c r="C126" t="s">
        <v>373</v>
      </c>
      <c r="D126" t="s">
        <v>948</v>
      </c>
      <c r="E126" t="s">
        <v>15</v>
      </c>
      <c r="F126" t="s">
        <v>23</v>
      </c>
      <c r="G126" s="2">
        <f t="shared" si="3"/>
        <v>17</v>
      </c>
      <c r="H126" s="1">
        <v>38681</v>
      </c>
      <c r="I126" t="s">
        <v>846</v>
      </c>
      <c r="J126" t="s">
        <v>849</v>
      </c>
      <c r="K126" t="s">
        <v>17</v>
      </c>
      <c r="L126" t="s">
        <v>18</v>
      </c>
      <c r="M126" s="1">
        <v>45146</v>
      </c>
      <c r="N126" s="3">
        <f t="shared" ca="1" si="4"/>
        <v>113.63165266203578</v>
      </c>
      <c r="O126" t="s">
        <v>19</v>
      </c>
      <c r="P126" t="str" cm="1">
        <f t="array" ref="P126">_xlfn.TEXTSPLIT(O126,"--")</f>
        <v>under arrest</v>
      </c>
      <c r="S126">
        <f t="shared" si="5"/>
        <v>0</v>
      </c>
      <c r="T126" t="s">
        <v>374</v>
      </c>
      <c r="U126" t="s">
        <v>852</v>
      </c>
      <c r="V126" t="s">
        <v>21</v>
      </c>
      <c r="W126" t="s">
        <v>21</v>
      </c>
    </row>
    <row r="127" spans="1:23" x14ac:dyDescent="0.3">
      <c r="A127" t="s">
        <v>1501</v>
      </c>
      <c r="B127" t="s">
        <v>1201</v>
      </c>
      <c r="C127" t="s">
        <v>375</v>
      </c>
      <c r="D127" t="s">
        <v>949</v>
      </c>
      <c r="E127" t="s">
        <v>15</v>
      </c>
      <c r="F127" t="s">
        <v>30</v>
      </c>
      <c r="G127" s="2">
        <f t="shared" si="3"/>
        <v>16</v>
      </c>
      <c r="H127" s="1">
        <v>39212</v>
      </c>
      <c r="I127" t="s">
        <v>846</v>
      </c>
      <c r="J127" t="s">
        <v>851</v>
      </c>
      <c r="K127" t="s">
        <v>17</v>
      </c>
      <c r="L127" t="s">
        <v>18</v>
      </c>
      <c r="M127" s="1">
        <v>45201</v>
      </c>
      <c r="N127" s="3">
        <f t="shared" ca="1" si="4"/>
        <v>58.631652662035776</v>
      </c>
      <c r="O127" t="s">
        <v>19</v>
      </c>
      <c r="P127" t="str" cm="1">
        <f t="array" ref="P127">_xlfn.TEXTSPLIT(O127,"--")</f>
        <v>under arrest</v>
      </c>
      <c r="S127">
        <f t="shared" si="5"/>
        <v>0</v>
      </c>
      <c r="T127" t="s">
        <v>376</v>
      </c>
      <c r="U127" t="s">
        <v>852</v>
      </c>
      <c r="V127" t="s">
        <v>21</v>
      </c>
      <c r="W127" t="s">
        <v>21</v>
      </c>
    </row>
    <row r="128" spans="1:23" x14ac:dyDescent="0.3">
      <c r="A128" t="s">
        <v>1502</v>
      </c>
      <c r="B128" t="s">
        <v>1202</v>
      </c>
      <c r="C128" t="s">
        <v>377</v>
      </c>
      <c r="D128" t="s">
        <v>950</v>
      </c>
      <c r="E128" t="s">
        <v>15</v>
      </c>
      <c r="F128" t="s">
        <v>16</v>
      </c>
      <c r="G128" s="2">
        <f t="shared" si="3"/>
        <v>18</v>
      </c>
      <c r="H128" s="1">
        <v>38383</v>
      </c>
      <c r="I128" t="s">
        <v>846</v>
      </c>
      <c r="J128" t="s">
        <v>838</v>
      </c>
      <c r="K128" t="s">
        <v>17</v>
      </c>
      <c r="L128" t="s">
        <v>18</v>
      </c>
      <c r="M128" s="1">
        <v>45180</v>
      </c>
      <c r="N128" s="3">
        <f t="shared" ca="1" si="4"/>
        <v>79.631652662035776</v>
      </c>
      <c r="O128" t="s">
        <v>19</v>
      </c>
      <c r="P128" t="str" cm="1">
        <f t="array" ref="P128">_xlfn.TEXTSPLIT(O128,"--")</f>
        <v>under arrest</v>
      </c>
      <c r="S128">
        <f t="shared" si="5"/>
        <v>0</v>
      </c>
      <c r="T128" t="s">
        <v>28</v>
      </c>
      <c r="U128" t="s">
        <v>852</v>
      </c>
      <c r="V128" t="s">
        <v>21</v>
      </c>
      <c r="W128" t="s">
        <v>21</v>
      </c>
    </row>
    <row r="129" spans="1:23" x14ac:dyDescent="0.3">
      <c r="A129" t="s">
        <v>1503</v>
      </c>
      <c r="B129" t="s">
        <v>1203</v>
      </c>
      <c r="C129" t="s">
        <v>378</v>
      </c>
      <c r="D129" t="s">
        <v>951</v>
      </c>
      <c r="E129" t="s">
        <v>15</v>
      </c>
      <c r="F129" t="s">
        <v>16</v>
      </c>
      <c r="G129" s="2">
        <f t="shared" si="3"/>
        <v>18</v>
      </c>
      <c r="H129" s="1">
        <v>38364</v>
      </c>
      <c r="I129" t="s">
        <v>846</v>
      </c>
      <c r="J129" t="s">
        <v>838</v>
      </c>
      <c r="K129" t="s">
        <v>17</v>
      </c>
      <c r="L129" t="s">
        <v>18</v>
      </c>
      <c r="M129" s="1">
        <v>44949</v>
      </c>
      <c r="N129" s="3">
        <f t="shared" ca="1" si="4"/>
        <v>310.63165266203578</v>
      </c>
      <c r="O129" t="s">
        <v>19</v>
      </c>
      <c r="P129" t="str" cm="1">
        <f t="array" ref="P129">_xlfn.TEXTSPLIT(O129,"--")</f>
        <v>under arrest</v>
      </c>
      <c r="S129">
        <f t="shared" si="5"/>
        <v>0</v>
      </c>
      <c r="T129" t="s">
        <v>379</v>
      </c>
      <c r="U129" t="s">
        <v>852</v>
      </c>
      <c r="V129" t="s">
        <v>21</v>
      </c>
      <c r="W129" t="s">
        <v>21</v>
      </c>
    </row>
    <row r="130" spans="1:23" x14ac:dyDescent="0.3">
      <c r="A130" t="s">
        <v>1504</v>
      </c>
      <c r="B130" t="s">
        <v>1204</v>
      </c>
      <c r="C130" t="s">
        <v>380</v>
      </c>
      <c r="D130" t="s">
        <v>952</v>
      </c>
      <c r="E130" t="s">
        <v>15</v>
      </c>
      <c r="F130" t="s">
        <v>23</v>
      </c>
      <c r="G130" s="2">
        <f t="shared" si="3"/>
        <v>16</v>
      </c>
      <c r="H130" s="1">
        <v>38974</v>
      </c>
      <c r="I130" t="s">
        <v>846</v>
      </c>
      <c r="J130" t="s">
        <v>24</v>
      </c>
      <c r="K130" t="s">
        <v>17</v>
      </c>
      <c r="L130" t="s">
        <v>18</v>
      </c>
      <c r="M130" s="1">
        <v>45155</v>
      </c>
      <c r="N130" s="3">
        <f t="shared" ca="1" si="4"/>
        <v>104.63165266203578</v>
      </c>
      <c r="O130" t="s">
        <v>19</v>
      </c>
      <c r="P130" t="str" cm="1">
        <f t="array" ref="P130">_xlfn.TEXTSPLIT(O130,"--")</f>
        <v>under arrest</v>
      </c>
      <c r="S130">
        <f t="shared" si="5"/>
        <v>0</v>
      </c>
      <c r="T130" t="s">
        <v>381</v>
      </c>
      <c r="U130" t="s">
        <v>852</v>
      </c>
      <c r="V130" t="s">
        <v>21</v>
      </c>
      <c r="W130" t="s">
        <v>21</v>
      </c>
    </row>
    <row r="131" spans="1:23" x14ac:dyDescent="0.3">
      <c r="A131" t="s">
        <v>1505</v>
      </c>
      <c r="B131" t="s">
        <v>1205</v>
      </c>
      <c r="C131" t="s">
        <v>382</v>
      </c>
      <c r="D131" t="s">
        <v>383</v>
      </c>
      <c r="E131" t="s">
        <v>15</v>
      </c>
      <c r="F131" t="s">
        <v>23</v>
      </c>
      <c r="G131" s="2">
        <f t="shared" ref="G131:G194" si="6">ROUNDDOWN((M131-H131)/365,0)</f>
        <v>16</v>
      </c>
      <c r="H131" s="1">
        <v>38893</v>
      </c>
      <c r="I131" t="s">
        <v>847</v>
      </c>
      <c r="J131" t="s">
        <v>851</v>
      </c>
      <c r="K131" t="s">
        <v>17</v>
      </c>
      <c r="L131" t="s">
        <v>18</v>
      </c>
      <c r="M131" s="1">
        <v>45077</v>
      </c>
      <c r="N131" s="3">
        <f t="shared" ref="N131:N194" ca="1" si="7">NOW()-M131</f>
        <v>182.63165266203578</v>
      </c>
      <c r="O131" t="s">
        <v>19</v>
      </c>
      <c r="P131" t="str" cm="1">
        <f t="array" ref="P131">_xlfn.TEXTSPLIT(O131,"--")</f>
        <v>under arrest</v>
      </c>
      <c r="S131">
        <f t="shared" si="5"/>
        <v>0</v>
      </c>
      <c r="T131" t="s">
        <v>384</v>
      </c>
      <c r="U131" t="s">
        <v>39</v>
      </c>
      <c r="V131" t="s">
        <v>56</v>
      </c>
      <c r="W131" t="s">
        <v>57</v>
      </c>
    </row>
    <row r="132" spans="1:23" x14ac:dyDescent="0.3">
      <c r="A132" t="s">
        <v>1506</v>
      </c>
      <c r="B132" t="s">
        <v>1206</v>
      </c>
      <c r="C132" t="s">
        <v>385</v>
      </c>
      <c r="D132" t="s">
        <v>386</v>
      </c>
      <c r="E132" t="s">
        <v>15</v>
      </c>
      <c r="F132" t="s">
        <v>23</v>
      </c>
      <c r="G132" s="2">
        <f t="shared" si="6"/>
        <v>16</v>
      </c>
      <c r="H132" s="1">
        <v>38893</v>
      </c>
      <c r="I132" t="s">
        <v>847</v>
      </c>
      <c r="J132" t="s">
        <v>851</v>
      </c>
      <c r="K132" t="s">
        <v>17</v>
      </c>
      <c r="L132" t="s">
        <v>1075</v>
      </c>
      <c r="M132" s="1">
        <v>44752</v>
      </c>
      <c r="N132" s="3">
        <f t="shared" ca="1" si="7"/>
        <v>507.63165266203578</v>
      </c>
      <c r="O132" t="s">
        <v>387</v>
      </c>
      <c r="P132" t="str" cm="1">
        <f t="array" ref="P132:R132">_xlfn.TEXTSPLIT(O132,"--")</f>
        <v>02</v>
      </c>
      <c r="Q132" t="str">
        <v>08</v>
      </c>
      <c r="R132" t="str">
        <v>00</v>
      </c>
      <c r="S132">
        <f t="shared" ref="S132:S195" si="8">IF(P132="under arrest",0,P132*12+Q132)</f>
        <v>32</v>
      </c>
      <c r="T132" t="s">
        <v>388</v>
      </c>
      <c r="U132" t="s">
        <v>39</v>
      </c>
      <c r="V132" t="s">
        <v>389</v>
      </c>
      <c r="W132" t="s">
        <v>390</v>
      </c>
    </row>
    <row r="133" spans="1:23" x14ac:dyDescent="0.3">
      <c r="A133" t="s">
        <v>1507</v>
      </c>
      <c r="B133" t="s">
        <v>1207</v>
      </c>
      <c r="C133" t="s">
        <v>391</v>
      </c>
      <c r="D133" t="s">
        <v>392</v>
      </c>
      <c r="E133" t="s">
        <v>15</v>
      </c>
      <c r="F133" t="s">
        <v>16</v>
      </c>
      <c r="G133" s="2">
        <f t="shared" si="6"/>
        <v>17</v>
      </c>
      <c r="H133" s="1">
        <v>38464</v>
      </c>
      <c r="I133" t="s">
        <v>847</v>
      </c>
      <c r="J133" t="s">
        <v>838</v>
      </c>
      <c r="K133" t="s">
        <v>17</v>
      </c>
      <c r="L133" t="s">
        <v>1075</v>
      </c>
      <c r="M133" s="1">
        <v>44910</v>
      </c>
      <c r="N133" s="3">
        <f t="shared" ca="1" si="7"/>
        <v>349.63165266203578</v>
      </c>
      <c r="O133" t="s">
        <v>393</v>
      </c>
      <c r="P133" t="str" cm="1">
        <f t="array" ref="P133:R133">_xlfn.TEXTSPLIT(O133,"--")</f>
        <v>02</v>
      </c>
      <c r="Q133" t="str">
        <v>10</v>
      </c>
      <c r="R133" t="str">
        <v>00</v>
      </c>
      <c r="S133">
        <f t="shared" si="8"/>
        <v>34</v>
      </c>
      <c r="T133" t="s">
        <v>394</v>
      </c>
      <c r="U133" t="s">
        <v>39</v>
      </c>
      <c r="V133" t="s">
        <v>395</v>
      </c>
      <c r="W133" t="s">
        <v>396</v>
      </c>
    </row>
    <row r="134" spans="1:23" x14ac:dyDescent="0.3">
      <c r="A134" t="s">
        <v>1508</v>
      </c>
      <c r="B134" t="s">
        <v>1208</v>
      </c>
      <c r="C134" t="s">
        <v>397</v>
      </c>
      <c r="D134" t="s">
        <v>398</v>
      </c>
      <c r="E134" t="s">
        <v>15</v>
      </c>
      <c r="F134" t="s">
        <v>30</v>
      </c>
      <c r="G134" s="2">
        <f t="shared" si="6"/>
        <v>15</v>
      </c>
      <c r="H134" s="1">
        <v>39353</v>
      </c>
      <c r="I134" t="s">
        <v>847</v>
      </c>
      <c r="J134" t="s">
        <v>24</v>
      </c>
      <c r="K134" t="s">
        <v>17</v>
      </c>
      <c r="L134" t="s">
        <v>18</v>
      </c>
      <c r="M134" s="1">
        <v>44936</v>
      </c>
      <c r="N134" s="3">
        <f t="shared" ca="1" si="7"/>
        <v>323.63165266203578</v>
      </c>
      <c r="O134" t="s">
        <v>19</v>
      </c>
      <c r="P134" t="str" cm="1">
        <f t="array" ref="P134">_xlfn.TEXTSPLIT(O134,"--")</f>
        <v>under arrest</v>
      </c>
      <c r="S134">
        <f t="shared" si="8"/>
        <v>0</v>
      </c>
      <c r="T134" t="s">
        <v>399</v>
      </c>
      <c r="U134" t="s">
        <v>39</v>
      </c>
      <c r="V134" t="s">
        <v>400</v>
      </c>
      <c r="W134" t="s">
        <v>214</v>
      </c>
    </row>
    <row r="135" spans="1:23" x14ac:dyDescent="0.3">
      <c r="A135" t="s">
        <v>1509</v>
      </c>
      <c r="B135" t="s">
        <v>1209</v>
      </c>
      <c r="C135" t="s">
        <v>401</v>
      </c>
      <c r="D135" t="s">
        <v>402</v>
      </c>
      <c r="E135" t="s">
        <v>15</v>
      </c>
      <c r="F135" t="s">
        <v>30</v>
      </c>
      <c r="G135" s="2">
        <f t="shared" si="6"/>
        <v>15</v>
      </c>
      <c r="H135" s="1">
        <v>39341</v>
      </c>
      <c r="I135" t="s">
        <v>847</v>
      </c>
      <c r="J135" t="s">
        <v>851</v>
      </c>
      <c r="K135" t="s">
        <v>17</v>
      </c>
      <c r="L135" t="s">
        <v>18</v>
      </c>
      <c r="M135" s="1">
        <v>45137</v>
      </c>
      <c r="N135" s="3">
        <f t="shared" ca="1" si="7"/>
        <v>122.63165266203578</v>
      </c>
      <c r="O135" t="s">
        <v>19</v>
      </c>
      <c r="P135" t="str" cm="1">
        <f t="array" ref="P135">_xlfn.TEXTSPLIT(O135,"--")</f>
        <v>under arrest</v>
      </c>
      <c r="S135">
        <f t="shared" si="8"/>
        <v>0</v>
      </c>
      <c r="T135" t="s">
        <v>107</v>
      </c>
      <c r="U135" t="s">
        <v>39</v>
      </c>
      <c r="V135" t="s">
        <v>403</v>
      </c>
      <c r="W135" t="s">
        <v>109</v>
      </c>
    </row>
    <row r="136" spans="1:23" x14ac:dyDescent="0.3">
      <c r="A136" t="s">
        <v>1510</v>
      </c>
      <c r="B136" t="s">
        <v>1210</v>
      </c>
      <c r="C136" t="s">
        <v>404</v>
      </c>
      <c r="D136" t="s">
        <v>405</v>
      </c>
      <c r="E136" t="s">
        <v>15</v>
      </c>
      <c r="F136" t="s">
        <v>30</v>
      </c>
      <c r="G136" s="2">
        <f t="shared" si="6"/>
        <v>16</v>
      </c>
      <c r="H136" s="1">
        <v>39072</v>
      </c>
      <c r="I136" t="s">
        <v>847</v>
      </c>
      <c r="J136" t="s">
        <v>851</v>
      </c>
      <c r="K136" t="s">
        <v>17</v>
      </c>
      <c r="L136" t="s">
        <v>18</v>
      </c>
      <c r="M136" s="1">
        <v>45168</v>
      </c>
      <c r="N136" s="3">
        <f t="shared" ca="1" si="7"/>
        <v>91.631652662035776</v>
      </c>
      <c r="O136" t="s">
        <v>19</v>
      </c>
      <c r="P136" t="str" cm="1">
        <f t="array" ref="P136">_xlfn.TEXTSPLIT(O136,"--")</f>
        <v>under arrest</v>
      </c>
      <c r="S136">
        <f t="shared" si="8"/>
        <v>0</v>
      </c>
      <c r="T136" t="s">
        <v>406</v>
      </c>
      <c r="U136" t="s">
        <v>39</v>
      </c>
      <c r="V136" t="s">
        <v>50</v>
      </c>
      <c r="W136" t="s">
        <v>407</v>
      </c>
    </row>
    <row r="137" spans="1:23" x14ac:dyDescent="0.3">
      <c r="A137" t="s">
        <v>1511</v>
      </c>
      <c r="B137" t="s">
        <v>1211</v>
      </c>
      <c r="C137" t="s">
        <v>408</v>
      </c>
      <c r="D137" t="s">
        <v>409</v>
      </c>
      <c r="E137" t="s">
        <v>15</v>
      </c>
      <c r="F137" t="s">
        <v>30</v>
      </c>
      <c r="G137" s="2">
        <f t="shared" si="6"/>
        <v>15</v>
      </c>
      <c r="H137" s="1">
        <v>39298</v>
      </c>
      <c r="I137" t="s">
        <v>847</v>
      </c>
      <c r="J137" t="s">
        <v>851</v>
      </c>
      <c r="K137" t="s">
        <v>17</v>
      </c>
      <c r="L137" t="s">
        <v>18</v>
      </c>
      <c r="M137" s="1">
        <v>45116</v>
      </c>
      <c r="N137" s="3">
        <f t="shared" ca="1" si="7"/>
        <v>143.63165266203578</v>
      </c>
      <c r="O137" t="s">
        <v>19</v>
      </c>
      <c r="P137" t="str" cm="1">
        <f t="array" ref="P137">_xlfn.TEXTSPLIT(O137,"--")</f>
        <v>under arrest</v>
      </c>
      <c r="S137">
        <f t="shared" si="8"/>
        <v>0</v>
      </c>
      <c r="T137" t="s">
        <v>221</v>
      </c>
      <c r="U137" t="s">
        <v>39</v>
      </c>
      <c r="V137" t="s">
        <v>92</v>
      </c>
      <c r="W137" t="s">
        <v>356</v>
      </c>
    </row>
    <row r="138" spans="1:23" x14ac:dyDescent="0.3">
      <c r="A138" t="s">
        <v>1512</v>
      </c>
      <c r="B138" t="s">
        <v>1212</v>
      </c>
      <c r="C138" t="s">
        <v>410</v>
      </c>
      <c r="D138" t="s">
        <v>411</v>
      </c>
      <c r="E138" t="s">
        <v>15</v>
      </c>
      <c r="F138" t="s">
        <v>30</v>
      </c>
      <c r="G138" s="2">
        <f t="shared" si="6"/>
        <v>15</v>
      </c>
      <c r="H138" s="1">
        <v>39130</v>
      </c>
      <c r="I138" t="s">
        <v>847</v>
      </c>
      <c r="J138" t="s">
        <v>851</v>
      </c>
      <c r="K138" t="s">
        <v>17</v>
      </c>
      <c r="L138" t="s">
        <v>18</v>
      </c>
      <c r="M138" s="1">
        <v>44951</v>
      </c>
      <c r="N138" s="3">
        <f t="shared" ca="1" si="7"/>
        <v>308.63165266203578</v>
      </c>
      <c r="O138" t="s">
        <v>19</v>
      </c>
      <c r="P138" t="str" cm="1">
        <f t="array" ref="P138">_xlfn.TEXTSPLIT(O138,"--")</f>
        <v>under arrest</v>
      </c>
      <c r="S138">
        <f t="shared" si="8"/>
        <v>0</v>
      </c>
      <c r="T138" t="s">
        <v>412</v>
      </c>
      <c r="U138" t="s">
        <v>39</v>
      </c>
      <c r="V138" t="s">
        <v>45</v>
      </c>
      <c r="W138" t="s">
        <v>46</v>
      </c>
    </row>
    <row r="139" spans="1:23" x14ac:dyDescent="0.3">
      <c r="A139" t="s">
        <v>1513</v>
      </c>
      <c r="B139" t="s">
        <v>1213</v>
      </c>
      <c r="C139" t="s">
        <v>413</v>
      </c>
      <c r="D139" t="s">
        <v>414</v>
      </c>
      <c r="E139" t="s">
        <v>15</v>
      </c>
      <c r="F139" t="s">
        <v>16</v>
      </c>
      <c r="G139" s="2">
        <f t="shared" si="6"/>
        <v>18</v>
      </c>
      <c r="H139" s="1">
        <v>38363</v>
      </c>
      <c r="I139" t="s">
        <v>847</v>
      </c>
      <c r="J139" t="s">
        <v>851</v>
      </c>
      <c r="K139" t="s">
        <v>17</v>
      </c>
      <c r="L139" t="s">
        <v>18</v>
      </c>
      <c r="M139" s="1">
        <v>45176</v>
      </c>
      <c r="N139" s="3">
        <f t="shared" ca="1" si="7"/>
        <v>83.631652662035776</v>
      </c>
      <c r="O139" t="s">
        <v>19</v>
      </c>
      <c r="P139" t="str" cm="1">
        <f t="array" ref="P139">_xlfn.TEXTSPLIT(O139,"--")</f>
        <v>under arrest</v>
      </c>
      <c r="S139">
        <f t="shared" si="8"/>
        <v>0</v>
      </c>
      <c r="T139" t="s">
        <v>415</v>
      </c>
      <c r="U139" t="s">
        <v>39</v>
      </c>
      <c r="V139" t="s">
        <v>416</v>
      </c>
      <c r="W139" t="s">
        <v>417</v>
      </c>
    </row>
    <row r="140" spans="1:23" x14ac:dyDescent="0.3">
      <c r="A140" t="s">
        <v>1514</v>
      </c>
      <c r="B140" t="s">
        <v>1214</v>
      </c>
      <c r="C140" t="s">
        <v>418</v>
      </c>
      <c r="D140" t="s">
        <v>419</v>
      </c>
      <c r="E140" t="s">
        <v>15</v>
      </c>
      <c r="F140" t="s">
        <v>23</v>
      </c>
      <c r="G140" s="2">
        <f t="shared" si="6"/>
        <v>16</v>
      </c>
      <c r="H140" s="1">
        <v>38924</v>
      </c>
      <c r="I140" t="s">
        <v>847</v>
      </c>
      <c r="J140" t="s">
        <v>851</v>
      </c>
      <c r="K140" t="s">
        <v>17</v>
      </c>
      <c r="L140" t="s">
        <v>1075</v>
      </c>
      <c r="M140" s="1">
        <v>44856</v>
      </c>
      <c r="N140" s="3">
        <f t="shared" ca="1" si="7"/>
        <v>403.63165266203578</v>
      </c>
      <c r="O140" t="s">
        <v>420</v>
      </c>
      <c r="P140" t="str" cm="1">
        <f t="array" ref="P140:R140">_xlfn.TEXTSPLIT(O140,"--")</f>
        <v>15</v>
      </c>
      <c r="Q140" t="str">
        <v>00</v>
      </c>
      <c r="R140" t="str">
        <v>00</v>
      </c>
      <c r="S140">
        <f t="shared" si="8"/>
        <v>180</v>
      </c>
      <c r="T140" t="s">
        <v>421</v>
      </c>
      <c r="U140" t="s">
        <v>39</v>
      </c>
      <c r="V140" t="s">
        <v>422</v>
      </c>
      <c r="W140" t="s">
        <v>423</v>
      </c>
    </row>
    <row r="141" spans="1:23" x14ac:dyDescent="0.3">
      <c r="A141" t="s">
        <v>1515</v>
      </c>
      <c r="B141" t="s">
        <v>1215</v>
      </c>
      <c r="C141" t="s">
        <v>424</v>
      </c>
      <c r="D141" t="s">
        <v>425</v>
      </c>
      <c r="E141" t="s">
        <v>15</v>
      </c>
      <c r="F141" t="s">
        <v>426</v>
      </c>
      <c r="G141" s="2">
        <f t="shared" si="6"/>
        <v>14</v>
      </c>
      <c r="H141" s="1">
        <v>39689</v>
      </c>
      <c r="I141" t="s">
        <v>847</v>
      </c>
      <c r="J141" t="s">
        <v>851</v>
      </c>
      <c r="K141" t="s">
        <v>17</v>
      </c>
      <c r="L141" t="s">
        <v>18</v>
      </c>
      <c r="M141" s="1">
        <v>45026</v>
      </c>
      <c r="N141" s="3">
        <f t="shared" ca="1" si="7"/>
        <v>233.63165266203578</v>
      </c>
      <c r="O141" t="s">
        <v>19</v>
      </c>
      <c r="P141" t="str" cm="1">
        <f t="array" ref="P141">_xlfn.TEXTSPLIT(O141,"--")</f>
        <v>under arrest</v>
      </c>
      <c r="S141">
        <f t="shared" si="8"/>
        <v>0</v>
      </c>
      <c r="T141" t="s">
        <v>427</v>
      </c>
      <c r="U141" t="s">
        <v>852</v>
      </c>
      <c r="V141" t="s">
        <v>21</v>
      </c>
      <c r="W141" t="s">
        <v>21</v>
      </c>
    </row>
    <row r="142" spans="1:23" x14ac:dyDescent="0.3">
      <c r="A142" t="s">
        <v>1516</v>
      </c>
      <c r="B142" t="s">
        <v>1216</v>
      </c>
      <c r="C142" t="s">
        <v>428</v>
      </c>
      <c r="D142" t="s">
        <v>953</v>
      </c>
      <c r="E142" t="s">
        <v>15</v>
      </c>
      <c r="F142" t="s">
        <v>23</v>
      </c>
      <c r="G142" s="2">
        <f t="shared" si="6"/>
        <v>17</v>
      </c>
      <c r="H142" s="1">
        <v>38867</v>
      </c>
      <c r="I142" t="s">
        <v>846</v>
      </c>
      <c r="J142" t="s">
        <v>848</v>
      </c>
      <c r="K142" t="s">
        <v>17</v>
      </c>
      <c r="L142" t="s">
        <v>18</v>
      </c>
      <c r="M142" s="1">
        <v>45146</v>
      </c>
      <c r="N142" s="3">
        <f t="shared" ca="1" si="7"/>
        <v>113.63165266203578</v>
      </c>
      <c r="O142" t="s">
        <v>19</v>
      </c>
      <c r="P142" t="str" cm="1">
        <f t="array" ref="P142">_xlfn.TEXTSPLIT(O142,"--")</f>
        <v>under arrest</v>
      </c>
      <c r="S142">
        <f t="shared" si="8"/>
        <v>0</v>
      </c>
      <c r="T142" t="s">
        <v>28</v>
      </c>
      <c r="U142" t="s">
        <v>852</v>
      </c>
      <c r="V142" t="s">
        <v>21</v>
      </c>
      <c r="W142" t="s">
        <v>21</v>
      </c>
    </row>
    <row r="143" spans="1:23" x14ac:dyDescent="0.3">
      <c r="A143" t="s">
        <v>1517</v>
      </c>
      <c r="B143" t="s">
        <v>1217</v>
      </c>
      <c r="C143" t="s">
        <v>429</v>
      </c>
      <c r="D143" t="s">
        <v>430</v>
      </c>
      <c r="E143" t="s">
        <v>15</v>
      </c>
      <c r="F143" t="s">
        <v>23</v>
      </c>
      <c r="G143" s="2">
        <f t="shared" si="6"/>
        <v>16</v>
      </c>
      <c r="H143" s="1">
        <v>38918</v>
      </c>
      <c r="I143" t="s">
        <v>847</v>
      </c>
      <c r="J143" t="s">
        <v>851</v>
      </c>
      <c r="K143" t="s">
        <v>17</v>
      </c>
      <c r="L143" t="s">
        <v>1075</v>
      </c>
      <c r="M143" s="1">
        <v>44871</v>
      </c>
      <c r="N143" s="3">
        <f t="shared" ca="1" si="7"/>
        <v>388.63165266203578</v>
      </c>
      <c r="O143" t="s">
        <v>154</v>
      </c>
      <c r="P143" t="str" cm="1">
        <f t="array" ref="P143:R143">_xlfn.TEXTSPLIT(O143,"--")</f>
        <v>01</v>
      </c>
      <c r="Q143" t="str">
        <v>08</v>
      </c>
      <c r="R143" t="str">
        <v>00</v>
      </c>
      <c r="S143">
        <f t="shared" si="8"/>
        <v>20</v>
      </c>
      <c r="T143" t="s">
        <v>155</v>
      </c>
      <c r="U143" t="s">
        <v>39</v>
      </c>
      <c r="V143" t="s">
        <v>156</v>
      </c>
      <c r="W143" t="s">
        <v>253</v>
      </c>
    </row>
    <row r="144" spans="1:23" x14ac:dyDescent="0.3">
      <c r="A144" t="s">
        <v>1518</v>
      </c>
      <c r="B144" t="s">
        <v>1218</v>
      </c>
      <c r="C144" t="s">
        <v>431</v>
      </c>
      <c r="D144" t="s">
        <v>954</v>
      </c>
      <c r="E144" t="s">
        <v>15</v>
      </c>
      <c r="F144" t="s">
        <v>30</v>
      </c>
      <c r="G144" s="2">
        <f t="shared" si="6"/>
        <v>16</v>
      </c>
      <c r="H144" s="1">
        <v>39076</v>
      </c>
      <c r="I144" t="s">
        <v>846</v>
      </c>
      <c r="J144" t="s">
        <v>848</v>
      </c>
      <c r="K144" t="s">
        <v>17</v>
      </c>
      <c r="L144" t="s">
        <v>18</v>
      </c>
      <c r="M144" s="1">
        <v>45060</v>
      </c>
      <c r="N144" s="3">
        <f t="shared" ca="1" si="7"/>
        <v>199.63165266203578</v>
      </c>
      <c r="O144" t="s">
        <v>19</v>
      </c>
      <c r="P144" t="str" cm="1">
        <f t="array" ref="P144">_xlfn.TEXTSPLIT(O144,"--")</f>
        <v>under arrest</v>
      </c>
      <c r="S144">
        <f t="shared" si="8"/>
        <v>0</v>
      </c>
      <c r="T144" t="s">
        <v>28</v>
      </c>
      <c r="U144" t="s">
        <v>852</v>
      </c>
      <c r="V144" t="s">
        <v>21</v>
      </c>
      <c r="W144" t="s">
        <v>21</v>
      </c>
    </row>
    <row r="145" spans="1:23" x14ac:dyDescent="0.3">
      <c r="A145" t="s">
        <v>1519</v>
      </c>
      <c r="B145" t="s">
        <v>1219</v>
      </c>
      <c r="C145" t="s">
        <v>432</v>
      </c>
      <c r="D145" t="s">
        <v>955</v>
      </c>
      <c r="E145" t="s">
        <v>15</v>
      </c>
      <c r="F145" t="s">
        <v>23</v>
      </c>
      <c r="G145" s="2">
        <f t="shared" si="6"/>
        <v>16</v>
      </c>
      <c r="H145" s="1">
        <v>38903</v>
      </c>
      <c r="I145" t="s">
        <v>846</v>
      </c>
      <c r="J145" t="s">
        <v>851</v>
      </c>
      <c r="K145" t="s">
        <v>17</v>
      </c>
      <c r="L145" t="s">
        <v>18</v>
      </c>
      <c r="M145" s="1">
        <v>44920</v>
      </c>
      <c r="N145" s="3">
        <f t="shared" ca="1" si="7"/>
        <v>339.63165266203578</v>
      </c>
      <c r="O145" t="s">
        <v>19</v>
      </c>
      <c r="P145" t="str" cm="1">
        <f t="array" ref="P145">_xlfn.TEXTSPLIT(O145,"--")</f>
        <v>under arrest</v>
      </c>
      <c r="S145">
        <f t="shared" si="8"/>
        <v>0</v>
      </c>
      <c r="T145" t="s">
        <v>433</v>
      </c>
      <c r="U145" t="s">
        <v>852</v>
      </c>
      <c r="V145" t="s">
        <v>189</v>
      </c>
      <c r="W145" t="s">
        <v>434</v>
      </c>
    </row>
    <row r="146" spans="1:23" x14ac:dyDescent="0.3">
      <c r="A146" t="s">
        <v>1520</v>
      </c>
      <c r="B146" t="s">
        <v>1220</v>
      </c>
      <c r="C146" t="s">
        <v>435</v>
      </c>
      <c r="D146" t="s">
        <v>436</v>
      </c>
      <c r="E146" t="s">
        <v>15</v>
      </c>
      <c r="F146" t="s">
        <v>426</v>
      </c>
      <c r="G146" s="2">
        <f t="shared" si="6"/>
        <v>15</v>
      </c>
      <c r="H146" s="1">
        <v>39601</v>
      </c>
      <c r="I146" t="s">
        <v>847</v>
      </c>
      <c r="J146" t="s">
        <v>851</v>
      </c>
      <c r="K146" t="s">
        <v>17</v>
      </c>
      <c r="L146" t="s">
        <v>18</v>
      </c>
      <c r="M146" s="1">
        <v>45137</v>
      </c>
      <c r="N146" s="3">
        <f t="shared" ca="1" si="7"/>
        <v>122.63165266203578</v>
      </c>
      <c r="O146" t="s">
        <v>19</v>
      </c>
      <c r="P146" t="str" cm="1">
        <f t="array" ref="P146">_xlfn.TEXTSPLIT(O146,"--")</f>
        <v>under arrest</v>
      </c>
      <c r="S146">
        <f t="shared" si="8"/>
        <v>0</v>
      </c>
      <c r="T146" t="s">
        <v>107</v>
      </c>
      <c r="U146" t="s">
        <v>39</v>
      </c>
      <c r="V146" t="s">
        <v>437</v>
      </c>
      <c r="W146" t="s">
        <v>109</v>
      </c>
    </row>
    <row r="147" spans="1:23" x14ac:dyDescent="0.3">
      <c r="A147" t="s">
        <v>1521</v>
      </c>
      <c r="B147" t="s">
        <v>1221</v>
      </c>
      <c r="C147" t="s">
        <v>438</v>
      </c>
      <c r="D147" t="s">
        <v>439</v>
      </c>
      <c r="E147" t="s">
        <v>15</v>
      </c>
      <c r="F147" t="s">
        <v>16</v>
      </c>
      <c r="G147" s="2">
        <f t="shared" si="6"/>
        <v>18</v>
      </c>
      <c r="H147" s="1">
        <v>38338</v>
      </c>
      <c r="I147" t="s">
        <v>847</v>
      </c>
      <c r="J147" t="s">
        <v>838</v>
      </c>
      <c r="K147" t="s">
        <v>17</v>
      </c>
      <c r="L147" t="s">
        <v>18</v>
      </c>
      <c r="M147" s="1">
        <v>45196</v>
      </c>
      <c r="N147" s="3">
        <f t="shared" ca="1" si="7"/>
        <v>63.631652662035776</v>
      </c>
      <c r="O147" t="s">
        <v>19</v>
      </c>
      <c r="P147" t="str" cm="1">
        <f t="array" ref="P147">_xlfn.TEXTSPLIT(O147,"--")</f>
        <v>under arrest</v>
      </c>
      <c r="S147">
        <f t="shared" si="8"/>
        <v>0</v>
      </c>
      <c r="T147" t="s">
        <v>440</v>
      </c>
      <c r="U147" t="s">
        <v>39</v>
      </c>
      <c r="V147" t="s">
        <v>441</v>
      </c>
      <c r="W147" t="s">
        <v>442</v>
      </c>
    </row>
    <row r="148" spans="1:23" x14ac:dyDescent="0.3">
      <c r="A148" t="s">
        <v>1522</v>
      </c>
      <c r="B148" t="s">
        <v>1222</v>
      </c>
      <c r="C148" t="s">
        <v>443</v>
      </c>
      <c r="D148" t="s">
        <v>956</v>
      </c>
      <c r="E148" t="s">
        <v>15</v>
      </c>
      <c r="F148" t="s">
        <v>16</v>
      </c>
      <c r="G148" s="2">
        <f t="shared" si="6"/>
        <v>17</v>
      </c>
      <c r="H148" s="1">
        <v>38572</v>
      </c>
      <c r="I148" t="s">
        <v>846</v>
      </c>
      <c r="J148" t="s">
        <v>851</v>
      </c>
      <c r="K148" t="s">
        <v>17</v>
      </c>
      <c r="L148" t="s">
        <v>18</v>
      </c>
      <c r="M148" s="1">
        <v>44957</v>
      </c>
      <c r="N148" s="3">
        <f t="shared" ca="1" si="7"/>
        <v>302.63165266203578</v>
      </c>
      <c r="O148" t="s">
        <v>19</v>
      </c>
      <c r="P148" t="str" cm="1">
        <f t="array" ref="P148">_xlfn.TEXTSPLIT(O148,"--")</f>
        <v>under arrest</v>
      </c>
      <c r="S148">
        <f t="shared" si="8"/>
        <v>0</v>
      </c>
      <c r="T148" t="s">
        <v>28</v>
      </c>
      <c r="U148" t="s">
        <v>852</v>
      </c>
      <c r="V148" t="s">
        <v>21</v>
      </c>
      <c r="W148" t="s">
        <v>21</v>
      </c>
    </row>
    <row r="149" spans="1:23" x14ac:dyDescent="0.3">
      <c r="A149" t="s">
        <v>1523</v>
      </c>
      <c r="B149" t="s">
        <v>1223</v>
      </c>
      <c r="C149" t="s">
        <v>444</v>
      </c>
      <c r="D149" t="s">
        <v>957</v>
      </c>
      <c r="E149" t="s">
        <v>15</v>
      </c>
      <c r="F149" t="s">
        <v>30</v>
      </c>
      <c r="G149" s="2">
        <f t="shared" si="6"/>
        <v>15</v>
      </c>
      <c r="H149" s="1">
        <v>39061</v>
      </c>
      <c r="I149" t="s">
        <v>846</v>
      </c>
      <c r="J149" t="s">
        <v>851</v>
      </c>
      <c r="K149" t="s">
        <v>17</v>
      </c>
      <c r="L149" t="s">
        <v>18</v>
      </c>
      <c r="M149" s="1">
        <v>44872</v>
      </c>
      <c r="N149" s="3">
        <f t="shared" ca="1" si="7"/>
        <v>387.63165266203578</v>
      </c>
      <c r="O149" t="s">
        <v>19</v>
      </c>
      <c r="P149" t="str" cm="1">
        <f t="array" ref="P149">_xlfn.TEXTSPLIT(O149,"--")</f>
        <v>under arrest</v>
      </c>
      <c r="S149">
        <f t="shared" si="8"/>
        <v>0</v>
      </c>
      <c r="T149" t="s">
        <v>72</v>
      </c>
      <c r="U149" t="s">
        <v>852</v>
      </c>
      <c r="V149" t="s">
        <v>445</v>
      </c>
      <c r="W149" t="s">
        <v>446</v>
      </c>
    </row>
    <row r="150" spans="1:23" x14ac:dyDescent="0.3">
      <c r="A150" t="s">
        <v>1524</v>
      </c>
      <c r="B150" t="s">
        <v>1224</v>
      </c>
      <c r="C150" t="s">
        <v>447</v>
      </c>
      <c r="D150" t="s">
        <v>958</v>
      </c>
      <c r="E150" t="s">
        <v>15</v>
      </c>
      <c r="F150" t="s">
        <v>23</v>
      </c>
      <c r="G150" s="2">
        <f t="shared" si="6"/>
        <v>16</v>
      </c>
      <c r="H150" s="1">
        <v>38952</v>
      </c>
      <c r="I150" t="s">
        <v>846</v>
      </c>
      <c r="J150" t="s">
        <v>851</v>
      </c>
      <c r="K150" t="s">
        <v>17</v>
      </c>
      <c r="L150" t="s">
        <v>18</v>
      </c>
      <c r="M150" s="1">
        <v>44980</v>
      </c>
      <c r="N150" s="3">
        <f t="shared" ca="1" si="7"/>
        <v>279.63165266203578</v>
      </c>
      <c r="O150" t="s">
        <v>19</v>
      </c>
      <c r="P150" t="str" cm="1">
        <f t="array" ref="P150">_xlfn.TEXTSPLIT(O150,"--")</f>
        <v>under arrest</v>
      </c>
      <c r="S150">
        <f t="shared" si="8"/>
        <v>0</v>
      </c>
      <c r="T150" t="s">
        <v>72</v>
      </c>
      <c r="U150" t="s">
        <v>852</v>
      </c>
      <c r="V150" t="s">
        <v>448</v>
      </c>
      <c r="W150" t="s">
        <v>449</v>
      </c>
    </row>
    <row r="151" spans="1:23" x14ac:dyDescent="0.3">
      <c r="A151" t="s">
        <v>1525</v>
      </c>
      <c r="B151" t="s">
        <v>1225</v>
      </c>
      <c r="C151" t="s">
        <v>450</v>
      </c>
      <c r="D151" t="s">
        <v>959</v>
      </c>
      <c r="E151" t="s">
        <v>15</v>
      </c>
      <c r="F151" t="s">
        <v>30</v>
      </c>
      <c r="G151" s="2">
        <f t="shared" si="6"/>
        <v>16</v>
      </c>
      <c r="H151" s="1">
        <v>39236</v>
      </c>
      <c r="I151" t="s">
        <v>846</v>
      </c>
      <c r="J151" t="s">
        <v>851</v>
      </c>
      <c r="K151" t="s">
        <v>17</v>
      </c>
      <c r="L151" t="s">
        <v>18</v>
      </c>
      <c r="M151" s="1">
        <v>45118</v>
      </c>
      <c r="N151" s="3">
        <f t="shared" ca="1" si="7"/>
        <v>141.63165266203578</v>
      </c>
      <c r="O151" t="s">
        <v>19</v>
      </c>
      <c r="P151" t="str" cm="1">
        <f t="array" ref="P151">_xlfn.TEXTSPLIT(O151,"--")</f>
        <v>under arrest</v>
      </c>
      <c r="S151">
        <f t="shared" si="8"/>
        <v>0</v>
      </c>
      <c r="T151" t="s">
        <v>28</v>
      </c>
      <c r="U151" t="s">
        <v>852</v>
      </c>
      <c r="V151" t="s">
        <v>21</v>
      </c>
      <c r="W151" t="s">
        <v>21</v>
      </c>
    </row>
    <row r="152" spans="1:23" x14ac:dyDescent="0.3">
      <c r="A152" t="s">
        <v>1526</v>
      </c>
      <c r="B152" t="s">
        <v>1226</v>
      </c>
      <c r="C152" t="s">
        <v>451</v>
      </c>
      <c r="D152" t="s">
        <v>960</v>
      </c>
      <c r="E152" t="s">
        <v>15</v>
      </c>
      <c r="F152" t="s">
        <v>16</v>
      </c>
      <c r="G152" s="2">
        <f t="shared" si="6"/>
        <v>18</v>
      </c>
      <c r="H152" s="1">
        <v>38347</v>
      </c>
      <c r="I152" t="s">
        <v>846</v>
      </c>
      <c r="J152" t="s">
        <v>848</v>
      </c>
      <c r="K152" t="s">
        <v>17</v>
      </c>
      <c r="L152" t="s">
        <v>18</v>
      </c>
      <c r="M152" s="1">
        <v>45089</v>
      </c>
      <c r="N152" s="3">
        <f t="shared" ca="1" si="7"/>
        <v>170.63165266203578</v>
      </c>
      <c r="O152" t="s">
        <v>19</v>
      </c>
      <c r="P152" t="str" cm="1">
        <f t="array" ref="P152">_xlfn.TEXTSPLIT(O152,"--")</f>
        <v>under arrest</v>
      </c>
      <c r="S152">
        <f t="shared" si="8"/>
        <v>0</v>
      </c>
      <c r="T152" t="s">
        <v>28</v>
      </c>
      <c r="U152" t="s">
        <v>852</v>
      </c>
      <c r="V152" t="s">
        <v>21</v>
      </c>
      <c r="W152" t="s">
        <v>21</v>
      </c>
    </row>
    <row r="153" spans="1:23" x14ac:dyDescent="0.3">
      <c r="A153" t="s">
        <v>1527</v>
      </c>
      <c r="B153" t="s">
        <v>1227</v>
      </c>
      <c r="C153" t="s">
        <v>452</v>
      </c>
      <c r="D153" t="s">
        <v>961</v>
      </c>
      <c r="E153" t="s">
        <v>15</v>
      </c>
      <c r="F153" t="s">
        <v>16</v>
      </c>
      <c r="G153" s="2">
        <f t="shared" si="6"/>
        <v>18</v>
      </c>
      <c r="H153" s="1">
        <v>38429</v>
      </c>
      <c r="I153" t="s">
        <v>846</v>
      </c>
      <c r="J153" t="s">
        <v>848</v>
      </c>
      <c r="K153" t="s">
        <v>17</v>
      </c>
      <c r="L153" t="s">
        <v>18</v>
      </c>
      <c r="M153" s="1">
        <v>45162</v>
      </c>
      <c r="N153" s="3">
        <f t="shared" ca="1" si="7"/>
        <v>97.631652662035776</v>
      </c>
      <c r="O153" t="s">
        <v>19</v>
      </c>
      <c r="P153" t="str" cm="1">
        <f t="array" ref="P153">_xlfn.TEXTSPLIT(O153,"--")</f>
        <v>under arrest</v>
      </c>
      <c r="S153">
        <f t="shared" si="8"/>
        <v>0</v>
      </c>
      <c r="T153" t="s">
        <v>28</v>
      </c>
      <c r="U153" t="s">
        <v>852</v>
      </c>
      <c r="V153" t="s">
        <v>21</v>
      </c>
      <c r="W153" t="s">
        <v>21</v>
      </c>
    </row>
    <row r="154" spans="1:23" x14ac:dyDescent="0.3">
      <c r="A154" t="s">
        <v>1528</v>
      </c>
      <c r="B154" t="s">
        <v>1228</v>
      </c>
      <c r="C154" t="s">
        <v>453</v>
      </c>
      <c r="D154" t="s">
        <v>962</v>
      </c>
      <c r="E154" t="s">
        <v>15</v>
      </c>
      <c r="F154" t="s">
        <v>16</v>
      </c>
      <c r="G154" s="2">
        <f t="shared" si="6"/>
        <v>17</v>
      </c>
      <c r="H154" s="1">
        <v>38487</v>
      </c>
      <c r="I154" t="s">
        <v>846</v>
      </c>
      <c r="J154" t="s">
        <v>838</v>
      </c>
      <c r="K154" t="s">
        <v>17</v>
      </c>
      <c r="L154" t="s">
        <v>18</v>
      </c>
      <c r="M154" s="1">
        <v>44903</v>
      </c>
      <c r="N154" s="3">
        <f t="shared" ca="1" si="7"/>
        <v>356.63165266203578</v>
      </c>
      <c r="O154" t="s">
        <v>19</v>
      </c>
      <c r="P154" t="str" cm="1">
        <f t="array" ref="P154">_xlfn.TEXTSPLIT(O154,"--")</f>
        <v>under arrest</v>
      </c>
      <c r="S154">
        <f t="shared" si="8"/>
        <v>0</v>
      </c>
      <c r="T154" t="s">
        <v>28</v>
      </c>
      <c r="U154" t="s">
        <v>852</v>
      </c>
      <c r="V154" t="s">
        <v>21</v>
      </c>
      <c r="W154" t="s">
        <v>21</v>
      </c>
    </row>
    <row r="155" spans="1:23" x14ac:dyDescent="0.3">
      <c r="A155" t="s">
        <v>1529</v>
      </c>
      <c r="B155" t="s">
        <v>1229</v>
      </c>
      <c r="C155" t="s">
        <v>454</v>
      </c>
      <c r="D155" t="s">
        <v>963</v>
      </c>
      <c r="E155" t="s">
        <v>15</v>
      </c>
      <c r="F155" t="s">
        <v>23</v>
      </c>
      <c r="G155" s="2">
        <f t="shared" si="6"/>
        <v>17</v>
      </c>
      <c r="H155" s="1">
        <v>38763</v>
      </c>
      <c r="I155" t="s">
        <v>846</v>
      </c>
      <c r="J155" t="s">
        <v>848</v>
      </c>
      <c r="K155" t="s">
        <v>17</v>
      </c>
      <c r="L155" t="s">
        <v>18</v>
      </c>
      <c r="M155" s="1">
        <v>45096</v>
      </c>
      <c r="N155" s="3">
        <f t="shared" ca="1" si="7"/>
        <v>163.63165266203578</v>
      </c>
      <c r="O155" t="s">
        <v>19</v>
      </c>
      <c r="P155" t="str" cm="1">
        <f t="array" ref="P155">_xlfn.TEXTSPLIT(O155,"--")</f>
        <v>under arrest</v>
      </c>
      <c r="S155">
        <f t="shared" si="8"/>
        <v>0</v>
      </c>
      <c r="T155" t="s">
        <v>455</v>
      </c>
      <c r="U155" t="s">
        <v>852</v>
      </c>
      <c r="V155" t="s">
        <v>21</v>
      </c>
      <c r="W155" t="s">
        <v>21</v>
      </c>
    </row>
    <row r="156" spans="1:23" x14ac:dyDescent="0.3">
      <c r="A156" t="s">
        <v>1530</v>
      </c>
      <c r="B156" t="s">
        <v>1230</v>
      </c>
      <c r="C156" t="s">
        <v>456</v>
      </c>
      <c r="D156" t="s">
        <v>964</v>
      </c>
      <c r="E156" t="s">
        <v>15</v>
      </c>
      <c r="F156" t="s">
        <v>16</v>
      </c>
      <c r="G156" s="2">
        <f t="shared" si="6"/>
        <v>18</v>
      </c>
      <c r="H156" s="1">
        <v>38339</v>
      </c>
      <c r="I156" t="s">
        <v>97</v>
      </c>
      <c r="J156" t="s">
        <v>851</v>
      </c>
      <c r="K156" t="s">
        <v>17</v>
      </c>
      <c r="L156" t="s">
        <v>18</v>
      </c>
      <c r="M156" s="1">
        <v>45163</v>
      </c>
      <c r="N156" s="3">
        <f t="shared" ca="1" si="7"/>
        <v>96.631652662035776</v>
      </c>
      <c r="O156" t="s">
        <v>19</v>
      </c>
      <c r="P156" t="str" cm="1">
        <f t="array" ref="P156">_xlfn.TEXTSPLIT(O156,"--")</f>
        <v>under arrest</v>
      </c>
      <c r="S156">
        <f t="shared" si="8"/>
        <v>0</v>
      </c>
      <c r="T156" t="s">
        <v>457</v>
      </c>
      <c r="U156" t="s">
        <v>39</v>
      </c>
      <c r="V156" t="s">
        <v>313</v>
      </c>
      <c r="W156" t="s">
        <v>314</v>
      </c>
    </row>
    <row r="157" spans="1:23" x14ac:dyDescent="0.3">
      <c r="A157" t="s">
        <v>1531</v>
      </c>
      <c r="B157" t="s">
        <v>1231</v>
      </c>
      <c r="C157" t="s">
        <v>458</v>
      </c>
      <c r="D157" t="s">
        <v>965</v>
      </c>
      <c r="E157" t="s">
        <v>15</v>
      </c>
      <c r="F157" t="s">
        <v>16</v>
      </c>
      <c r="G157" s="2">
        <f t="shared" si="6"/>
        <v>18</v>
      </c>
      <c r="H157" s="1">
        <v>38508</v>
      </c>
      <c r="I157" t="s">
        <v>846</v>
      </c>
      <c r="J157" t="s">
        <v>838</v>
      </c>
      <c r="K157" t="s">
        <v>17</v>
      </c>
      <c r="L157" t="s">
        <v>18</v>
      </c>
      <c r="M157" s="1">
        <v>45159</v>
      </c>
      <c r="N157" s="3">
        <f t="shared" ca="1" si="7"/>
        <v>100.63165266203578</v>
      </c>
      <c r="O157" t="s">
        <v>19</v>
      </c>
      <c r="P157" t="str" cm="1">
        <f t="array" ref="P157">_xlfn.TEXTSPLIT(O157,"--")</f>
        <v>under arrest</v>
      </c>
      <c r="S157">
        <f t="shared" si="8"/>
        <v>0</v>
      </c>
      <c r="T157" t="s">
        <v>459</v>
      </c>
      <c r="U157" t="s">
        <v>852</v>
      </c>
      <c r="V157" t="s">
        <v>21</v>
      </c>
      <c r="W157" t="s">
        <v>21</v>
      </c>
    </row>
    <row r="158" spans="1:23" x14ac:dyDescent="0.3">
      <c r="A158" t="s">
        <v>1532</v>
      </c>
      <c r="B158" t="s">
        <v>1232</v>
      </c>
      <c r="C158" t="s">
        <v>460</v>
      </c>
      <c r="D158" t="s">
        <v>966</v>
      </c>
      <c r="E158" t="s">
        <v>15</v>
      </c>
      <c r="F158" t="s">
        <v>23</v>
      </c>
      <c r="G158" s="2">
        <f t="shared" si="6"/>
        <v>16</v>
      </c>
      <c r="H158" s="1">
        <v>38932</v>
      </c>
      <c r="I158" t="s">
        <v>846</v>
      </c>
      <c r="J158" t="s">
        <v>851</v>
      </c>
      <c r="K158" t="s">
        <v>17</v>
      </c>
      <c r="L158" t="s">
        <v>18</v>
      </c>
      <c r="M158" s="1">
        <v>45030</v>
      </c>
      <c r="N158" s="3">
        <f t="shared" ca="1" si="7"/>
        <v>229.63165266203578</v>
      </c>
      <c r="O158" t="s">
        <v>19</v>
      </c>
      <c r="P158" t="str" cm="1">
        <f t="array" ref="P158">_xlfn.TEXTSPLIT(O158,"--")</f>
        <v>under arrest</v>
      </c>
      <c r="S158">
        <f t="shared" si="8"/>
        <v>0</v>
      </c>
      <c r="T158" t="s">
        <v>461</v>
      </c>
      <c r="U158" t="s">
        <v>852</v>
      </c>
      <c r="V158" t="s">
        <v>21</v>
      </c>
      <c r="W158" t="s">
        <v>21</v>
      </c>
    </row>
    <row r="159" spans="1:23" x14ac:dyDescent="0.3">
      <c r="A159" t="s">
        <v>1533</v>
      </c>
      <c r="B159" t="s">
        <v>1233</v>
      </c>
      <c r="C159" t="s">
        <v>462</v>
      </c>
      <c r="D159" t="s">
        <v>967</v>
      </c>
      <c r="E159" t="s">
        <v>15</v>
      </c>
      <c r="F159" t="s">
        <v>23</v>
      </c>
      <c r="G159" s="2">
        <f t="shared" si="6"/>
        <v>16</v>
      </c>
      <c r="H159" s="1">
        <v>38731</v>
      </c>
      <c r="I159" t="s">
        <v>846</v>
      </c>
      <c r="J159" t="s">
        <v>848</v>
      </c>
      <c r="K159" t="s">
        <v>17</v>
      </c>
      <c r="L159" t="s">
        <v>18</v>
      </c>
      <c r="M159" s="1">
        <v>44629</v>
      </c>
      <c r="N159" s="3">
        <f t="shared" ca="1" si="7"/>
        <v>630.63165266203578</v>
      </c>
      <c r="O159" t="s">
        <v>19</v>
      </c>
      <c r="P159" t="str" cm="1">
        <f t="array" ref="P159">_xlfn.TEXTSPLIT(O159,"--")</f>
        <v>under arrest</v>
      </c>
      <c r="S159">
        <f t="shared" si="8"/>
        <v>0</v>
      </c>
      <c r="T159" t="s">
        <v>463</v>
      </c>
      <c r="U159" t="s">
        <v>852</v>
      </c>
      <c r="V159" t="s">
        <v>21</v>
      </c>
      <c r="W159" t="s">
        <v>21</v>
      </c>
    </row>
    <row r="160" spans="1:23" x14ac:dyDescent="0.3">
      <c r="A160" t="s">
        <v>1534</v>
      </c>
      <c r="B160" t="s">
        <v>1234</v>
      </c>
      <c r="C160" t="s">
        <v>464</v>
      </c>
      <c r="D160" t="s">
        <v>968</v>
      </c>
      <c r="E160" t="s">
        <v>15</v>
      </c>
      <c r="F160" t="s">
        <v>30</v>
      </c>
      <c r="G160" s="2">
        <f t="shared" si="6"/>
        <v>15</v>
      </c>
      <c r="H160" s="1">
        <v>39044</v>
      </c>
      <c r="I160" t="s">
        <v>846</v>
      </c>
      <c r="J160" t="s">
        <v>851</v>
      </c>
      <c r="K160" t="s">
        <v>17</v>
      </c>
      <c r="L160" t="s">
        <v>18</v>
      </c>
      <c r="M160" s="1">
        <v>44733</v>
      </c>
      <c r="N160" s="3">
        <f t="shared" ca="1" si="7"/>
        <v>526.63165266203578</v>
      </c>
      <c r="O160" t="s">
        <v>19</v>
      </c>
      <c r="P160" t="str" cm="1">
        <f t="array" ref="P160">_xlfn.TEXTSPLIT(O160,"--")</f>
        <v>under arrest</v>
      </c>
      <c r="S160">
        <f t="shared" si="8"/>
        <v>0</v>
      </c>
      <c r="T160" t="s">
        <v>72</v>
      </c>
      <c r="U160" t="s">
        <v>852</v>
      </c>
      <c r="V160" t="s">
        <v>21</v>
      </c>
      <c r="W160" t="s">
        <v>21</v>
      </c>
    </row>
    <row r="161" spans="1:23" x14ac:dyDescent="0.3">
      <c r="A161" t="s">
        <v>1535</v>
      </c>
      <c r="B161" t="s">
        <v>1235</v>
      </c>
      <c r="C161" t="s">
        <v>465</v>
      </c>
      <c r="D161" t="s">
        <v>969</v>
      </c>
      <c r="E161" t="s">
        <v>15</v>
      </c>
      <c r="F161" t="s">
        <v>23</v>
      </c>
      <c r="G161" s="2">
        <f t="shared" si="6"/>
        <v>17</v>
      </c>
      <c r="H161" s="1">
        <v>38678</v>
      </c>
      <c r="I161" t="s">
        <v>846</v>
      </c>
      <c r="J161" t="s">
        <v>849</v>
      </c>
      <c r="K161" t="s">
        <v>17</v>
      </c>
      <c r="L161" t="s">
        <v>18</v>
      </c>
      <c r="M161" s="1">
        <v>45181</v>
      </c>
      <c r="N161" s="3">
        <f t="shared" ca="1" si="7"/>
        <v>78.631652662035776</v>
      </c>
      <c r="O161" t="s">
        <v>19</v>
      </c>
      <c r="P161" t="str" cm="1">
        <f t="array" ref="P161">_xlfn.TEXTSPLIT(O161,"--")</f>
        <v>under arrest</v>
      </c>
      <c r="S161">
        <f t="shared" si="8"/>
        <v>0</v>
      </c>
      <c r="T161" t="s">
        <v>28</v>
      </c>
      <c r="U161" t="s">
        <v>852</v>
      </c>
      <c r="V161" t="s">
        <v>21</v>
      </c>
      <c r="W161" t="s">
        <v>21</v>
      </c>
    </row>
    <row r="162" spans="1:23" x14ac:dyDescent="0.3">
      <c r="A162" t="s">
        <v>1536</v>
      </c>
      <c r="B162" t="s">
        <v>1236</v>
      </c>
      <c r="C162" t="s">
        <v>466</v>
      </c>
      <c r="D162" t="s">
        <v>970</v>
      </c>
      <c r="E162" t="s">
        <v>15</v>
      </c>
      <c r="F162" t="s">
        <v>16</v>
      </c>
      <c r="G162" s="2">
        <f t="shared" si="6"/>
        <v>17</v>
      </c>
      <c r="H162" s="1">
        <v>38600</v>
      </c>
      <c r="I162" t="s">
        <v>846</v>
      </c>
      <c r="J162" t="s">
        <v>24</v>
      </c>
      <c r="K162" t="s">
        <v>17</v>
      </c>
      <c r="L162" t="s">
        <v>18</v>
      </c>
      <c r="M162" s="1">
        <v>45150</v>
      </c>
      <c r="N162" s="3">
        <f t="shared" ca="1" si="7"/>
        <v>109.63165266203578</v>
      </c>
      <c r="O162" t="s">
        <v>19</v>
      </c>
      <c r="P162" t="str" cm="1">
        <f t="array" ref="P162">_xlfn.TEXTSPLIT(O162,"--")</f>
        <v>under arrest</v>
      </c>
      <c r="S162">
        <f t="shared" si="8"/>
        <v>0</v>
      </c>
      <c r="T162" t="s">
        <v>467</v>
      </c>
      <c r="U162" t="s">
        <v>852</v>
      </c>
      <c r="V162" t="s">
        <v>21</v>
      </c>
      <c r="W162" t="s">
        <v>21</v>
      </c>
    </row>
    <row r="163" spans="1:23" x14ac:dyDescent="0.3">
      <c r="A163" t="s">
        <v>1537</v>
      </c>
      <c r="B163" t="s">
        <v>1237</v>
      </c>
      <c r="C163" t="s">
        <v>468</v>
      </c>
      <c r="D163" t="s">
        <v>971</v>
      </c>
      <c r="E163" t="s">
        <v>15</v>
      </c>
      <c r="F163" t="s">
        <v>30</v>
      </c>
      <c r="G163" s="2">
        <f t="shared" si="6"/>
        <v>15</v>
      </c>
      <c r="H163" s="1">
        <v>39322</v>
      </c>
      <c r="I163" t="s">
        <v>846</v>
      </c>
      <c r="J163" t="s">
        <v>851</v>
      </c>
      <c r="K163" t="s">
        <v>17</v>
      </c>
      <c r="L163" t="s">
        <v>1075</v>
      </c>
      <c r="M163" s="1">
        <v>45037</v>
      </c>
      <c r="N163" s="3">
        <f t="shared" ca="1" si="7"/>
        <v>222.63165266203578</v>
      </c>
      <c r="O163" t="s">
        <v>469</v>
      </c>
      <c r="P163" t="str" cm="1">
        <f t="array" ref="P163:R163">_xlfn.TEXTSPLIT(O163,"--")</f>
        <v>00</v>
      </c>
      <c r="Q163" t="str">
        <v>08</v>
      </c>
      <c r="R163" t="str">
        <v>00</v>
      </c>
      <c r="S163">
        <f t="shared" si="8"/>
        <v>8</v>
      </c>
      <c r="T163" t="s">
        <v>470</v>
      </c>
      <c r="U163" t="s">
        <v>852</v>
      </c>
      <c r="V163" t="s">
        <v>21</v>
      </c>
      <c r="W163" t="s">
        <v>21</v>
      </c>
    </row>
    <row r="164" spans="1:23" x14ac:dyDescent="0.3">
      <c r="A164" t="s">
        <v>1538</v>
      </c>
      <c r="B164" t="s">
        <v>1238</v>
      </c>
      <c r="C164" t="s">
        <v>471</v>
      </c>
      <c r="D164" t="s">
        <v>972</v>
      </c>
      <c r="E164" t="s">
        <v>15</v>
      </c>
      <c r="F164" t="s">
        <v>16</v>
      </c>
      <c r="G164" s="2">
        <f t="shared" si="6"/>
        <v>17</v>
      </c>
      <c r="H164" s="1">
        <v>38563</v>
      </c>
      <c r="I164" t="s">
        <v>846</v>
      </c>
      <c r="J164" t="s">
        <v>838</v>
      </c>
      <c r="K164" t="s">
        <v>17</v>
      </c>
      <c r="L164" t="s">
        <v>18</v>
      </c>
      <c r="M164" s="1">
        <v>44921</v>
      </c>
      <c r="N164" s="3">
        <f t="shared" ca="1" si="7"/>
        <v>338.63165266203578</v>
      </c>
      <c r="O164" t="s">
        <v>19</v>
      </c>
      <c r="P164" t="str" cm="1">
        <f t="array" ref="P164">_xlfn.TEXTSPLIT(O164,"--")</f>
        <v>under arrest</v>
      </c>
      <c r="S164">
        <f t="shared" si="8"/>
        <v>0</v>
      </c>
      <c r="T164" t="s">
        <v>472</v>
      </c>
      <c r="U164" t="s">
        <v>852</v>
      </c>
      <c r="V164" t="s">
        <v>21</v>
      </c>
      <c r="W164" t="s">
        <v>21</v>
      </c>
    </row>
    <row r="165" spans="1:23" x14ac:dyDescent="0.3">
      <c r="A165" t="s">
        <v>1539</v>
      </c>
      <c r="B165" t="s">
        <v>1239</v>
      </c>
      <c r="C165" t="s">
        <v>473</v>
      </c>
      <c r="D165" t="s">
        <v>973</v>
      </c>
      <c r="E165" t="s">
        <v>15</v>
      </c>
      <c r="F165" t="s">
        <v>30</v>
      </c>
      <c r="G165" s="2">
        <f t="shared" si="6"/>
        <v>16</v>
      </c>
      <c r="H165" s="1">
        <v>39099</v>
      </c>
      <c r="I165" t="s">
        <v>846</v>
      </c>
      <c r="J165" t="s">
        <v>851</v>
      </c>
      <c r="K165" t="s">
        <v>17</v>
      </c>
      <c r="L165" t="s">
        <v>18</v>
      </c>
      <c r="M165" s="1">
        <v>45203</v>
      </c>
      <c r="N165" s="3">
        <f t="shared" ca="1" si="7"/>
        <v>56.631652662035776</v>
      </c>
      <c r="O165" t="s">
        <v>19</v>
      </c>
      <c r="P165" t="str" cm="1">
        <f t="array" ref="P165">_xlfn.TEXTSPLIT(O165,"--")</f>
        <v>under arrest</v>
      </c>
      <c r="S165">
        <f t="shared" si="8"/>
        <v>0</v>
      </c>
      <c r="T165" t="s">
        <v>352</v>
      </c>
      <c r="U165" t="s">
        <v>852</v>
      </c>
      <c r="V165" t="s">
        <v>21</v>
      </c>
      <c r="W165" t="s">
        <v>21</v>
      </c>
    </row>
    <row r="166" spans="1:23" x14ac:dyDescent="0.3">
      <c r="A166" t="s">
        <v>1540</v>
      </c>
      <c r="B166" t="s">
        <v>1240</v>
      </c>
      <c r="C166" t="s">
        <v>474</v>
      </c>
      <c r="D166" t="s">
        <v>974</v>
      </c>
      <c r="E166" t="s">
        <v>15</v>
      </c>
      <c r="F166" t="s">
        <v>23</v>
      </c>
      <c r="G166" s="2">
        <f t="shared" si="6"/>
        <v>17</v>
      </c>
      <c r="H166" s="1">
        <v>38787</v>
      </c>
      <c r="I166" t="s">
        <v>846</v>
      </c>
      <c r="J166" t="s">
        <v>851</v>
      </c>
      <c r="K166" t="s">
        <v>17</v>
      </c>
      <c r="L166" t="s">
        <v>18</v>
      </c>
      <c r="M166" s="1">
        <v>45109</v>
      </c>
      <c r="N166" s="3">
        <f t="shared" ca="1" si="7"/>
        <v>150.63165266203578</v>
      </c>
      <c r="O166" t="s">
        <v>19</v>
      </c>
      <c r="P166" t="str" cm="1">
        <f t="array" ref="P166">_xlfn.TEXTSPLIT(O166,"--")</f>
        <v>under arrest</v>
      </c>
      <c r="S166">
        <f t="shared" si="8"/>
        <v>0</v>
      </c>
      <c r="T166" t="s">
        <v>59</v>
      </c>
      <c r="U166" t="s">
        <v>852</v>
      </c>
      <c r="V166" t="s">
        <v>21</v>
      </c>
      <c r="W166" t="s">
        <v>21</v>
      </c>
    </row>
    <row r="167" spans="1:23" x14ac:dyDescent="0.3">
      <c r="A167" t="s">
        <v>1541</v>
      </c>
      <c r="B167" t="s">
        <v>1241</v>
      </c>
      <c r="C167" t="s">
        <v>475</v>
      </c>
      <c r="D167" t="s">
        <v>975</v>
      </c>
      <c r="E167" t="s">
        <v>15</v>
      </c>
      <c r="F167" t="s">
        <v>23</v>
      </c>
      <c r="G167" s="2">
        <f t="shared" si="6"/>
        <v>16</v>
      </c>
      <c r="H167" s="1">
        <v>39024</v>
      </c>
      <c r="I167" t="s">
        <v>846</v>
      </c>
      <c r="J167" t="s">
        <v>851</v>
      </c>
      <c r="K167" t="s">
        <v>17</v>
      </c>
      <c r="L167" t="s">
        <v>18</v>
      </c>
      <c r="M167" s="1">
        <v>45093</v>
      </c>
      <c r="N167" s="3">
        <f t="shared" ca="1" si="7"/>
        <v>166.63165266203578</v>
      </c>
      <c r="O167" t="s">
        <v>19</v>
      </c>
      <c r="P167" t="str" cm="1">
        <f t="array" ref="P167">_xlfn.TEXTSPLIT(O167,"--")</f>
        <v>under arrest</v>
      </c>
      <c r="S167">
        <f t="shared" si="8"/>
        <v>0</v>
      </c>
      <c r="T167" t="s">
        <v>28</v>
      </c>
      <c r="U167" t="s">
        <v>852</v>
      </c>
      <c r="V167" t="s">
        <v>21</v>
      </c>
      <c r="W167" t="s">
        <v>21</v>
      </c>
    </row>
    <row r="168" spans="1:23" x14ac:dyDescent="0.3">
      <c r="A168" t="s">
        <v>1542</v>
      </c>
      <c r="B168" t="s">
        <v>1242</v>
      </c>
      <c r="C168" t="s">
        <v>476</v>
      </c>
      <c r="D168" t="s">
        <v>976</v>
      </c>
      <c r="E168" t="s">
        <v>15</v>
      </c>
      <c r="F168" t="s">
        <v>16</v>
      </c>
      <c r="G168" s="2">
        <f t="shared" si="6"/>
        <v>17</v>
      </c>
      <c r="H168" s="1">
        <v>38555</v>
      </c>
      <c r="I168" t="s">
        <v>846</v>
      </c>
      <c r="J168" t="s">
        <v>838</v>
      </c>
      <c r="K168" t="s">
        <v>17</v>
      </c>
      <c r="L168" t="s">
        <v>1075</v>
      </c>
      <c r="M168" s="1">
        <v>45026</v>
      </c>
      <c r="N168" s="3">
        <f t="shared" ca="1" si="7"/>
        <v>233.63165266203578</v>
      </c>
      <c r="O168" t="s">
        <v>469</v>
      </c>
      <c r="P168" t="str" cm="1">
        <f t="array" ref="P168:R168">_xlfn.TEXTSPLIT(O168,"--")</f>
        <v>00</v>
      </c>
      <c r="Q168" t="str">
        <v>08</v>
      </c>
      <c r="R168" t="str">
        <v>00</v>
      </c>
      <c r="S168">
        <f t="shared" si="8"/>
        <v>8</v>
      </c>
      <c r="T168" t="s">
        <v>352</v>
      </c>
      <c r="U168" t="s">
        <v>852</v>
      </c>
      <c r="V168" t="s">
        <v>21</v>
      </c>
      <c r="W168" t="s">
        <v>21</v>
      </c>
    </row>
    <row r="169" spans="1:23" x14ac:dyDescent="0.3">
      <c r="A169" t="s">
        <v>1543</v>
      </c>
      <c r="B169" t="s">
        <v>1243</v>
      </c>
      <c r="C169" t="s">
        <v>477</v>
      </c>
      <c r="D169" t="s">
        <v>977</v>
      </c>
      <c r="E169" t="s">
        <v>15</v>
      </c>
      <c r="F169" t="s">
        <v>16</v>
      </c>
      <c r="G169" s="2">
        <f t="shared" si="6"/>
        <v>18</v>
      </c>
      <c r="H169" s="1">
        <v>38361</v>
      </c>
      <c r="I169" t="s">
        <v>846</v>
      </c>
      <c r="J169" t="s">
        <v>851</v>
      </c>
      <c r="K169" t="s">
        <v>17</v>
      </c>
      <c r="L169" t="s">
        <v>18</v>
      </c>
      <c r="M169" s="1">
        <v>44941</v>
      </c>
      <c r="N169" s="3">
        <f t="shared" ca="1" si="7"/>
        <v>318.63165266203578</v>
      </c>
      <c r="O169" t="s">
        <v>19</v>
      </c>
      <c r="P169" t="str" cm="1">
        <f t="array" ref="P169">_xlfn.TEXTSPLIT(O169,"--")</f>
        <v>under arrest</v>
      </c>
      <c r="S169">
        <f t="shared" si="8"/>
        <v>0</v>
      </c>
      <c r="T169" t="s">
        <v>478</v>
      </c>
      <c r="U169" t="s">
        <v>852</v>
      </c>
      <c r="V169" t="s">
        <v>21</v>
      </c>
      <c r="W169" t="s">
        <v>21</v>
      </c>
    </row>
    <row r="170" spans="1:23" x14ac:dyDescent="0.3">
      <c r="A170" t="s">
        <v>1544</v>
      </c>
      <c r="B170" t="s">
        <v>1244</v>
      </c>
      <c r="C170" t="s">
        <v>479</v>
      </c>
      <c r="D170" t="s">
        <v>480</v>
      </c>
      <c r="E170" t="s">
        <v>15</v>
      </c>
      <c r="F170" t="s">
        <v>23</v>
      </c>
      <c r="G170" s="2">
        <f t="shared" si="6"/>
        <v>16</v>
      </c>
      <c r="H170" s="1">
        <v>39020</v>
      </c>
      <c r="I170" t="s">
        <v>847</v>
      </c>
      <c r="J170" t="s">
        <v>851</v>
      </c>
      <c r="K170" t="s">
        <v>17</v>
      </c>
      <c r="L170" t="s">
        <v>18</v>
      </c>
      <c r="M170" s="1">
        <v>45179</v>
      </c>
      <c r="N170" s="3">
        <f t="shared" ca="1" si="7"/>
        <v>80.631652662035776</v>
      </c>
      <c r="O170" t="s">
        <v>19</v>
      </c>
      <c r="P170" t="str" cm="1">
        <f t="array" ref="P170">_xlfn.TEXTSPLIT(O170,"--")</f>
        <v>under arrest</v>
      </c>
      <c r="S170">
        <f t="shared" si="8"/>
        <v>0</v>
      </c>
      <c r="T170" t="s">
        <v>481</v>
      </c>
      <c r="U170" t="s">
        <v>39</v>
      </c>
      <c r="V170" t="s">
        <v>482</v>
      </c>
      <c r="W170" t="s">
        <v>483</v>
      </c>
    </row>
    <row r="171" spans="1:23" x14ac:dyDescent="0.3">
      <c r="A171" t="s">
        <v>1545</v>
      </c>
      <c r="B171" t="s">
        <v>1245</v>
      </c>
      <c r="C171" t="s">
        <v>484</v>
      </c>
      <c r="D171" t="s">
        <v>485</v>
      </c>
      <c r="E171" t="s">
        <v>15</v>
      </c>
      <c r="F171" t="s">
        <v>426</v>
      </c>
      <c r="G171" s="2">
        <f t="shared" si="6"/>
        <v>14</v>
      </c>
      <c r="H171" s="1">
        <v>39566</v>
      </c>
      <c r="I171" t="s">
        <v>847</v>
      </c>
      <c r="J171" t="s">
        <v>851</v>
      </c>
      <c r="K171" t="s">
        <v>17</v>
      </c>
      <c r="L171" t="s">
        <v>18</v>
      </c>
      <c r="M171" s="1">
        <v>45025</v>
      </c>
      <c r="N171" s="3">
        <f t="shared" ca="1" si="7"/>
        <v>234.63165266203578</v>
      </c>
      <c r="O171" t="s">
        <v>19</v>
      </c>
      <c r="P171" t="str" cm="1">
        <f t="array" ref="P171">_xlfn.TEXTSPLIT(O171,"--")</f>
        <v>under arrest</v>
      </c>
      <c r="S171">
        <f t="shared" si="8"/>
        <v>0</v>
      </c>
      <c r="T171" t="s">
        <v>137</v>
      </c>
      <c r="U171" t="s">
        <v>39</v>
      </c>
      <c r="V171" t="s">
        <v>138</v>
      </c>
      <c r="W171" t="s">
        <v>139</v>
      </c>
    </row>
    <row r="172" spans="1:23" x14ac:dyDescent="0.3">
      <c r="A172" t="s">
        <v>1546</v>
      </c>
      <c r="B172" t="s">
        <v>1246</v>
      </c>
      <c r="C172" t="s">
        <v>486</v>
      </c>
      <c r="D172" t="s">
        <v>978</v>
      </c>
      <c r="E172" t="s">
        <v>15</v>
      </c>
      <c r="F172" t="s">
        <v>16</v>
      </c>
      <c r="G172" s="2">
        <f t="shared" si="6"/>
        <v>17</v>
      </c>
      <c r="H172" s="1">
        <v>38657</v>
      </c>
      <c r="I172" t="s">
        <v>97</v>
      </c>
      <c r="J172" t="s">
        <v>851</v>
      </c>
      <c r="K172" t="s">
        <v>17</v>
      </c>
      <c r="L172" t="s">
        <v>18</v>
      </c>
      <c r="M172" s="1">
        <v>45000</v>
      </c>
      <c r="N172" s="3">
        <f t="shared" ca="1" si="7"/>
        <v>259.63165266203578</v>
      </c>
      <c r="O172" t="s">
        <v>19</v>
      </c>
      <c r="P172" t="str" cm="1">
        <f t="array" ref="P172">_xlfn.TEXTSPLIT(O172,"--")</f>
        <v>under arrest</v>
      </c>
      <c r="S172">
        <f t="shared" si="8"/>
        <v>0</v>
      </c>
      <c r="T172" t="s">
        <v>487</v>
      </c>
      <c r="U172" t="s">
        <v>39</v>
      </c>
      <c r="V172" t="s">
        <v>488</v>
      </c>
      <c r="W172" t="s">
        <v>489</v>
      </c>
    </row>
    <row r="173" spans="1:23" x14ac:dyDescent="0.3">
      <c r="A173" t="s">
        <v>1547</v>
      </c>
      <c r="B173" t="s">
        <v>1247</v>
      </c>
      <c r="C173" t="s">
        <v>490</v>
      </c>
      <c r="D173" t="s">
        <v>979</v>
      </c>
      <c r="E173" t="s">
        <v>15</v>
      </c>
      <c r="F173" t="s">
        <v>16</v>
      </c>
      <c r="G173" s="2">
        <f t="shared" si="6"/>
        <v>18</v>
      </c>
      <c r="H173" s="1">
        <v>38617</v>
      </c>
      <c r="I173" t="s">
        <v>846</v>
      </c>
      <c r="J173" t="s">
        <v>838</v>
      </c>
      <c r="K173" t="s">
        <v>17</v>
      </c>
      <c r="L173" t="s">
        <v>18</v>
      </c>
      <c r="M173" s="1">
        <v>45197</v>
      </c>
      <c r="N173" s="3">
        <f t="shared" ca="1" si="7"/>
        <v>62.631652662035776</v>
      </c>
      <c r="O173" t="s">
        <v>19</v>
      </c>
      <c r="P173" t="str" cm="1">
        <f t="array" ref="P173">_xlfn.TEXTSPLIT(O173,"--")</f>
        <v>under arrest</v>
      </c>
      <c r="S173">
        <f t="shared" si="8"/>
        <v>0</v>
      </c>
      <c r="T173" t="s">
        <v>491</v>
      </c>
      <c r="U173" t="s">
        <v>852</v>
      </c>
      <c r="V173" t="s">
        <v>21</v>
      </c>
      <c r="W173" t="s">
        <v>21</v>
      </c>
    </row>
    <row r="174" spans="1:23" x14ac:dyDescent="0.3">
      <c r="A174" t="s">
        <v>1548</v>
      </c>
      <c r="B174" t="s">
        <v>1248</v>
      </c>
      <c r="C174" t="s">
        <v>492</v>
      </c>
      <c r="D174" t="s">
        <v>980</v>
      </c>
      <c r="E174" t="s">
        <v>15</v>
      </c>
      <c r="F174" t="s">
        <v>23</v>
      </c>
      <c r="G174" s="2">
        <f t="shared" si="6"/>
        <v>17</v>
      </c>
      <c r="H174" s="1">
        <v>38955</v>
      </c>
      <c r="I174" t="s">
        <v>846</v>
      </c>
      <c r="J174" t="s">
        <v>24</v>
      </c>
      <c r="K174" t="s">
        <v>17</v>
      </c>
      <c r="L174" t="s">
        <v>18</v>
      </c>
      <c r="M174" s="1">
        <v>45201</v>
      </c>
      <c r="N174" s="3">
        <f t="shared" ca="1" si="7"/>
        <v>58.631652662035776</v>
      </c>
      <c r="O174" t="s">
        <v>19</v>
      </c>
      <c r="P174" t="str" cm="1">
        <f t="array" ref="P174">_xlfn.TEXTSPLIT(O174,"--")</f>
        <v>under arrest</v>
      </c>
      <c r="S174">
        <f t="shared" si="8"/>
        <v>0</v>
      </c>
      <c r="T174" t="s">
        <v>493</v>
      </c>
      <c r="U174" t="s">
        <v>852</v>
      </c>
      <c r="V174" t="s">
        <v>21</v>
      </c>
      <c r="W174" t="s">
        <v>21</v>
      </c>
    </row>
    <row r="175" spans="1:23" x14ac:dyDescent="0.3">
      <c r="A175" t="s">
        <v>1549</v>
      </c>
      <c r="B175" t="s">
        <v>1249</v>
      </c>
      <c r="C175" t="s">
        <v>494</v>
      </c>
      <c r="D175" t="s">
        <v>981</v>
      </c>
      <c r="E175" t="s">
        <v>15</v>
      </c>
      <c r="F175" t="s">
        <v>16</v>
      </c>
      <c r="G175" s="2">
        <f t="shared" si="6"/>
        <v>17</v>
      </c>
      <c r="H175" s="1">
        <v>38648</v>
      </c>
      <c r="I175" t="s">
        <v>846</v>
      </c>
      <c r="J175" t="s">
        <v>24</v>
      </c>
      <c r="K175" t="s">
        <v>17</v>
      </c>
      <c r="L175" t="s">
        <v>18</v>
      </c>
      <c r="M175" s="1">
        <v>45176</v>
      </c>
      <c r="N175" s="3">
        <f t="shared" ca="1" si="7"/>
        <v>83.631652662035776</v>
      </c>
      <c r="O175" t="s">
        <v>19</v>
      </c>
      <c r="P175" t="str" cm="1">
        <f t="array" ref="P175">_xlfn.TEXTSPLIT(O175,"--")</f>
        <v>under arrest</v>
      </c>
      <c r="S175">
        <f t="shared" si="8"/>
        <v>0</v>
      </c>
      <c r="T175" t="s">
        <v>495</v>
      </c>
      <c r="U175" t="s">
        <v>852</v>
      </c>
      <c r="V175" t="s">
        <v>21</v>
      </c>
      <c r="W175" t="s">
        <v>21</v>
      </c>
    </row>
    <row r="176" spans="1:23" x14ac:dyDescent="0.3">
      <c r="A176" t="s">
        <v>1550</v>
      </c>
      <c r="B176" t="s">
        <v>1250</v>
      </c>
      <c r="C176" t="s">
        <v>496</v>
      </c>
      <c r="D176" t="s">
        <v>982</v>
      </c>
      <c r="E176" t="s">
        <v>15</v>
      </c>
      <c r="F176" t="s">
        <v>16</v>
      </c>
      <c r="G176" s="2">
        <f t="shared" si="6"/>
        <v>18</v>
      </c>
      <c r="H176" s="1">
        <v>38338</v>
      </c>
      <c r="I176" t="s">
        <v>846</v>
      </c>
      <c r="J176" t="s">
        <v>24</v>
      </c>
      <c r="K176" t="s">
        <v>17</v>
      </c>
      <c r="L176" t="s">
        <v>18</v>
      </c>
      <c r="M176" s="1">
        <v>45167</v>
      </c>
      <c r="N176" s="3">
        <f t="shared" ca="1" si="7"/>
        <v>92.631652662035776</v>
      </c>
      <c r="O176" t="s">
        <v>19</v>
      </c>
      <c r="P176" t="str" cm="1">
        <f t="array" ref="P176">_xlfn.TEXTSPLIT(O176,"--")</f>
        <v>under arrest</v>
      </c>
      <c r="S176">
        <f t="shared" si="8"/>
        <v>0</v>
      </c>
      <c r="T176" t="s">
        <v>497</v>
      </c>
      <c r="U176" t="s">
        <v>852</v>
      </c>
      <c r="V176" t="s">
        <v>21</v>
      </c>
      <c r="W176" t="s">
        <v>21</v>
      </c>
    </row>
    <row r="177" spans="1:23" x14ac:dyDescent="0.3">
      <c r="A177" t="s">
        <v>1551</v>
      </c>
      <c r="B177" t="s">
        <v>1251</v>
      </c>
      <c r="C177" t="s">
        <v>498</v>
      </c>
      <c r="D177" t="s">
        <v>983</v>
      </c>
      <c r="E177" t="s">
        <v>15</v>
      </c>
      <c r="F177" t="s">
        <v>16</v>
      </c>
      <c r="G177" s="2">
        <f t="shared" si="6"/>
        <v>17</v>
      </c>
      <c r="H177" s="1">
        <v>38627</v>
      </c>
      <c r="I177" t="s">
        <v>846</v>
      </c>
      <c r="J177" t="s">
        <v>24</v>
      </c>
      <c r="K177" t="s">
        <v>17</v>
      </c>
      <c r="L177" t="s">
        <v>1075</v>
      </c>
      <c r="M177" s="1">
        <v>44893</v>
      </c>
      <c r="N177" s="3">
        <f t="shared" ca="1" si="7"/>
        <v>366.63165266203578</v>
      </c>
      <c r="O177" t="s">
        <v>499</v>
      </c>
      <c r="P177" t="str" cm="1">
        <f t="array" ref="P177:R177">_xlfn.TEXTSPLIT(O177,"--")</f>
        <v>01</v>
      </c>
      <c r="Q177" t="str">
        <v>04</v>
      </c>
      <c r="R177" t="str">
        <v>00</v>
      </c>
      <c r="S177">
        <f t="shared" si="8"/>
        <v>16</v>
      </c>
      <c r="T177" t="s">
        <v>500</v>
      </c>
      <c r="U177" t="s">
        <v>852</v>
      </c>
      <c r="V177" t="s">
        <v>21</v>
      </c>
      <c r="W177" t="s">
        <v>21</v>
      </c>
    </row>
    <row r="178" spans="1:23" x14ac:dyDescent="0.3">
      <c r="A178" t="s">
        <v>1552</v>
      </c>
      <c r="B178" t="s">
        <v>1252</v>
      </c>
      <c r="C178" t="s">
        <v>501</v>
      </c>
      <c r="D178" t="s">
        <v>502</v>
      </c>
      <c r="E178" t="s">
        <v>15</v>
      </c>
      <c r="F178" t="s">
        <v>16</v>
      </c>
      <c r="G178" s="2">
        <f t="shared" si="6"/>
        <v>18</v>
      </c>
      <c r="H178" s="1">
        <v>38408</v>
      </c>
      <c r="I178" t="s">
        <v>847</v>
      </c>
      <c r="J178" t="s">
        <v>838</v>
      </c>
      <c r="K178" t="s">
        <v>17</v>
      </c>
      <c r="L178" t="s">
        <v>18</v>
      </c>
      <c r="M178" s="1">
        <v>45144</v>
      </c>
      <c r="N178" s="3">
        <f t="shared" ca="1" si="7"/>
        <v>115.63165266203578</v>
      </c>
      <c r="O178" t="s">
        <v>19</v>
      </c>
      <c r="P178" t="str" cm="1">
        <f t="array" ref="P178">_xlfn.TEXTSPLIT(O178,"--")</f>
        <v>under arrest</v>
      </c>
      <c r="S178">
        <f t="shared" si="8"/>
        <v>0</v>
      </c>
      <c r="T178" t="s">
        <v>503</v>
      </c>
      <c r="U178" t="s">
        <v>39</v>
      </c>
      <c r="V178" t="s">
        <v>504</v>
      </c>
      <c r="W178" t="s">
        <v>310</v>
      </c>
    </row>
    <row r="179" spans="1:23" x14ac:dyDescent="0.3">
      <c r="A179" t="s">
        <v>1553</v>
      </c>
      <c r="B179" t="s">
        <v>1253</v>
      </c>
      <c r="C179" t="s">
        <v>505</v>
      </c>
      <c r="D179" t="s">
        <v>506</v>
      </c>
      <c r="E179" t="s">
        <v>15</v>
      </c>
      <c r="F179" t="s">
        <v>16</v>
      </c>
      <c r="G179" s="2">
        <f t="shared" si="6"/>
        <v>18</v>
      </c>
      <c r="H179" s="1">
        <v>38319</v>
      </c>
      <c r="I179" t="s">
        <v>847</v>
      </c>
      <c r="J179" t="s">
        <v>838</v>
      </c>
      <c r="K179" t="s">
        <v>17</v>
      </c>
      <c r="L179" t="s">
        <v>18</v>
      </c>
      <c r="M179" s="1">
        <v>45168</v>
      </c>
      <c r="N179" s="3">
        <f t="shared" ca="1" si="7"/>
        <v>91.631652662035776</v>
      </c>
      <c r="O179" t="s">
        <v>19</v>
      </c>
      <c r="P179" t="str" cm="1">
        <f t="array" ref="P179">_xlfn.TEXTSPLIT(O179,"--")</f>
        <v>under arrest</v>
      </c>
      <c r="S179">
        <f t="shared" si="8"/>
        <v>0</v>
      </c>
      <c r="T179" t="s">
        <v>242</v>
      </c>
      <c r="U179" t="s">
        <v>39</v>
      </c>
      <c r="V179" t="s">
        <v>507</v>
      </c>
      <c r="W179" t="s">
        <v>407</v>
      </c>
    </row>
    <row r="180" spans="1:23" x14ac:dyDescent="0.3">
      <c r="A180" t="s">
        <v>1554</v>
      </c>
      <c r="B180" t="s">
        <v>1254</v>
      </c>
      <c r="C180" t="s">
        <v>508</v>
      </c>
      <c r="D180" t="s">
        <v>984</v>
      </c>
      <c r="E180" t="s">
        <v>15</v>
      </c>
      <c r="F180" t="s">
        <v>16</v>
      </c>
      <c r="G180" s="2">
        <f t="shared" si="6"/>
        <v>18</v>
      </c>
      <c r="H180" s="1">
        <v>38333</v>
      </c>
      <c r="I180" t="s">
        <v>846</v>
      </c>
      <c r="J180" t="s">
        <v>848</v>
      </c>
      <c r="K180" t="s">
        <v>17</v>
      </c>
      <c r="L180" t="s">
        <v>18</v>
      </c>
      <c r="M180" s="1">
        <v>45166</v>
      </c>
      <c r="N180" s="3">
        <f t="shared" ca="1" si="7"/>
        <v>93.631652662035776</v>
      </c>
      <c r="O180" t="s">
        <v>19</v>
      </c>
      <c r="P180" t="str" cm="1">
        <f t="array" ref="P180">_xlfn.TEXTSPLIT(O180,"--")</f>
        <v>under arrest</v>
      </c>
      <c r="S180">
        <f t="shared" si="8"/>
        <v>0</v>
      </c>
      <c r="T180" t="s">
        <v>28</v>
      </c>
      <c r="U180" t="s">
        <v>852</v>
      </c>
      <c r="V180" t="s">
        <v>21</v>
      </c>
      <c r="W180" t="s">
        <v>21</v>
      </c>
    </row>
    <row r="181" spans="1:23" x14ac:dyDescent="0.3">
      <c r="A181" t="s">
        <v>1555</v>
      </c>
      <c r="B181" t="s">
        <v>1255</v>
      </c>
      <c r="C181" t="s">
        <v>509</v>
      </c>
      <c r="D181" t="s">
        <v>985</v>
      </c>
      <c r="E181" t="s">
        <v>15</v>
      </c>
      <c r="F181" t="s">
        <v>16</v>
      </c>
      <c r="G181" s="2">
        <f t="shared" si="6"/>
        <v>17</v>
      </c>
      <c r="H181" s="1">
        <v>38420</v>
      </c>
      <c r="I181" t="s">
        <v>846</v>
      </c>
      <c r="J181" t="s">
        <v>850</v>
      </c>
      <c r="K181" t="s">
        <v>17</v>
      </c>
      <c r="L181" t="s">
        <v>18</v>
      </c>
      <c r="M181" s="1">
        <v>44650</v>
      </c>
      <c r="N181" s="3">
        <f t="shared" ca="1" si="7"/>
        <v>609.63165266203578</v>
      </c>
      <c r="O181" t="s">
        <v>19</v>
      </c>
      <c r="P181" t="str" cm="1">
        <f t="array" ref="P181">_xlfn.TEXTSPLIT(O181,"--")</f>
        <v>under arrest</v>
      </c>
      <c r="S181">
        <f t="shared" si="8"/>
        <v>0</v>
      </c>
      <c r="T181" t="s">
        <v>510</v>
      </c>
      <c r="U181" t="s">
        <v>852</v>
      </c>
      <c r="V181" t="s">
        <v>511</v>
      </c>
      <c r="W181" t="s">
        <v>512</v>
      </c>
    </row>
    <row r="182" spans="1:23" x14ac:dyDescent="0.3">
      <c r="A182" t="s">
        <v>1556</v>
      </c>
      <c r="B182" t="s">
        <v>1256</v>
      </c>
      <c r="C182" t="s">
        <v>513</v>
      </c>
      <c r="D182" t="s">
        <v>986</v>
      </c>
      <c r="E182" t="s">
        <v>15</v>
      </c>
      <c r="F182" t="s">
        <v>16</v>
      </c>
      <c r="G182" s="2">
        <f t="shared" si="6"/>
        <v>18</v>
      </c>
      <c r="H182" s="1">
        <v>38313</v>
      </c>
      <c r="I182" t="s">
        <v>846</v>
      </c>
      <c r="J182" t="s">
        <v>838</v>
      </c>
      <c r="K182" t="s">
        <v>17</v>
      </c>
      <c r="L182" t="s">
        <v>18</v>
      </c>
      <c r="M182" s="1">
        <v>45056</v>
      </c>
      <c r="N182" s="3">
        <f t="shared" ca="1" si="7"/>
        <v>203.63165266203578</v>
      </c>
      <c r="O182" t="s">
        <v>19</v>
      </c>
      <c r="P182" t="str" cm="1">
        <f t="array" ref="P182">_xlfn.TEXTSPLIT(O182,"--")</f>
        <v>under arrest</v>
      </c>
      <c r="S182">
        <f t="shared" si="8"/>
        <v>0</v>
      </c>
      <c r="T182" t="s">
        <v>28</v>
      </c>
      <c r="U182" t="s">
        <v>852</v>
      </c>
      <c r="V182" t="s">
        <v>21</v>
      </c>
      <c r="W182" t="s">
        <v>21</v>
      </c>
    </row>
    <row r="183" spans="1:23" x14ac:dyDescent="0.3">
      <c r="A183" t="s">
        <v>1557</v>
      </c>
      <c r="B183" t="s">
        <v>1257</v>
      </c>
      <c r="C183" t="s">
        <v>514</v>
      </c>
      <c r="D183" t="s">
        <v>515</v>
      </c>
      <c r="E183" t="s">
        <v>15</v>
      </c>
      <c r="F183" t="s">
        <v>16</v>
      </c>
      <c r="G183" s="2">
        <f t="shared" si="6"/>
        <v>18</v>
      </c>
      <c r="H183" s="1">
        <v>38531</v>
      </c>
      <c r="I183" t="s">
        <v>847</v>
      </c>
      <c r="J183" t="s">
        <v>24</v>
      </c>
      <c r="K183" t="s">
        <v>17</v>
      </c>
      <c r="L183" t="s">
        <v>18</v>
      </c>
      <c r="M183" s="1">
        <v>45179</v>
      </c>
      <c r="N183" s="3">
        <f t="shared" ca="1" si="7"/>
        <v>80.631652662035776</v>
      </c>
      <c r="O183" t="s">
        <v>19</v>
      </c>
      <c r="P183" t="str" cm="1">
        <f t="array" ref="P183">_xlfn.TEXTSPLIT(O183,"--")</f>
        <v>under arrest</v>
      </c>
      <c r="S183">
        <f t="shared" si="8"/>
        <v>0</v>
      </c>
      <c r="T183" t="s">
        <v>516</v>
      </c>
      <c r="U183" t="s">
        <v>39</v>
      </c>
      <c r="V183" t="s">
        <v>517</v>
      </c>
      <c r="W183" t="s">
        <v>518</v>
      </c>
    </row>
    <row r="184" spans="1:23" x14ac:dyDescent="0.3">
      <c r="A184" t="s">
        <v>1558</v>
      </c>
      <c r="B184" t="s">
        <v>1258</v>
      </c>
      <c r="C184" t="s">
        <v>519</v>
      </c>
      <c r="D184" t="s">
        <v>987</v>
      </c>
      <c r="E184" t="s">
        <v>15</v>
      </c>
      <c r="F184" t="s">
        <v>16</v>
      </c>
      <c r="G184" s="2">
        <f t="shared" si="6"/>
        <v>17</v>
      </c>
      <c r="H184" s="1">
        <v>38609</v>
      </c>
      <c r="I184" t="s">
        <v>846</v>
      </c>
      <c r="J184" t="s">
        <v>24</v>
      </c>
      <c r="K184" t="s">
        <v>17</v>
      </c>
      <c r="L184" t="s">
        <v>18</v>
      </c>
      <c r="M184" s="1">
        <v>44991</v>
      </c>
      <c r="N184" s="3">
        <f t="shared" ca="1" si="7"/>
        <v>268.63165266203578</v>
      </c>
      <c r="O184" t="s">
        <v>19</v>
      </c>
      <c r="P184" t="str" cm="1">
        <f t="array" ref="P184">_xlfn.TEXTSPLIT(O184,"--")</f>
        <v>under arrest</v>
      </c>
      <c r="S184">
        <f t="shared" si="8"/>
        <v>0</v>
      </c>
      <c r="T184" t="s">
        <v>28</v>
      </c>
      <c r="U184" t="s">
        <v>852</v>
      </c>
      <c r="V184" t="s">
        <v>21</v>
      </c>
      <c r="W184" t="s">
        <v>21</v>
      </c>
    </row>
    <row r="185" spans="1:23" x14ac:dyDescent="0.3">
      <c r="A185" t="s">
        <v>1559</v>
      </c>
      <c r="B185" t="s">
        <v>1259</v>
      </c>
      <c r="C185" t="s">
        <v>520</v>
      </c>
      <c r="D185" t="s">
        <v>988</v>
      </c>
      <c r="E185" t="s">
        <v>62</v>
      </c>
      <c r="F185" t="s">
        <v>521</v>
      </c>
      <c r="G185" s="2">
        <f t="shared" si="6"/>
        <v>19</v>
      </c>
      <c r="H185" s="1">
        <v>34991</v>
      </c>
      <c r="I185" t="s">
        <v>846</v>
      </c>
      <c r="J185" t="s">
        <v>851</v>
      </c>
      <c r="K185" t="s">
        <v>17</v>
      </c>
      <c r="L185" t="s">
        <v>1075</v>
      </c>
      <c r="M185" s="1">
        <v>42184</v>
      </c>
      <c r="N185" s="3">
        <f t="shared" ca="1" si="7"/>
        <v>3075.6316526620358</v>
      </c>
      <c r="O185" t="s">
        <v>420</v>
      </c>
      <c r="P185" t="str" cm="1">
        <f t="array" ref="P185:R185">_xlfn.TEXTSPLIT(O185,"--")</f>
        <v>15</v>
      </c>
      <c r="Q185" t="str">
        <v>00</v>
      </c>
      <c r="R185" t="str">
        <v>00</v>
      </c>
      <c r="S185">
        <f t="shared" si="8"/>
        <v>180</v>
      </c>
      <c r="T185" t="s">
        <v>522</v>
      </c>
      <c r="U185" t="s">
        <v>852</v>
      </c>
      <c r="V185" t="s">
        <v>523</v>
      </c>
      <c r="W185" t="s">
        <v>524</v>
      </c>
    </row>
    <row r="186" spans="1:23" x14ac:dyDescent="0.3">
      <c r="A186" t="s">
        <v>1560</v>
      </c>
      <c r="B186" t="s">
        <v>1260</v>
      </c>
      <c r="C186" t="s">
        <v>525</v>
      </c>
      <c r="D186" t="s">
        <v>526</v>
      </c>
      <c r="E186" t="s">
        <v>62</v>
      </c>
      <c r="F186" t="s">
        <v>167</v>
      </c>
      <c r="G186" s="2">
        <f t="shared" si="6"/>
        <v>16</v>
      </c>
      <c r="H186" s="1">
        <v>36536</v>
      </c>
      <c r="I186" t="s">
        <v>847</v>
      </c>
      <c r="J186" t="s">
        <v>848</v>
      </c>
      <c r="K186" t="s">
        <v>17</v>
      </c>
      <c r="L186" t="s">
        <v>1075</v>
      </c>
      <c r="M186" s="1">
        <v>42409</v>
      </c>
      <c r="N186" s="3">
        <f t="shared" ca="1" si="7"/>
        <v>2850.6316526620358</v>
      </c>
      <c r="O186" t="s">
        <v>527</v>
      </c>
      <c r="P186" t="str" cm="1">
        <f t="array" ref="P186:R186">_xlfn.TEXTSPLIT(O186,"--")</f>
        <v>09</v>
      </c>
      <c r="Q186" t="str">
        <v>00</v>
      </c>
      <c r="R186" t="str">
        <v>00</v>
      </c>
      <c r="S186">
        <f t="shared" si="8"/>
        <v>108</v>
      </c>
      <c r="T186" t="s">
        <v>528</v>
      </c>
      <c r="U186" t="s">
        <v>39</v>
      </c>
      <c r="V186" t="s">
        <v>529</v>
      </c>
      <c r="W186" t="s">
        <v>530</v>
      </c>
    </row>
    <row r="187" spans="1:23" x14ac:dyDescent="0.3">
      <c r="A187" t="s">
        <v>1561</v>
      </c>
      <c r="B187" t="s">
        <v>1261</v>
      </c>
      <c r="C187" t="s">
        <v>531</v>
      </c>
      <c r="D187" t="s">
        <v>989</v>
      </c>
      <c r="E187" t="s">
        <v>15</v>
      </c>
      <c r="F187" t="s">
        <v>30</v>
      </c>
      <c r="G187" s="2">
        <f t="shared" si="6"/>
        <v>16</v>
      </c>
      <c r="H187" s="1">
        <v>39175</v>
      </c>
      <c r="I187" t="s">
        <v>846</v>
      </c>
      <c r="J187" t="s">
        <v>851</v>
      </c>
      <c r="K187" t="s">
        <v>17</v>
      </c>
      <c r="L187" t="s">
        <v>18</v>
      </c>
      <c r="M187" s="1">
        <v>45168</v>
      </c>
      <c r="N187" s="3">
        <f t="shared" ca="1" si="7"/>
        <v>91.631652662035776</v>
      </c>
      <c r="O187" t="s">
        <v>19</v>
      </c>
      <c r="P187" t="str" cm="1">
        <f t="array" ref="P187">_xlfn.TEXTSPLIT(O187,"--")</f>
        <v>under arrest</v>
      </c>
      <c r="S187">
        <f t="shared" si="8"/>
        <v>0</v>
      </c>
      <c r="T187" t="s">
        <v>532</v>
      </c>
      <c r="U187" t="s">
        <v>852</v>
      </c>
      <c r="V187" t="s">
        <v>21</v>
      </c>
      <c r="W187" t="s">
        <v>21</v>
      </c>
    </row>
    <row r="188" spans="1:23" x14ac:dyDescent="0.3">
      <c r="A188" t="s">
        <v>1562</v>
      </c>
      <c r="B188" t="s">
        <v>1262</v>
      </c>
      <c r="C188" t="s">
        <v>533</v>
      </c>
      <c r="D188" t="s">
        <v>990</v>
      </c>
      <c r="E188" t="s">
        <v>15</v>
      </c>
      <c r="F188" t="s">
        <v>16</v>
      </c>
      <c r="G188" s="2">
        <f t="shared" si="6"/>
        <v>17</v>
      </c>
      <c r="H188" s="1">
        <v>38649</v>
      </c>
      <c r="I188" t="s">
        <v>846</v>
      </c>
      <c r="J188" t="s">
        <v>848</v>
      </c>
      <c r="K188" t="s">
        <v>17</v>
      </c>
      <c r="L188" t="s">
        <v>1075</v>
      </c>
      <c r="M188" s="1">
        <v>44977</v>
      </c>
      <c r="N188" s="3">
        <f t="shared" ca="1" si="7"/>
        <v>282.63165266203578</v>
      </c>
      <c r="O188" t="s">
        <v>154</v>
      </c>
      <c r="P188" t="str" cm="1">
        <f t="array" ref="P188:R188">_xlfn.TEXTSPLIT(O188,"--")</f>
        <v>01</v>
      </c>
      <c r="Q188" t="str">
        <v>08</v>
      </c>
      <c r="R188" t="str">
        <v>00</v>
      </c>
      <c r="S188">
        <f t="shared" si="8"/>
        <v>20</v>
      </c>
      <c r="T188" t="s">
        <v>534</v>
      </c>
      <c r="U188" t="s">
        <v>852</v>
      </c>
      <c r="V188" t="s">
        <v>21</v>
      </c>
      <c r="W188" t="s">
        <v>21</v>
      </c>
    </row>
    <row r="189" spans="1:23" x14ac:dyDescent="0.3">
      <c r="A189" t="s">
        <v>1563</v>
      </c>
      <c r="B189" t="s">
        <v>1263</v>
      </c>
      <c r="C189" t="s">
        <v>535</v>
      </c>
      <c r="D189" t="s">
        <v>991</v>
      </c>
      <c r="E189" t="s">
        <v>15</v>
      </c>
      <c r="F189" t="s">
        <v>16</v>
      </c>
      <c r="G189" s="2">
        <f t="shared" si="6"/>
        <v>17</v>
      </c>
      <c r="H189" s="1">
        <v>38628</v>
      </c>
      <c r="I189" t="s">
        <v>846</v>
      </c>
      <c r="J189" t="s">
        <v>848</v>
      </c>
      <c r="K189" t="s">
        <v>17</v>
      </c>
      <c r="L189" t="s">
        <v>18</v>
      </c>
      <c r="M189" s="1">
        <v>45111</v>
      </c>
      <c r="N189" s="3">
        <f t="shared" ca="1" si="7"/>
        <v>148.63165266203578</v>
      </c>
      <c r="O189" t="s">
        <v>19</v>
      </c>
      <c r="P189" t="str" cm="1">
        <f t="array" ref="P189">_xlfn.TEXTSPLIT(O189,"--")</f>
        <v>under arrest</v>
      </c>
      <c r="S189">
        <f t="shared" si="8"/>
        <v>0</v>
      </c>
      <c r="T189" t="s">
        <v>536</v>
      </c>
      <c r="U189" t="s">
        <v>852</v>
      </c>
      <c r="V189" t="s">
        <v>21</v>
      </c>
      <c r="W189" t="s">
        <v>21</v>
      </c>
    </row>
    <row r="190" spans="1:23" x14ac:dyDescent="0.3">
      <c r="A190" t="s">
        <v>1564</v>
      </c>
      <c r="B190" t="s">
        <v>1264</v>
      </c>
      <c r="C190" t="s">
        <v>537</v>
      </c>
      <c r="D190" t="s">
        <v>992</v>
      </c>
      <c r="E190" t="s">
        <v>15</v>
      </c>
      <c r="F190" t="s">
        <v>23</v>
      </c>
      <c r="G190" s="2">
        <f t="shared" si="6"/>
        <v>16</v>
      </c>
      <c r="H190" s="1">
        <v>38934</v>
      </c>
      <c r="I190" t="s">
        <v>846</v>
      </c>
      <c r="J190" t="s">
        <v>851</v>
      </c>
      <c r="K190" t="s">
        <v>17</v>
      </c>
      <c r="L190" t="s">
        <v>18</v>
      </c>
      <c r="M190" s="1">
        <v>45015</v>
      </c>
      <c r="N190" s="3">
        <f t="shared" ca="1" si="7"/>
        <v>244.63165266203578</v>
      </c>
      <c r="O190" t="s">
        <v>19</v>
      </c>
      <c r="P190" t="str" cm="1">
        <f t="array" ref="P190">_xlfn.TEXTSPLIT(O190,"--")</f>
        <v>under arrest</v>
      </c>
      <c r="S190">
        <f t="shared" si="8"/>
        <v>0</v>
      </c>
      <c r="T190" t="s">
        <v>538</v>
      </c>
      <c r="U190" t="s">
        <v>852</v>
      </c>
      <c r="V190" t="s">
        <v>21</v>
      </c>
      <c r="W190" t="s">
        <v>21</v>
      </c>
    </row>
    <row r="191" spans="1:23" x14ac:dyDescent="0.3">
      <c r="A191" t="s">
        <v>1565</v>
      </c>
      <c r="B191" t="s">
        <v>1265</v>
      </c>
      <c r="C191" t="s">
        <v>539</v>
      </c>
      <c r="D191" t="s">
        <v>993</v>
      </c>
      <c r="E191" t="s">
        <v>15</v>
      </c>
      <c r="F191" t="s">
        <v>16</v>
      </c>
      <c r="G191" s="2">
        <f t="shared" si="6"/>
        <v>18</v>
      </c>
      <c r="H191" s="1">
        <v>38329</v>
      </c>
      <c r="I191" t="s">
        <v>846</v>
      </c>
      <c r="J191" t="s">
        <v>848</v>
      </c>
      <c r="K191" t="s">
        <v>17</v>
      </c>
      <c r="L191" t="s">
        <v>18</v>
      </c>
      <c r="M191" s="1">
        <v>45096</v>
      </c>
      <c r="N191" s="3">
        <f t="shared" ca="1" si="7"/>
        <v>163.63165266203578</v>
      </c>
      <c r="O191" t="s">
        <v>19</v>
      </c>
      <c r="P191" t="str" cm="1">
        <f t="array" ref="P191">_xlfn.TEXTSPLIT(O191,"--")</f>
        <v>under arrest</v>
      </c>
      <c r="S191">
        <f t="shared" si="8"/>
        <v>0</v>
      </c>
      <c r="T191" t="s">
        <v>28</v>
      </c>
      <c r="U191" t="s">
        <v>852</v>
      </c>
      <c r="V191" t="s">
        <v>21</v>
      </c>
      <c r="W191" t="s">
        <v>21</v>
      </c>
    </row>
    <row r="192" spans="1:23" x14ac:dyDescent="0.3">
      <c r="A192" t="s">
        <v>1566</v>
      </c>
      <c r="B192" t="s">
        <v>1266</v>
      </c>
      <c r="C192" t="s">
        <v>540</v>
      </c>
      <c r="D192" t="s">
        <v>994</v>
      </c>
      <c r="E192" t="s">
        <v>15</v>
      </c>
      <c r="F192" t="s">
        <v>23</v>
      </c>
      <c r="G192" s="2">
        <f t="shared" si="6"/>
        <v>16</v>
      </c>
      <c r="H192" s="1">
        <v>38936</v>
      </c>
      <c r="I192" t="s">
        <v>846</v>
      </c>
      <c r="J192" t="s">
        <v>851</v>
      </c>
      <c r="K192" t="s">
        <v>17</v>
      </c>
      <c r="L192" t="s">
        <v>18</v>
      </c>
      <c r="M192" s="1">
        <v>44778</v>
      </c>
      <c r="N192" s="3">
        <f t="shared" ca="1" si="7"/>
        <v>481.63165266203578</v>
      </c>
      <c r="O192" t="s">
        <v>19</v>
      </c>
      <c r="P192" t="str" cm="1">
        <f t="array" ref="P192">_xlfn.TEXTSPLIT(O192,"--")</f>
        <v>under arrest</v>
      </c>
      <c r="S192">
        <f t="shared" si="8"/>
        <v>0</v>
      </c>
      <c r="T192" t="s">
        <v>541</v>
      </c>
      <c r="U192" t="s">
        <v>852</v>
      </c>
      <c r="V192" t="s">
        <v>293</v>
      </c>
      <c r="W192" t="s">
        <v>542</v>
      </c>
    </row>
    <row r="193" spans="1:23" x14ac:dyDescent="0.3">
      <c r="A193" t="s">
        <v>1567</v>
      </c>
      <c r="B193" t="s">
        <v>1267</v>
      </c>
      <c r="C193" t="s">
        <v>543</v>
      </c>
      <c r="D193" t="s">
        <v>995</v>
      </c>
      <c r="E193" t="s">
        <v>15</v>
      </c>
      <c r="F193" t="s">
        <v>23</v>
      </c>
      <c r="G193" s="2">
        <f t="shared" si="6"/>
        <v>16</v>
      </c>
      <c r="H193" s="1">
        <v>38810</v>
      </c>
      <c r="I193" t="s">
        <v>846</v>
      </c>
      <c r="J193" t="s">
        <v>851</v>
      </c>
      <c r="K193" t="s">
        <v>17</v>
      </c>
      <c r="L193" t="s">
        <v>18</v>
      </c>
      <c r="M193" s="1">
        <v>44930</v>
      </c>
      <c r="N193" s="3">
        <f t="shared" ca="1" si="7"/>
        <v>329.63165266203578</v>
      </c>
      <c r="O193" t="s">
        <v>19</v>
      </c>
      <c r="P193" t="str" cm="1">
        <f t="array" ref="P193">_xlfn.TEXTSPLIT(O193,"--")</f>
        <v>under arrest</v>
      </c>
      <c r="S193">
        <f t="shared" si="8"/>
        <v>0</v>
      </c>
      <c r="T193" t="s">
        <v>544</v>
      </c>
      <c r="U193" t="s">
        <v>852</v>
      </c>
      <c r="V193" t="s">
        <v>21</v>
      </c>
      <c r="W193" t="s">
        <v>21</v>
      </c>
    </row>
    <row r="194" spans="1:23" x14ac:dyDescent="0.3">
      <c r="A194" t="s">
        <v>1568</v>
      </c>
      <c r="B194" t="s">
        <v>1268</v>
      </c>
      <c r="C194" t="s">
        <v>545</v>
      </c>
      <c r="D194" t="s">
        <v>546</v>
      </c>
      <c r="E194" t="s">
        <v>62</v>
      </c>
      <c r="F194" t="s">
        <v>547</v>
      </c>
      <c r="G194" s="2">
        <f t="shared" si="6"/>
        <v>16</v>
      </c>
      <c r="H194" s="1">
        <v>36186</v>
      </c>
      <c r="I194" t="s">
        <v>847</v>
      </c>
      <c r="J194" t="s">
        <v>24</v>
      </c>
      <c r="K194" t="s">
        <v>17</v>
      </c>
      <c r="L194" t="s">
        <v>1075</v>
      </c>
      <c r="M194" s="1">
        <v>42310</v>
      </c>
      <c r="N194" s="3">
        <f t="shared" ca="1" si="7"/>
        <v>2949.6316526620358</v>
      </c>
      <c r="O194" t="s">
        <v>548</v>
      </c>
      <c r="P194" t="str" cm="1">
        <f t="array" ref="P194:R194">_xlfn.TEXTSPLIT(O194,"--")</f>
        <v>08</v>
      </c>
      <c r="Q194" t="str">
        <v>06</v>
      </c>
      <c r="R194" t="str">
        <v>00</v>
      </c>
      <c r="S194">
        <f t="shared" si="8"/>
        <v>102</v>
      </c>
      <c r="T194" t="s">
        <v>149</v>
      </c>
      <c r="U194" t="s">
        <v>39</v>
      </c>
      <c r="V194" t="s">
        <v>549</v>
      </c>
      <c r="W194" t="s">
        <v>550</v>
      </c>
    </row>
    <row r="195" spans="1:23" x14ac:dyDescent="0.3">
      <c r="A195" t="s">
        <v>1569</v>
      </c>
      <c r="B195" t="s">
        <v>1269</v>
      </c>
      <c r="C195" t="s">
        <v>551</v>
      </c>
      <c r="D195" t="s">
        <v>996</v>
      </c>
      <c r="E195" t="s">
        <v>62</v>
      </c>
      <c r="F195" t="s">
        <v>552</v>
      </c>
      <c r="G195" s="2">
        <f t="shared" ref="G195:G258" si="9">ROUNDDOWN((M195-H195)/365,0)</f>
        <v>28</v>
      </c>
      <c r="H195" s="1">
        <v>34533</v>
      </c>
      <c r="I195" t="s">
        <v>846</v>
      </c>
      <c r="J195" t="s">
        <v>838</v>
      </c>
      <c r="K195" t="s">
        <v>17</v>
      </c>
      <c r="L195" t="s">
        <v>18</v>
      </c>
      <c r="M195" s="1">
        <v>44793</v>
      </c>
      <c r="N195" s="3">
        <f t="shared" ref="N195:N258" ca="1" si="10">NOW()-M195</f>
        <v>466.63165266203578</v>
      </c>
      <c r="O195" t="s">
        <v>19</v>
      </c>
      <c r="P195" t="str" cm="1">
        <f t="array" ref="P195">_xlfn.TEXTSPLIT(O195,"--")</f>
        <v>under arrest</v>
      </c>
      <c r="S195">
        <f t="shared" si="8"/>
        <v>0</v>
      </c>
      <c r="T195" t="s">
        <v>232</v>
      </c>
      <c r="U195" t="s">
        <v>852</v>
      </c>
      <c r="V195" t="s">
        <v>21</v>
      </c>
      <c r="W195" t="s">
        <v>21</v>
      </c>
    </row>
    <row r="196" spans="1:23" x14ac:dyDescent="0.3">
      <c r="A196" t="s">
        <v>1570</v>
      </c>
      <c r="B196" t="s">
        <v>1270</v>
      </c>
      <c r="C196" t="s">
        <v>553</v>
      </c>
      <c r="D196" t="s">
        <v>997</v>
      </c>
      <c r="E196" t="s">
        <v>15</v>
      </c>
      <c r="F196" t="s">
        <v>16</v>
      </c>
      <c r="G196" s="2">
        <f t="shared" si="9"/>
        <v>16</v>
      </c>
      <c r="H196" s="1">
        <v>38568</v>
      </c>
      <c r="I196" t="s">
        <v>846</v>
      </c>
      <c r="J196" t="s">
        <v>851</v>
      </c>
      <c r="K196" t="s">
        <v>17</v>
      </c>
      <c r="L196" t="s">
        <v>1075</v>
      </c>
      <c r="M196" s="1">
        <v>44637</v>
      </c>
      <c r="N196" s="3">
        <f t="shared" ca="1" si="10"/>
        <v>622.63165266203578</v>
      </c>
      <c r="O196" t="s">
        <v>323</v>
      </c>
      <c r="P196" t="str" cm="1">
        <f t="array" ref="P196:R196">_xlfn.TEXTSPLIT(O196,"--")</f>
        <v>10</v>
      </c>
      <c r="Q196" t="str">
        <v>10</v>
      </c>
      <c r="R196" t="str">
        <v>00</v>
      </c>
      <c r="S196">
        <f t="shared" ref="S196:S259" si="11">IF(P196="under arrest",0,P196*12+Q196)</f>
        <v>130</v>
      </c>
      <c r="T196" t="s">
        <v>554</v>
      </c>
      <c r="U196" t="s">
        <v>852</v>
      </c>
      <c r="V196" t="s">
        <v>325</v>
      </c>
      <c r="W196" t="s">
        <v>555</v>
      </c>
    </row>
    <row r="197" spans="1:23" x14ac:dyDescent="0.3">
      <c r="A197" t="s">
        <v>1571</v>
      </c>
      <c r="B197" t="s">
        <v>1271</v>
      </c>
      <c r="C197" t="s">
        <v>556</v>
      </c>
      <c r="D197" t="s">
        <v>998</v>
      </c>
      <c r="E197" t="s">
        <v>15</v>
      </c>
      <c r="F197" t="s">
        <v>16</v>
      </c>
      <c r="G197" s="2">
        <f t="shared" si="9"/>
        <v>18</v>
      </c>
      <c r="H197" s="1">
        <v>38493</v>
      </c>
      <c r="I197" t="s">
        <v>846</v>
      </c>
      <c r="J197" t="s">
        <v>838</v>
      </c>
      <c r="K197" t="s">
        <v>17</v>
      </c>
      <c r="L197" t="s">
        <v>18</v>
      </c>
      <c r="M197" s="1">
        <v>45140</v>
      </c>
      <c r="N197" s="3">
        <f t="shared" ca="1" si="10"/>
        <v>119.63165266203578</v>
      </c>
      <c r="O197" t="s">
        <v>19</v>
      </c>
      <c r="P197" t="str" cm="1">
        <f t="array" ref="P197">_xlfn.TEXTSPLIT(O197,"--")</f>
        <v>under arrest</v>
      </c>
      <c r="S197">
        <f t="shared" si="11"/>
        <v>0</v>
      </c>
      <c r="T197" t="s">
        <v>352</v>
      </c>
      <c r="U197" t="s">
        <v>852</v>
      </c>
      <c r="V197" t="s">
        <v>21</v>
      </c>
      <c r="W197" t="s">
        <v>21</v>
      </c>
    </row>
    <row r="198" spans="1:23" x14ac:dyDescent="0.3">
      <c r="A198" t="s">
        <v>1572</v>
      </c>
      <c r="B198" t="s">
        <v>1272</v>
      </c>
      <c r="C198" t="s">
        <v>557</v>
      </c>
      <c r="D198" t="s">
        <v>999</v>
      </c>
      <c r="E198" t="s">
        <v>15</v>
      </c>
      <c r="F198" t="s">
        <v>23</v>
      </c>
      <c r="G198" s="2">
        <f t="shared" si="9"/>
        <v>17</v>
      </c>
      <c r="H198" s="1">
        <v>38740</v>
      </c>
      <c r="I198" t="s">
        <v>846</v>
      </c>
      <c r="J198" t="s">
        <v>851</v>
      </c>
      <c r="K198" t="s">
        <v>17</v>
      </c>
      <c r="L198" t="s">
        <v>18</v>
      </c>
      <c r="M198" s="1">
        <v>45198</v>
      </c>
      <c r="N198" s="3">
        <f t="shared" ca="1" si="10"/>
        <v>61.631652662035776</v>
      </c>
      <c r="O198" t="s">
        <v>19</v>
      </c>
      <c r="P198" t="str" cm="1">
        <f t="array" ref="P198">_xlfn.TEXTSPLIT(O198,"--")</f>
        <v>under arrest</v>
      </c>
      <c r="S198">
        <f t="shared" si="11"/>
        <v>0</v>
      </c>
      <c r="T198" t="s">
        <v>558</v>
      </c>
      <c r="U198" t="s">
        <v>852</v>
      </c>
      <c r="V198" t="s">
        <v>21</v>
      </c>
      <c r="W198" t="s">
        <v>21</v>
      </c>
    </row>
    <row r="199" spans="1:23" x14ac:dyDescent="0.3">
      <c r="A199" t="s">
        <v>1573</v>
      </c>
      <c r="B199" t="s">
        <v>1273</v>
      </c>
      <c r="C199" t="s">
        <v>559</v>
      </c>
      <c r="D199" t="s">
        <v>560</v>
      </c>
      <c r="E199" t="s">
        <v>15</v>
      </c>
      <c r="F199" t="s">
        <v>23</v>
      </c>
      <c r="G199" s="2">
        <f t="shared" si="9"/>
        <v>16</v>
      </c>
      <c r="H199" s="1">
        <v>38867</v>
      </c>
      <c r="I199" t="s">
        <v>847</v>
      </c>
      <c r="J199" t="s">
        <v>24</v>
      </c>
      <c r="K199" t="s">
        <v>17</v>
      </c>
      <c r="L199" t="s">
        <v>18</v>
      </c>
      <c r="M199" s="1">
        <v>44934</v>
      </c>
      <c r="N199" s="3">
        <f t="shared" ca="1" si="10"/>
        <v>325.63165266203578</v>
      </c>
      <c r="O199" t="s">
        <v>19</v>
      </c>
      <c r="P199" t="str" cm="1">
        <f t="array" ref="P199">_xlfn.TEXTSPLIT(O199,"--")</f>
        <v>under arrest</v>
      </c>
      <c r="S199">
        <f t="shared" si="11"/>
        <v>0</v>
      </c>
      <c r="T199" t="s">
        <v>561</v>
      </c>
      <c r="U199" t="s">
        <v>39</v>
      </c>
      <c r="V199" t="s">
        <v>562</v>
      </c>
      <c r="W199" t="s">
        <v>214</v>
      </c>
    </row>
    <row r="200" spans="1:23" x14ac:dyDescent="0.3">
      <c r="A200" t="s">
        <v>1574</v>
      </c>
      <c r="B200" t="s">
        <v>1274</v>
      </c>
      <c r="C200" t="s">
        <v>563</v>
      </c>
      <c r="D200" t="s">
        <v>564</v>
      </c>
      <c r="E200" t="s">
        <v>62</v>
      </c>
      <c r="F200" t="s">
        <v>565</v>
      </c>
      <c r="G200" s="2">
        <f t="shared" si="9"/>
        <v>43</v>
      </c>
      <c r="H200" s="1">
        <v>28518</v>
      </c>
      <c r="I200" t="s">
        <v>847</v>
      </c>
      <c r="J200" t="s">
        <v>851</v>
      </c>
      <c r="K200" t="s">
        <v>17</v>
      </c>
      <c r="L200" t="s">
        <v>1075</v>
      </c>
      <c r="M200" s="1">
        <v>44425</v>
      </c>
      <c r="N200" s="3">
        <f t="shared" ca="1" si="10"/>
        <v>834.63165266203578</v>
      </c>
      <c r="O200" t="s">
        <v>566</v>
      </c>
      <c r="P200" t="str" cm="1">
        <f t="array" ref="P200:R200">_xlfn.TEXTSPLIT(O200,"--")</f>
        <v>03</v>
      </c>
      <c r="Q200" t="str">
        <v>08</v>
      </c>
      <c r="R200" t="str">
        <v>00</v>
      </c>
      <c r="S200">
        <f t="shared" si="11"/>
        <v>44</v>
      </c>
      <c r="T200" t="s">
        <v>567</v>
      </c>
      <c r="U200" t="s">
        <v>39</v>
      </c>
      <c r="V200" t="s">
        <v>568</v>
      </c>
      <c r="W200" t="s">
        <v>569</v>
      </c>
    </row>
    <row r="201" spans="1:23" x14ac:dyDescent="0.3">
      <c r="A201" t="s">
        <v>1575</v>
      </c>
      <c r="B201" t="s">
        <v>1275</v>
      </c>
      <c r="C201" t="s">
        <v>570</v>
      </c>
      <c r="D201" t="s">
        <v>571</v>
      </c>
      <c r="E201" t="s">
        <v>15</v>
      </c>
      <c r="F201" t="s">
        <v>30</v>
      </c>
      <c r="G201" s="2">
        <f t="shared" si="9"/>
        <v>16</v>
      </c>
      <c r="H201" s="1">
        <v>39049</v>
      </c>
      <c r="I201" t="s">
        <v>847</v>
      </c>
      <c r="J201" t="s">
        <v>851</v>
      </c>
      <c r="K201" t="s">
        <v>17</v>
      </c>
      <c r="L201" t="s">
        <v>18</v>
      </c>
      <c r="M201" s="1">
        <v>45168</v>
      </c>
      <c r="N201" s="3">
        <f t="shared" ca="1" si="10"/>
        <v>91.631652662035776</v>
      </c>
      <c r="O201" t="s">
        <v>19</v>
      </c>
      <c r="P201" t="str" cm="1">
        <f t="array" ref="P201">_xlfn.TEXTSPLIT(O201,"--")</f>
        <v>under arrest</v>
      </c>
      <c r="S201">
        <f t="shared" si="11"/>
        <v>0</v>
      </c>
      <c r="T201" t="s">
        <v>572</v>
      </c>
      <c r="U201" t="s">
        <v>39</v>
      </c>
      <c r="V201" t="s">
        <v>50</v>
      </c>
      <c r="W201" t="s">
        <v>51</v>
      </c>
    </row>
    <row r="202" spans="1:23" x14ac:dyDescent="0.3">
      <c r="A202" t="s">
        <v>1576</v>
      </c>
      <c r="B202" t="s">
        <v>1276</v>
      </c>
      <c r="C202" t="s">
        <v>573</v>
      </c>
      <c r="D202" t="s">
        <v>574</v>
      </c>
      <c r="E202" t="s">
        <v>15</v>
      </c>
      <c r="F202" t="s">
        <v>23</v>
      </c>
      <c r="G202" s="2">
        <f t="shared" si="9"/>
        <v>17</v>
      </c>
      <c r="H202" s="1">
        <v>38922</v>
      </c>
      <c r="I202" t="s">
        <v>847</v>
      </c>
      <c r="J202" t="s">
        <v>851</v>
      </c>
      <c r="K202" t="s">
        <v>17</v>
      </c>
      <c r="L202" t="s">
        <v>18</v>
      </c>
      <c r="M202" s="1">
        <v>45144</v>
      </c>
      <c r="N202" s="3">
        <f t="shared" ca="1" si="10"/>
        <v>115.63165266203578</v>
      </c>
      <c r="O202" t="s">
        <v>19</v>
      </c>
      <c r="P202" t="str" cm="1">
        <f t="array" ref="P202">_xlfn.TEXTSPLIT(O202,"--")</f>
        <v>under arrest</v>
      </c>
      <c r="S202">
        <f t="shared" si="11"/>
        <v>0</v>
      </c>
      <c r="T202" t="s">
        <v>503</v>
      </c>
      <c r="U202" t="s">
        <v>39</v>
      </c>
      <c r="V202" t="s">
        <v>309</v>
      </c>
      <c r="W202" t="s">
        <v>575</v>
      </c>
    </row>
    <row r="203" spans="1:23" x14ac:dyDescent="0.3">
      <c r="A203" t="s">
        <v>1577</v>
      </c>
      <c r="B203" t="s">
        <v>1277</v>
      </c>
      <c r="C203" t="s">
        <v>576</v>
      </c>
      <c r="D203" t="s">
        <v>577</v>
      </c>
      <c r="E203" t="s">
        <v>15</v>
      </c>
      <c r="F203" t="s">
        <v>16</v>
      </c>
      <c r="G203" s="2">
        <f t="shared" si="9"/>
        <v>17</v>
      </c>
      <c r="H203" s="1">
        <v>38497</v>
      </c>
      <c r="I203" t="s">
        <v>847</v>
      </c>
      <c r="J203" t="s">
        <v>838</v>
      </c>
      <c r="K203" t="s">
        <v>17</v>
      </c>
      <c r="L203" t="s">
        <v>18</v>
      </c>
      <c r="M203" s="1">
        <v>45019</v>
      </c>
      <c r="N203" s="3">
        <f t="shared" ca="1" si="10"/>
        <v>240.63165266203578</v>
      </c>
      <c r="O203" t="s">
        <v>19</v>
      </c>
      <c r="P203" t="str" cm="1">
        <f t="array" ref="P203">_xlfn.TEXTSPLIT(O203,"--")</f>
        <v>under arrest</v>
      </c>
      <c r="S203">
        <f t="shared" si="11"/>
        <v>0</v>
      </c>
      <c r="T203" t="s">
        <v>578</v>
      </c>
      <c r="U203" t="s">
        <v>39</v>
      </c>
      <c r="V203" t="s">
        <v>138</v>
      </c>
      <c r="W203" t="s">
        <v>139</v>
      </c>
    </row>
    <row r="204" spans="1:23" x14ac:dyDescent="0.3">
      <c r="A204" t="s">
        <v>1578</v>
      </c>
      <c r="B204" t="s">
        <v>1278</v>
      </c>
      <c r="C204" t="s">
        <v>579</v>
      </c>
      <c r="D204" t="s">
        <v>580</v>
      </c>
      <c r="E204" t="s">
        <v>62</v>
      </c>
      <c r="F204" t="s">
        <v>547</v>
      </c>
      <c r="G204" s="2">
        <f t="shared" si="9"/>
        <v>16</v>
      </c>
      <c r="H204" s="1">
        <v>36179</v>
      </c>
      <c r="I204" t="s">
        <v>847</v>
      </c>
      <c r="J204" t="s">
        <v>851</v>
      </c>
      <c r="K204" t="s">
        <v>17</v>
      </c>
      <c r="L204" t="s">
        <v>1075</v>
      </c>
      <c r="M204" s="1">
        <v>42338</v>
      </c>
      <c r="N204" s="3">
        <f t="shared" ca="1" si="10"/>
        <v>2921.6316526620358</v>
      </c>
      <c r="O204" t="s">
        <v>148</v>
      </c>
      <c r="P204" t="str" cm="1">
        <f t="array" ref="P204:R204">_xlfn.TEXTSPLIT(O204,"--")</f>
        <v>10</v>
      </c>
      <c r="Q204" t="str">
        <v>00</v>
      </c>
      <c r="R204" t="str">
        <v>00</v>
      </c>
      <c r="S204">
        <f t="shared" si="11"/>
        <v>120</v>
      </c>
      <c r="T204" t="s">
        <v>581</v>
      </c>
      <c r="U204" t="s">
        <v>39</v>
      </c>
      <c r="V204" t="s">
        <v>582</v>
      </c>
      <c r="W204" t="s">
        <v>583</v>
      </c>
    </row>
    <row r="205" spans="1:23" x14ac:dyDescent="0.3">
      <c r="A205" t="s">
        <v>1579</v>
      </c>
      <c r="B205" t="s">
        <v>1279</v>
      </c>
      <c r="C205" t="s">
        <v>584</v>
      </c>
      <c r="D205" t="s">
        <v>1000</v>
      </c>
      <c r="E205" t="s">
        <v>62</v>
      </c>
      <c r="F205" t="s">
        <v>16</v>
      </c>
      <c r="G205" s="2">
        <f t="shared" si="9"/>
        <v>17</v>
      </c>
      <c r="H205" s="1">
        <v>38637</v>
      </c>
      <c r="I205" t="s">
        <v>846</v>
      </c>
      <c r="J205" t="s">
        <v>851</v>
      </c>
      <c r="K205" t="s">
        <v>17</v>
      </c>
      <c r="L205" t="s">
        <v>18</v>
      </c>
      <c r="M205" s="1">
        <v>45197</v>
      </c>
      <c r="N205" s="3">
        <f t="shared" ca="1" si="10"/>
        <v>62.631652662035776</v>
      </c>
      <c r="O205" t="s">
        <v>19</v>
      </c>
      <c r="P205" t="str" cm="1">
        <f t="array" ref="P205">_xlfn.TEXTSPLIT(O205,"--")</f>
        <v>under arrest</v>
      </c>
      <c r="S205">
        <f t="shared" si="11"/>
        <v>0</v>
      </c>
      <c r="T205" t="s">
        <v>585</v>
      </c>
      <c r="U205" t="s">
        <v>852</v>
      </c>
      <c r="V205" t="s">
        <v>21</v>
      </c>
      <c r="W205" t="s">
        <v>21</v>
      </c>
    </row>
    <row r="206" spans="1:23" x14ac:dyDescent="0.3">
      <c r="A206" t="s">
        <v>1580</v>
      </c>
      <c r="B206" t="s">
        <v>1280</v>
      </c>
      <c r="C206" t="s">
        <v>586</v>
      </c>
      <c r="D206" t="s">
        <v>587</v>
      </c>
      <c r="E206" t="s">
        <v>15</v>
      </c>
      <c r="F206" t="s">
        <v>23</v>
      </c>
      <c r="G206" s="2">
        <f t="shared" si="9"/>
        <v>15</v>
      </c>
      <c r="H206" s="1">
        <v>38971</v>
      </c>
      <c r="I206" t="s">
        <v>847</v>
      </c>
      <c r="J206" t="s">
        <v>851</v>
      </c>
      <c r="K206" t="s">
        <v>17</v>
      </c>
      <c r="L206" t="s">
        <v>1075</v>
      </c>
      <c r="M206" s="1">
        <v>44752</v>
      </c>
      <c r="N206" s="3">
        <f t="shared" ca="1" si="10"/>
        <v>507.63165266203578</v>
      </c>
      <c r="O206" t="s">
        <v>76</v>
      </c>
      <c r="P206" t="str" cm="1">
        <f t="array" ref="P206:R206">_xlfn.TEXTSPLIT(O206,"--")</f>
        <v>02</v>
      </c>
      <c r="Q206" t="str">
        <v>06</v>
      </c>
      <c r="R206" t="str">
        <v>00</v>
      </c>
      <c r="S206">
        <f t="shared" si="11"/>
        <v>30</v>
      </c>
      <c r="T206" t="s">
        <v>588</v>
      </c>
      <c r="U206" t="s">
        <v>39</v>
      </c>
      <c r="V206" t="s">
        <v>389</v>
      </c>
      <c r="W206" t="s">
        <v>589</v>
      </c>
    </row>
    <row r="207" spans="1:23" x14ac:dyDescent="0.3">
      <c r="A207" t="s">
        <v>1581</v>
      </c>
      <c r="B207" t="s">
        <v>1281</v>
      </c>
      <c r="C207" t="s">
        <v>590</v>
      </c>
      <c r="D207" t="s">
        <v>591</v>
      </c>
      <c r="E207" t="s">
        <v>62</v>
      </c>
      <c r="F207" t="s">
        <v>426</v>
      </c>
      <c r="G207" s="2">
        <f t="shared" si="9"/>
        <v>14</v>
      </c>
      <c r="H207" s="1">
        <v>39153</v>
      </c>
      <c r="I207" t="s">
        <v>847</v>
      </c>
      <c r="J207" t="s">
        <v>851</v>
      </c>
      <c r="K207" t="s">
        <v>17</v>
      </c>
      <c r="L207" t="s">
        <v>1075</v>
      </c>
      <c r="M207" s="1">
        <v>44538</v>
      </c>
      <c r="N207" s="3">
        <f t="shared" ca="1" si="10"/>
        <v>721.63165266203578</v>
      </c>
      <c r="O207" t="s">
        <v>592</v>
      </c>
      <c r="P207" t="str" cm="1">
        <f t="array" ref="P207:R207">_xlfn.TEXTSPLIT(O207,"--")</f>
        <v>12</v>
      </c>
      <c r="Q207" t="str">
        <v>00</v>
      </c>
      <c r="R207" t="str">
        <v>00</v>
      </c>
      <c r="S207">
        <f t="shared" si="11"/>
        <v>144</v>
      </c>
      <c r="T207" t="s">
        <v>593</v>
      </c>
      <c r="U207" t="s">
        <v>39</v>
      </c>
      <c r="V207" t="s">
        <v>594</v>
      </c>
      <c r="W207" t="s">
        <v>595</v>
      </c>
    </row>
    <row r="208" spans="1:23" x14ac:dyDescent="0.3">
      <c r="A208" t="s">
        <v>1582</v>
      </c>
      <c r="B208" t="s">
        <v>1282</v>
      </c>
      <c r="C208" t="s">
        <v>596</v>
      </c>
      <c r="D208" t="s">
        <v>1001</v>
      </c>
      <c r="E208" t="s">
        <v>15</v>
      </c>
      <c r="F208" t="s">
        <v>16</v>
      </c>
      <c r="G208" s="2">
        <f t="shared" si="9"/>
        <v>18</v>
      </c>
      <c r="H208" s="1">
        <v>38553</v>
      </c>
      <c r="I208" t="s">
        <v>846</v>
      </c>
      <c r="J208" t="s">
        <v>838</v>
      </c>
      <c r="K208" t="s">
        <v>17</v>
      </c>
      <c r="L208" t="s">
        <v>18</v>
      </c>
      <c r="M208" s="1">
        <v>45124</v>
      </c>
      <c r="N208" s="3">
        <f t="shared" ca="1" si="10"/>
        <v>135.63165266203578</v>
      </c>
      <c r="O208" t="s">
        <v>19</v>
      </c>
      <c r="P208" t="str" cm="1">
        <f t="array" ref="P208">_xlfn.TEXTSPLIT(O208,"--")</f>
        <v>under arrest</v>
      </c>
      <c r="S208">
        <f t="shared" si="11"/>
        <v>0</v>
      </c>
      <c r="T208" t="s">
        <v>597</v>
      </c>
      <c r="U208" t="s">
        <v>852</v>
      </c>
      <c r="V208" t="s">
        <v>598</v>
      </c>
      <c r="W208" t="s">
        <v>599</v>
      </c>
    </row>
    <row r="209" spans="1:23" x14ac:dyDescent="0.3">
      <c r="A209" t="s">
        <v>1583</v>
      </c>
      <c r="B209" t="s">
        <v>1283</v>
      </c>
      <c r="C209" t="s">
        <v>600</v>
      </c>
      <c r="D209" t="s">
        <v>601</v>
      </c>
      <c r="E209" t="s">
        <v>15</v>
      </c>
      <c r="F209" t="s">
        <v>23</v>
      </c>
      <c r="G209" s="2">
        <f t="shared" si="9"/>
        <v>16</v>
      </c>
      <c r="H209" s="1">
        <v>38822</v>
      </c>
      <c r="I209" t="s">
        <v>847</v>
      </c>
      <c r="J209" t="s">
        <v>851</v>
      </c>
      <c r="K209" t="s">
        <v>17</v>
      </c>
      <c r="L209" t="s">
        <v>1075</v>
      </c>
      <c r="M209" s="1">
        <v>44749</v>
      </c>
      <c r="N209" s="3">
        <f t="shared" ca="1" si="10"/>
        <v>510.63165266203578</v>
      </c>
      <c r="O209" t="s">
        <v>387</v>
      </c>
      <c r="P209" t="str" cm="1">
        <f t="array" ref="P209:R209">_xlfn.TEXTSPLIT(O209,"--")</f>
        <v>02</v>
      </c>
      <c r="Q209" t="str">
        <v>08</v>
      </c>
      <c r="R209" t="str">
        <v>00</v>
      </c>
      <c r="S209">
        <f t="shared" si="11"/>
        <v>32</v>
      </c>
      <c r="T209" t="s">
        <v>602</v>
      </c>
      <c r="U209" t="s">
        <v>39</v>
      </c>
      <c r="V209" t="s">
        <v>603</v>
      </c>
      <c r="W209" t="s">
        <v>390</v>
      </c>
    </row>
    <row r="210" spans="1:23" x14ac:dyDescent="0.3">
      <c r="A210" t="s">
        <v>1584</v>
      </c>
      <c r="B210" t="s">
        <v>1284</v>
      </c>
      <c r="C210" t="s">
        <v>604</v>
      </c>
      <c r="D210" t="s">
        <v>605</v>
      </c>
      <c r="E210" t="s">
        <v>15</v>
      </c>
      <c r="F210" t="s">
        <v>16</v>
      </c>
      <c r="G210" s="2">
        <f t="shared" si="9"/>
        <v>17</v>
      </c>
      <c r="H210" s="1">
        <v>38627</v>
      </c>
      <c r="I210" t="s">
        <v>847</v>
      </c>
      <c r="J210" t="s">
        <v>24</v>
      </c>
      <c r="K210" t="s">
        <v>17</v>
      </c>
      <c r="L210" t="s">
        <v>18</v>
      </c>
      <c r="M210" s="1">
        <v>45169</v>
      </c>
      <c r="N210" s="3">
        <f t="shared" ca="1" si="10"/>
        <v>90.631652662035776</v>
      </c>
      <c r="O210" t="s">
        <v>19</v>
      </c>
      <c r="P210" t="str" cm="1">
        <f t="array" ref="P210">_xlfn.TEXTSPLIT(O210,"--")</f>
        <v>under arrest</v>
      </c>
      <c r="S210">
        <f t="shared" si="11"/>
        <v>0</v>
      </c>
      <c r="T210" t="s">
        <v>606</v>
      </c>
      <c r="U210" t="s">
        <v>39</v>
      </c>
      <c r="V210" t="s">
        <v>607</v>
      </c>
      <c r="W210" t="s">
        <v>608</v>
      </c>
    </row>
    <row r="211" spans="1:23" x14ac:dyDescent="0.3">
      <c r="A211" t="s">
        <v>1585</v>
      </c>
      <c r="B211" t="s">
        <v>1285</v>
      </c>
      <c r="C211" t="s">
        <v>609</v>
      </c>
      <c r="D211" t="s">
        <v>1002</v>
      </c>
      <c r="E211" t="s">
        <v>15</v>
      </c>
      <c r="F211" t="s">
        <v>16</v>
      </c>
      <c r="G211" s="2">
        <f t="shared" si="9"/>
        <v>18</v>
      </c>
      <c r="H211" s="1">
        <v>38319</v>
      </c>
      <c r="I211" t="s">
        <v>846</v>
      </c>
      <c r="J211" t="s">
        <v>838</v>
      </c>
      <c r="K211" t="s">
        <v>17</v>
      </c>
      <c r="L211" t="s">
        <v>18</v>
      </c>
      <c r="M211" s="1">
        <v>45061</v>
      </c>
      <c r="N211" s="3">
        <f t="shared" ca="1" si="10"/>
        <v>198.63165266203578</v>
      </c>
      <c r="O211" t="s">
        <v>19</v>
      </c>
      <c r="P211" t="str" cm="1">
        <f t="array" ref="P211">_xlfn.TEXTSPLIT(O211,"--")</f>
        <v>under arrest</v>
      </c>
      <c r="S211">
        <f t="shared" si="11"/>
        <v>0</v>
      </c>
      <c r="T211" t="s">
        <v>610</v>
      </c>
      <c r="U211" t="s">
        <v>852</v>
      </c>
      <c r="V211" t="s">
        <v>21</v>
      </c>
      <c r="W211" t="s">
        <v>21</v>
      </c>
    </row>
    <row r="212" spans="1:23" x14ac:dyDescent="0.3">
      <c r="A212" t="s">
        <v>1586</v>
      </c>
      <c r="B212" t="s">
        <v>1286</v>
      </c>
      <c r="C212" t="s">
        <v>611</v>
      </c>
      <c r="D212" t="s">
        <v>1003</v>
      </c>
      <c r="E212" t="s">
        <v>62</v>
      </c>
      <c r="F212" t="s">
        <v>547</v>
      </c>
      <c r="G212" s="2">
        <f t="shared" si="9"/>
        <v>24</v>
      </c>
      <c r="H212" s="1">
        <v>36147</v>
      </c>
      <c r="I212" t="s">
        <v>846</v>
      </c>
      <c r="J212" t="s">
        <v>851</v>
      </c>
      <c r="K212" t="s">
        <v>17</v>
      </c>
      <c r="L212" t="s">
        <v>18</v>
      </c>
      <c r="M212" s="1">
        <v>45086</v>
      </c>
      <c r="N212" s="3">
        <f t="shared" ca="1" si="10"/>
        <v>173.63165266203578</v>
      </c>
      <c r="O212" t="s">
        <v>19</v>
      </c>
      <c r="P212" t="str" cm="1">
        <f t="array" ref="P212">_xlfn.TEXTSPLIT(O212,"--")</f>
        <v>under arrest</v>
      </c>
      <c r="S212">
        <f t="shared" si="11"/>
        <v>0</v>
      </c>
      <c r="T212" t="s">
        <v>612</v>
      </c>
      <c r="U212" t="s">
        <v>852</v>
      </c>
      <c r="V212" t="s">
        <v>613</v>
      </c>
      <c r="W212" t="s">
        <v>614</v>
      </c>
    </row>
    <row r="213" spans="1:23" x14ac:dyDescent="0.3">
      <c r="A213" t="s">
        <v>1587</v>
      </c>
      <c r="B213" t="s">
        <v>1287</v>
      </c>
      <c r="C213" t="s">
        <v>615</v>
      </c>
      <c r="D213" t="s">
        <v>616</v>
      </c>
      <c r="E213" t="s">
        <v>15</v>
      </c>
      <c r="F213" t="s">
        <v>16</v>
      </c>
      <c r="G213" s="2">
        <f t="shared" si="9"/>
        <v>16</v>
      </c>
      <c r="H213" s="1">
        <v>38346</v>
      </c>
      <c r="I213" t="s">
        <v>847</v>
      </c>
      <c r="J213" t="s">
        <v>851</v>
      </c>
      <c r="K213" t="s">
        <v>17</v>
      </c>
      <c r="L213" t="s">
        <v>1075</v>
      </c>
      <c r="M213" s="1">
        <v>44487</v>
      </c>
      <c r="N213" s="3">
        <f t="shared" ca="1" si="10"/>
        <v>772.63165266203578</v>
      </c>
      <c r="O213" t="s">
        <v>617</v>
      </c>
      <c r="P213" t="str" cm="1">
        <f t="array" ref="P213:R213">_xlfn.TEXTSPLIT(O213,"--")</f>
        <v>02</v>
      </c>
      <c r="Q213" t="str">
        <v>05</v>
      </c>
      <c r="R213" t="str">
        <v>00</v>
      </c>
      <c r="S213">
        <f t="shared" si="11"/>
        <v>29</v>
      </c>
      <c r="T213" t="s">
        <v>618</v>
      </c>
      <c r="U213" t="s">
        <v>39</v>
      </c>
      <c r="V213" t="s">
        <v>619</v>
      </c>
      <c r="W213" t="s">
        <v>620</v>
      </c>
    </row>
    <row r="214" spans="1:23" x14ac:dyDescent="0.3">
      <c r="A214" t="s">
        <v>1588</v>
      </c>
      <c r="B214" t="s">
        <v>1288</v>
      </c>
      <c r="C214" t="s">
        <v>621</v>
      </c>
      <c r="D214" t="s">
        <v>1004</v>
      </c>
      <c r="E214" t="s">
        <v>15</v>
      </c>
      <c r="F214" t="s">
        <v>16</v>
      </c>
      <c r="G214" s="2">
        <f t="shared" si="9"/>
        <v>18</v>
      </c>
      <c r="H214" s="1">
        <v>38312</v>
      </c>
      <c r="I214" t="s">
        <v>846</v>
      </c>
      <c r="J214" t="s">
        <v>838</v>
      </c>
      <c r="K214" t="s">
        <v>17</v>
      </c>
      <c r="L214" t="s">
        <v>1075</v>
      </c>
      <c r="M214" s="1">
        <v>44987</v>
      </c>
      <c r="N214" s="3">
        <f t="shared" ca="1" si="10"/>
        <v>272.63165266203578</v>
      </c>
      <c r="O214" t="s">
        <v>499</v>
      </c>
      <c r="P214" t="str" cm="1">
        <f t="array" ref="P214:R214">_xlfn.TEXTSPLIT(O214,"--")</f>
        <v>01</v>
      </c>
      <c r="Q214" t="str">
        <v>04</v>
      </c>
      <c r="R214" t="str">
        <v>00</v>
      </c>
      <c r="S214">
        <f t="shared" si="11"/>
        <v>16</v>
      </c>
      <c r="T214" t="s">
        <v>622</v>
      </c>
      <c r="U214" t="s">
        <v>852</v>
      </c>
      <c r="V214" t="s">
        <v>21</v>
      </c>
      <c r="W214" t="s">
        <v>21</v>
      </c>
    </row>
    <row r="215" spans="1:23" x14ac:dyDescent="0.3">
      <c r="A215" t="s">
        <v>1589</v>
      </c>
      <c r="B215" t="s">
        <v>1289</v>
      </c>
      <c r="C215" t="s">
        <v>623</v>
      </c>
      <c r="D215" t="s">
        <v>1005</v>
      </c>
      <c r="E215" t="s">
        <v>15</v>
      </c>
      <c r="F215" t="s">
        <v>54</v>
      </c>
      <c r="G215" s="2">
        <f t="shared" si="9"/>
        <v>14</v>
      </c>
      <c r="H215" s="1">
        <v>39896</v>
      </c>
      <c r="I215" t="s">
        <v>846</v>
      </c>
      <c r="J215" t="s">
        <v>851</v>
      </c>
      <c r="K215" t="s">
        <v>17</v>
      </c>
      <c r="L215" t="s">
        <v>18</v>
      </c>
      <c r="M215" s="1">
        <v>45133</v>
      </c>
      <c r="N215" s="3">
        <f t="shared" ca="1" si="10"/>
        <v>126.63165266203578</v>
      </c>
      <c r="O215" t="s">
        <v>19</v>
      </c>
      <c r="P215" t="str" cm="1">
        <f t="array" ref="P215">_xlfn.TEXTSPLIT(O215,"--")</f>
        <v>under arrest</v>
      </c>
      <c r="S215">
        <f t="shared" si="11"/>
        <v>0</v>
      </c>
      <c r="T215" t="s">
        <v>624</v>
      </c>
      <c r="U215" t="s">
        <v>852</v>
      </c>
      <c r="V215" t="s">
        <v>21</v>
      </c>
      <c r="W215" t="s">
        <v>21</v>
      </c>
    </row>
    <row r="216" spans="1:23" x14ac:dyDescent="0.3">
      <c r="A216" t="s">
        <v>1590</v>
      </c>
      <c r="B216" t="s">
        <v>1290</v>
      </c>
      <c r="C216" t="s">
        <v>625</v>
      </c>
      <c r="D216" t="s">
        <v>1006</v>
      </c>
      <c r="E216" t="s">
        <v>62</v>
      </c>
      <c r="F216" t="s">
        <v>547</v>
      </c>
      <c r="G216" s="2">
        <f t="shared" si="9"/>
        <v>23</v>
      </c>
      <c r="H216" s="1">
        <v>36390</v>
      </c>
      <c r="I216" t="s">
        <v>846</v>
      </c>
      <c r="J216" t="s">
        <v>851</v>
      </c>
      <c r="K216" t="s">
        <v>17</v>
      </c>
      <c r="L216" t="s">
        <v>18</v>
      </c>
      <c r="M216" s="1">
        <v>45063</v>
      </c>
      <c r="N216" s="3">
        <f t="shared" ca="1" si="10"/>
        <v>196.63165266203578</v>
      </c>
      <c r="O216" t="s">
        <v>19</v>
      </c>
      <c r="P216" t="str" cm="1">
        <f t="array" ref="P216">_xlfn.TEXTSPLIT(O216,"--")</f>
        <v>under arrest</v>
      </c>
      <c r="S216">
        <f t="shared" si="11"/>
        <v>0</v>
      </c>
      <c r="T216" t="s">
        <v>269</v>
      </c>
      <c r="U216" t="s">
        <v>852</v>
      </c>
      <c r="V216" t="s">
        <v>21</v>
      </c>
      <c r="W216" t="s">
        <v>21</v>
      </c>
    </row>
    <row r="217" spans="1:23" x14ac:dyDescent="0.3">
      <c r="A217" t="s">
        <v>1591</v>
      </c>
      <c r="B217" t="s">
        <v>1291</v>
      </c>
      <c r="C217" t="s">
        <v>626</v>
      </c>
      <c r="D217" t="s">
        <v>627</v>
      </c>
      <c r="E217" t="s">
        <v>62</v>
      </c>
      <c r="F217" t="s">
        <v>628</v>
      </c>
      <c r="G217" s="2">
        <f t="shared" si="9"/>
        <v>53</v>
      </c>
      <c r="H217" s="1">
        <v>25678</v>
      </c>
      <c r="I217" t="s">
        <v>847</v>
      </c>
      <c r="J217" t="s">
        <v>851</v>
      </c>
      <c r="K217" t="s">
        <v>17</v>
      </c>
      <c r="L217" t="s">
        <v>18</v>
      </c>
      <c r="M217" s="1">
        <v>45119</v>
      </c>
      <c r="N217" s="3">
        <f t="shared" ca="1" si="10"/>
        <v>140.63165266203578</v>
      </c>
      <c r="O217" t="s">
        <v>19</v>
      </c>
      <c r="P217" t="str" cm="1">
        <f t="array" ref="P217">_xlfn.TEXTSPLIT(O217,"--")</f>
        <v>under arrest</v>
      </c>
      <c r="S217">
        <f t="shared" si="11"/>
        <v>0</v>
      </c>
      <c r="T217" t="s">
        <v>149</v>
      </c>
      <c r="U217" t="s">
        <v>39</v>
      </c>
      <c r="V217" t="s">
        <v>629</v>
      </c>
      <c r="W217" t="s">
        <v>630</v>
      </c>
    </row>
    <row r="218" spans="1:23" x14ac:dyDescent="0.3">
      <c r="A218" t="s">
        <v>1592</v>
      </c>
      <c r="B218" t="s">
        <v>1292</v>
      </c>
      <c r="C218" t="s">
        <v>631</v>
      </c>
      <c r="D218" t="s">
        <v>632</v>
      </c>
      <c r="E218" t="s">
        <v>15</v>
      </c>
      <c r="F218" t="s">
        <v>30</v>
      </c>
      <c r="G218" s="2">
        <f t="shared" si="9"/>
        <v>15</v>
      </c>
      <c r="H218" s="1">
        <v>39282</v>
      </c>
      <c r="I218" t="s">
        <v>847</v>
      </c>
      <c r="J218" t="s">
        <v>851</v>
      </c>
      <c r="K218" t="s">
        <v>17</v>
      </c>
      <c r="L218" t="s">
        <v>1075</v>
      </c>
      <c r="M218" s="1">
        <v>44942</v>
      </c>
      <c r="N218" s="3">
        <f t="shared" ca="1" si="10"/>
        <v>317.63165266203578</v>
      </c>
      <c r="O218" t="s">
        <v>154</v>
      </c>
      <c r="P218" t="str" cm="1">
        <f t="array" ref="P218:R218">_xlfn.TEXTSPLIT(O218,"--")</f>
        <v>01</v>
      </c>
      <c r="Q218" t="str">
        <v>08</v>
      </c>
      <c r="R218" t="str">
        <v>00</v>
      </c>
      <c r="S218">
        <f t="shared" si="11"/>
        <v>20</v>
      </c>
      <c r="T218" t="s">
        <v>633</v>
      </c>
      <c r="U218" t="s">
        <v>39</v>
      </c>
      <c r="V218" t="s">
        <v>634</v>
      </c>
      <c r="W218" t="s">
        <v>635</v>
      </c>
    </row>
    <row r="219" spans="1:23" x14ac:dyDescent="0.3">
      <c r="A219" t="s">
        <v>1593</v>
      </c>
      <c r="B219" t="s">
        <v>1293</v>
      </c>
      <c r="C219" t="s">
        <v>636</v>
      </c>
      <c r="D219" t="s">
        <v>637</v>
      </c>
      <c r="E219" t="s">
        <v>62</v>
      </c>
      <c r="F219" t="s">
        <v>283</v>
      </c>
      <c r="G219" s="2">
        <f t="shared" si="9"/>
        <v>34</v>
      </c>
      <c r="H219" s="1">
        <v>30067</v>
      </c>
      <c r="I219" t="s">
        <v>847</v>
      </c>
      <c r="J219" t="s">
        <v>851</v>
      </c>
      <c r="K219" t="s">
        <v>17</v>
      </c>
      <c r="L219" t="s">
        <v>1075</v>
      </c>
      <c r="M219" s="1">
        <v>42728</v>
      </c>
      <c r="N219" s="3">
        <f t="shared" ca="1" si="10"/>
        <v>2531.6316526620358</v>
      </c>
      <c r="O219" t="s">
        <v>638</v>
      </c>
      <c r="P219" t="str" cm="1">
        <f t="array" ref="P219:R219">_xlfn.TEXTSPLIT(O219,"--")</f>
        <v>14</v>
      </c>
      <c r="Q219" t="str">
        <v>00</v>
      </c>
      <c r="R219" t="str">
        <v>00</v>
      </c>
      <c r="S219">
        <f t="shared" si="11"/>
        <v>168</v>
      </c>
      <c r="T219" t="s">
        <v>581</v>
      </c>
      <c r="U219" t="s">
        <v>39</v>
      </c>
      <c r="V219" t="s">
        <v>639</v>
      </c>
      <c r="W219" t="s">
        <v>640</v>
      </c>
    </row>
    <row r="220" spans="1:23" x14ac:dyDescent="0.3">
      <c r="A220" t="s">
        <v>1594</v>
      </c>
      <c r="B220" t="s">
        <v>1294</v>
      </c>
      <c r="C220" t="s">
        <v>641</v>
      </c>
      <c r="D220" t="s">
        <v>1007</v>
      </c>
      <c r="E220" t="s">
        <v>15</v>
      </c>
      <c r="F220" t="s">
        <v>16</v>
      </c>
      <c r="G220" s="2">
        <f t="shared" si="9"/>
        <v>17</v>
      </c>
      <c r="H220" s="1">
        <v>38662</v>
      </c>
      <c r="I220" t="s">
        <v>846</v>
      </c>
      <c r="J220" t="s">
        <v>851</v>
      </c>
      <c r="K220" t="s">
        <v>17</v>
      </c>
      <c r="L220" t="s">
        <v>18</v>
      </c>
      <c r="M220" s="1">
        <v>45114</v>
      </c>
      <c r="N220" s="3">
        <f t="shared" ca="1" si="10"/>
        <v>145.63165266203578</v>
      </c>
      <c r="O220" t="s">
        <v>19</v>
      </c>
      <c r="P220" t="str" cm="1">
        <f t="array" ref="P220">_xlfn.TEXTSPLIT(O220,"--")</f>
        <v>under arrest</v>
      </c>
      <c r="S220">
        <f t="shared" si="11"/>
        <v>0</v>
      </c>
      <c r="T220" t="s">
        <v>59</v>
      </c>
      <c r="U220" t="s">
        <v>852</v>
      </c>
      <c r="V220" t="s">
        <v>21</v>
      </c>
      <c r="W220" t="s">
        <v>21</v>
      </c>
    </row>
    <row r="221" spans="1:23" x14ac:dyDescent="0.3">
      <c r="A221" t="s">
        <v>1595</v>
      </c>
      <c r="B221" t="s">
        <v>1295</v>
      </c>
      <c r="C221" t="s">
        <v>642</v>
      </c>
      <c r="D221" t="s">
        <v>1008</v>
      </c>
      <c r="E221" t="s">
        <v>15</v>
      </c>
      <c r="F221" t="s">
        <v>16</v>
      </c>
      <c r="G221" s="2">
        <f t="shared" si="9"/>
        <v>17</v>
      </c>
      <c r="H221" s="1">
        <v>38368</v>
      </c>
      <c r="I221" t="s">
        <v>846</v>
      </c>
      <c r="J221" t="s">
        <v>24</v>
      </c>
      <c r="K221" t="s">
        <v>17</v>
      </c>
      <c r="L221" t="s">
        <v>18</v>
      </c>
      <c r="M221" s="1">
        <v>44741</v>
      </c>
      <c r="N221" s="3">
        <f t="shared" ca="1" si="10"/>
        <v>518.63165266203578</v>
      </c>
      <c r="O221" t="s">
        <v>19</v>
      </c>
      <c r="P221" t="str" cm="1">
        <f t="array" ref="P221">_xlfn.TEXTSPLIT(O221,"--")</f>
        <v>under arrest</v>
      </c>
      <c r="S221">
        <f t="shared" si="11"/>
        <v>0</v>
      </c>
      <c r="T221" t="s">
        <v>28</v>
      </c>
      <c r="U221" t="s">
        <v>852</v>
      </c>
      <c r="V221" t="s">
        <v>21</v>
      </c>
      <c r="W221" t="s">
        <v>21</v>
      </c>
    </row>
    <row r="222" spans="1:23" x14ac:dyDescent="0.3">
      <c r="A222" t="s">
        <v>1596</v>
      </c>
      <c r="B222" t="s">
        <v>1296</v>
      </c>
      <c r="C222" t="s">
        <v>643</v>
      </c>
      <c r="D222" t="s">
        <v>1009</v>
      </c>
      <c r="E222" t="s">
        <v>15</v>
      </c>
      <c r="F222" t="s">
        <v>16</v>
      </c>
      <c r="G222" s="2">
        <f t="shared" si="9"/>
        <v>17</v>
      </c>
      <c r="H222" s="1">
        <v>38526</v>
      </c>
      <c r="I222" t="s">
        <v>846</v>
      </c>
      <c r="J222" t="s">
        <v>838</v>
      </c>
      <c r="K222" t="s">
        <v>17</v>
      </c>
      <c r="L222" t="s">
        <v>18</v>
      </c>
      <c r="M222" s="1">
        <v>44960</v>
      </c>
      <c r="N222" s="3">
        <f t="shared" ca="1" si="10"/>
        <v>299.63165266203578</v>
      </c>
      <c r="O222" t="s">
        <v>19</v>
      </c>
      <c r="P222" t="str" cm="1">
        <f t="array" ref="P222">_xlfn.TEXTSPLIT(O222,"--")</f>
        <v>under arrest</v>
      </c>
      <c r="S222">
        <f t="shared" si="11"/>
        <v>0</v>
      </c>
      <c r="T222" t="s">
        <v>88</v>
      </c>
      <c r="U222" t="s">
        <v>852</v>
      </c>
      <c r="V222" t="s">
        <v>644</v>
      </c>
      <c r="W222" t="s">
        <v>645</v>
      </c>
    </row>
    <row r="223" spans="1:23" x14ac:dyDescent="0.3">
      <c r="A223" t="s">
        <v>1597</v>
      </c>
      <c r="B223" t="s">
        <v>1297</v>
      </c>
      <c r="C223" t="s">
        <v>646</v>
      </c>
      <c r="D223" t="s">
        <v>1010</v>
      </c>
      <c r="E223" t="s">
        <v>15</v>
      </c>
      <c r="F223" t="s">
        <v>23</v>
      </c>
      <c r="G223" s="2">
        <f t="shared" si="9"/>
        <v>16</v>
      </c>
      <c r="H223" s="1">
        <v>38988</v>
      </c>
      <c r="I223" t="s">
        <v>846</v>
      </c>
      <c r="J223" t="s">
        <v>851</v>
      </c>
      <c r="K223" t="s">
        <v>17</v>
      </c>
      <c r="L223" t="s">
        <v>18</v>
      </c>
      <c r="M223" s="1">
        <v>44930</v>
      </c>
      <c r="N223" s="3">
        <f t="shared" ca="1" si="10"/>
        <v>329.63165266203578</v>
      </c>
      <c r="O223" t="s">
        <v>19</v>
      </c>
      <c r="P223" t="str" cm="1">
        <f t="array" ref="P223">_xlfn.TEXTSPLIT(O223,"--")</f>
        <v>under arrest</v>
      </c>
      <c r="S223">
        <f t="shared" si="11"/>
        <v>0</v>
      </c>
      <c r="T223" t="s">
        <v>544</v>
      </c>
      <c r="U223" t="s">
        <v>852</v>
      </c>
      <c r="V223" t="s">
        <v>21</v>
      </c>
      <c r="W223" t="s">
        <v>21</v>
      </c>
    </row>
    <row r="224" spans="1:23" x14ac:dyDescent="0.3">
      <c r="A224" t="s">
        <v>1598</v>
      </c>
      <c r="B224" t="s">
        <v>1298</v>
      </c>
      <c r="C224" t="s">
        <v>647</v>
      </c>
      <c r="D224" t="s">
        <v>1011</v>
      </c>
      <c r="E224" t="s">
        <v>15</v>
      </c>
      <c r="F224" t="s">
        <v>23</v>
      </c>
      <c r="G224" s="2">
        <f t="shared" si="9"/>
        <v>17</v>
      </c>
      <c r="H224" s="1">
        <v>38712</v>
      </c>
      <c r="I224" t="s">
        <v>846</v>
      </c>
      <c r="J224" t="s">
        <v>851</v>
      </c>
      <c r="K224" t="s">
        <v>17</v>
      </c>
      <c r="L224" t="s">
        <v>18</v>
      </c>
      <c r="M224" s="1">
        <v>45030</v>
      </c>
      <c r="N224" s="3">
        <f t="shared" ca="1" si="10"/>
        <v>229.63165266203578</v>
      </c>
      <c r="O224" t="s">
        <v>19</v>
      </c>
      <c r="P224" t="str" cm="1">
        <f t="array" ref="P224">_xlfn.TEXTSPLIT(O224,"--")</f>
        <v>under arrest</v>
      </c>
      <c r="S224">
        <f t="shared" si="11"/>
        <v>0</v>
      </c>
      <c r="T224" t="s">
        <v>648</v>
      </c>
      <c r="U224" t="s">
        <v>852</v>
      </c>
      <c r="V224" t="s">
        <v>21</v>
      </c>
      <c r="W224" t="s">
        <v>21</v>
      </c>
    </row>
    <row r="225" spans="1:23" x14ac:dyDescent="0.3">
      <c r="A225" t="s">
        <v>1599</v>
      </c>
      <c r="B225" t="s">
        <v>1299</v>
      </c>
      <c r="C225" t="s">
        <v>649</v>
      </c>
      <c r="D225" t="s">
        <v>1012</v>
      </c>
      <c r="E225" t="s">
        <v>15</v>
      </c>
      <c r="F225" t="s">
        <v>23</v>
      </c>
      <c r="G225" s="2">
        <f t="shared" si="9"/>
        <v>17</v>
      </c>
      <c r="H225" s="1">
        <v>38799</v>
      </c>
      <c r="I225" t="s">
        <v>846</v>
      </c>
      <c r="J225" t="s">
        <v>851</v>
      </c>
      <c r="K225" t="s">
        <v>17</v>
      </c>
      <c r="L225" t="s">
        <v>18</v>
      </c>
      <c r="M225" s="1">
        <v>45155</v>
      </c>
      <c r="N225" s="3">
        <f t="shared" ca="1" si="10"/>
        <v>104.63165266203578</v>
      </c>
      <c r="O225" t="s">
        <v>19</v>
      </c>
      <c r="P225" t="str" cm="1">
        <f t="array" ref="P225">_xlfn.TEXTSPLIT(O225,"--")</f>
        <v>under arrest</v>
      </c>
      <c r="S225">
        <f t="shared" si="11"/>
        <v>0</v>
      </c>
      <c r="T225" t="s">
        <v>650</v>
      </c>
      <c r="U225" t="s">
        <v>852</v>
      </c>
      <c r="V225" t="s">
        <v>21</v>
      </c>
      <c r="W225" t="s">
        <v>21</v>
      </c>
    </row>
    <row r="226" spans="1:23" x14ac:dyDescent="0.3">
      <c r="A226" t="s">
        <v>1600</v>
      </c>
      <c r="B226" t="s">
        <v>1300</v>
      </c>
      <c r="C226" t="s">
        <v>651</v>
      </c>
      <c r="D226" t="s">
        <v>1013</v>
      </c>
      <c r="E226" t="s">
        <v>15</v>
      </c>
      <c r="F226" t="s">
        <v>16</v>
      </c>
      <c r="G226" s="2">
        <f t="shared" si="9"/>
        <v>18</v>
      </c>
      <c r="H226" s="1">
        <v>38334</v>
      </c>
      <c r="I226" t="s">
        <v>846</v>
      </c>
      <c r="J226" t="s">
        <v>838</v>
      </c>
      <c r="K226" t="s">
        <v>17</v>
      </c>
      <c r="L226" t="s">
        <v>18</v>
      </c>
      <c r="M226" s="1">
        <v>44926</v>
      </c>
      <c r="N226" s="3">
        <f t="shared" ca="1" si="10"/>
        <v>333.63165266203578</v>
      </c>
      <c r="O226" t="s">
        <v>19</v>
      </c>
      <c r="P226" t="str" cm="1">
        <f t="array" ref="P226">_xlfn.TEXTSPLIT(O226,"--")</f>
        <v>under arrest</v>
      </c>
      <c r="S226">
        <f t="shared" si="11"/>
        <v>0</v>
      </c>
      <c r="T226" t="s">
        <v>652</v>
      </c>
      <c r="U226" t="s">
        <v>852</v>
      </c>
      <c r="V226" t="s">
        <v>189</v>
      </c>
      <c r="W226" t="s">
        <v>653</v>
      </c>
    </row>
    <row r="227" spans="1:23" x14ac:dyDescent="0.3">
      <c r="A227" t="s">
        <v>1601</v>
      </c>
      <c r="B227" t="s">
        <v>1301</v>
      </c>
      <c r="C227" t="s">
        <v>654</v>
      </c>
      <c r="D227" t="s">
        <v>1014</v>
      </c>
      <c r="E227" t="s">
        <v>15</v>
      </c>
      <c r="F227" t="s">
        <v>16</v>
      </c>
      <c r="G227" s="2">
        <f t="shared" si="9"/>
        <v>18</v>
      </c>
      <c r="H227" s="1">
        <v>38325</v>
      </c>
      <c r="I227" t="s">
        <v>846</v>
      </c>
      <c r="J227" t="s">
        <v>24</v>
      </c>
      <c r="K227" t="s">
        <v>17</v>
      </c>
      <c r="L227" t="s">
        <v>18</v>
      </c>
      <c r="M227" s="1">
        <v>44971</v>
      </c>
      <c r="N227" s="3">
        <f t="shared" ca="1" si="10"/>
        <v>288.63165266203578</v>
      </c>
      <c r="O227" t="s">
        <v>19</v>
      </c>
      <c r="P227" t="str" cm="1">
        <f t="array" ref="P227">_xlfn.TEXTSPLIT(O227,"--")</f>
        <v>under arrest</v>
      </c>
      <c r="S227">
        <f t="shared" si="11"/>
        <v>0</v>
      </c>
      <c r="T227" t="s">
        <v>28</v>
      </c>
      <c r="U227" t="s">
        <v>852</v>
      </c>
      <c r="V227" t="s">
        <v>21</v>
      </c>
      <c r="W227" t="s">
        <v>21</v>
      </c>
    </row>
    <row r="228" spans="1:23" x14ac:dyDescent="0.3">
      <c r="A228" t="s">
        <v>1602</v>
      </c>
      <c r="B228" t="s">
        <v>1302</v>
      </c>
      <c r="C228" t="s">
        <v>655</v>
      </c>
      <c r="D228" t="s">
        <v>1015</v>
      </c>
      <c r="E228" t="s">
        <v>15</v>
      </c>
      <c r="F228" t="s">
        <v>16</v>
      </c>
      <c r="G228" s="2">
        <f t="shared" si="9"/>
        <v>18</v>
      </c>
      <c r="H228" s="1">
        <v>38522</v>
      </c>
      <c r="I228" t="s">
        <v>846</v>
      </c>
      <c r="J228" t="s">
        <v>24</v>
      </c>
      <c r="K228" t="s">
        <v>17</v>
      </c>
      <c r="L228" t="s">
        <v>18</v>
      </c>
      <c r="M228" s="1">
        <v>45100</v>
      </c>
      <c r="N228" s="3">
        <f t="shared" ca="1" si="10"/>
        <v>159.63165266203578</v>
      </c>
      <c r="O228" t="s">
        <v>19</v>
      </c>
      <c r="P228" t="str" cm="1">
        <f t="array" ref="P228">_xlfn.TEXTSPLIT(O228,"--")</f>
        <v>under arrest</v>
      </c>
      <c r="S228">
        <f t="shared" si="11"/>
        <v>0</v>
      </c>
      <c r="T228" t="s">
        <v>28</v>
      </c>
      <c r="U228" t="s">
        <v>852</v>
      </c>
      <c r="V228" t="s">
        <v>21</v>
      </c>
      <c r="W228" t="s">
        <v>21</v>
      </c>
    </row>
    <row r="229" spans="1:23" x14ac:dyDescent="0.3">
      <c r="A229" t="s">
        <v>1603</v>
      </c>
      <c r="B229" t="s">
        <v>1303</v>
      </c>
      <c r="C229" t="s">
        <v>656</v>
      </c>
      <c r="D229" t="s">
        <v>1016</v>
      </c>
      <c r="E229" t="s">
        <v>15</v>
      </c>
      <c r="F229" t="s">
        <v>16</v>
      </c>
      <c r="G229" s="2">
        <f t="shared" si="9"/>
        <v>18</v>
      </c>
      <c r="H229" s="1">
        <v>38580</v>
      </c>
      <c r="I229" t="s">
        <v>846</v>
      </c>
      <c r="J229" t="s">
        <v>838</v>
      </c>
      <c r="K229" t="s">
        <v>17</v>
      </c>
      <c r="L229" t="s">
        <v>18</v>
      </c>
      <c r="M229" s="1">
        <v>45168</v>
      </c>
      <c r="N229" s="3">
        <f t="shared" ca="1" si="10"/>
        <v>91.631652662035776</v>
      </c>
      <c r="O229" t="s">
        <v>19</v>
      </c>
      <c r="P229" t="str" cm="1">
        <f t="array" ref="P229">_xlfn.TEXTSPLIT(O229,"--")</f>
        <v>under arrest</v>
      </c>
      <c r="S229">
        <f t="shared" si="11"/>
        <v>0</v>
      </c>
      <c r="T229" t="s">
        <v>657</v>
      </c>
      <c r="U229" t="s">
        <v>852</v>
      </c>
      <c r="V229" t="s">
        <v>21</v>
      </c>
      <c r="W229" t="s">
        <v>21</v>
      </c>
    </row>
    <row r="230" spans="1:23" x14ac:dyDescent="0.3">
      <c r="A230" t="s">
        <v>1604</v>
      </c>
      <c r="B230" t="s">
        <v>1304</v>
      </c>
      <c r="C230" t="s">
        <v>658</v>
      </c>
      <c r="D230" t="s">
        <v>1017</v>
      </c>
      <c r="E230" t="s">
        <v>15</v>
      </c>
      <c r="F230" t="s">
        <v>16</v>
      </c>
      <c r="G230" s="2">
        <f t="shared" si="9"/>
        <v>18</v>
      </c>
      <c r="H230" s="1">
        <v>38349</v>
      </c>
      <c r="I230" t="s">
        <v>846</v>
      </c>
      <c r="J230" t="s">
        <v>838</v>
      </c>
      <c r="K230" t="s">
        <v>17</v>
      </c>
      <c r="L230" t="s">
        <v>18</v>
      </c>
      <c r="M230" s="1">
        <v>44949</v>
      </c>
      <c r="N230" s="3">
        <f t="shared" ca="1" si="10"/>
        <v>310.63165266203578</v>
      </c>
      <c r="O230" t="s">
        <v>19</v>
      </c>
      <c r="P230" t="str" cm="1">
        <f t="array" ref="P230">_xlfn.TEXTSPLIT(O230,"--")</f>
        <v>under arrest</v>
      </c>
      <c r="S230">
        <f t="shared" si="11"/>
        <v>0</v>
      </c>
      <c r="T230" t="s">
        <v>28</v>
      </c>
      <c r="U230" t="s">
        <v>852</v>
      </c>
      <c r="V230" t="s">
        <v>21</v>
      </c>
      <c r="W230" t="s">
        <v>21</v>
      </c>
    </row>
    <row r="231" spans="1:23" x14ac:dyDescent="0.3">
      <c r="A231" t="s">
        <v>1605</v>
      </c>
      <c r="B231" t="s">
        <v>1305</v>
      </c>
      <c r="C231" t="s">
        <v>659</v>
      </c>
      <c r="D231" t="s">
        <v>1018</v>
      </c>
      <c r="E231" t="s">
        <v>15</v>
      </c>
      <c r="F231" t="s">
        <v>16</v>
      </c>
      <c r="G231" s="2">
        <f t="shared" si="9"/>
        <v>18</v>
      </c>
      <c r="H231" s="1">
        <v>38460</v>
      </c>
      <c r="I231" t="s">
        <v>846</v>
      </c>
      <c r="J231" t="s">
        <v>838</v>
      </c>
      <c r="K231" t="s">
        <v>17</v>
      </c>
      <c r="L231" t="s">
        <v>18</v>
      </c>
      <c r="M231" s="1">
        <v>45064</v>
      </c>
      <c r="N231" s="3">
        <f t="shared" ca="1" si="10"/>
        <v>195.63165266203578</v>
      </c>
      <c r="O231" t="s">
        <v>19</v>
      </c>
      <c r="P231" t="str" cm="1">
        <f t="array" ref="P231">_xlfn.TEXTSPLIT(O231,"--")</f>
        <v>under arrest</v>
      </c>
      <c r="S231">
        <f t="shared" si="11"/>
        <v>0</v>
      </c>
      <c r="T231" t="s">
        <v>660</v>
      </c>
      <c r="U231" t="s">
        <v>852</v>
      </c>
      <c r="V231" t="s">
        <v>21</v>
      </c>
      <c r="W231" t="s">
        <v>21</v>
      </c>
    </row>
    <row r="232" spans="1:23" x14ac:dyDescent="0.3">
      <c r="A232" t="s">
        <v>1606</v>
      </c>
      <c r="B232" t="s">
        <v>1306</v>
      </c>
      <c r="C232" t="s">
        <v>661</v>
      </c>
      <c r="D232" t="s">
        <v>1019</v>
      </c>
      <c r="E232" t="s">
        <v>15</v>
      </c>
      <c r="F232" t="s">
        <v>16</v>
      </c>
      <c r="G232" s="2">
        <f t="shared" si="9"/>
        <v>18</v>
      </c>
      <c r="H232" s="1">
        <v>38438</v>
      </c>
      <c r="I232" t="s">
        <v>846</v>
      </c>
      <c r="J232" t="s">
        <v>838</v>
      </c>
      <c r="K232" t="s">
        <v>17</v>
      </c>
      <c r="L232" t="s">
        <v>1075</v>
      </c>
      <c r="M232" s="1">
        <v>45017</v>
      </c>
      <c r="N232" s="3">
        <f t="shared" ca="1" si="10"/>
        <v>242.63165266203578</v>
      </c>
      <c r="O232" t="s">
        <v>469</v>
      </c>
      <c r="P232" t="str" cm="1">
        <f t="array" ref="P232:R232">_xlfn.TEXTSPLIT(O232,"--")</f>
        <v>00</v>
      </c>
      <c r="Q232" t="str">
        <v>08</v>
      </c>
      <c r="R232" t="str">
        <v>00</v>
      </c>
      <c r="S232">
        <f t="shared" si="11"/>
        <v>8</v>
      </c>
      <c r="T232" t="s">
        <v>662</v>
      </c>
      <c r="U232" t="s">
        <v>39</v>
      </c>
      <c r="V232" t="s">
        <v>663</v>
      </c>
      <c r="W232" t="s">
        <v>664</v>
      </c>
    </row>
    <row r="233" spans="1:23" x14ac:dyDescent="0.3">
      <c r="A233" t="s">
        <v>1607</v>
      </c>
      <c r="B233" t="s">
        <v>1307</v>
      </c>
      <c r="C233" t="s">
        <v>665</v>
      </c>
      <c r="D233" t="s">
        <v>1020</v>
      </c>
      <c r="E233" t="s">
        <v>15</v>
      </c>
      <c r="F233" t="s">
        <v>30</v>
      </c>
      <c r="G233" s="2">
        <f t="shared" si="9"/>
        <v>16</v>
      </c>
      <c r="H233" s="1">
        <v>39058</v>
      </c>
      <c r="I233" t="s">
        <v>846</v>
      </c>
      <c r="J233" t="s">
        <v>851</v>
      </c>
      <c r="K233" t="s">
        <v>17</v>
      </c>
      <c r="L233" t="s">
        <v>18</v>
      </c>
      <c r="M233" s="1">
        <v>45191</v>
      </c>
      <c r="N233" s="3">
        <f t="shared" ca="1" si="10"/>
        <v>68.631652662035776</v>
      </c>
      <c r="O233" t="s">
        <v>19</v>
      </c>
      <c r="P233" t="str" cm="1">
        <f t="array" ref="P233">_xlfn.TEXTSPLIT(O233,"--")</f>
        <v>under arrest</v>
      </c>
      <c r="S233">
        <f t="shared" si="11"/>
        <v>0</v>
      </c>
      <c r="T233" t="s">
        <v>72</v>
      </c>
      <c r="U233" t="s">
        <v>852</v>
      </c>
      <c r="V233" t="s">
        <v>21</v>
      </c>
      <c r="W233" t="s">
        <v>21</v>
      </c>
    </row>
    <row r="234" spans="1:23" x14ac:dyDescent="0.3">
      <c r="A234" t="s">
        <v>1608</v>
      </c>
      <c r="B234" t="s">
        <v>1308</v>
      </c>
      <c r="C234" t="s">
        <v>666</v>
      </c>
      <c r="D234" t="s">
        <v>1021</v>
      </c>
      <c r="E234" t="s">
        <v>15</v>
      </c>
      <c r="F234" t="s">
        <v>16</v>
      </c>
      <c r="G234" s="2">
        <f t="shared" si="9"/>
        <v>17</v>
      </c>
      <c r="H234" s="1">
        <v>38628</v>
      </c>
      <c r="I234" t="s">
        <v>846</v>
      </c>
      <c r="J234" t="s">
        <v>848</v>
      </c>
      <c r="K234" t="s">
        <v>17</v>
      </c>
      <c r="L234" t="s">
        <v>18</v>
      </c>
      <c r="M234" s="1">
        <v>45131</v>
      </c>
      <c r="N234" s="3">
        <f t="shared" ca="1" si="10"/>
        <v>128.63165266203578</v>
      </c>
      <c r="O234" t="s">
        <v>19</v>
      </c>
      <c r="P234" t="str" cm="1">
        <f t="array" ref="P234">_xlfn.TEXTSPLIT(O234,"--")</f>
        <v>under arrest</v>
      </c>
      <c r="S234">
        <f t="shared" si="11"/>
        <v>0</v>
      </c>
      <c r="T234" t="s">
        <v>667</v>
      </c>
      <c r="U234" t="s">
        <v>852</v>
      </c>
      <c r="V234" t="s">
        <v>21</v>
      </c>
      <c r="W234" t="s">
        <v>21</v>
      </c>
    </row>
    <row r="235" spans="1:23" x14ac:dyDescent="0.3">
      <c r="A235" t="s">
        <v>1609</v>
      </c>
      <c r="B235" t="s">
        <v>1309</v>
      </c>
      <c r="C235" t="s">
        <v>668</v>
      </c>
      <c r="D235" t="s">
        <v>669</v>
      </c>
      <c r="E235" t="s">
        <v>15</v>
      </c>
      <c r="F235" t="s">
        <v>16</v>
      </c>
      <c r="G235" s="2">
        <f t="shared" si="9"/>
        <v>17</v>
      </c>
      <c r="H235" s="1">
        <v>38382</v>
      </c>
      <c r="I235" t="s">
        <v>847</v>
      </c>
      <c r="J235" t="s">
        <v>851</v>
      </c>
      <c r="K235" t="s">
        <v>17</v>
      </c>
      <c r="L235" t="s">
        <v>1075</v>
      </c>
      <c r="M235" s="1">
        <v>44784</v>
      </c>
      <c r="N235" s="3">
        <f t="shared" ca="1" si="10"/>
        <v>475.63165266203578</v>
      </c>
      <c r="O235" t="s">
        <v>670</v>
      </c>
      <c r="P235" t="str" cm="1">
        <f t="array" ref="P235:R235">_xlfn.TEXTSPLIT(O235,"--")</f>
        <v>01</v>
      </c>
      <c r="Q235" t="str">
        <v>09</v>
      </c>
      <c r="R235" t="str">
        <v>00</v>
      </c>
      <c r="S235">
        <f t="shared" si="11"/>
        <v>21</v>
      </c>
      <c r="T235" t="s">
        <v>175</v>
      </c>
      <c r="U235" t="s">
        <v>39</v>
      </c>
      <c r="V235" t="s">
        <v>671</v>
      </c>
      <c r="W235" t="s">
        <v>672</v>
      </c>
    </row>
    <row r="236" spans="1:23" x14ac:dyDescent="0.3">
      <c r="A236" t="s">
        <v>1610</v>
      </c>
      <c r="B236" t="s">
        <v>1310</v>
      </c>
      <c r="C236" t="s">
        <v>673</v>
      </c>
      <c r="D236" t="s">
        <v>1022</v>
      </c>
      <c r="E236" t="s">
        <v>15</v>
      </c>
      <c r="F236" t="s">
        <v>16</v>
      </c>
      <c r="G236" s="2">
        <f t="shared" si="9"/>
        <v>17</v>
      </c>
      <c r="H236" s="1">
        <v>38388</v>
      </c>
      <c r="I236" t="s">
        <v>846</v>
      </c>
      <c r="J236" t="s">
        <v>838</v>
      </c>
      <c r="K236" t="s">
        <v>17</v>
      </c>
      <c r="L236" t="s">
        <v>18</v>
      </c>
      <c r="M236" s="1">
        <v>44918</v>
      </c>
      <c r="N236" s="3">
        <f t="shared" ca="1" si="10"/>
        <v>341.63165266203578</v>
      </c>
      <c r="O236" t="s">
        <v>19</v>
      </c>
      <c r="P236" t="str" cm="1">
        <f t="array" ref="P236">_xlfn.TEXTSPLIT(O236,"--")</f>
        <v>under arrest</v>
      </c>
      <c r="S236">
        <f t="shared" si="11"/>
        <v>0</v>
      </c>
      <c r="T236" t="s">
        <v>674</v>
      </c>
      <c r="U236" t="s">
        <v>852</v>
      </c>
      <c r="V236" t="s">
        <v>21</v>
      </c>
      <c r="W236" t="s">
        <v>21</v>
      </c>
    </row>
    <row r="237" spans="1:23" x14ac:dyDescent="0.3">
      <c r="A237" t="s">
        <v>1611</v>
      </c>
      <c r="B237" t="s">
        <v>1311</v>
      </c>
      <c r="C237" t="s">
        <v>675</v>
      </c>
      <c r="D237" t="s">
        <v>1023</v>
      </c>
      <c r="E237" t="s">
        <v>15</v>
      </c>
      <c r="F237" t="s">
        <v>23</v>
      </c>
      <c r="G237" s="2">
        <f t="shared" si="9"/>
        <v>17</v>
      </c>
      <c r="H237" s="1">
        <v>38766</v>
      </c>
      <c r="I237" t="s">
        <v>846</v>
      </c>
      <c r="J237" t="s">
        <v>24</v>
      </c>
      <c r="K237" t="s">
        <v>17</v>
      </c>
      <c r="L237" t="s">
        <v>18</v>
      </c>
      <c r="M237" s="1">
        <v>45056</v>
      </c>
      <c r="N237" s="3">
        <f t="shared" ca="1" si="10"/>
        <v>203.63165266203578</v>
      </c>
      <c r="O237" t="s">
        <v>19</v>
      </c>
      <c r="P237" t="str" cm="1">
        <f t="array" ref="P237">_xlfn.TEXTSPLIT(O237,"--")</f>
        <v>under arrest</v>
      </c>
      <c r="S237">
        <f t="shared" si="11"/>
        <v>0</v>
      </c>
      <c r="T237" t="s">
        <v>676</v>
      </c>
      <c r="U237" t="s">
        <v>852</v>
      </c>
      <c r="V237" t="s">
        <v>21</v>
      </c>
      <c r="W237" t="s">
        <v>21</v>
      </c>
    </row>
    <row r="238" spans="1:23" x14ac:dyDescent="0.3">
      <c r="A238" t="s">
        <v>1612</v>
      </c>
      <c r="B238" t="s">
        <v>1312</v>
      </c>
      <c r="C238" t="s">
        <v>677</v>
      </c>
      <c r="D238" t="s">
        <v>1024</v>
      </c>
      <c r="E238" t="s">
        <v>15</v>
      </c>
      <c r="F238" t="s">
        <v>16</v>
      </c>
      <c r="G238" s="2">
        <f t="shared" si="9"/>
        <v>17</v>
      </c>
      <c r="H238" s="1">
        <v>38434</v>
      </c>
      <c r="I238" t="s">
        <v>846</v>
      </c>
      <c r="J238" t="s">
        <v>848</v>
      </c>
      <c r="K238" t="s">
        <v>17</v>
      </c>
      <c r="L238" t="s">
        <v>1075</v>
      </c>
      <c r="M238" s="1">
        <v>44872</v>
      </c>
      <c r="N238" s="3">
        <f t="shared" ca="1" si="10"/>
        <v>387.63165266203578</v>
      </c>
      <c r="O238" t="s">
        <v>224</v>
      </c>
      <c r="P238" t="str" cm="1">
        <f t="array" ref="P238:R238">_xlfn.TEXTSPLIT(O238,"--")</f>
        <v>01</v>
      </c>
      <c r="Q238" t="str">
        <v>06</v>
      </c>
      <c r="R238" t="str">
        <v>01</v>
      </c>
      <c r="S238">
        <f t="shared" si="11"/>
        <v>18</v>
      </c>
      <c r="T238" t="s">
        <v>678</v>
      </c>
      <c r="U238" t="s">
        <v>852</v>
      </c>
      <c r="V238" t="s">
        <v>21</v>
      </c>
      <c r="W238" t="s">
        <v>21</v>
      </c>
    </row>
    <row r="239" spans="1:23" x14ac:dyDescent="0.3">
      <c r="A239" t="s">
        <v>1613</v>
      </c>
      <c r="B239" t="s">
        <v>1313</v>
      </c>
      <c r="C239" t="s">
        <v>679</v>
      </c>
      <c r="D239" t="s">
        <v>1025</v>
      </c>
      <c r="E239" t="s">
        <v>15</v>
      </c>
      <c r="F239" t="s">
        <v>23</v>
      </c>
      <c r="G239" s="2">
        <f t="shared" si="9"/>
        <v>16</v>
      </c>
      <c r="H239" s="1">
        <v>39006</v>
      </c>
      <c r="I239" t="s">
        <v>846</v>
      </c>
      <c r="J239" t="s">
        <v>24</v>
      </c>
      <c r="K239" t="s">
        <v>17</v>
      </c>
      <c r="L239" t="s">
        <v>1075</v>
      </c>
      <c r="M239" s="1">
        <v>44900</v>
      </c>
      <c r="N239" s="3">
        <f t="shared" ca="1" si="10"/>
        <v>359.63165266203578</v>
      </c>
      <c r="O239" t="s">
        <v>216</v>
      </c>
      <c r="P239" t="str" cm="1">
        <f t="array" ref="P239:R239">_xlfn.TEXTSPLIT(O239,"--")</f>
        <v>01</v>
      </c>
      <c r="Q239" t="str">
        <v>02</v>
      </c>
      <c r="R239" t="str">
        <v>00</v>
      </c>
      <c r="S239">
        <f t="shared" si="11"/>
        <v>14</v>
      </c>
      <c r="T239" t="s">
        <v>680</v>
      </c>
      <c r="U239" t="s">
        <v>852</v>
      </c>
      <c r="V239" t="s">
        <v>21</v>
      </c>
      <c r="W239" t="s">
        <v>21</v>
      </c>
    </row>
    <row r="240" spans="1:23" x14ac:dyDescent="0.3">
      <c r="A240" t="s">
        <v>1614</v>
      </c>
      <c r="B240" t="s">
        <v>1314</v>
      </c>
      <c r="C240" t="s">
        <v>681</v>
      </c>
      <c r="D240" t="s">
        <v>1026</v>
      </c>
      <c r="E240" t="s">
        <v>15</v>
      </c>
      <c r="F240" t="s">
        <v>30</v>
      </c>
      <c r="G240" s="2">
        <f t="shared" si="9"/>
        <v>16</v>
      </c>
      <c r="H240" s="1">
        <v>39225</v>
      </c>
      <c r="I240" t="s">
        <v>846</v>
      </c>
      <c r="J240" t="s">
        <v>851</v>
      </c>
      <c r="K240" t="s">
        <v>17</v>
      </c>
      <c r="L240" t="s">
        <v>18</v>
      </c>
      <c r="M240" s="1">
        <v>45204</v>
      </c>
      <c r="N240" s="3">
        <f t="shared" ca="1" si="10"/>
        <v>55.631652662035776</v>
      </c>
      <c r="O240" t="s">
        <v>19</v>
      </c>
      <c r="P240" t="str" cm="1">
        <f t="array" ref="P240">_xlfn.TEXTSPLIT(O240,"--")</f>
        <v>under arrest</v>
      </c>
      <c r="S240">
        <f t="shared" si="11"/>
        <v>0</v>
      </c>
      <c r="T240" t="s">
        <v>72</v>
      </c>
      <c r="U240" t="s">
        <v>852</v>
      </c>
      <c r="V240" t="s">
        <v>682</v>
      </c>
      <c r="W240" t="s">
        <v>683</v>
      </c>
    </row>
    <row r="241" spans="1:23" x14ac:dyDescent="0.3">
      <c r="A241" t="s">
        <v>1615</v>
      </c>
      <c r="B241" t="s">
        <v>1315</v>
      </c>
      <c r="C241" t="s">
        <v>684</v>
      </c>
      <c r="D241" t="s">
        <v>685</v>
      </c>
      <c r="E241" t="s">
        <v>15</v>
      </c>
      <c r="F241" t="s">
        <v>54</v>
      </c>
      <c r="G241" s="2">
        <f t="shared" si="9"/>
        <v>14</v>
      </c>
      <c r="H241" s="1">
        <v>39948</v>
      </c>
      <c r="I241" t="s">
        <v>847</v>
      </c>
      <c r="J241" t="s">
        <v>851</v>
      </c>
      <c r="K241" t="s">
        <v>17</v>
      </c>
      <c r="L241" t="s">
        <v>18</v>
      </c>
      <c r="M241" s="1">
        <v>45172</v>
      </c>
      <c r="N241" s="3">
        <f t="shared" ca="1" si="10"/>
        <v>87.631652662035776</v>
      </c>
      <c r="O241" t="s">
        <v>19</v>
      </c>
      <c r="P241" t="str" cm="1">
        <f t="array" ref="P241">_xlfn.TEXTSPLIT(O241,"--")</f>
        <v>under arrest</v>
      </c>
      <c r="S241">
        <f t="shared" si="11"/>
        <v>0</v>
      </c>
      <c r="T241" t="s">
        <v>686</v>
      </c>
      <c r="U241" t="s">
        <v>39</v>
      </c>
      <c r="V241" t="s">
        <v>687</v>
      </c>
      <c r="W241" t="s">
        <v>688</v>
      </c>
    </row>
    <row r="242" spans="1:23" x14ac:dyDescent="0.3">
      <c r="A242" t="s">
        <v>1616</v>
      </c>
      <c r="B242" t="s">
        <v>1316</v>
      </c>
      <c r="C242" t="s">
        <v>689</v>
      </c>
      <c r="D242" t="s">
        <v>1027</v>
      </c>
      <c r="E242" t="s">
        <v>15</v>
      </c>
      <c r="F242" t="s">
        <v>30</v>
      </c>
      <c r="G242" s="2">
        <f t="shared" si="9"/>
        <v>16</v>
      </c>
      <c r="H242" s="1">
        <v>39164</v>
      </c>
      <c r="I242" t="s">
        <v>846</v>
      </c>
      <c r="J242" t="s">
        <v>24</v>
      </c>
      <c r="K242" t="s">
        <v>17</v>
      </c>
      <c r="L242" t="s">
        <v>18</v>
      </c>
      <c r="M242" s="1">
        <v>45180</v>
      </c>
      <c r="N242" s="3">
        <f t="shared" ca="1" si="10"/>
        <v>79.631652662035776</v>
      </c>
      <c r="O242" t="s">
        <v>19</v>
      </c>
      <c r="P242" t="str" cm="1">
        <f t="array" ref="P242">_xlfn.TEXTSPLIT(O242,"--")</f>
        <v>under arrest</v>
      </c>
      <c r="S242">
        <f t="shared" si="11"/>
        <v>0</v>
      </c>
      <c r="T242" t="s">
        <v>690</v>
      </c>
      <c r="U242" t="s">
        <v>852</v>
      </c>
      <c r="V242" t="s">
        <v>21</v>
      </c>
      <c r="W242" t="s">
        <v>21</v>
      </c>
    </row>
    <row r="243" spans="1:23" x14ac:dyDescent="0.3">
      <c r="A243" t="s">
        <v>1617</v>
      </c>
      <c r="B243" t="s">
        <v>1317</v>
      </c>
      <c r="C243" t="s">
        <v>691</v>
      </c>
      <c r="D243" t="s">
        <v>1028</v>
      </c>
      <c r="E243" t="s">
        <v>15</v>
      </c>
      <c r="F243" t="s">
        <v>16</v>
      </c>
      <c r="G243" s="2">
        <f t="shared" si="9"/>
        <v>18</v>
      </c>
      <c r="H243" s="1">
        <v>38448</v>
      </c>
      <c r="I243" t="s">
        <v>846</v>
      </c>
      <c r="J243" t="s">
        <v>851</v>
      </c>
      <c r="K243" t="s">
        <v>17</v>
      </c>
      <c r="L243" t="s">
        <v>18</v>
      </c>
      <c r="M243" s="1">
        <v>45155</v>
      </c>
      <c r="N243" s="3">
        <f t="shared" ca="1" si="10"/>
        <v>104.63165266203578</v>
      </c>
      <c r="O243" t="s">
        <v>19</v>
      </c>
      <c r="P243" t="str" cm="1">
        <f t="array" ref="P243">_xlfn.TEXTSPLIT(O243,"--")</f>
        <v>under arrest</v>
      </c>
      <c r="S243">
        <f t="shared" si="11"/>
        <v>0</v>
      </c>
      <c r="T243" t="s">
        <v>88</v>
      </c>
      <c r="U243" t="s">
        <v>852</v>
      </c>
      <c r="V243" t="s">
        <v>21</v>
      </c>
      <c r="W243" t="s">
        <v>21</v>
      </c>
    </row>
    <row r="244" spans="1:23" x14ac:dyDescent="0.3">
      <c r="A244" t="s">
        <v>1618</v>
      </c>
      <c r="B244" t="s">
        <v>1318</v>
      </c>
      <c r="C244" t="s">
        <v>692</v>
      </c>
      <c r="D244" t="s">
        <v>1029</v>
      </c>
      <c r="E244" t="s">
        <v>15</v>
      </c>
      <c r="F244" t="s">
        <v>16</v>
      </c>
      <c r="G244" s="2">
        <f t="shared" si="9"/>
        <v>17</v>
      </c>
      <c r="H244" s="1">
        <v>38315</v>
      </c>
      <c r="I244" t="s">
        <v>846</v>
      </c>
      <c r="J244" t="s">
        <v>851</v>
      </c>
      <c r="K244" t="s">
        <v>17</v>
      </c>
      <c r="L244" t="s">
        <v>18</v>
      </c>
      <c r="M244" s="1">
        <v>44752</v>
      </c>
      <c r="N244" s="3">
        <f t="shared" ca="1" si="10"/>
        <v>507.63165266203578</v>
      </c>
      <c r="O244" t="s">
        <v>19</v>
      </c>
      <c r="P244" t="str" cm="1">
        <f t="array" ref="P244">_xlfn.TEXTSPLIT(O244,"--")</f>
        <v>under arrest</v>
      </c>
      <c r="S244">
        <f t="shared" si="11"/>
        <v>0</v>
      </c>
      <c r="T244" t="s">
        <v>28</v>
      </c>
      <c r="U244" t="s">
        <v>852</v>
      </c>
      <c r="V244" t="s">
        <v>21</v>
      </c>
      <c r="W244" t="s">
        <v>21</v>
      </c>
    </row>
    <row r="245" spans="1:23" x14ac:dyDescent="0.3">
      <c r="A245" t="s">
        <v>1619</v>
      </c>
      <c r="B245" t="s">
        <v>1319</v>
      </c>
      <c r="C245" t="s">
        <v>693</v>
      </c>
      <c r="D245" t="s">
        <v>1030</v>
      </c>
      <c r="E245" t="s">
        <v>15</v>
      </c>
      <c r="F245" t="s">
        <v>16</v>
      </c>
      <c r="G245" s="2">
        <f t="shared" si="9"/>
        <v>17</v>
      </c>
      <c r="H245" s="1">
        <v>38386</v>
      </c>
      <c r="I245" t="s">
        <v>846</v>
      </c>
      <c r="J245" t="s">
        <v>838</v>
      </c>
      <c r="K245" t="s">
        <v>17</v>
      </c>
      <c r="L245" t="s">
        <v>18</v>
      </c>
      <c r="M245" s="1">
        <v>44920</v>
      </c>
      <c r="N245" s="3">
        <f t="shared" ca="1" si="10"/>
        <v>339.63165266203578</v>
      </c>
      <c r="O245" t="s">
        <v>19</v>
      </c>
      <c r="P245" t="str" cm="1">
        <f t="array" ref="P245">_xlfn.TEXTSPLIT(O245,"--")</f>
        <v>under arrest</v>
      </c>
      <c r="S245">
        <f t="shared" si="11"/>
        <v>0</v>
      </c>
      <c r="T245" t="s">
        <v>694</v>
      </c>
      <c r="U245" t="s">
        <v>852</v>
      </c>
      <c r="V245" t="s">
        <v>189</v>
      </c>
      <c r="W245" t="s">
        <v>695</v>
      </c>
    </row>
    <row r="246" spans="1:23" x14ac:dyDescent="0.3">
      <c r="A246" t="s">
        <v>1620</v>
      </c>
      <c r="B246" t="s">
        <v>1320</v>
      </c>
      <c r="C246" t="s">
        <v>696</v>
      </c>
      <c r="D246" t="s">
        <v>697</v>
      </c>
      <c r="E246" t="s">
        <v>15</v>
      </c>
      <c r="F246" t="s">
        <v>426</v>
      </c>
      <c r="G246" s="2">
        <f t="shared" si="9"/>
        <v>15</v>
      </c>
      <c r="H246" s="1">
        <v>39391</v>
      </c>
      <c r="I246" t="s">
        <v>847</v>
      </c>
      <c r="J246" t="s">
        <v>851</v>
      </c>
      <c r="K246" t="s">
        <v>17</v>
      </c>
      <c r="L246" t="s">
        <v>18</v>
      </c>
      <c r="M246" s="1">
        <v>45026</v>
      </c>
      <c r="N246" s="3">
        <f t="shared" ca="1" si="10"/>
        <v>233.63165266203578</v>
      </c>
      <c r="O246" t="s">
        <v>19</v>
      </c>
      <c r="P246" t="str" cm="1">
        <f t="array" ref="P246">_xlfn.TEXTSPLIT(O246,"--")</f>
        <v>under arrest</v>
      </c>
      <c r="S246">
        <f t="shared" si="11"/>
        <v>0</v>
      </c>
      <c r="T246" t="s">
        <v>698</v>
      </c>
      <c r="U246" t="s">
        <v>39</v>
      </c>
      <c r="V246" t="s">
        <v>699</v>
      </c>
      <c r="W246" t="s">
        <v>700</v>
      </c>
    </row>
    <row r="247" spans="1:23" x14ac:dyDescent="0.3">
      <c r="A247" t="s">
        <v>1621</v>
      </c>
      <c r="B247" t="s">
        <v>1321</v>
      </c>
      <c r="C247" t="s">
        <v>701</v>
      </c>
      <c r="D247" t="s">
        <v>702</v>
      </c>
      <c r="E247" t="s">
        <v>15</v>
      </c>
      <c r="F247" t="s">
        <v>23</v>
      </c>
      <c r="G247" s="2">
        <f t="shared" si="9"/>
        <v>15</v>
      </c>
      <c r="H247" s="1">
        <v>38758</v>
      </c>
      <c r="I247" t="s">
        <v>847</v>
      </c>
      <c r="J247" t="s">
        <v>851</v>
      </c>
      <c r="K247" t="s">
        <v>17</v>
      </c>
      <c r="L247" t="s">
        <v>1075</v>
      </c>
      <c r="M247" s="1">
        <v>44515</v>
      </c>
      <c r="N247" s="3">
        <f t="shared" ca="1" si="10"/>
        <v>744.63165266203578</v>
      </c>
      <c r="O247" t="s">
        <v>703</v>
      </c>
      <c r="P247" t="str" cm="1">
        <f t="array" ref="P247:R247">_xlfn.TEXTSPLIT(O247,"--")</f>
        <v>02</v>
      </c>
      <c r="Q247" t="str">
        <v>01</v>
      </c>
      <c r="R247" t="str">
        <v>00</v>
      </c>
      <c r="S247">
        <f t="shared" si="11"/>
        <v>25</v>
      </c>
      <c r="T247" t="s">
        <v>704</v>
      </c>
      <c r="U247" t="s">
        <v>39</v>
      </c>
      <c r="V247" t="s">
        <v>705</v>
      </c>
      <c r="W247" t="s">
        <v>706</v>
      </c>
    </row>
    <row r="248" spans="1:23" x14ac:dyDescent="0.3">
      <c r="A248" t="s">
        <v>1622</v>
      </c>
      <c r="B248" t="s">
        <v>1322</v>
      </c>
      <c r="C248" t="s">
        <v>707</v>
      </c>
      <c r="D248" t="s">
        <v>1031</v>
      </c>
      <c r="E248" t="s">
        <v>15</v>
      </c>
      <c r="F248" t="s">
        <v>16</v>
      </c>
      <c r="G248" s="2">
        <f t="shared" si="9"/>
        <v>18</v>
      </c>
      <c r="H248" s="1">
        <v>38321</v>
      </c>
      <c r="I248" t="s">
        <v>846</v>
      </c>
      <c r="J248" t="s">
        <v>838</v>
      </c>
      <c r="K248" t="s">
        <v>17</v>
      </c>
      <c r="L248" t="s">
        <v>18</v>
      </c>
      <c r="M248" s="1">
        <v>45197</v>
      </c>
      <c r="N248" s="3">
        <f t="shared" ca="1" si="10"/>
        <v>62.631652662035776</v>
      </c>
      <c r="O248" t="s">
        <v>19</v>
      </c>
      <c r="P248" t="str" cm="1">
        <f t="array" ref="P248">_xlfn.TEXTSPLIT(O248,"--")</f>
        <v>under arrest</v>
      </c>
      <c r="S248">
        <f t="shared" si="11"/>
        <v>0</v>
      </c>
      <c r="T248" t="s">
        <v>708</v>
      </c>
      <c r="U248" t="s">
        <v>852</v>
      </c>
      <c r="V248" t="s">
        <v>21</v>
      </c>
      <c r="W248" t="s">
        <v>21</v>
      </c>
    </row>
    <row r="249" spans="1:23" x14ac:dyDescent="0.3">
      <c r="A249" t="s">
        <v>1623</v>
      </c>
      <c r="B249" t="s">
        <v>1323</v>
      </c>
      <c r="C249" t="s">
        <v>709</v>
      </c>
      <c r="D249" t="s">
        <v>710</v>
      </c>
      <c r="E249" t="s">
        <v>15</v>
      </c>
      <c r="F249" t="s">
        <v>54</v>
      </c>
      <c r="G249" s="2">
        <f t="shared" si="9"/>
        <v>14</v>
      </c>
      <c r="H249" s="1">
        <v>39864</v>
      </c>
      <c r="I249" t="s">
        <v>847</v>
      </c>
      <c r="J249" t="s">
        <v>851</v>
      </c>
      <c r="K249" t="s">
        <v>17</v>
      </c>
      <c r="L249" t="s">
        <v>18</v>
      </c>
      <c r="M249" s="1">
        <v>45137</v>
      </c>
      <c r="N249" s="3">
        <f t="shared" ca="1" si="10"/>
        <v>122.63165266203578</v>
      </c>
      <c r="O249" t="s">
        <v>19</v>
      </c>
      <c r="P249" t="str" cm="1">
        <f t="array" ref="P249">_xlfn.TEXTSPLIT(O249,"--")</f>
        <v>under arrest</v>
      </c>
      <c r="S249">
        <f t="shared" si="11"/>
        <v>0</v>
      </c>
      <c r="T249" t="s">
        <v>711</v>
      </c>
      <c r="U249" t="s">
        <v>39</v>
      </c>
      <c r="V249" t="s">
        <v>712</v>
      </c>
      <c r="W249" t="s">
        <v>713</v>
      </c>
    </row>
    <row r="250" spans="1:23" x14ac:dyDescent="0.3">
      <c r="A250" t="s">
        <v>1624</v>
      </c>
      <c r="B250" t="s">
        <v>1324</v>
      </c>
      <c r="C250" t="s">
        <v>714</v>
      </c>
      <c r="D250" t="s">
        <v>1032</v>
      </c>
      <c r="E250" t="s">
        <v>15</v>
      </c>
      <c r="F250" t="s">
        <v>16</v>
      </c>
      <c r="G250" s="2">
        <f t="shared" si="9"/>
        <v>18</v>
      </c>
      <c r="H250" s="1">
        <v>38333</v>
      </c>
      <c r="I250" t="s">
        <v>846</v>
      </c>
      <c r="J250" t="s">
        <v>851</v>
      </c>
      <c r="K250" t="s">
        <v>17</v>
      </c>
      <c r="L250" t="s">
        <v>18</v>
      </c>
      <c r="M250" s="1">
        <v>45195</v>
      </c>
      <c r="N250" s="3">
        <f t="shared" ca="1" si="10"/>
        <v>64.631652662035776</v>
      </c>
      <c r="O250" t="s">
        <v>19</v>
      </c>
      <c r="P250" t="str" cm="1">
        <f t="array" ref="P250">_xlfn.TEXTSPLIT(O250,"--")</f>
        <v>under arrest</v>
      </c>
      <c r="S250">
        <f t="shared" si="11"/>
        <v>0</v>
      </c>
      <c r="T250" t="s">
        <v>28</v>
      </c>
      <c r="U250" t="s">
        <v>852</v>
      </c>
      <c r="V250" t="s">
        <v>21</v>
      </c>
      <c r="W250" t="s">
        <v>21</v>
      </c>
    </row>
    <row r="251" spans="1:23" x14ac:dyDescent="0.3">
      <c r="A251" t="s">
        <v>1625</v>
      </c>
      <c r="B251" t="s">
        <v>1325</v>
      </c>
      <c r="C251" t="s">
        <v>715</v>
      </c>
      <c r="D251" t="s">
        <v>1033</v>
      </c>
      <c r="E251" t="s">
        <v>15</v>
      </c>
      <c r="F251" t="s">
        <v>23</v>
      </c>
      <c r="G251" s="2">
        <f t="shared" si="9"/>
        <v>16</v>
      </c>
      <c r="H251" s="1">
        <v>38919</v>
      </c>
      <c r="I251" t="s">
        <v>846</v>
      </c>
      <c r="J251" t="s">
        <v>851</v>
      </c>
      <c r="K251" t="s">
        <v>17</v>
      </c>
      <c r="L251" t="s">
        <v>18</v>
      </c>
      <c r="M251" s="1">
        <v>45014</v>
      </c>
      <c r="N251" s="3">
        <f t="shared" ca="1" si="10"/>
        <v>245.63165266203578</v>
      </c>
      <c r="O251" t="s">
        <v>19</v>
      </c>
      <c r="P251" t="str" cm="1">
        <f t="array" ref="P251">_xlfn.TEXTSPLIT(O251,"--")</f>
        <v>under arrest</v>
      </c>
      <c r="S251">
        <f t="shared" si="11"/>
        <v>0</v>
      </c>
      <c r="T251" t="s">
        <v>28</v>
      </c>
      <c r="U251" t="s">
        <v>852</v>
      </c>
      <c r="V251" t="s">
        <v>21</v>
      </c>
      <c r="W251" t="s">
        <v>21</v>
      </c>
    </row>
    <row r="252" spans="1:23" x14ac:dyDescent="0.3">
      <c r="A252" t="s">
        <v>1626</v>
      </c>
      <c r="B252" t="s">
        <v>1326</v>
      </c>
      <c r="C252" t="s">
        <v>716</v>
      </c>
      <c r="D252" t="s">
        <v>1034</v>
      </c>
      <c r="E252" t="s">
        <v>62</v>
      </c>
      <c r="F252" t="s">
        <v>717</v>
      </c>
      <c r="G252" s="2">
        <f t="shared" si="9"/>
        <v>49</v>
      </c>
      <c r="H252" s="1">
        <v>26630</v>
      </c>
      <c r="I252" t="s">
        <v>846</v>
      </c>
      <c r="J252" t="s">
        <v>849</v>
      </c>
      <c r="K252" t="s">
        <v>17</v>
      </c>
      <c r="L252" t="s">
        <v>18</v>
      </c>
      <c r="M252" s="1">
        <v>44557</v>
      </c>
      <c r="N252" s="3">
        <f t="shared" ca="1" si="10"/>
        <v>702.63165266203578</v>
      </c>
      <c r="O252" t="s">
        <v>19</v>
      </c>
      <c r="P252" t="str" cm="1">
        <f t="array" ref="P252">_xlfn.TEXTSPLIT(O252,"--")</f>
        <v>under arrest</v>
      </c>
      <c r="S252">
        <f t="shared" si="11"/>
        <v>0</v>
      </c>
      <c r="T252" t="s">
        <v>269</v>
      </c>
      <c r="U252" t="s">
        <v>852</v>
      </c>
      <c r="V252" t="s">
        <v>21</v>
      </c>
      <c r="W252" t="s">
        <v>21</v>
      </c>
    </row>
    <row r="253" spans="1:23" x14ac:dyDescent="0.3">
      <c r="A253" t="s">
        <v>1627</v>
      </c>
      <c r="B253" t="s">
        <v>1327</v>
      </c>
      <c r="C253" t="s">
        <v>718</v>
      </c>
      <c r="D253" t="s">
        <v>1035</v>
      </c>
      <c r="E253" t="s">
        <v>15</v>
      </c>
      <c r="F253" t="s">
        <v>16</v>
      </c>
      <c r="G253" s="2">
        <f t="shared" si="9"/>
        <v>18</v>
      </c>
      <c r="H253" s="1">
        <v>38403</v>
      </c>
      <c r="I253" t="s">
        <v>846</v>
      </c>
      <c r="J253" t="s">
        <v>838</v>
      </c>
      <c r="K253" t="s">
        <v>17</v>
      </c>
      <c r="L253" t="s">
        <v>1075</v>
      </c>
      <c r="M253" s="1">
        <v>45017</v>
      </c>
      <c r="N253" s="3">
        <f t="shared" ca="1" si="10"/>
        <v>242.63165266203578</v>
      </c>
      <c r="O253" t="s">
        <v>469</v>
      </c>
      <c r="P253" t="str" cm="1">
        <f t="array" ref="P253:R253">_xlfn.TEXTSPLIT(O253,"--")</f>
        <v>00</v>
      </c>
      <c r="Q253" t="str">
        <v>08</v>
      </c>
      <c r="R253" t="str">
        <v>00</v>
      </c>
      <c r="S253">
        <f t="shared" si="11"/>
        <v>8</v>
      </c>
      <c r="T253" t="s">
        <v>662</v>
      </c>
      <c r="U253" t="s">
        <v>39</v>
      </c>
      <c r="V253" t="s">
        <v>663</v>
      </c>
      <c r="W253" t="s">
        <v>664</v>
      </c>
    </row>
    <row r="254" spans="1:23" x14ac:dyDescent="0.3">
      <c r="A254" t="s">
        <v>1628</v>
      </c>
      <c r="B254" t="s">
        <v>1328</v>
      </c>
      <c r="C254" t="s">
        <v>719</v>
      </c>
      <c r="D254" t="s">
        <v>1036</v>
      </c>
      <c r="E254" t="s">
        <v>15</v>
      </c>
      <c r="F254" t="s">
        <v>16</v>
      </c>
      <c r="G254" s="2">
        <f t="shared" si="9"/>
        <v>17</v>
      </c>
      <c r="H254" s="1">
        <v>38335</v>
      </c>
      <c r="I254" t="s">
        <v>97</v>
      </c>
      <c r="J254" t="s">
        <v>851</v>
      </c>
      <c r="K254" t="s">
        <v>17</v>
      </c>
      <c r="L254" t="s">
        <v>1075</v>
      </c>
      <c r="M254" s="1">
        <v>44715</v>
      </c>
      <c r="N254" s="3">
        <f t="shared" ca="1" si="10"/>
        <v>544.63165266203578</v>
      </c>
      <c r="O254" t="s">
        <v>720</v>
      </c>
      <c r="P254" t="str" cm="1">
        <f t="array" ref="P254:R254">_xlfn.TEXTSPLIT(O254,"--")</f>
        <v>02</v>
      </c>
      <c r="Q254" t="str">
        <v>00</v>
      </c>
      <c r="R254" t="str">
        <v>00</v>
      </c>
      <c r="S254">
        <f t="shared" si="11"/>
        <v>24</v>
      </c>
      <c r="T254" t="s">
        <v>721</v>
      </c>
      <c r="U254" t="s">
        <v>39</v>
      </c>
      <c r="V254" t="s">
        <v>722</v>
      </c>
      <c r="W254" t="s">
        <v>723</v>
      </c>
    </row>
    <row r="255" spans="1:23" x14ac:dyDescent="0.3">
      <c r="A255" t="s">
        <v>1629</v>
      </c>
      <c r="B255" t="s">
        <v>1329</v>
      </c>
      <c r="C255" t="s">
        <v>724</v>
      </c>
      <c r="D255" t="s">
        <v>1037</v>
      </c>
      <c r="E255" t="s">
        <v>15</v>
      </c>
      <c r="F255" t="s">
        <v>16</v>
      </c>
      <c r="G255" s="2">
        <f t="shared" si="9"/>
        <v>17</v>
      </c>
      <c r="H255" s="1">
        <v>38547</v>
      </c>
      <c r="I255" t="s">
        <v>846</v>
      </c>
      <c r="J255" t="s">
        <v>848</v>
      </c>
      <c r="K255" t="s">
        <v>17</v>
      </c>
      <c r="L255" t="s">
        <v>1075</v>
      </c>
      <c r="M255" s="1">
        <v>44969</v>
      </c>
      <c r="N255" s="3">
        <f t="shared" ca="1" si="10"/>
        <v>290.63165266203578</v>
      </c>
      <c r="O255" t="s">
        <v>387</v>
      </c>
      <c r="P255" t="str" cm="1">
        <f t="array" ref="P255:R255">_xlfn.TEXTSPLIT(O255,"--")</f>
        <v>02</v>
      </c>
      <c r="Q255" t="str">
        <v>08</v>
      </c>
      <c r="R255" t="str">
        <v>00</v>
      </c>
      <c r="S255">
        <f t="shared" si="11"/>
        <v>32</v>
      </c>
      <c r="T255" t="s">
        <v>725</v>
      </c>
      <c r="U255" t="s">
        <v>852</v>
      </c>
      <c r="V255" t="s">
        <v>21</v>
      </c>
      <c r="W255" t="s">
        <v>21</v>
      </c>
    </row>
    <row r="256" spans="1:23" x14ac:dyDescent="0.3">
      <c r="A256" t="s">
        <v>1630</v>
      </c>
      <c r="B256" t="s">
        <v>1330</v>
      </c>
      <c r="C256" t="s">
        <v>726</v>
      </c>
      <c r="D256" t="s">
        <v>1038</v>
      </c>
      <c r="E256" t="s">
        <v>15</v>
      </c>
      <c r="F256" t="s">
        <v>16</v>
      </c>
      <c r="G256" s="2">
        <f t="shared" si="9"/>
        <v>17</v>
      </c>
      <c r="H256" s="1">
        <v>38612</v>
      </c>
      <c r="I256" t="s">
        <v>846</v>
      </c>
      <c r="J256" t="s">
        <v>24</v>
      </c>
      <c r="K256" t="s">
        <v>17</v>
      </c>
      <c r="L256" t="s">
        <v>18</v>
      </c>
      <c r="M256" s="1">
        <v>45056</v>
      </c>
      <c r="N256" s="3">
        <f t="shared" ca="1" si="10"/>
        <v>203.63165266203578</v>
      </c>
      <c r="O256" t="s">
        <v>19</v>
      </c>
      <c r="P256" t="str" cm="1">
        <f t="array" ref="P256">_xlfn.TEXTSPLIT(O256,"--")</f>
        <v>under arrest</v>
      </c>
      <c r="S256">
        <f t="shared" si="11"/>
        <v>0</v>
      </c>
      <c r="T256" t="s">
        <v>28</v>
      </c>
      <c r="U256" t="s">
        <v>852</v>
      </c>
      <c r="V256" t="s">
        <v>21</v>
      </c>
      <c r="W256" t="s">
        <v>21</v>
      </c>
    </row>
    <row r="257" spans="1:23" x14ac:dyDescent="0.3">
      <c r="A257" t="s">
        <v>1631</v>
      </c>
      <c r="B257" t="s">
        <v>1331</v>
      </c>
      <c r="C257" t="s">
        <v>727</v>
      </c>
      <c r="D257" t="s">
        <v>1039</v>
      </c>
      <c r="E257" t="s">
        <v>15</v>
      </c>
      <c r="F257" t="s">
        <v>16</v>
      </c>
      <c r="G257" s="2">
        <f t="shared" si="9"/>
        <v>18</v>
      </c>
      <c r="H257" s="1">
        <v>38325</v>
      </c>
      <c r="I257" t="s">
        <v>846</v>
      </c>
      <c r="J257" t="s">
        <v>848</v>
      </c>
      <c r="K257" t="s">
        <v>17</v>
      </c>
      <c r="L257" t="s">
        <v>18</v>
      </c>
      <c r="M257" s="1">
        <v>45176</v>
      </c>
      <c r="N257" s="3">
        <f t="shared" ca="1" si="10"/>
        <v>83.631652662035776</v>
      </c>
      <c r="O257" t="s">
        <v>19</v>
      </c>
      <c r="P257" t="str" cm="1">
        <f t="array" ref="P257">_xlfn.TEXTSPLIT(O257,"--")</f>
        <v>under arrest</v>
      </c>
      <c r="S257">
        <f t="shared" si="11"/>
        <v>0</v>
      </c>
      <c r="T257" t="s">
        <v>28</v>
      </c>
      <c r="U257" t="s">
        <v>852</v>
      </c>
      <c r="V257" t="s">
        <v>21</v>
      </c>
      <c r="W257" t="s">
        <v>21</v>
      </c>
    </row>
    <row r="258" spans="1:23" x14ac:dyDescent="0.3">
      <c r="A258" t="s">
        <v>1632</v>
      </c>
      <c r="B258" t="s">
        <v>1332</v>
      </c>
      <c r="C258" t="s">
        <v>728</v>
      </c>
      <c r="D258" t="s">
        <v>729</v>
      </c>
      <c r="E258" t="s">
        <v>15</v>
      </c>
      <c r="F258" t="s">
        <v>30</v>
      </c>
      <c r="G258" s="2">
        <f t="shared" si="9"/>
        <v>15</v>
      </c>
      <c r="H258" s="1">
        <v>39338</v>
      </c>
      <c r="I258" t="s">
        <v>847</v>
      </c>
      <c r="J258" t="s">
        <v>24</v>
      </c>
      <c r="K258" t="s">
        <v>17</v>
      </c>
      <c r="L258" t="s">
        <v>18</v>
      </c>
      <c r="M258" s="1">
        <v>45116</v>
      </c>
      <c r="N258" s="3">
        <f t="shared" ca="1" si="10"/>
        <v>143.63165266203578</v>
      </c>
      <c r="O258" t="s">
        <v>19</v>
      </c>
      <c r="P258" t="str" cm="1">
        <f t="array" ref="P258">_xlfn.TEXTSPLIT(O258,"--")</f>
        <v>under arrest</v>
      </c>
      <c r="S258">
        <f t="shared" si="11"/>
        <v>0</v>
      </c>
      <c r="T258" t="s">
        <v>221</v>
      </c>
      <c r="U258" t="s">
        <v>39</v>
      </c>
      <c r="V258" t="s">
        <v>730</v>
      </c>
      <c r="W258" t="s">
        <v>731</v>
      </c>
    </row>
    <row r="259" spans="1:23" x14ac:dyDescent="0.3">
      <c r="A259" t="s">
        <v>1633</v>
      </c>
      <c r="B259" t="s">
        <v>1333</v>
      </c>
      <c r="C259" t="s">
        <v>732</v>
      </c>
      <c r="D259" t="s">
        <v>1040</v>
      </c>
      <c r="E259" t="s">
        <v>15</v>
      </c>
      <c r="F259" t="s">
        <v>16</v>
      </c>
      <c r="G259" s="2">
        <f t="shared" ref="G259:G301" si="12">ROUNDDOWN((M259-H259)/365,0)</f>
        <v>16</v>
      </c>
      <c r="H259" s="1">
        <v>38612</v>
      </c>
      <c r="I259" t="s">
        <v>846</v>
      </c>
      <c r="J259" t="s">
        <v>851</v>
      </c>
      <c r="K259" t="s">
        <v>17</v>
      </c>
      <c r="L259" t="s">
        <v>1075</v>
      </c>
      <c r="M259" s="1">
        <v>44773</v>
      </c>
      <c r="N259" s="3">
        <f t="shared" ref="N259:N301" ca="1" si="13">NOW()-M259</f>
        <v>486.63165266203578</v>
      </c>
      <c r="O259" t="s">
        <v>76</v>
      </c>
      <c r="P259" t="str" cm="1">
        <f t="array" ref="P259:R259">_xlfn.TEXTSPLIT(O259,"--")</f>
        <v>02</v>
      </c>
      <c r="Q259" t="str">
        <v>06</v>
      </c>
      <c r="R259" t="str">
        <v>00</v>
      </c>
      <c r="S259">
        <f t="shared" si="11"/>
        <v>30</v>
      </c>
      <c r="T259" t="s">
        <v>733</v>
      </c>
      <c r="U259" t="s">
        <v>852</v>
      </c>
      <c r="V259" t="s">
        <v>21</v>
      </c>
      <c r="W259" t="s">
        <v>21</v>
      </c>
    </row>
    <row r="260" spans="1:23" x14ac:dyDescent="0.3">
      <c r="A260" t="s">
        <v>1634</v>
      </c>
      <c r="B260" t="s">
        <v>1334</v>
      </c>
      <c r="C260" t="s">
        <v>734</v>
      </c>
      <c r="D260" t="s">
        <v>1041</v>
      </c>
      <c r="E260" t="s">
        <v>15</v>
      </c>
      <c r="F260" t="s">
        <v>16</v>
      </c>
      <c r="G260" s="2">
        <f t="shared" si="12"/>
        <v>17</v>
      </c>
      <c r="H260" s="1">
        <v>38636</v>
      </c>
      <c r="I260" t="s">
        <v>846</v>
      </c>
      <c r="J260" t="s">
        <v>849</v>
      </c>
      <c r="K260" t="s">
        <v>17</v>
      </c>
      <c r="L260" t="s">
        <v>18</v>
      </c>
      <c r="M260" s="1">
        <v>45177</v>
      </c>
      <c r="N260" s="3">
        <f t="shared" ca="1" si="13"/>
        <v>82.631652662035776</v>
      </c>
      <c r="O260" t="s">
        <v>19</v>
      </c>
      <c r="P260" t="str" cm="1">
        <f t="array" ref="P260">_xlfn.TEXTSPLIT(O260,"--")</f>
        <v>under arrest</v>
      </c>
      <c r="S260">
        <f t="shared" ref="S260:S301" si="14">IF(P260="under arrest",0,P260*12+Q260)</f>
        <v>0</v>
      </c>
      <c r="T260" t="s">
        <v>735</v>
      </c>
      <c r="U260" t="s">
        <v>852</v>
      </c>
      <c r="V260" t="s">
        <v>21</v>
      </c>
      <c r="W260" t="s">
        <v>21</v>
      </c>
    </row>
    <row r="261" spans="1:23" x14ac:dyDescent="0.3">
      <c r="A261" t="s">
        <v>1635</v>
      </c>
      <c r="B261" t="s">
        <v>1335</v>
      </c>
      <c r="C261" t="s">
        <v>736</v>
      </c>
      <c r="D261" t="s">
        <v>1042</v>
      </c>
      <c r="E261" t="s">
        <v>15</v>
      </c>
      <c r="F261" t="s">
        <v>16</v>
      </c>
      <c r="G261" s="2">
        <f t="shared" si="12"/>
        <v>17</v>
      </c>
      <c r="H261" s="1">
        <v>38422</v>
      </c>
      <c r="I261" t="s">
        <v>846</v>
      </c>
      <c r="J261" t="s">
        <v>851</v>
      </c>
      <c r="K261" t="s">
        <v>17</v>
      </c>
      <c r="L261" t="s">
        <v>1075</v>
      </c>
      <c r="M261" s="1">
        <v>44652</v>
      </c>
      <c r="N261" s="3">
        <f t="shared" ca="1" si="13"/>
        <v>607.63165266203578</v>
      </c>
      <c r="O261" t="s">
        <v>737</v>
      </c>
      <c r="P261" t="str" cm="1">
        <f t="array" ref="P261:Q261">_xlfn.TEXTSPLIT(O261,"--")</f>
        <v>02</v>
      </c>
      <c r="Q261" t="str">
        <v>08-00</v>
      </c>
      <c r="S261" t="e">
        <f t="shared" si="14"/>
        <v>#VALUE!</v>
      </c>
      <c r="T261" t="s">
        <v>738</v>
      </c>
      <c r="U261" t="s">
        <v>852</v>
      </c>
      <c r="V261" t="s">
        <v>21</v>
      </c>
      <c r="W261" t="s">
        <v>21</v>
      </c>
    </row>
    <row r="262" spans="1:23" x14ac:dyDescent="0.3">
      <c r="A262" t="s">
        <v>1636</v>
      </c>
      <c r="B262" t="s">
        <v>1336</v>
      </c>
      <c r="C262" t="s">
        <v>739</v>
      </c>
      <c r="D262" t="s">
        <v>1043</v>
      </c>
      <c r="E262" t="s">
        <v>15</v>
      </c>
      <c r="F262" t="s">
        <v>16</v>
      </c>
      <c r="G262" s="2">
        <f t="shared" si="12"/>
        <v>16</v>
      </c>
      <c r="H262" s="1">
        <v>38561</v>
      </c>
      <c r="I262" t="s">
        <v>846</v>
      </c>
      <c r="J262" t="s">
        <v>851</v>
      </c>
      <c r="K262" t="s">
        <v>17</v>
      </c>
      <c r="L262" t="s">
        <v>1075</v>
      </c>
      <c r="M262" s="1">
        <v>44644</v>
      </c>
      <c r="N262" s="3">
        <f t="shared" ca="1" si="13"/>
        <v>615.63165266203578</v>
      </c>
      <c r="O262" t="s">
        <v>740</v>
      </c>
      <c r="P262" t="str" cm="1">
        <f t="array" ref="P262:R262">_xlfn.TEXTSPLIT(O262,"--")</f>
        <v>02</v>
      </c>
      <c r="Q262" t="str">
        <v>00</v>
      </c>
      <c r="R262" t="str">
        <v>01</v>
      </c>
      <c r="S262">
        <f t="shared" si="14"/>
        <v>24</v>
      </c>
      <c r="T262" t="s">
        <v>741</v>
      </c>
      <c r="U262" t="s">
        <v>852</v>
      </c>
      <c r="V262" t="s">
        <v>21</v>
      </c>
      <c r="W262" t="s">
        <v>21</v>
      </c>
    </row>
    <row r="263" spans="1:23" x14ac:dyDescent="0.3">
      <c r="A263" t="s">
        <v>1637</v>
      </c>
      <c r="B263" t="s">
        <v>1337</v>
      </c>
      <c r="C263" t="s">
        <v>742</v>
      </c>
      <c r="D263" t="s">
        <v>1044</v>
      </c>
      <c r="E263" t="s">
        <v>15</v>
      </c>
      <c r="F263" t="s">
        <v>16</v>
      </c>
      <c r="G263" s="2">
        <f t="shared" si="12"/>
        <v>18</v>
      </c>
      <c r="H263" s="1">
        <v>38367</v>
      </c>
      <c r="I263" t="s">
        <v>846</v>
      </c>
      <c r="J263" t="s">
        <v>24</v>
      </c>
      <c r="K263" t="s">
        <v>17</v>
      </c>
      <c r="L263" t="s">
        <v>18</v>
      </c>
      <c r="M263" s="1">
        <v>45064</v>
      </c>
      <c r="N263" s="3">
        <f t="shared" ca="1" si="13"/>
        <v>195.63165266203578</v>
      </c>
      <c r="O263" t="s">
        <v>19</v>
      </c>
      <c r="P263" t="str" cm="1">
        <f t="array" ref="P263">_xlfn.TEXTSPLIT(O263,"--")</f>
        <v>under arrest</v>
      </c>
      <c r="S263">
        <f t="shared" si="14"/>
        <v>0</v>
      </c>
      <c r="T263" t="s">
        <v>743</v>
      </c>
      <c r="U263" t="s">
        <v>852</v>
      </c>
      <c r="V263" t="s">
        <v>21</v>
      </c>
      <c r="W263" t="s">
        <v>21</v>
      </c>
    </row>
    <row r="264" spans="1:23" x14ac:dyDescent="0.3">
      <c r="A264" t="s">
        <v>1638</v>
      </c>
      <c r="B264" t="s">
        <v>1338</v>
      </c>
      <c r="C264" t="s">
        <v>744</v>
      </c>
      <c r="D264" t="s">
        <v>1045</v>
      </c>
      <c r="E264" t="s">
        <v>62</v>
      </c>
      <c r="F264" t="s">
        <v>745</v>
      </c>
      <c r="G264" s="2">
        <f t="shared" si="12"/>
        <v>33</v>
      </c>
      <c r="H264" s="1">
        <v>32907</v>
      </c>
      <c r="I264" t="s">
        <v>846</v>
      </c>
      <c r="J264" t="s">
        <v>851</v>
      </c>
      <c r="K264" t="s">
        <v>17</v>
      </c>
      <c r="L264" t="s">
        <v>18</v>
      </c>
      <c r="M264" s="1">
        <v>45054</v>
      </c>
      <c r="N264" s="3">
        <f t="shared" ca="1" si="13"/>
        <v>205.63165266203578</v>
      </c>
      <c r="O264" t="s">
        <v>19</v>
      </c>
      <c r="P264" t="str" cm="1">
        <f t="array" ref="P264">_xlfn.TEXTSPLIT(O264,"--")</f>
        <v>under arrest</v>
      </c>
      <c r="S264">
        <f t="shared" si="14"/>
        <v>0</v>
      </c>
      <c r="T264" t="s">
        <v>746</v>
      </c>
      <c r="U264" t="s">
        <v>852</v>
      </c>
      <c r="V264" t="s">
        <v>747</v>
      </c>
      <c r="W264" t="s">
        <v>748</v>
      </c>
    </row>
    <row r="265" spans="1:23" x14ac:dyDescent="0.3">
      <c r="A265" t="s">
        <v>1639</v>
      </c>
      <c r="B265" t="s">
        <v>1339</v>
      </c>
      <c r="C265" t="s">
        <v>749</v>
      </c>
      <c r="D265" t="s">
        <v>1046</v>
      </c>
      <c r="E265" t="s">
        <v>62</v>
      </c>
      <c r="F265" t="s">
        <v>750</v>
      </c>
      <c r="G265" s="2">
        <f t="shared" si="12"/>
        <v>41</v>
      </c>
      <c r="H265" s="1">
        <v>29989</v>
      </c>
      <c r="I265" t="s">
        <v>846</v>
      </c>
      <c r="J265" t="s">
        <v>24</v>
      </c>
      <c r="K265" t="s">
        <v>17</v>
      </c>
      <c r="L265" t="s">
        <v>18</v>
      </c>
      <c r="M265" s="1">
        <v>45167</v>
      </c>
      <c r="N265" s="3">
        <f t="shared" ca="1" si="13"/>
        <v>92.631652662035776</v>
      </c>
      <c r="O265" t="s">
        <v>19</v>
      </c>
      <c r="P265" t="str" cm="1">
        <f t="array" ref="P265">_xlfn.TEXTSPLIT(O265,"--")</f>
        <v>under arrest</v>
      </c>
      <c r="S265">
        <f t="shared" si="14"/>
        <v>0</v>
      </c>
      <c r="T265" t="s">
        <v>269</v>
      </c>
      <c r="U265" t="s">
        <v>852</v>
      </c>
      <c r="V265" t="s">
        <v>21</v>
      </c>
      <c r="W265" t="s">
        <v>21</v>
      </c>
    </row>
    <row r="266" spans="1:23" x14ac:dyDescent="0.3">
      <c r="A266" t="s">
        <v>1640</v>
      </c>
      <c r="B266" t="s">
        <v>1340</v>
      </c>
      <c r="C266" t="s">
        <v>751</v>
      </c>
      <c r="D266" t="s">
        <v>1047</v>
      </c>
      <c r="E266" t="s">
        <v>62</v>
      </c>
      <c r="F266" t="s">
        <v>552</v>
      </c>
      <c r="G266" s="2">
        <f t="shared" si="12"/>
        <v>27</v>
      </c>
      <c r="H266" s="1">
        <v>34962</v>
      </c>
      <c r="I266" t="s">
        <v>846</v>
      </c>
      <c r="J266" t="s">
        <v>851</v>
      </c>
      <c r="K266" t="s">
        <v>17</v>
      </c>
      <c r="L266" t="s">
        <v>18</v>
      </c>
      <c r="M266" s="1">
        <v>44981</v>
      </c>
      <c r="N266" s="3">
        <f t="shared" ca="1" si="13"/>
        <v>278.63165266203578</v>
      </c>
      <c r="O266" t="s">
        <v>19</v>
      </c>
      <c r="P266" t="str" cm="1">
        <f t="array" ref="P266">_xlfn.TEXTSPLIT(O266,"--")</f>
        <v>under arrest</v>
      </c>
      <c r="S266">
        <f t="shared" si="14"/>
        <v>0</v>
      </c>
      <c r="T266" t="s">
        <v>752</v>
      </c>
      <c r="U266" t="s">
        <v>852</v>
      </c>
      <c r="V266" t="s">
        <v>21</v>
      </c>
      <c r="W266" t="s">
        <v>21</v>
      </c>
    </row>
    <row r="267" spans="1:23" x14ac:dyDescent="0.3">
      <c r="A267" t="s">
        <v>1641</v>
      </c>
      <c r="B267" t="s">
        <v>1341</v>
      </c>
      <c r="C267" t="s">
        <v>753</v>
      </c>
      <c r="D267" t="s">
        <v>1048</v>
      </c>
      <c r="E267" t="s">
        <v>62</v>
      </c>
      <c r="F267" t="s">
        <v>754</v>
      </c>
      <c r="G267" s="2">
        <f t="shared" si="12"/>
        <v>44</v>
      </c>
      <c r="H267" s="1">
        <v>29020</v>
      </c>
      <c r="I267" t="s">
        <v>846</v>
      </c>
      <c r="J267" t="s">
        <v>851</v>
      </c>
      <c r="K267" t="s">
        <v>17</v>
      </c>
      <c r="L267" t="s">
        <v>18</v>
      </c>
      <c r="M267" s="1">
        <v>45174</v>
      </c>
      <c r="N267" s="3">
        <f t="shared" ca="1" si="13"/>
        <v>85.631652662035776</v>
      </c>
      <c r="O267" t="s">
        <v>19</v>
      </c>
      <c r="P267" t="str" cm="1">
        <f t="array" ref="P267">_xlfn.TEXTSPLIT(O267,"--")</f>
        <v>under arrest</v>
      </c>
      <c r="S267">
        <f t="shared" si="14"/>
        <v>0</v>
      </c>
      <c r="T267" t="s">
        <v>755</v>
      </c>
      <c r="U267" t="s">
        <v>39</v>
      </c>
      <c r="V267" t="s">
        <v>756</v>
      </c>
      <c r="W267" t="s">
        <v>757</v>
      </c>
    </row>
    <row r="268" spans="1:23" x14ac:dyDescent="0.3">
      <c r="A268" t="s">
        <v>1642</v>
      </c>
      <c r="B268" t="s">
        <v>1342</v>
      </c>
      <c r="C268" t="s">
        <v>758</v>
      </c>
      <c r="D268" t="s">
        <v>759</v>
      </c>
      <c r="E268" t="s">
        <v>62</v>
      </c>
      <c r="F268" t="s">
        <v>760</v>
      </c>
      <c r="G268" s="2">
        <f t="shared" si="12"/>
        <v>29</v>
      </c>
      <c r="H268" s="1">
        <v>32091</v>
      </c>
      <c r="I268" t="s">
        <v>847</v>
      </c>
      <c r="J268" t="s">
        <v>851</v>
      </c>
      <c r="K268" t="s">
        <v>17</v>
      </c>
      <c r="L268" t="s">
        <v>1075</v>
      </c>
      <c r="M268" s="1">
        <v>42959</v>
      </c>
      <c r="N268" s="3">
        <f t="shared" ca="1" si="13"/>
        <v>2300.6316526620358</v>
      </c>
      <c r="O268" t="s">
        <v>148</v>
      </c>
      <c r="P268" t="str" cm="1">
        <f t="array" ref="P268:R268">_xlfn.TEXTSPLIT(O268,"--")</f>
        <v>10</v>
      </c>
      <c r="Q268" t="str">
        <v>00</v>
      </c>
      <c r="R268" t="str">
        <v>00</v>
      </c>
      <c r="S268">
        <f t="shared" si="14"/>
        <v>120</v>
      </c>
      <c r="T268" t="s">
        <v>149</v>
      </c>
      <c r="U268" t="s">
        <v>39</v>
      </c>
      <c r="V268" t="s">
        <v>761</v>
      </c>
      <c r="W268" t="s">
        <v>762</v>
      </c>
    </row>
    <row r="269" spans="1:23" x14ac:dyDescent="0.3">
      <c r="A269" t="s">
        <v>1643</v>
      </c>
      <c r="B269" t="s">
        <v>1343</v>
      </c>
      <c r="C269" t="s">
        <v>763</v>
      </c>
      <c r="D269" t="s">
        <v>1049</v>
      </c>
      <c r="E269" t="s">
        <v>62</v>
      </c>
      <c r="F269" t="s">
        <v>547</v>
      </c>
      <c r="G269" s="2">
        <f t="shared" si="12"/>
        <v>23</v>
      </c>
      <c r="H269" s="1">
        <v>35928</v>
      </c>
      <c r="I269" t="s">
        <v>846</v>
      </c>
      <c r="J269" t="s">
        <v>851</v>
      </c>
      <c r="K269" t="s">
        <v>17</v>
      </c>
      <c r="L269" t="s">
        <v>18</v>
      </c>
      <c r="M269" s="1">
        <v>44417</v>
      </c>
      <c r="N269" s="3">
        <f t="shared" ca="1" si="13"/>
        <v>842.63165266203578</v>
      </c>
      <c r="O269" t="s">
        <v>19</v>
      </c>
      <c r="P269" t="str" cm="1">
        <f t="array" ref="P269">_xlfn.TEXTSPLIT(O269,"--")</f>
        <v>under arrest</v>
      </c>
      <c r="S269">
        <f t="shared" si="14"/>
        <v>0</v>
      </c>
      <c r="T269" t="s">
        <v>764</v>
      </c>
      <c r="U269" t="s">
        <v>852</v>
      </c>
      <c r="V269" t="s">
        <v>21</v>
      </c>
      <c r="W269" t="s">
        <v>21</v>
      </c>
    </row>
    <row r="270" spans="1:23" x14ac:dyDescent="0.3">
      <c r="A270" t="s">
        <v>1644</v>
      </c>
      <c r="B270" t="s">
        <v>1344</v>
      </c>
      <c r="C270" t="s">
        <v>765</v>
      </c>
      <c r="D270" t="s">
        <v>1050</v>
      </c>
      <c r="E270" t="s">
        <v>62</v>
      </c>
      <c r="F270" t="s">
        <v>147</v>
      </c>
      <c r="G270" s="2">
        <f t="shared" si="12"/>
        <v>36</v>
      </c>
      <c r="H270" s="1">
        <v>31444</v>
      </c>
      <c r="I270" t="s">
        <v>846</v>
      </c>
      <c r="J270" t="s">
        <v>838</v>
      </c>
      <c r="K270" t="s">
        <v>17</v>
      </c>
      <c r="L270" t="s">
        <v>18</v>
      </c>
      <c r="M270" s="1">
        <v>44795</v>
      </c>
      <c r="N270" s="3">
        <f t="shared" ca="1" si="13"/>
        <v>464.63165266203578</v>
      </c>
      <c r="O270" t="s">
        <v>19</v>
      </c>
      <c r="P270" t="str" cm="1">
        <f t="array" ref="P270">_xlfn.TEXTSPLIT(O270,"--")</f>
        <v>under arrest</v>
      </c>
      <c r="S270">
        <f t="shared" si="14"/>
        <v>0</v>
      </c>
      <c r="T270" t="s">
        <v>766</v>
      </c>
      <c r="U270" t="s">
        <v>852</v>
      </c>
      <c r="V270" t="s">
        <v>21</v>
      </c>
      <c r="W270" t="s">
        <v>21</v>
      </c>
    </row>
    <row r="271" spans="1:23" x14ac:dyDescent="0.3">
      <c r="A271" t="s">
        <v>1645</v>
      </c>
      <c r="B271" t="s">
        <v>1345</v>
      </c>
      <c r="C271" t="s">
        <v>767</v>
      </c>
      <c r="D271" t="s">
        <v>1051</v>
      </c>
      <c r="E271" t="s">
        <v>15</v>
      </c>
      <c r="F271" t="s">
        <v>23</v>
      </c>
      <c r="G271" s="2">
        <f t="shared" si="12"/>
        <v>17</v>
      </c>
      <c r="H271" s="1">
        <v>38730</v>
      </c>
      <c r="I271" t="s">
        <v>846</v>
      </c>
      <c r="J271" t="s">
        <v>851</v>
      </c>
      <c r="K271" t="s">
        <v>17</v>
      </c>
      <c r="L271" t="s">
        <v>18</v>
      </c>
      <c r="M271" s="1">
        <v>45133</v>
      </c>
      <c r="N271" s="3">
        <f t="shared" ca="1" si="13"/>
        <v>126.63165266203578</v>
      </c>
      <c r="O271" t="s">
        <v>19</v>
      </c>
      <c r="P271" t="str" cm="1">
        <f t="array" ref="P271">_xlfn.TEXTSPLIT(O271,"--")</f>
        <v>under arrest</v>
      </c>
      <c r="S271">
        <f t="shared" si="14"/>
        <v>0</v>
      </c>
      <c r="T271" t="s">
        <v>768</v>
      </c>
      <c r="U271" t="s">
        <v>852</v>
      </c>
      <c r="V271" t="s">
        <v>21</v>
      </c>
      <c r="W271" t="s">
        <v>21</v>
      </c>
    </row>
    <row r="272" spans="1:23" x14ac:dyDescent="0.3">
      <c r="A272" t="s">
        <v>1646</v>
      </c>
      <c r="B272" t="s">
        <v>1346</v>
      </c>
      <c r="C272" t="s">
        <v>769</v>
      </c>
      <c r="D272" t="s">
        <v>1052</v>
      </c>
      <c r="E272" t="s">
        <v>15</v>
      </c>
      <c r="F272" t="s">
        <v>16</v>
      </c>
      <c r="G272" s="2">
        <f t="shared" si="12"/>
        <v>18</v>
      </c>
      <c r="H272" s="1">
        <v>38412</v>
      </c>
      <c r="I272" t="s">
        <v>846</v>
      </c>
      <c r="J272" t="s">
        <v>849</v>
      </c>
      <c r="K272" t="s">
        <v>17</v>
      </c>
      <c r="L272" t="s">
        <v>18</v>
      </c>
      <c r="M272" s="1">
        <v>45118</v>
      </c>
      <c r="N272" s="3">
        <f t="shared" ca="1" si="13"/>
        <v>141.63165266203578</v>
      </c>
      <c r="O272" t="s">
        <v>19</v>
      </c>
      <c r="P272" t="str" cm="1">
        <f t="array" ref="P272">_xlfn.TEXTSPLIT(O272,"--")</f>
        <v>under arrest</v>
      </c>
      <c r="S272">
        <f t="shared" si="14"/>
        <v>0</v>
      </c>
      <c r="T272" t="s">
        <v>770</v>
      </c>
      <c r="U272" t="s">
        <v>852</v>
      </c>
      <c r="V272" t="s">
        <v>21</v>
      </c>
      <c r="W272" t="s">
        <v>21</v>
      </c>
    </row>
    <row r="273" spans="1:23" x14ac:dyDescent="0.3">
      <c r="A273" t="s">
        <v>1647</v>
      </c>
      <c r="B273" t="s">
        <v>1347</v>
      </c>
      <c r="C273" t="s">
        <v>771</v>
      </c>
      <c r="D273" t="s">
        <v>1053</v>
      </c>
      <c r="E273" t="s">
        <v>15</v>
      </c>
      <c r="F273" t="s">
        <v>23</v>
      </c>
      <c r="G273" s="2">
        <f t="shared" si="12"/>
        <v>16</v>
      </c>
      <c r="H273" s="1">
        <v>38895</v>
      </c>
      <c r="I273" t="s">
        <v>846</v>
      </c>
      <c r="J273" t="s">
        <v>850</v>
      </c>
      <c r="K273" t="s">
        <v>17</v>
      </c>
      <c r="L273" t="s">
        <v>18</v>
      </c>
      <c r="M273" s="1">
        <v>45036</v>
      </c>
      <c r="N273" s="3">
        <f t="shared" ca="1" si="13"/>
        <v>223.63165266203578</v>
      </c>
      <c r="O273" t="s">
        <v>19</v>
      </c>
      <c r="P273" t="str" cm="1">
        <f t="array" ref="P273">_xlfn.TEXTSPLIT(O273,"--")</f>
        <v>under arrest</v>
      </c>
      <c r="S273">
        <f t="shared" si="14"/>
        <v>0</v>
      </c>
      <c r="T273" t="s">
        <v>28</v>
      </c>
      <c r="U273" t="s">
        <v>852</v>
      </c>
      <c r="V273" t="s">
        <v>21</v>
      </c>
      <c r="W273" t="s">
        <v>21</v>
      </c>
    </row>
    <row r="274" spans="1:23" x14ac:dyDescent="0.3">
      <c r="A274" t="s">
        <v>1648</v>
      </c>
      <c r="B274" t="s">
        <v>1348</v>
      </c>
      <c r="C274" t="s">
        <v>772</v>
      </c>
      <c r="D274" t="s">
        <v>1054</v>
      </c>
      <c r="E274" t="s">
        <v>15</v>
      </c>
      <c r="F274" t="s">
        <v>30</v>
      </c>
      <c r="G274" s="2">
        <f t="shared" si="12"/>
        <v>16</v>
      </c>
      <c r="H274" s="1">
        <v>39013</v>
      </c>
      <c r="I274" t="s">
        <v>846</v>
      </c>
      <c r="J274" t="s">
        <v>851</v>
      </c>
      <c r="K274" t="s">
        <v>17</v>
      </c>
      <c r="L274" t="s">
        <v>1075</v>
      </c>
      <c r="M274" s="1">
        <v>44965</v>
      </c>
      <c r="N274" s="3">
        <f t="shared" ca="1" si="13"/>
        <v>294.63165266203578</v>
      </c>
      <c r="O274" t="s">
        <v>773</v>
      </c>
      <c r="P274" t="str" cm="1">
        <f t="array" ref="P274:R274">_xlfn.TEXTSPLIT(O274,"--")</f>
        <v>03</v>
      </c>
      <c r="Q274" t="str">
        <v>00</v>
      </c>
      <c r="R274" t="str">
        <v>00</v>
      </c>
      <c r="S274">
        <f t="shared" si="14"/>
        <v>36</v>
      </c>
      <c r="T274" t="s">
        <v>774</v>
      </c>
      <c r="U274" t="s">
        <v>852</v>
      </c>
      <c r="V274" t="s">
        <v>21</v>
      </c>
      <c r="W274" t="s">
        <v>21</v>
      </c>
    </row>
    <row r="275" spans="1:23" x14ac:dyDescent="0.3">
      <c r="A275" t="s">
        <v>1649</v>
      </c>
      <c r="B275" t="s">
        <v>1349</v>
      </c>
      <c r="C275" t="s">
        <v>775</v>
      </c>
      <c r="D275" t="s">
        <v>776</v>
      </c>
      <c r="E275" t="s">
        <v>15</v>
      </c>
      <c r="F275" t="s">
        <v>426</v>
      </c>
      <c r="G275" s="2">
        <f t="shared" si="12"/>
        <v>15</v>
      </c>
      <c r="H275" s="1">
        <v>39542</v>
      </c>
      <c r="I275" t="s">
        <v>847</v>
      </c>
      <c r="J275" t="s">
        <v>851</v>
      </c>
      <c r="K275" t="s">
        <v>17</v>
      </c>
      <c r="L275" t="s">
        <v>18</v>
      </c>
      <c r="M275" s="1">
        <v>45070</v>
      </c>
      <c r="N275" s="3">
        <f t="shared" ca="1" si="13"/>
        <v>189.63165266203578</v>
      </c>
      <c r="O275" t="s">
        <v>19</v>
      </c>
      <c r="P275" t="str" cm="1">
        <f t="array" ref="P275">_xlfn.TEXTSPLIT(O275,"--")</f>
        <v>under arrest</v>
      </c>
      <c r="S275">
        <f t="shared" si="14"/>
        <v>0</v>
      </c>
      <c r="T275" t="s">
        <v>777</v>
      </c>
      <c r="U275" t="s">
        <v>39</v>
      </c>
      <c r="V275" t="s">
        <v>56</v>
      </c>
      <c r="W275" t="s">
        <v>57</v>
      </c>
    </row>
    <row r="276" spans="1:23" x14ac:dyDescent="0.3">
      <c r="A276" t="s">
        <v>1650</v>
      </c>
      <c r="B276" t="s">
        <v>1350</v>
      </c>
      <c r="C276" t="s">
        <v>778</v>
      </c>
      <c r="D276" t="s">
        <v>1055</v>
      </c>
      <c r="E276" t="s">
        <v>15</v>
      </c>
      <c r="F276" t="s">
        <v>16</v>
      </c>
      <c r="G276" s="2">
        <f t="shared" si="12"/>
        <v>17</v>
      </c>
      <c r="H276" s="1">
        <v>38663</v>
      </c>
      <c r="I276" t="s">
        <v>846</v>
      </c>
      <c r="J276" t="s">
        <v>851</v>
      </c>
      <c r="K276" t="s">
        <v>17</v>
      </c>
      <c r="L276" t="s">
        <v>1075</v>
      </c>
      <c r="M276" s="1">
        <v>45061</v>
      </c>
      <c r="N276" s="3">
        <f t="shared" ca="1" si="13"/>
        <v>198.63165266203578</v>
      </c>
      <c r="O276" t="s">
        <v>469</v>
      </c>
      <c r="P276" t="str" cm="1">
        <f t="array" ref="P276:R276">_xlfn.TEXTSPLIT(O276,"--")</f>
        <v>00</v>
      </c>
      <c r="Q276" t="str">
        <v>08</v>
      </c>
      <c r="R276" t="str">
        <v>00</v>
      </c>
      <c r="S276">
        <f t="shared" si="14"/>
        <v>8</v>
      </c>
      <c r="T276" t="s">
        <v>352</v>
      </c>
      <c r="U276" t="s">
        <v>852</v>
      </c>
      <c r="V276" t="s">
        <v>21</v>
      </c>
      <c r="W276" t="s">
        <v>21</v>
      </c>
    </row>
    <row r="277" spans="1:23" x14ac:dyDescent="0.3">
      <c r="A277" t="s">
        <v>1651</v>
      </c>
      <c r="B277" t="s">
        <v>1351</v>
      </c>
      <c r="C277" t="s">
        <v>779</v>
      </c>
      <c r="D277" t="s">
        <v>1056</v>
      </c>
      <c r="E277" t="s">
        <v>15</v>
      </c>
      <c r="F277" t="s">
        <v>16</v>
      </c>
      <c r="G277" s="2">
        <f t="shared" si="12"/>
        <v>18</v>
      </c>
      <c r="H277" s="1">
        <v>38318</v>
      </c>
      <c r="I277" t="s">
        <v>846</v>
      </c>
      <c r="J277" t="s">
        <v>848</v>
      </c>
      <c r="K277" t="s">
        <v>17</v>
      </c>
      <c r="L277" t="s">
        <v>18</v>
      </c>
      <c r="M277" s="1">
        <v>45115</v>
      </c>
      <c r="N277" s="3">
        <f t="shared" ca="1" si="13"/>
        <v>144.63165266203578</v>
      </c>
      <c r="O277" t="s">
        <v>19</v>
      </c>
      <c r="P277" t="str" cm="1">
        <f t="array" ref="P277">_xlfn.TEXTSPLIT(O277,"--")</f>
        <v>under arrest</v>
      </c>
      <c r="S277">
        <f t="shared" si="14"/>
        <v>0</v>
      </c>
      <c r="T277" t="s">
        <v>780</v>
      </c>
      <c r="U277" t="s">
        <v>852</v>
      </c>
      <c r="V277" t="s">
        <v>21</v>
      </c>
      <c r="W277" t="s">
        <v>21</v>
      </c>
    </row>
    <row r="278" spans="1:23" x14ac:dyDescent="0.3">
      <c r="A278" t="s">
        <v>1652</v>
      </c>
      <c r="B278" t="s">
        <v>1352</v>
      </c>
      <c r="C278" t="s">
        <v>781</v>
      </c>
      <c r="D278" t="s">
        <v>1057</v>
      </c>
      <c r="E278" t="s">
        <v>15</v>
      </c>
      <c r="F278" t="s">
        <v>16</v>
      </c>
      <c r="G278" s="2">
        <f t="shared" si="12"/>
        <v>17</v>
      </c>
      <c r="H278" s="1">
        <v>38493</v>
      </c>
      <c r="I278" t="s">
        <v>846</v>
      </c>
      <c r="J278" t="s">
        <v>848</v>
      </c>
      <c r="K278" t="s">
        <v>17</v>
      </c>
      <c r="L278" t="s">
        <v>18</v>
      </c>
      <c r="M278" s="1">
        <v>45028</v>
      </c>
      <c r="N278" s="3">
        <f t="shared" ca="1" si="13"/>
        <v>231.63165266203578</v>
      </c>
      <c r="O278" t="s">
        <v>19</v>
      </c>
      <c r="P278" t="str" cm="1">
        <f t="array" ref="P278">_xlfn.TEXTSPLIT(O278,"--")</f>
        <v>under arrest</v>
      </c>
      <c r="S278">
        <f t="shared" si="14"/>
        <v>0</v>
      </c>
      <c r="T278" t="s">
        <v>782</v>
      </c>
      <c r="U278" t="s">
        <v>852</v>
      </c>
      <c r="V278" t="s">
        <v>783</v>
      </c>
      <c r="W278" t="s">
        <v>784</v>
      </c>
    </row>
    <row r="279" spans="1:23" x14ac:dyDescent="0.3">
      <c r="A279" t="s">
        <v>1653</v>
      </c>
      <c r="B279" t="s">
        <v>1353</v>
      </c>
      <c r="C279" t="s">
        <v>785</v>
      </c>
      <c r="D279" t="s">
        <v>786</v>
      </c>
      <c r="E279" t="s">
        <v>15</v>
      </c>
      <c r="F279" t="s">
        <v>16</v>
      </c>
      <c r="G279" s="2">
        <f t="shared" si="12"/>
        <v>16</v>
      </c>
      <c r="H279" s="1">
        <v>38563</v>
      </c>
      <c r="I279" t="s">
        <v>847</v>
      </c>
      <c r="J279" t="s">
        <v>851</v>
      </c>
      <c r="K279" t="s">
        <v>17</v>
      </c>
      <c r="L279" t="s">
        <v>1075</v>
      </c>
      <c r="M279" s="1">
        <v>44748</v>
      </c>
      <c r="N279" s="3">
        <f t="shared" ca="1" si="13"/>
        <v>511.63165266203578</v>
      </c>
      <c r="O279" t="s">
        <v>113</v>
      </c>
      <c r="P279" t="str" cm="1">
        <f t="array" ref="P279:R279">_xlfn.TEXTSPLIT(O279,"--")</f>
        <v>02</v>
      </c>
      <c r="Q279" t="str">
        <v>02</v>
      </c>
      <c r="R279" t="str">
        <v>00</v>
      </c>
      <c r="S279">
        <f t="shared" si="14"/>
        <v>26</v>
      </c>
      <c r="T279" t="s">
        <v>787</v>
      </c>
      <c r="U279" t="s">
        <v>39</v>
      </c>
      <c r="V279" t="s">
        <v>389</v>
      </c>
      <c r="W279" t="s">
        <v>589</v>
      </c>
    </row>
    <row r="280" spans="1:23" x14ac:dyDescent="0.3">
      <c r="A280" t="s">
        <v>1654</v>
      </c>
      <c r="B280" t="s">
        <v>1354</v>
      </c>
      <c r="C280" t="s">
        <v>788</v>
      </c>
      <c r="D280" t="s">
        <v>1058</v>
      </c>
      <c r="E280" t="s">
        <v>15</v>
      </c>
      <c r="F280" t="s">
        <v>16</v>
      </c>
      <c r="G280" s="2">
        <f t="shared" si="12"/>
        <v>18</v>
      </c>
      <c r="H280" s="1">
        <v>38330</v>
      </c>
      <c r="I280" t="s">
        <v>846</v>
      </c>
      <c r="J280" t="s">
        <v>24</v>
      </c>
      <c r="K280" t="s">
        <v>17</v>
      </c>
      <c r="L280" t="s">
        <v>18</v>
      </c>
      <c r="M280" s="1">
        <v>45195</v>
      </c>
      <c r="N280" s="3">
        <f t="shared" ca="1" si="13"/>
        <v>64.631652662035776</v>
      </c>
      <c r="O280" t="s">
        <v>19</v>
      </c>
      <c r="P280" t="str" cm="1">
        <f t="array" ref="P280">_xlfn.TEXTSPLIT(O280,"--")</f>
        <v>under arrest</v>
      </c>
      <c r="S280">
        <f t="shared" si="14"/>
        <v>0</v>
      </c>
      <c r="T280" t="s">
        <v>28</v>
      </c>
      <c r="U280" t="s">
        <v>852</v>
      </c>
      <c r="V280" t="s">
        <v>21</v>
      </c>
      <c r="W280" t="s">
        <v>21</v>
      </c>
    </row>
    <row r="281" spans="1:23" x14ac:dyDescent="0.3">
      <c r="A281" t="s">
        <v>1655</v>
      </c>
      <c r="B281" t="s">
        <v>1355</v>
      </c>
      <c r="C281" t="s">
        <v>789</v>
      </c>
      <c r="D281" t="s">
        <v>790</v>
      </c>
      <c r="E281" t="s">
        <v>15</v>
      </c>
      <c r="F281" t="s">
        <v>30</v>
      </c>
      <c r="G281" s="2">
        <f t="shared" si="12"/>
        <v>15</v>
      </c>
      <c r="H281" s="1">
        <v>39334</v>
      </c>
      <c r="I281" t="s">
        <v>847</v>
      </c>
      <c r="J281" t="s">
        <v>24</v>
      </c>
      <c r="K281" t="s">
        <v>17</v>
      </c>
      <c r="L281" t="s">
        <v>18</v>
      </c>
      <c r="M281" s="1">
        <v>44951</v>
      </c>
      <c r="N281" s="3">
        <f t="shared" ca="1" si="13"/>
        <v>308.63165266203578</v>
      </c>
      <c r="O281" t="s">
        <v>19</v>
      </c>
      <c r="P281" t="str" cm="1">
        <f t="array" ref="P281">_xlfn.TEXTSPLIT(O281,"--")</f>
        <v>under arrest</v>
      </c>
      <c r="S281">
        <f t="shared" si="14"/>
        <v>0</v>
      </c>
      <c r="T281" t="s">
        <v>791</v>
      </c>
      <c r="U281" t="s">
        <v>39</v>
      </c>
      <c r="V281" t="s">
        <v>45</v>
      </c>
      <c r="W281" t="s">
        <v>46</v>
      </c>
    </row>
    <row r="282" spans="1:23" x14ac:dyDescent="0.3">
      <c r="A282" t="s">
        <v>1656</v>
      </c>
      <c r="B282" t="s">
        <v>1356</v>
      </c>
      <c r="C282" t="s">
        <v>792</v>
      </c>
      <c r="D282" t="s">
        <v>1059</v>
      </c>
      <c r="E282" t="s">
        <v>15</v>
      </c>
      <c r="F282" t="s">
        <v>16</v>
      </c>
      <c r="G282" s="2">
        <f t="shared" si="12"/>
        <v>18</v>
      </c>
      <c r="H282" s="1">
        <v>38417</v>
      </c>
      <c r="I282" t="s">
        <v>846</v>
      </c>
      <c r="J282" t="s">
        <v>851</v>
      </c>
      <c r="K282" t="s">
        <v>17</v>
      </c>
      <c r="L282" t="s">
        <v>18</v>
      </c>
      <c r="M282" s="1">
        <v>45188</v>
      </c>
      <c r="N282" s="3">
        <f t="shared" ca="1" si="13"/>
        <v>71.631652662035776</v>
      </c>
      <c r="O282" t="s">
        <v>19</v>
      </c>
      <c r="P282" t="str" cm="1">
        <f t="array" ref="P282">_xlfn.TEXTSPLIT(O282,"--")</f>
        <v>under arrest</v>
      </c>
      <c r="S282">
        <f t="shared" si="14"/>
        <v>0</v>
      </c>
      <c r="T282" t="s">
        <v>28</v>
      </c>
      <c r="U282" t="s">
        <v>852</v>
      </c>
      <c r="V282" t="s">
        <v>21</v>
      </c>
      <c r="W282" t="s">
        <v>21</v>
      </c>
    </row>
    <row r="283" spans="1:23" x14ac:dyDescent="0.3">
      <c r="A283" t="s">
        <v>1657</v>
      </c>
      <c r="B283" t="s">
        <v>1357</v>
      </c>
      <c r="C283" t="s">
        <v>793</v>
      </c>
      <c r="D283" t="s">
        <v>1060</v>
      </c>
      <c r="E283" t="s">
        <v>15</v>
      </c>
      <c r="F283" t="s">
        <v>16</v>
      </c>
      <c r="G283" s="2">
        <f t="shared" si="12"/>
        <v>18</v>
      </c>
      <c r="H283" s="1">
        <v>38516</v>
      </c>
      <c r="I283" t="s">
        <v>846</v>
      </c>
      <c r="J283" t="s">
        <v>848</v>
      </c>
      <c r="K283" t="s">
        <v>17</v>
      </c>
      <c r="L283" t="s">
        <v>18</v>
      </c>
      <c r="M283" s="1">
        <v>45146</v>
      </c>
      <c r="N283" s="3">
        <f t="shared" ca="1" si="13"/>
        <v>113.63165266203578</v>
      </c>
      <c r="O283" t="s">
        <v>19</v>
      </c>
      <c r="P283" t="str" cm="1">
        <f t="array" ref="P283">_xlfn.TEXTSPLIT(O283,"--")</f>
        <v>under arrest</v>
      </c>
      <c r="S283">
        <f t="shared" si="14"/>
        <v>0</v>
      </c>
      <c r="T283" t="s">
        <v>59</v>
      </c>
      <c r="U283" t="s">
        <v>852</v>
      </c>
      <c r="V283" t="s">
        <v>21</v>
      </c>
      <c r="W283" t="s">
        <v>21</v>
      </c>
    </row>
    <row r="284" spans="1:23" x14ac:dyDescent="0.3">
      <c r="A284" t="s">
        <v>1658</v>
      </c>
      <c r="B284" t="s">
        <v>1358</v>
      </c>
      <c r="C284" t="s">
        <v>794</v>
      </c>
      <c r="D284" t="s">
        <v>1061</v>
      </c>
      <c r="E284" t="s">
        <v>15</v>
      </c>
      <c r="F284" t="s">
        <v>23</v>
      </c>
      <c r="G284" s="2">
        <f t="shared" si="12"/>
        <v>17</v>
      </c>
      <c r="H284" s="1">
        <v>38691</v>
      </c>
      <c r="I284" t="s">
        <v>846</v>
      </c>
      <c r="J284" t="s">
        <v>851</v>
      </c>
      <c r="K284" t="s">
        <v>17</v>
      </c>
      <c r="L284" t="s">
        <v>18</v>
      </c>
      <c r="M284" s="1">
        <v>45111</v>
      </c>
      <c r="N284" s="3">
        <f t="shared" ca="1" si="13"/>
        <v>148.63165266203578</v>
      </c>
      <c r="O284" t="s">
        <v>19</v>
      </c>
      <c r="P284" t="str" cm="1">
        <f t="array" ref="P284">_xlfn.TEXTSPLIT(O284,"--")</f>
        <v>under arrest</v>
      </c>
      <c r="S284">
        <f t="shared" si="14"/>
        <v>0</v>
      </c>
      <c r="T284" t="s">
        <v>28</v>
      </c>
      <c r="U284" t="s">
        <v>852</v>
      </c>
      <c r="V284" t="s">
        <v>21</v>
      </c>
      <c r="W284" t="s">
        <v>21</v>
      </c>
    </row>
    <row r="285" spans="1:23" x14ac:dyDescent="0.3">
      <c r="A285" t="s">
        <v>1659</v>
      </c>
      <c r="B285" t="s">
        <v>1359</v>
      </c>
      <c r="C285" t="s">
        <v>795</v>
      </c>
      <c r="D285" t="s">
        <v>1062</v>
      </c>
      <c r="E285" t="s">
        <v>15</v>
      </c>
      <c r="F285" t="s">
        <v>23</v>
      </c>
      <c r="G285" s="2">
        <f t="shared" si="12"/>
        <v>16</v>
      </c>
      <c r="H285" s="1">
        <v>38741</v>
      </c>
      <c r="I285" t="s">
        <v>846</v>
      </c>
      <c r="J285" t="s">
        <v>851</v>
      </c>
      <c r="K285" t="s">
        <v>17</v>
      </c>
      <c r="L285" t="s">
        <v>1075</v>
      </c>
      <c r="M285" s="1">
        <v>44765</v>
      </c>
      <c r="N285" s="3">
        <f t="shared" ca="1" si="13"/>
        <v>494.63165266203578</v>
      </c>
      <c r="O285" t="s">
        <v>154</v>
      </c>
      <c r="P285" t="str" cm="1">
        <f t="array" ref="P285:R285">_xlfn.TEXTSPLIT(O285,"--")</f>
        <v>01</v>
      </c>
      <c r="Q285" t="str">
        <v>08</v>
      </c>
      <c r="R285" t="str">
        <v>00</v>
      </c>
      <c r="S285">
        <f t="shared" si="14"/>
        <v>20</v>
      </c>
      <c r="T285" t="s">
        <v>796</v>
      </c>
      <c r="U285" t="s">
        <v>852</v>
      </c>
      <c r="V285" t="s">
        <v>21</v>
      </c>
      <c r="W285" t="s">
        <v>21</v>
      </c>
    </row>
    <row r="286" spans="1:23" x14ac:dyDescent="0.3">
      <c r="A286" t="s">
        <v>1660</v>
      </c>
      <c r="B286" t="s">
        <v>1360</v>
      </c>
      <c r="C286" t="s">
        <v>797</v>
      </c>
      <c r="D286" t="s">
        <v>1063</v>
      </c>
      <c r="E286" t="s">
        <v>15</v>
      </c>
      <c r="F286" t="s">
        <v>16</v>
      </c>
      <c r="G286" s="2">
        <f t="shared" si="12"/>
        <v>17</v>
      </c>
      <c r="H286" s="1">
        <v>38331</v>
      </c>
      <c r="I286" t="s">
        <v>846</v>
      </c>
      <c r="J286" t="s">
        <v>838</v>
      </c>
      <c r="K286" t="s">
        <v>17</v>
      </c>
      <c r="L286" t="s">
        <v>1075</v>
      </c>
      <c r="M286" s="1">
        <v>44889</v>
      </c>
      <c r="N286" s="3">
        <f t="shared" ca="1" si="13"/>
        <v>370.63165266203578</v>
      </c>
      <c r="O286" t="s">
        <v>333</v>
      </c>
      <c r="P286" t="str" cm="1">
        <f t="array" ref="P286:R286">_xlfn.TEXTSPLIT(O286,"--")</f>
        <v>01</v>
      </c>
      <c r="Q286" t="str">
        <v>00</v>
      </c>
      <c r="R286" t="str">
        <v>01</v>
      </c>
      <c r="S286">
        <f t="shared" si="14"/>
        <v>12</v>
      </c>
      <c r="T286" t="s">
        <v>798</v>
      </c>
      <c r="U286" t="s">
        <v>852</v>
      </c>
      <c r="V286" t="s">
        <v>21</v>
      </c>
      <c r="W286" t="s">
        <v>21</v>
      </c>
    </row>
    <row r="287" spans="1:23" x14ac:dyDescent="0.3">
      <c r="A287" t="s">
        <v>1661</v>
      </c>
      <c r="B287" t="s">
        <v>1361</v>
      </c>
      <c r="C287" t="s">
        <v>799</v>
      </c>
      <c r="D287" t="s">
        <v>1064</v>
      </c>
      <c r="E287" t="s">
        <v>15</v>
      </c>
      <c r="F287" t="s">
        <v>16</v>
      </c>
      <c r="G287" s="2">
        <f t="shared" si="12"/>
        <v>17</v>
      </c>
      <c r="H287" s="1">
        <v>38514</v>
      </c>
      <c r="I287" t="s">
        <v>846</v>
      </c>
      <c r="J287" t="s">
        <v>24</v>
      </c>
      <c r="K287" t="s">
        <v>17</v>
      </c>
      <c r="L287" t="s">
        <v>18</v>
      </c>
      <c r="M287" s="1">
        <v>44890</v>
      </c>
      <c r="N287" s="3">
        <f t="shared" ca="1" si="13"/>
        <v>369.63165266203578</v>
      </c>
      <c r="O287" t="s">
        <v>19</v>
      </c>
      <c r="P287" t="str" cm="1">
        <f t="array" ref="P287">_xlfn.TEXTSPLIT(O287,"--")</f>
        <v>under arrest</v>
      </c>
      <c r="S287">
        <f t="shared" si="14"/>
        <v>0</v>
      </c>
      <c r="T287" t="s">
        <v>28</v>
      </c>
      <c r="U287" t="s">
        <v>852</v>
      </c>
      <c r="V287" t="s">
        <v>21</v>
      </c>
      <c r="W287" t="s">
        <v>21</v>
      </c>
    </row>
    <row r="288" spans="1:23" x14ac:dyDescent="0.3">
      <c r="A288" t="s">
        <v>1662</v>
      </c>
      <c r="B288" t="s">
        <v>1362</v>
      </c>
      <c r="C288" t="s">
        <v>800</v>
      </c>
      <c r="D288" t="s">
        <v>801</v>
      </c>
      <c r="E288" t="s">
        <v>15</v>
      </c>
      <c r="F288" t="s">
        <v>16</v>
      </c>
      <c r="G288" s="2">
        <f t="shared" si="12"/>
        <v>18</v>
      </c>
      <c r="H288" s="1">
        <v>38312</v>
      </c>
      <c r="I288" t="s">
        <v>847</v>
      </c>
      <c r="J288" t="s">
        <v>838</v>
      </c>
      <c r="K288" t="s">
        <v>17</v>
      </c>
      <c r="L288" t="s">
        <v>18</v>
      </c>
      <c r="M288" s="1">
        <v>44920</v>
      </c>
      <c r="N288" s="3">
        <f t="shared" ca="1" si="13"/>
        <v>339.63165266203578</v>
      </c>
      <c r="O288" t="s">
        <v>19</v>
      </c>
      <c r="P288" t="str" cm="1">
        <f t="array" ref="P288">_xlfn.TEXTSPLIT(O288,"--")</f>
        <v>under arrest</v>
      </c>
      <c r="S288">
        <f t="shared" si="14"/>
        <v>0</v>
      </c>
      <c r="T288" t="s">
        <v>802</v>
      </c>
      <c r="U288" t="s">
        <v>39</v>
      </c>
      <c r="V288" t="s">
        <v>803</v>
      </c>
      <c r="W288" t="s">
        <v>804</v>
      </c>
    </row>
    <row r="289" spans="1:23" x14ac:dyDescent="0.3">
      <c r="A289" t="s">
        <v>1663</v>
      </c>
      <c r="B289" t="s">
        <v>1363</v>
      </c>
      <c r="C289" t="s">
        <v>805</v>
      </c>
      <c r="D289" t="s">
        <v>1065</v>
      </c>
      <c r="E289" t="s">
        <v>15</v>
      </c>
      <c r="F289" t="s">
        <v>16</v>
      </c>
      <c r="G289" s="2">
        <f t="shared" si="12"/>
        <v>18</v>
      </c>
      <c r="H289" s="1">
        <v>38346</v>
      </c>
      <c r="I289" t="s">
        <v>846</v>
      </c>
      <c r="J289" t="s">
        <v>24</v>
      </c>
      <c r="K289" t="s">
        <v>17</v>
      </c>
      <c r="L289" t="s">
        <v>18</v>
      </c>
      <c r="M289" s="1">
        <v>45096</v>
      </c>
      <c r="N289" s="3">
        <f t="shared" ca="1" si="13"/>
        <v>163.63165266203578</v>
      </c>
      <c r="O289" t="s">
        <v>19</v>
      </c>
      <c r="P289" t="str" cm="1">
        <f t="array" ref="P289">_xlfn.TEXTSPLIT(O289,"--")</f>
        <v>under arrest</v>
      </c>
      <c r="S289">
        <f t="shared" si="14"/>
        <v>0</v>
      </c>
      <c r="T289" t="s">
        <v>28</v>
      </c>
      <c r="U289" t="s">
        <v>852</v>
      </c>
      <c r="V289" t="s">
        <v>21</v>
      </c>
      <c r="W289" t="s">
        <v>21</v>
      </c>
    </row>
    <row r="290" spans="1:23" x14ac:dyDescent="0.3">
      <c r="A290" t="s">
        <v>1664</v>
      </c>
      <c r="B290" t="s">
        <v>1364</v>
      </c>
      <c r="C290" t="s">
        <v>806</v>
      </c>
      <c r="D290" t="s">
        <v>1066</v>
      </c>
      <c r="E290" t="s">
        <v>15</v>
      </c>
      <c r="F290" t="s">
        <v>16</v>
      </c>
      <c r="G290" s="2">
        <f t="shared" si="12"/>
        <v>18</v>
      </c>
      <c r="H290" s="1">
        <v>38310</v>
      </c>
      <c r="I290" t="s">
        <v>846</v>
      </c>
      <c r="J290" t="s">
        <v>849</v>
      </c>
      <c r="K290" t="s">
        <v>17</v>
      </c>
      <c r="L290" t="s">
        <v>18</v>
      </c>
      <c r="M290" s="1">
        <v>45118</v>
      </c>
      <c r="N290" s="3">
        <f t="shared" ca="1" si="13"/>
        <v>141.63165266203578</v>
      </c>
      <c r="O290" t="s">
        <v>19</v>
      </c>
      <c r="P290" t="str" cm="1">
        <f t="array" ref="P290">_xlfn.TEXTSPLIT(O290,"--")</f>
        <v>under arrest</v>
      </c>
      <c r="S290">
        <f t="shared" si="14"/>
        <v>0</v>
      </c>
      <c r="T290" t="s">
        <v>807</v>
      </c>
      <c r="U290" t="s">
        <v>852</v>
      </c>
      <c r="V290" t="s">
        <v>21</v>
      </c>
      <c r="W290" t="s">
        <v>21</v>
      </c>
    </row>
    <row r="291" spans="1:23" x14ac:dyDescent="0.3">
      <c r="A291" t="s">
        <v>1665</v>
      </c>
      <c r="B291" t="s">
        <v>1365</v>
      </c>
      <c r="C291" t="s">
        <v>808</v>
      </c>
      <c r="D291" t="s">
        <v>809</v>
      </c>
      <c r="E291" t="s">
        <v>15</v>
      </c>
      <c r="F291" t="s">
        <v>16</v>
      </c>
      <c r="G291" s="2">
        <f t="shared" si="12"/>
        <v>18</v>
      </c>
      <c r="H291" s="1">
        <v>38556</v>
      </c>
      <c r="I291" t="s">
        <v>847</v>
      </c>
      <c r="J291" t="s">
        <v>838</v>
      </c>
      <c r="K291" t="s">
        <v>17</v>
      </c>
      <c r="L291" t="s">
        <v>18</v>
      </c>
      <c r="M291" s="1">
        <v>45187</v>
      </c>
      <c r="N291" s="3">
        <f t="shared" ca="1" si="13"/>
        <v>72.631652662035776</v>
      </c>
      <c r="O291" t="s">
        <v>19</v>
      </c>
      <c r="P291" t="str" cm="1">
        <f t="array" ref="P291">_xlfn.TEXTSPLIT(O291,"--")</f>
        <v>under arrest</v>
      </c>
      <c r="S291">
        <f t="shared" si="14"/>
        <v>0</v>
      </c>
      <c r="T291" t="s">
        <v>810</v>
      </c>
      <c r="U291" t="s">
        <v>39</v>
      </c>
      <c r="V291" t="s">
        <v>482</v>
      </c>
      <c r="W291" t="s">
        <v>483</v>
      </c>
    </row>
    <row r="292" spans="1:23" x14ac:dyDescent="0.3">
      <c r="A292" t="s">
        <v>1666</v>
      </c>
      <c r="B292" t="s">
        <v>1366</v>
      </c>
      <c r="C292" t="s">
        <v>811</v>
      </c>
      <c r="D292" t="s">
        <v>1067</v>
      </c>
      <c r="E292" t="s">
        <v>15</v>
      </c>
      <c r="F292" t="s">
        <v>16</v>
      </c>
      <c r="G292" s="2">
        <f t="shared" si="12"/>
        <v>15</v>
      </c>
      <c r="H292" s="1">
        <v>38581</v>
      </c>
      <c r="I292" t="s">
        <v>846</v>
      </c>
      <c r="J292" t="s">
        <v>838</v>
      </c>
      <c r="K292" t="s">
        <v>17</v>
      </c>
      <c r="L292" t="s">
        <v>1075</v>
      </c>
      <c r="M292" s="1">
        <v>44399</v>
      </c>
      <c r="N292" s="3">
        <f t="shared" ca="1" si="13"/>
        <v>860.63165266203578</v>
      </c>
      <c r="O292" t="s">
        <v>617</v>
      </c>
      <c r="P292" t="str" cm="1">
        <f t="array" ref="P292:R292">_xlfn.TEXTSPLIT(O292,"--")</f>
        <v>02</v>
      </c>
      <c r="Q292" t="str">
        <v>05</v>
      </c>
      <c r="R292" t="str">
        <v>00</v>
      </c>
      <c r="S292">
        <f t="shared" si="14"/>
        <v>29</v>
      </c>
      <c r="T292" t="s">
        <v>738</v>
      </c>
      <c r="U292" t="s">
        <v>852</v>
      </c>
      <c r="V292" t="s">
        <v>21</v>
      </c>
      <c r="W292" t="s">
        <v>21</v>
      </c>
    </row>
    <row r="293" spans="1:23" x14ac:dyDescent="0.3">
      <c r="A293" t="s">
        <v>1667</v>
      </c>
      <c r="B293" t="s">
        <v>1367</v>
      </c>
      <c r="C293" t="s">
        <v>812</v>
      </c>
      <c r="D293" t="s">
        <v>1068</v>
      </c>
      <c r="E293" t="s">
        <v>62</v>
      </c>
      <c r="F293" t="s">
        <v>547</v>
      </c>
      <c r="G293" s="2">
        <f t="shared" si="12"/>
        <v>24</v>
      </c>
      <c r="H293" s="1">
        <v>36052</v>
      </c>
      <c r="I293" t="s">
        <v>846</v>
      </c>
      <c r="J293" t="s">
        <v>849</v>
      </c>
      <c r="K293" t="s">
        <v>17</v>
      </c>
      <c r="L293" t="s">
        <v>18</v>
      </c>
      <c r="M293" s="1">
        <v>44863</v>
      </c>
      <c r="N293" s="3">
        <f t="shared" ca="1" si="13"/>
        <v>396.63165266203578</v>
      </c>
      <c r="O293" t="s">
        <v>19</v>
      </c>
      <c r="P293" t="str" cm="1">
        <f t="array" ref="P293">_xlfn.TEXTSPLIT(O293,"--")</f>
        <v>under arrest</v>
      </c>
      <c r="S293">
        <f t="shared" si="14"/>
        <v>0</v>
      </c>
      <c r="T293" t="s">
        <v>813</v>
      </c>
      <c r="U293" t="s">
        <v>852</v>
      </c>
      <c r="V293" t="s">
        <v>21</v>
      </c>
      <c r="W293" t="s">
        <v>21</v>
      </c>
    </row>
    <row r="294" spans="1:23" x14ac:dyDescent="0.3">
      <c r="A294" t="s">
        <v>1668</v>
      </c>
      <c r="B294" t="s">
        <v>1368</v>
      </c>
      <c r="C294" t="s">
        <v>814</v>
      </c>
      <c r="D294" t="s">
        <v>1069</v>
      </c>
      <c r="E294" t="s">
        <v>62</v>
      </c>
      <c r="F294" t="s">
        <v>815</v>
      </c>
      <c r="G294" s="2">
        <f t="shared" si="12"/>
        <v>21</v>
      </c>
      <c r="H294" s="1">
        <v>34308</v>
      </c>
      <c r="I294" t="s">
        <v>846</v>
      </c>
      <c r="J294" t="s">
        <v>851</v>
      </c>
      <c r="K294" t="s">
        <v>17</v>
      </c>
      <c r="L294" t="s">
        <v>1075</v>
      </c>
      <c r="M294" s="1">
        <v>42201</v>
      </c>
      <c r="N294" s="3">
        <f t="shared" ca="1" si="13"/>
        <v>3058.6316526620358</v>
      </c>
      <c r="O294" t="s">
        <v>527</v>
      </c>
      <c r="P294" t="str" cm="1">
        <f t="array" ref="P294:R294">_xlfn.TEXTSPLIT(O294,"--")</f>
        <v>09</v>
      </c>
      <c r="Q294" t="str">
        <v>00</v>
      </c>
      <c r="R294" t="str">
        <v>00</v>
      </c>
      <c r="S294">
        <f t="shared" si="14"/>
        <v>108</v>
      </c>
      <c r="T294" t="s">
        <v>149</v>
      </c>
      <c r="U294" t="s">
        <v>852</v>
      </c>
      <c r="V294" t="s">
        <v>816</v>
      </c>
      <c r="W294" t="s">
        <v>817</v>
      </c>
    </row>
    <row r="295" spans="1:23" x14ac:dyDescent="0.3">
      <c r="A295" t="s">
        <v>1669</v>
      </c>
      <c r="B295" t="s">
        <v>1369</v>
      </c>
      <c r="C295" t="s">
        <v>818</v>
      </c>
      <c r="D295" t="s">
        <v>1070</v>
      </c>
      <c r="E295" t="s">
        <v>62</v>
      </c>
      <c r="F295" t="s">
        <v>819</v>
      </c>
      <c r="G295" s="2">
        <f t="shared" si="12"/>
        <v>46</v>
      </c>
      <c r="H295" s="1">
        <v>28210</v>
      </c>
      <c r="I295" t="s">
        <v>846</v>
      </c>
      <c r="J295" t="s">
        <v>849</v>
      </c>
      <c r="K295" t="s">
        <v>17</v>
      </c>
      <c r="L295" t="s">
        <v>18</v>
      </c>
      <c r="M295" s="1">
        <v>45020</v>
      </c>
      <c r="N295" s="3">
        <f t="shared" ca="1" si="13"/>
        <v>239.63165266203578</v>
      </c>
      <c r="O295" t="s">
        <v>19</v>
      </c>
      <c r="P295" t="str" cm="1">
        <f t="array" ref="P295">_xlfn.TEXTSPLIT(O295,"--")</f>
        <v>under arrest</v>
      </c>
      <c r="S295">
        <f t="shared" si="14"/>
        <v>0</v>
      </c>
      <c r="T295" t="s">
        <v>820</v>
      </c>
      <c r="U295" t="s">
        <v>852</v>
      </c>
      <c r="V295" t="s">
        <v>21</v>
      </c>
      <c r="W295" t="s">
        <v>21</v>
      </c>
    </row>
    <row r="296" spans="1:23" x14ac:dyDescent="0.3">
      <c r="A296" t="s">
        <v>1670</v>
      </c>
      <c r="B296" t="s">
        <v>1370</v>
      </c>
      <c r="C296" t="s">
        <v>821</v>
      </c>
      <c r="D296" t="s">
        <v>822</v>
      </c>
      <c r="E296" t="s">
        <v>15</v>
      </c>
      <c r="F296" t="s">
        <v>30</v>
      </c>
      <c r="G296" s="2">
        <f t="shared" si="12"/>
        <v>15</v>
      </c>
      <c r="H296" s="1">
        <v>39296</v>
      </c>
      <c r="I296" t="s">
        <v>847</v>
      </c>
      <c r="J296" t="s">
        <v>851</v>
      </c>
      <c r="K296" t="s">
        <v>17</v>
      </c>
      <c r="L296" t="s">
        <v>18</v>
      </c>
      <c r="M296" s="1">
        <v>45055</v>
      </c>
      <c r="N296" s="3">
        <f t="shared" ca="1" si="13"/>
        <v>204.63165266203578</v>
      </c>
      <c r="O296" t="s">
        <v>19</v>
      </c>
      <c r="P296" t="str" cm="1">
        <f t="array" ref="P296">_xlfn.TEXTSPLIT(O296,"--")</f>
        <v>under arrest</v>
      </c>
      <c r="S296">
        <f t="shared" si="14"/>
        <v>0</v>
      </c>
      <c r="T296" t="s">
        <v>823</v>
      </c>
      <c r="U296" t="s">
        <v>39</v>
      </c>
      <c r="V296" t="s">
        <v>360</v>
      </c>
      <c r="W296" t="s">
        <v>824</v>
      </c>
    </row>
    <row r="297" spans="1:23" x14ac:dyDescent="0.3">
      <c r="A297" t="s">
        <v>1671</v>
      </c>
      <c r="B297" t="s">
        <v>1371</v>
      </c>
      <c r="C297" t="s">
        <v>825</v>
      </c>
      <c r="D297" t="s">
        <v>1071</v>
      </c>
      <c r="E297" t="s">
        <v>15</v>
      </c>
      <c r="F297" t="s">
        <v>16</v>
      </c>
      <c r="G297" s="2">
        <f t="shared" si="12"/>
        <v>18</v>
      </c>
      <c r="H297" s="1">
        <v>38351</v>
      </c>
      <c r="I297" t="s">
        <v>846</v>
      </c>
      <c r="J297" t="s">
        <v>838</v>
      </c>
      <c r="K297" t="s">
        <v>17</v>
      </c>
      <c r="L297" t="s">
        <v>18</v>
      </c>
      <c r="M297" s="1">
        <v>45056</v>
      </c>
      <c r="N297" s="3">
        <f t="shared" ca="1" si="13"/>
        <v>203.63165266203578</v>
      </c>
      <c r="O297" t="s">
        <v>19</v>
      </c>
      <c r="P297" t="str" cm="1">
        <f t="array" ref="P297">_xlfn.TEXTSPLIT(O297,"--")</f>
        <v>under arrest</v>
      </c>
      <c r="S297">
        <f t="shared" si="14"/>
        <v>0</v>
      </c>
      <c r="T297" t="s">
        <v>826</v>
      </c>
      <c r="U297" t="s">
        <v>852</v>
      </c>
      <c r="V297" t="s">
        <v>21</v>
      </c>
      <c r="W297" t="s">
        <v>21</v>
      </c>
    </row>
    <row r="298" spans="1:23" x14ac:dyDescent="0.3">
      <c r="A298" t="s">
        <v>1672</v>
      </c>
      <c r="B298" t="s">
        <v>1372</v>
      </c>
      <c r="C298" t="s">
        <v>827</v>
      </c>
      <c r="D298" t="s">
        <v>1072</v>
      </c>
      <c r="E298" t="s">
        <v>15</v>
      </c>
      <c r="F298" t="s">
        <v>23</v>
      </c>
      <c r="G298" s="2">
        <f t="shared" si="12"/>
        <v>17</v>
      </c>
      <c r="H298" s="1">
        <v>38792</v>
      </c>
      <c r="I298" t="s">
        <v>846</v>
      </c>
      <c r="J298" t="s">
        <v>24</v>
      </c>
      <c r="K298" t="s">
        <v>17</v>
      </c>
      <c r="L298" t="s">
        <v>18</v>
      </c>
      <c r="M298" s="1">
        <v>45018</v>
      </c>
      <c r="N298" s="3">
        <f t="shared" ca="1" si="13"/>
        <v>241.63165266203578</v>
      </c>
      <c r="O298" t="s">
        <v>19</v>
      </c>
      <c r="P298" t="str" cm="1">
        <f t="array" ref="P298">_xlfn.TEXTSPLIT(O298,"--")</f>
        <v>under arrest</v>
      </c>
      <c r="S298">
        <f t="shared" si="14"/>
        <v>0</v>
      </c>
      <c r="T298" t="s">
        <v>828</v>
      </c>
      <c r="U298" t="s">
        <v>852</v>
      </c>
      <c r="V298" t="s">
        <v>21</v>
      </c>
      <c r="W298" t="s">
        <v>21</v>
      </c>
    </row>
    <row r="299" spans="1:23" x14ac:dyDescent="0.3">
      <c r="A299" t="s">
        <v>1673</v>
      </c>
      <c r="B299" t="s">
        <v>1373</v>
      </c>
      <c r="C299" t="s">
        <v>829</v>
      </c>
      <c r="D299" t="s">
        <v>1073</v>
      </c>
      <c r="E299" t="s">
        <v>15</v>
      </c>
      <c r="F299" t="s">
        <v>23</v>
      </c>
      <c r="G299" s="2">
        <f t="shared" si="12"/>
        <v>16</v>
      </c>
      <c r="H299" s="1">
        <v>39002</v>
      </c>
      <c r="I299" t="s">
        <v>846</v>
      </c>
      <c r="J299" t="s">
        <v>851</v>
      </c>
      <c r="K299" t="s">
        <v>17</v>
      </c>
      <c r="L299" t="s">
        <v>1075</v>
      </c>
      <c r="M299" s="1">
        <v>44861</v>
      </c>
      <c r="N299" s="3">
        <f t="shared" ca="1" si="13"/>
        <v>398.63165266203578</v>
      </c>
      <c r="O299" t="s">
        <v>830</v>
      </c>
      <c r="P299" t="str" cm="1">
        <f t="array" ref="P299:R299">_xlfn.TEXTSPLIT(O299,"--")</f>
        <v>01</v>
      </c>
      <c r="Q299" t="str">
        <v>03</v>
      </c>
      <c r="R299" t="str">
        <v>00</v>
      </c>
      <c r="S299">
        <f t="shared" si="14"/>
        <v>15</v>
      </c>
      <c r="T299" t="s">
        <v>831</v>
      </c>
      <c r="U299" t="s">
        <v>852</v>
      </c>
      <c r="V299" t="s">
        <v>21</v>
      </c>
      <c r="W299" t="s">
        <v>21</v>
      </c>
    </row>
    <row r="300" spans="1:23" x14ac:dyDescent="0.3">
      <c r="A300" t="s">
        <v>1674</v>
      </c>
      <c r="B300" t="s">
        <v>1374</v>
      </c>
      <c r="C300" t="s">
        <v>832</v>
      </c>
      <c r="D300" t="s">
        <v>833</v>
      </c>
      <c r="E300" t="s">
        <v>62</v>
      </c>
      <c r="F300" t="s">
        <v>63</v>
      </c>
      <c r="G300" s="2">
        <f t="shared" si="12"/>
        <v>18</v>
      </c>
      <c r="H300" s="1">
        <v>35655</v>
      </c>
      <c r="I300" t="s">
        <v>847</v>
      </c>
      <c r="J300" t="s">
        <v>849</v>
      </c>
      <c r="K300" t="s">
        <v>17</v>
      </c>
      <c r="L300" t="s">
        <v>1075</v>
      </c>
      <c r="M300" s="1">
        <v>42288</v>
      </c>
      <c r="N300" s="3">
        <f t="shared" ca="1" si="13"/>
        <v>2971.6316526620358</v>
      </c>
      <c r="O300" t="s">
        <v>834</v>
      </c>
      <c r="P300" t="str" cm="1">
        <f t="array" ref="P300:R300">_xlfn.TEXTSPLIT(O300,"--")</f>
        <v>16</v>
      </c>
      <c r="Q300" t="str">
        <v>00</v>
      </c>
      <c r="R300" t="str">
        <v>00</v>
      </c>
      <c r="S300">
        <f t="shared" si="14"/>
        <v>192</v>
      </c>
      <c r="T300" t="s">
        <v>522</v>
      </c>
      <c r="U300" t="s">
        <v>39</v>
      </c>
      <c r="V300" t="s">
        <v>835</v>
      </c>
      <c r="W300" t="s">
        <v>836</v>
      </c>
    </row>
    <row r="301" spans="1:23" x14ac:dyDescent="0.3">
      <c r="A301" t="s">
        <v>1675</v>
      </c>
      <c r="B301" t="s">
        <v>1375</v>
      </c>
      <c r="C301" t="s">
        <v>837</v>
      </c>
      <c r="D301" t="s">
        <v>1074</v>
      </c>
      <c r="E301" t="s">
        <v>62</v>
      </c>
      <c r="F301" t="s">
        <v>815</v>
      </c>
      <c r="G301" s="2">
        <f t="shared" si="12"/>
        <v>29</v>
      </c>
      <c r="H301" s="1">
        <v>34086</v>
      </c>
      <c r="I301" t="s">
        <v>846</v>
      </c>
      <c r="J301" t="s">
        <v>838</v>
      </c>
      <c r="K301" t="s">
        <v>17</v>
      </c>
      <c r="L301" t="s">
        <v>18</v>
      </c>
      <c r="M301" s="1">
        <v>44793</v>
      </c>
      <c r="N301" s="3">
        <f t="shared" ca="1" si="13"/>
        <v>466.63165266203578</v>
      </c>
      <c r="O301" t="s">
        <v>19</v>
      </c>
      <c r="P301" t="str" cm="1">
        <f t="array" ref="P301">_xlfn.TEXTSPLIT(O301,"--")</f>
        <v>under arrest</v>
      </c>
      <c r="S301">
        <f t="shared" si="14"/>
        <v>0</v>
      </c>
      <c r="T301" t="s">
        <v>232</v>
      </c>
      <c r="U301" t="s">
        <v>852</v>
      </c>
      <c r="V301" t="s">
        <v>21</v>
      </c>
      <c r="W301" t="s">
        <v>21</v>
      </c>
    </row>
  </sheetData>
  <autoFilter ref="A1:W301" xr:uid="{DF71B562-269F-47AD-921A-746A24087B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Hammad</dc:creator>
  <cp:lastModifiedBy>Yasser Hammad</cp:lastModifiedBy>
  <dcterms:created xsi:type="dcterms:W3CDTF">2023-11-25T15:56:16Z</dcterms:created>
  <dcterms:modified xsi:type="dcterms:W3CDTF">2023-11-29T14:09:56Z</dcterms:modified>
</cp:coreProperties>
</file>