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erceptron" sheetId="1" r:id="rId3"/>
    <sheet state="visible" name="Adaline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1">
      <text>
        <t xml:space="preserve">line output = -(final w2/ final w3)*(line input)-(final w1 / final w3)</t>
      </text>
    </comment>
    <comment authorId="0" ref="E2">
      <text>
        <t xml:space="preserve">initial value of weights (randomly chosen) - in this case from python code
	-Yury Stanev</t>
      </text>
    </comment>
    <comment authorId="0" ref="A2">
      <text>
        <t xml:space="preserve">bias column (all 1s) - used to learn the threshold
	-Yury Stanev</t>
      </text>
    </comment>
  </commentList>
</comments>
</file>

<file path=xl/sharedStrings.xml><?xml version="1.0" encoding="utf-8"?>
<sst xmlns="http://schemas.openxmlformats.org/spreadsheetml/2006/main" count="60" uniqueCount="33">
  <si>
    <t>bias</t>
  </si>
  <si>
    <t>attr 1</t>
  </si>
  <si>
    <t>attr 2</t>
  </si>
  <si>
    <t>class</t>
  </si>
  <si>
    <t>w1</t>
  </si>
  <si>
    <t>w2</t>
  </si>
  <si>
    <t>w3</t>
  </si>
  <si>
    <t>output</t>
  </si>
  <si>
    <t>error</t>
  </si>
  <si>
    <t>error*x1</t>
  </si>
  <si>
    <t>error*x2</t>
  </si>
  <si>
    <t>error*x3</t>
  </si>
  <si>
    <t>Python Weights</t>
  </si>
  <si>
    <t>prediction</t>
  </si>
  <si>
    <t>Error</t>
  </si>
  <si>
    <t>Discriminant</t>
  </si>
  <si>
    <t>W1</t>
  </si>
  <si>
    <t>W2</t>
  </si>
  <si>
    <t>W3</t>
  </si>
  <si>
    <t>Epoch 1</t>
  </si>
  <si>
    <t>Iteration 1</t>
  </si>
  <si>
    <t>Iteration 2</t>
  </si>
  <si>
    <t>Iteration 3</t>
  </si>
  <si>
    <t>Epoch 2</t>
  </si>
  <si>
    <t>Iteration 4</t>
  </si>
  <si>
    <t>Iteration 5</t>
  </si>
  <si>
    <t>Epoch 3</t>
  </si>
  <si>
    <t>Iteration 6</t>
  </si>
  <si>
    <t>Iteration 7</t>
  </si>
  <si>
    <t>Iteration 8</t>
  </si>
  <si>
    <t>Online Mode</t>
  </si>
  <si>
    <t>Ofline Mode</t>
  </si>
  <si>
    <t>Calculated Answer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</si>
</sst>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i/>
      <color rgb="FF000000"/>
      <name val="Arial"/>
    </font>
    <font>
      <b/>
      <i/>
      <name val="Arial"/>
    </font>
    <font>
      <b/>
      <i/>
      <color rgb="FF000000"/>
    </font>
    <font>
      <name val="Arial"/>
    </font>
    <font>
      <b/>
      <i/>
    </font>
    <font>
      <color rgb="FF000000"/>
      <name val="Arial"/>
    </font>
    <font/>
    <font>
      <color rgb="FF000000"/>
    </font>
    <font>
      <color rgb="FF000000"/>
      <name val="Roboto"/>
    </font>
    <font>
      <sz val="11.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1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vertical="bottom"/>
    </xf>
    <xf borderId="3" fillId="2" fontId="3" numFmtId="0" xfId="0" applyAlignment="1" applyBorder="1" applyFont="1">
      <alignment horizontal="center" readingOrder="0" shrinkToFit="0" wrapText="1"/>
    </xf>
    <xf borderId="0" fillId="2" fontId="5" numFmtId="0" xfId="0" applyAlignment="1" applyFont="1">
      <alignment horizontal="center" readingOrder="0"/>
    </xf>
    <xf borderId="3" fillId="2" fontId="5" numFmtId="0" xfId="0" applyAlignment="1" applyBorder="1" applyFont="1">
      <alignment horizontal="center" readingOrder="0"/>
    </xf>
    <xf borderId="0" fillId="3" fontId="6" numFmtId="0" xfId="0" applyAlignment="1" applyFill="1" applyFont="1">
      <alignment horizontal="center" shrinkToFit="0" vertical="bottom" wrapText="1"/>
    </xf>
    <xf borderId="4" fillId="2" fontId="5" numFmtId="0" xfId="0" applyAlignment="1" applyBorder="1" applyFont="1">
      <alignment horizontal="center" readingOrder="0"/>
    </xf>
    <xf borderId="0" fillId="3" fontId="4" numFmtId="0" xfId="0" applyAlignment="1" applyFont="1">
      <alignment horizontal="center" vertical="bottom"/>
    </xf>
    <xf borderId="0" fillId="3" fontId="4" numFmtId="0" xfId="0" applyAlignment="1" applyFont="1">
      <alignment horizontal="right" vertical="bottom"/>
    </xf>
    <xf borderId="0" fillId="0" fontId="7" numFmtId="0" xfId="0" applyAlignment="1" applyFont="1">
      <alignment horizontal="center"/>
    </xf>
    <xf borderId="0" fillId="3" fontId="8" numFmtId="0" xfId="0" applyAlignment="1" applyFont="1">
      <alignment horizontal="center" readingOrder="0" shrinkToFit="0" wrapText="1"/>
    </xf>
    <xf borderId="0" fillId="3" fontId="4" numFmtId="0" xfId="0" applyAlignment="1" applyFont="1">
      <alignment vertical="bottom"/>
    </xf>
    <xf borderId="0" fillId="3" fontId="7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3" fontId="7" numFmtId="0" xfId="0" applyAlignment="1" applyFont="1">
      <alignment horizontal="center"/>
    </xf>
    <xf borderId="0" fillId="2" fontId="2" numFmtId="0" xfId="0" applyAlignment="1" applyFont="1">
      <alignment horizontal="center" readingOrder="0" vertical="bottom"/>
    </xf>
    <xf borderId="0" fillId="0" fontId="7" numFmtId="0" xfId="0" applyFont="1"/>
    <xf borderId="0" fillId="2" fontId="5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2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0" fillId="4" fontId="9" numFmtId="0" xfId="0" applyAlignment="1" applyFill="1" applyFont="1">
      <alignment readingOrder="0"/>
    </xf>
    <xf borderId="0" fillId="4" fontId="10" numFmtId="0" xfId="0" applyFont="1"/>
    <xf borderId="0" fillId="0" fontId="6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3" width="5.71"/>
    <col customWidth="1" min="4" max="4" width="5.86"/>
    <col customWidth="1" min="5" max="5" width="11.57"/>
    <col customWidth="1" min="6" max="6" width="13.57"/>
    <col customWidth="1" min="7" max="7" width="15.71"/>
    <col customWidth="1" min="8" max="8" width="14.71"/>
    <col customWidth="1" min="9" max="9" width="10.14"/>
    <col customWidth="1" min="10" max="10" width="5.43"/>
    <col customWidth="1" min="12" max="12" width="8.43"/>
    <col customWidth="1" min="13" max="13" width="12.0"/>
    <col customWidth="1" min="15" max="15" width="3.71"/>
    <col customWidth="1" min="16" max="16" width="12.57"/>
    <col customWidth="1" min="17" max="17" width="19.14"/>
    <col customWidth="1" min="18" max="18" width="10.0"/>
    <col customWidth="1" min="19" max="19" width="11.57"/>
    <col customWidth="1" min="20" max="20" width="11.0"/>
    <col customWidth="1" min="21" max="21" width="11.57"/>
  </cols>
  <sheetData>
    <row r="1">
      <c r="A1" s="3" t="s">
        <v>0</v>
      </c>
      <c r="B1" s="5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13</v>
      </c>
      <c r="J1" s="9" t="s">
        <v>8</v>
      </c>
      <c r="M1" s="6" t="s">
        <v>14</v>
      </c>
      <c r="P1" s="6" t="s">
        <v>15</v>
      </c>
      <c r="S1" s="6" t="s">
        <v>12</v>
      </c>
      <c r="V1" s="12"/>
    </row>
    <row r="2">
      <c r="A2" s="13">
        <v>1.0</v>
      </c>
      <c r="B2" s="13">
        <v>1.0</v>
      </c>
      <c r="C2" s="15">
        <v>2.0</v>
      </c>
      <c r="D2" s="15">
        <v>-1.0</v>
      </c>
      <c r="E2" s="16">
        <v>0.03624345</v>
      </c>
      <c r="F2" s="16">
        <v>0.03388244</v>
      </c>
      <c r="G2" s="16">
        <v>0.01471828</v>
      </c>
      <c r="H2" s="17">
        <f t="shared" ref="H2:H34" si="2">A2*E2+B2*F2+C2*G2</f>
        <v>0.09956245</v>
      </c>
      <c r="I2" s="17">
        <f t="shared" ref="I2:I34" si="3">IF(H2&gt;0,1,-1)</f>
        <v>1</v>
      </c>
      <c r="J2" s="17">
        <f t="shared" ref="J2:J34" si="4">IF(I2=D2,0,1)</f>
        <v>1</v>
      </c>
      <c r="L2" s="6" t="s">
        <v>19</v>
      </c>
      <c r="M2" s="19">
        <f>100*SUM(J2:J12)/11</f>
        <v>18.18181818</v>
      </c>
      <c r="O2" s="20">
        <v>0.0</v>
      </c>
      <c r="P2">
        <f t="shared" ref="P2:P16" si="5">($F$34/$G$34)*O2-($E$34/$G$34)</f>
        <v>0.55518528</v>
      </c>
      <c r="Q2" s="22"/>
      <c r="R2" s="18" t="s">
        <v>20</v>
      </c>
      <c r="S2" s="24">
        <v>0.03624345</v>
      </c>
      <c r="T2" s="24">
        <v>0.03388244</v>
      </c>
      <c r="U2" s="24">
        <v>0.01471828</v>
      </c>
    </row>
    <row r="3">
      <c r="A3" s="13">
        <v>1.0</v>
      </c>
      <c r="B3" s="13">
        <v>2.0</v>
      </c>
      <c r="C3" s="15">
        <v>3.0</v>
      </c>
      <c r="D3" s="15">
        <v>-1.0</v>
      </c>
      <c r="E3" s="17">
        <f t="shared" ref="E3:G3" si="1">E2+($D2-$I2)*0.01*A2</f>
        <v>0.01624345</v>
      </c>
      <c r="F3" s="17">
        <f t="shared" si="1"/>
        <v>0.01388244</v>
      </c>
      <c r="G3" s="17">
        <f t="shared" si="1"/>
        <v>-0.02528172</v>
      </c>
      <c r="H3" s="17">
        <f t="shared" si="2"/>
        <v>-0.03183683</v>
      </c>
      <c r="I3" s="17">
        <f t="shared" si="3"/>
        <v>-1</v>
      </c>
      <c r="J3" s="17">
        <f t="shared" si="4"/>
        <v>0</v>
      </c>
      <c r="L3" s="6" t="s">
        <v>23</v>
      </c>
      <c r="M3" s="19">
        <f>100*SUM(J13:J23)/11</f>
        <v>45.45454545</v>
      </c>
      <c r="O3" s="20">
        <v>0.5</v>
      </c>
      <c r="P3">
        <f t="shared" si="5"/>
        <v>-0.317053074</v>
      </c>
      <c r="Q3" s="22"/>
      <c r="R3" s="18" t="s">
        <v>21</v>
      </c>
      <c r="S3" s="24">
        <v>0.03624345</v>
      </c>
      <c r="T3" s="24">
        <v>0.13388244</v>
      </c>
      <c r="U3" s="24">
        <v>0.07471828</v>
      </c>
    </row>
    <row r="4">
      <c r="A4" s="13">
        <v>1.0</v>
      </c>
      <c r="B4" s="13">
        <v>3.0</v>
      </c>
      <c r="C4" s="15">
        <v>3.0</v>
      </c>
      <c r="D4" s="15">
        <v>-1.0</v>
      </c>
      <c r="E4" s="17">
        <f t="shared" ref="E4:G4" si="6">E3+($D3-$I3)*0.01*A3</f>
        <v>0.01624345</v>
      </c>
      <c r="F4" s="17">
        <f t="shared" si="6"/>
        <v>0.01388244</v>
      </c>
      <c r="G4" s="17">
        <f t="shared" si="6"/>
        <v>-0.02528172</v>
      </c>
      <c r="H4" s="17">
        <f t="shared" si="2"/>
        <v>-0.01795439</v>
      </c>
      <c r="I4" s="17">
        <f t="shared" si="3"/>
        <v>-1</v>
      </c>
      <c r="J4" s="17">
        <f t="shared" si="4"/>
        <v>0</v>
      </c>
      <c r="L4" s="6" t="s">
        <v>26</v>
      </c>
      <c r="M4" s="19">
        <f>100*SUM(J24:J34)/11</f>
        <v>27.27272727</v>
      </c>
      <c r="O4" s="20">
        <v>1.0</v>
      </c>
      <c r="P4">
        <f t="shared" si="5"/>
        <v>-1.189291428</v>
      </c>
      <c r="Q4" s="22"/>
      <c r="R4" s="18" t="s">
        <v>22</v>
      </c>
      <c r="S4" s="24">
        <v>0.01624345</v>
      </c>
      <c r="T4" s="24">
        <v>0.07388244</v>
      </c>
      <c r="U4" s="24">
        <v>-0.06528172</v>
      </c>
    </row>
    <row r="5">
      <c r="A5" s="13">
        <v>1.0</v>
      </c>
      <c r="B5" s="13">
        <v>4.0</v>
      </c>
      <c r="C5" s="15">
        <v>5.0</v>
      </c>
      <c r="D5" s="15">
        <v>-1.0</v>
      </c>
      <c r="E5" s="17">
        <f t="shared" ref="E5:G5" si="7">E4+($D4-$I4)*0.01*A4</f>
        <v>0.01624345</v>
      </c>
      <c r="F5" s="17">
        <f t="shared" si="7"/>
        <v>0.01388244</v>
      </c>
      <c r="G5" s="17">
        <f t="shared" si="7"/>
        <v>-0.02528172</v>
      </c>
      <c r="H5" s="17">
        <f t="shared" si="2"/>
        <v>-0.05463539</v>
      </c>
      <c r="I5" s="17">
        <f t="shared" si="3"/>
        <v>-1</v>
      </c>
      <c r="J5" s="17">
        <f t="shared" si="4"/>
        <v>0</v>
      </c>
      <c r="O5" s="20">
        <v>1.5</v>
      </c>
      <c r="P5">
        <f t="shared" si="5"/>
        <v>-2.061529782</v>
      </c>
    </row>
    <row r="6">
      <c r="A6" s="13">
        <v>1.0</v>
      </c>
      <c r="B6" s="13">
        <v>5.0</v>
      </c>
      <c r="C6" s="15">
        <v>5.0</v>
      </c>
      <c r="D6" s="15">
        <v>-1.0</v>
      </c>
      <c r="E6" s="17">
        <f t="shared" ref="E6:G6" si="8">E5+($D5-$I5)*0.01*A5</f>
        <v>0.01624345</v>
      </c>
      <c r="F6" s="17">
        <f t="shared" si="8"/>
        <v>0.01388244</v>
      </c>
      <c r="G6" s="17">
        <f t="shared" si="8"/>
        <v>-0.02528172</v>
      </c>
      <c r="H6" s="17">
        <f t="shared" si="2"/>
        <v>-0.04075295</v>
      </c>
      <c r="I6" s="17">
        <f t="shared" si="3"/>
        <v>-1</v>
      </c>
      <c r="J6" s="17">
        <f t="shared" si="4"/>
        <v>0</v>
      </c>
      <c r="M6" s="25"/>
      <c r="O6" s="20">
        <v>2.0</v>
      </c>
      <c r="P6">
        <f t="shared" si="5"/>
        <v>-2.933768136</v>
      </c>
    </row>
    <row r="7">
      <c r="A7" s="13">
        <v>1.0</v>
      </c>
      <c r="B7" s="13">
        <v>1.0</v>
      </c>
      <c r="C7" s="15">
        <v>0.0</v>
      </c>
      <c r="D7" s="15">
        <v>1.0</v>
      </c>
      <c r="E7" s="17">
        <f t="shared" ref="E7:G7" si="9">E6+($D6-$I6)*0.01*A6</f>
        <v>0.01624345</v>
      </c>
      <c r="F7" s="17">
        <f t="shared" si="9"/>
        <v>0.01388244</v>
      </c>
      <c r="G7" s="17">
        <f t="shared" si="9"/>
        <v>-0.02528172</v>
      </c>
      <c r="H7" s="17">
        <f t="shared" si="2"/>
        <v>0.03012589</v>
      </c>
      <c r="I7" s="17">
        <f t="shared" si="3"/>
        <v>1</v>
      </c>
      <c r="J7" s="17">
        <f t="shared" si="4"/>
        <v>0</v>
      </c>
      <c r="O7" s="20">
        <v>2.5</v>
      </c>
      <c r="P7">
        <f t="shared" si="5"/>
        <v>-3.80600649</v>
      </c>
    </row>
    <row r="8">
      <c r="A8" s="13">
        <v>1.0</v>
      </c>
      <c r="B8" s="13">
        <v>2.0</v>
      </c>
      <c r="C8" s="15">
        <v>1.0</v>
      </c>
      <c r="D8" s="15">
        <v>1.0</v>
      </c>
      <c r="E8" s="17">
        <f t="shared" ref="E8:G8" si="10">E7+($D7-$I7)*0.01*A7</f>
        <v>0.01624345</v>
      </c>
      <c r="F8" s="17">
        <f t="shared" si="10"/>
        <v>0.01388244</v>
      </c>
      <c r="G8" s="17">
        <f t="shared" si="10"/>
        <v>-0.02528172</v>
      </c>
      <c r="H8" s="17">
        <f t="shared" si="2"/>
        <v>0.01872661</v>
      </c>
      <c r="I8" s="17">
        <f t="shared" si="3"/>
        <v>1</v>
      </c>
      <c r="J8" s="17">
        <f t="shared" si="4"/>
        <v>0</v>
      </c>
      <c r="O8" s="20">
        <v>3.0</v>
      </c>
      <c r="P8">
        <f t="shared" si="5"/>
        <v>-4.678244844</v>
      </c>
    </row>
    <row r="9">
      <c r="A9" s="13">
        <v>1.0</v>
      </c>
      <c r="B9" s="13">
        <v>3.0</v>
      </c>
      <c r="C9" s="15">
        <v>1.0</v>
      </c>
      <c r="D9" s="15">
        <v>1.0</v>
      </c>
      <c r="E9" s="17">
        <f t="shared" ref="E9:G9" si="11">E8+($D8-$I8)*0.01*A8</f>
        <v>0.01624345</v>
      </c>
      <c r="F9" s="17">
        <f t="shared" si="11"/>
        <v>0.01388244</v>
      </c>
      <c r="G9" s="17">
        <f t="shared" si="11"/>
        <v>-0.02528172</v>
      </c>
      <c r="H9" s="17">
        <f t="shared" si="2"/>
        <v>0.03260905</v>
      </c>
      <c r="I9" s="17">
        <f t="shared" si="3"/>
        <v>1</v>
      </c>
      <c r="J9" s="17">
        <f t="shared" si="4"/>
        <v>0</v>
      </c>
      <c r="O9" s="20">
        <v>3.5</v>
      </c>
      <c r="P9">
        <f t="shared" si="5"/>
        <v>-5.550483198</v>
      </c>
    </row>
    <row r="10">
      <c r="A10" s="13">
        <v>1.0</v>
      </c>
      <c r="B10" s="13">
        <v>3.0</v>
      </c>
      <c r="C10" s="15">
        <v>2.0</v>
      </c>
      <c r="D10" s="15">
        <v>1.0</v>
      </c>
      <c r="E10" s="17">
        <f t="shared" ref="E10:G10" si="12">E9+($D9-$I9)*0.01*A9</f>
        <v>0.01624345</v>
      </c>
      <c r="F10" s="17">
        <f t="shared" si="12"/>
        <v>0.01388244</v>
      </c>
      <c r="G10" s="17">
        <f t="shared" si="12"/>
        <v>-0.02528172</v>
      </c>
      <c r="H10" s="17">
        <f t="shared" si="2"/>
        <v>0.00732733</v>
      </c>
      <c r="I10" s="17">
        <f t="shared" si="3"/>
        <v>1</v>
      </c>
      <c r="J10" s="17">
        <f t="shared" si="4"/>
        <v>0</v>
      </c>
      <c r="M10" s="25"/>
      <c r="O10" s="20">
        <v>4.0</v>
      </c>
      <c r="P10">
        <f t="shared" si="5"/>
        <v>-6.422721552</v>
      </c>
    </row>
    <row r="11">
      <c r="A11" s="13">
        <v>1.0</v>
      </c>
      <c r="B11" s="13">
        <v>5.0</v>
      </c>
      <c r="C11" s="15">
        <v>3.0</v>
      </c>
      <c r="D11" s="15">
        <v>1.0</v>
      </c>
      <c r="E11" s="17">
        <f t="shared" ref="E11:G11" si="13">E10+($D10-$I10)*0.01*A10</f>
        <v>0.01624345</v>
      </c>
      <c r="F11" s="17">
        <f t="shared" si="13"/>
        <v>0.01388244</v>
      </c>
      <c r="G11" s="17">
        <f t="shared" si="13"/>
        <v>-0.02528172</v>
      </c>
      <c r="H11" s="17">
        <f t="shared" si="2"/>
        <v>0.00981049</v>
      </c>
      <c r="I11" s="17">
        <f t="shared" si="3"/>
        <v>1</v>
      </c>
      <c r="J11" s="17">
        <f t="shared" si="4"/>
        <v>0</v>
      </c>
      <c r="O11" s="20">
        <v>4.5</v>
      </c>
      <c r="P11">
        <f t="shared" si="5"/>
        <v>-7.294959906</v>
      </c>
    </row>
    <row r="12">
      <c r="A12" s="13">
        <v>1.0</v>
      </c>
      <c r="B12" s="13">
        <v>6.0</v>
      </c>
      <c r="C12" s="15">
        <v>5.0</v>
      </c>
      <c r="D12" s="15">
        <v>1.0</v>
      </c>
      <c r="E12" s="17">
        <f t="shared" ref="E12:G12" si="14">E11+($D11-$I11)*0.01*A11</f>
        <v>0.01624345</v>
      </c>
      <c r="F12" s="17">
        <f t="shared" si="14"/>
        <v>0.01388244</v>
      </c>
      <c r="G12" s="17">
        <f t="shared" si="14"/>
        <v>-0.02528172</v>
      </c>
      <c r="H12" s="17">
        <f t="shared" si="2"/>
        <v>-0.02687051</v>
      </c>
      <c r="I12" s="17">
        <f t="shared" si="3"/>
        <v>-1</v>
      </c>
      <c r="J12" s="17">
        <f t="shared" si="4"/>
        <v>1</v>
      </c>
      <c r="O12" s="20">
        <v>5.0</v>
      </c>
      <c r="P12">
        <f t="shared" si="5"/>
        <v>-8.16719826</v>
      </c>
    </row>
    <row r="13">
      <c r="A13" s="28">
        <v>1.0</v>
      </c>
      <c r="B13" s="28">
        <v>1.0</v>
      </c>
      <c r="C13" s="28">
        <v>2.0</v>
      </c>
      <c r="D13" s="28">
        <v>-1.0</v>
      </c>
      <c r="E13" s="12">
        <f t="shared" ref="E13:G13" si="15">E12+($D12-$I12)*0.01*A12</f>
        <v>0.03624345</v>
      </c>
      <c r="F13" s="12">
        <f t="shared" si="15"/>
        <v>0.13388244</v>
      </c>
      <c r="G13" s="12">
        <f t="shared" si="15"/>
        <v>0.07471828</v>
      </c>
      <c r="H13" s="12">
        <f t="shared" si="2"/>
        <v>0.31956245</v>
      </c>
      <c r="I13" s="12">
        <f t="shared" si="3"/>
        <v>1</v>
      </c>
      <c r="J13" s="12">
        <f t="shared" si="4"/>
        <v>1</v>
      </c>
      <c r="O13" s="20">
        <v>5.5</v>
      </c>
      <c r="P13">
        <f t="shared" si="5"/>
        <v>-9.039436614</v>
      </c>
    </row>
    <row r="14">
      <c r="A14" s="28">
        <v>1.0</v>
      </c>
      <c r="B14" s="28">
        <v>2.0</v>
      </c>
      <c r="C14" s="28">
        <v>3.0</v>
      </c>
      <c r="D14" s="28">
        <v>-1.0</v>
      </c>
      <c r="E14" s="12">
        <f t="shared" ref="E14:G14" si="16">E13+($D13-$I13)*0.01*A13</f>
        <v>0.01624345</v>
      </c>
      <c r="F14" s="12">
        <f t="shared" si="16"/>
        <v>0.11388244</v>
      </c>
      <c r="G14" s="12">
        <f t="shared" si="16"/>
        <v>0.03471828</v>
      </c>
      <c r="H14" s="12">
        <f t="shared" si="2"/>
        <v>0.34816317</v>
      </c>
      <c r="I14" s="12">
        <f t="shared" si="3"/>
        <v>1</v>
      </c>
      <c r="J14" s="12">
        <f t="shared" si="4"/>
        <v>1</v>
      </c>
      <c r="O14" s="20">
        <v>6.0</v>
      </c>
      <c r="P14">
        <f t="shared" si="5"/>
        <v>-9.911674968</v>
      </c>
    </row>
    <row r="15">
      <c r="A15" s="28">
        <v>1.0</v>
      </c>
      <c r="B15" s="28">
        <v>3.0</v>
      </c>
      <c r="C15" s="28">
        <v>3.0</v>
      </c>
      <c r="D15" s="28">
        <v>-1.0</v>
      </c>
      <c r="E15" s="12">
        <f t="shared" ref="E15:G15" si="17">E14+($D14-$I14)*0.01*A14</f>
        <v>-0.00375655</v>
      </c>
      <c r="F15" s="12">
        <f t="shared" si="17"/>
        <v>0.07388244</v>
      </c>
      <c r="G15" s="12">
        <f t="shared" si="17"/>
        <v>-0.02528172</v>
      </c>
      <c r="H15" s="12">
        <f t="shared" si="2"/>
        <v>0.14204561</v>
      </c>
      <c r="I15" s="12">
        <f t="shared" si="3"/>
        <v>1</v>
      </c>
      <c r="J15" s="12">
        <f t="shared" si="4"/>
        <v>1</v>
      </c>
      <c r="O15" s="20">
        <v>6.5</v>
      </c>
      <c r="P15">
        <f t="shared" si="5"/>
        <v>-10.78391332</v>
      </c>
    </row>
    <row r="16">
      <c r="A16" s="28">
        <v>1.0</v>
      </c>
      <c r="B16" s="28">
        <v>4.0</v>
      </c>
      <c r="C16" s="28">
        <v>5.0</v>
      </c>
      <c r="D16" s="28">
        <v>-1.0</v>
      </c>
      <c r="E16" s="12">
        <f t="shared" ref="E16:G16" si="18">E15+($D15-$I15)*0.01*A15</f>
        <v>-0.02375655</v>
      </c>
      <c r="F16" s="12">
        <f t="shared" si="18"/>
        <v>0.01388244</v>
      </c>
      <c r="G16" s="12">
        <f t="shared" si="18"/>
        <v>-0.08528172</v>
      </c>
      <c r="H16" s="12">
        <f t="shared" si="2"/>
        <v>-0.39463539</v>
      </c>
      <c r="I16" s="12">
        <f t="shared" si="3"/>
        <v>-1</v>
      </c>
      <c r="J16" s="12">
        <f t="shared" si="4"/>
        <v>0</v>
      </c>
      <c r="O16" s="20">
        <v>7.0</v>
      </c>
      <c r="P16">
        <f t="shared" si="5"/>
        <v>-11.65615168</v>
      </c>
    </row>
    <row r="17">
      <c r="A17" s="28">
        <v>1.0</v>
      </c>
      <c r="B17" s="28">
        <v>5.0</v>
      </c>
      <c r="C17" s="28">
        <v>5.0</v>
      </c>
      <c r="D17" s="28">
        <v>-1.0</v>
      </c>
      <c r="E17" s="12">
        <f t="shared" ref="E17:G17" si="19">E16+($D16-$I16)*0.01*A16</f>
        <v>-0.02375655</v>
      </c>
      <c r="F17" s="12">
        <f t="shared" si="19"/>
        <v>0.01388244</v>
      </c>
      <c r="G17" s="12">
        <f t="shared" si="19"/>
        <v>-0.08528172</v>
      </c>
      <c r="H17" s="12">
        <f t="shared" si="2"/>
        <v>-0.38075295</v>
      </c>
      <c r="I17" s="12">
        <f t="shared" si="3"/>
        <v>-1</v>
      </c>
      <c r="J17" s="12">
        <f t="shared" si="4"/>
        <v>0</v>
      </c>
    </row>
    <row r="18">
      <c r="A18" s="28">
        <v>1.0</v>
      </c>
      <c r="B18" s="28">
        <v>1.0</v>
      </c>
      <c r="C18" s="28">
        <v>0.0</v>
      </c>
      <c r="D18" s="28">
        <v>1.0</v>
      </c>
      <c r="E18" s="12">
        <f t="shared" ref="E18:G18" si="20">E17+($D17-$I17)*0.01*A17</f>
        <v>-0.02375655</v>
      </c>
      <c r="F18" s="12">
        <f t="shared" si="20"/>
        <v>0.01388244</v>
      </c>
      <c r="G18" s="12">
        <f t="shared" si="20"/>
        <v>-0.08528172</v>
      </c>
      <c r="H18" s="12">
        <f t="shared" si="2"/>
        <v>-0.00987411</v>
      </c>
      <c r="I18" s="12">
        <f t="shared" si="3"/>
        <v>-1</v>
      </c>
      <c r="J18" s="12">
        <f t="shared" si="4"/>
        <v>1</v>
      </c>
    </row>
    <row r="19">
      <c r="A19" s="28">
        <v>1.0</v>
      </c>
      <c r="B19" s="28">
        <v>2.0</v>
      </c>
      <c r="C19" s="28">
        <v>1.0</v>
      </c>
      <c r="D19" s="28">
        <v>1.0</v>
      </c>
      <c r="E19" s="12">
        <f t="shared" ref="E19:G19" si="21">E18+($D18-$I18)*0.01*A18</f>
        <v>-0.00375655</v>
      </c>
      <c r="F19" s="12">
        <f t="shared" si="21"/>
        <v>0.03388244</v>
      </c>
      <c r="G19" s="12">
        <f t="shared" si="21"/>
        <v>-0.08528172</v>
      </c>
      <c r="H19" s="12">
        <f t="shared" si="2"/>
        <v>-0.02127339</v>
      </c>
      <c r="I19" s="12">
        <f t="shared" si="3"/>
        <v>-1</v>
      </c>
      <c r="J19" s="12">
        <f t="shared" si="4"/>
        <v>1</v>
      </c>
    </row>
    <row r="20">
      <c r="A20" s="28">
        <v>1.0</v>
      </c>
      <c r="B20" s="28">
        <v>3.0</v>
      </c>
      <c r="C20" s="28">
        <v>1.0</v>
      </c>
      <c r="D20" s="28">
        <v>1.0</v>
      </c>
      <c r="E20" s="12">
        <f t="shared" ref="E20:G20" si="22">E19+($D19-$I19)*0.01*A19</f>
        <v>0.01624345</v>
      </c>
      <c r="F20" s="12">
        <f t="shared" si="22"/>
        <v>0.07388244</v>
      </c>
      <c r="G20" s="12">
        <f t="shared" si="22"/>
        <v>-0.06528172</v>
      </c>
      <c r="H20" s="12">
        <f t="shared" si="2"/>
        <v>0.17260905</v>
      </c>
      <c r="I20" s="12">
        <f t="shared" si="3"/>
        <v>1</v>
      </c>
      <c r="J20" s="12">
        <f t="shared" si="4"/>
        <v>0</v>
      </c>
    </row>
    <row r="21">
      <c r="A21" s="28">
        <v>1.0</v>
      </c>
      <c r="B21" s="28">
        <v>3.0</v>
      </c>
      <c r="C21" s="28">
        <v>2.0</v>
      </c>
      <c r="D21" s="28">
        <v>1.0</v>
      </c>
      <c r="E21" s="12">
        <f t="shared" ref="E21:G21" si="23">E20+($D20-$I20)*0.01*A20</f>
        <v>0.01624345</v>
      </c>
      <c r="F21" s="12">
        <f t="shared" si="23"/>
        <v>0.07388244</v>
      </c>
      <c r="G21" s="12">
        <f t="shared" si="23"/>
        <v>-0.06528172</v>
      </c>
      <c r="H21" s="12">
        <f t="shared" si="2"/>
        <v>0.10732733</v>
      </c>
      <c r="I21" s="12">
        <f t="shared" si="3"/>
        <v>1</v>
      </c>
      <c r="J21" s="12">
        <f t="shared" si="4"/>
        <v>0</v>
      </c>
    </row>
    <row r="22">
      <c r="A22" s="28">
        <v>1.0</v>
      </c>
      <c r="B22" s="28">
        <v>5.0</v>
      </c>
      <c r="C22" s="28">
        <v>3.0</v>
      </c>
      <c r="D22" s="28">
        <v>1.0</v>
      </c>
      <c r="E22" s="12">
        <f t="shared" ref="E22:G22" si="24">E21+($D21-$I21)*0.01*A21</f>
        <v>0.01624345</v>
      </c>
      <c r="F22" s="12">
        <f t="shared" si="24"/>
        <v>0.07388244</v>
      </c>
      <c r="G22" s="12">
        <f t="shared" si="24"/>
        <v>-0.06528172</v>
      </c>
      <c r="H22" s="12">
        <f t="shared" si="2"/>
        <v>0.18981049</v>
      </c>
      <c r="I22" s="12">
        <f t="shared" si="3"/>
        <v>1</v>
      </c>
      <c r="J22" s="12">
        <f t="shared" si="4"/>
        <v>0</v>
      </c>
    </row>
    <row r="23">
      <c r="A23" s="28">
        <v>1.0</v>
      </c>
      <c r="B23" s="28">
        <v>6.0</v>
      </c>
      <c r="C23" s="28">
        <v>5.0</v>
      </c>
      <c r="D23" s="28">
        <v>1.0</v>
      </c>
      <c r="E23" s="12">
        <f t="shared" ref="E23:G23" si="25">E22+($D22-$I22)*0.01*A22</f>
        <v>0.01624345</v>
      </c>
      <c r="F23" s="12">
        <f t="shared" si="25"/>
        <v>0.07388244</v>
      </c>
      <c r="G23" s="12">
        <f t="shared" si="25"/>
        <v>-0.06528172</v>
      </c>
      <c r="H23" s="12">
        <f t="shared" si="2"/>
        <v>0.13312949</v>
      </c>
      <c r="I23" s="12">
        <f t="shared" si="3"/>
        <v>1</v>
      </c>
      <c r="J23" s="12">
        <f t="shared" si="4"/>
        <v>0</v>
      </c>
    </row>
    <row r="24">
      <c r="A24" s="29">
        <v>1.0</v>
      </c>
      <c r="B24" s="29">
        <v>1.0</v>
      </c>
      <c r="C24" s="29">
        <v>2.0</v>
      </c>
      <c r="D24" s="29">
        <v>-1.0</v>
      </c>
      <c r="E24" s="17">
        <f t="shared" ref="E24:G24" si="26">E23+($D23-$I23)*0.01*A23</f>
        <v>0.01624345</v>
      </c>
      <c r="F24" s="17">
        <f t="shared" si="26"/>
        <v>0.07388244</v>
      </c>
      <c r="G24" s="17">
        <f t="shared" si="26"/>
        <v>-0.06528172</v>
      </c>
      <c r="H24" s="17">
        <f t="shared" si="2"/>
        <v>-0.04043755</v>
      </c>
      <c r="I24" s="17">
        <f t="shared" si="3"/>
        <v>-1</v>
      </c>
      <c r="J24" s="17">
        <f t="shared" si="4"/>
        <v>0</v>
      </c>
    </row>
    <row r="25">
      <c r="A25" s="29">
        <v>1.0</v>
      </c>
      <c r="B25" s="29">
        <v>2.0</v>
      </c>
      <c r="C25" s="29">
        <v>3.0</v>
      </c>
      <c r="D25" s="29">
        <v>-1.0</v>
      </c>
      <c r="E25" s="17">
        <f t="shared" ref="E25:G25" si="27">E24+($D24-$I24)*0.01*A24</f>
        <v>0.01624345</v>
      </c>
      <c r="F25" s="17">
        <f t="shared" si="27"/>
        <v>0.07388244</v>
      </c>
      <c r="G25" s="17">
        <f t="shared" si="27"/>
        <v>-0.06528172</v>
      </c>
      <c r="H25" s="17">
        <f t="shared" si="2"/>
        <v>-0.03183683</v>
      </c>
      <c r="I25" s="17">
        <f t="shared" si="3"/>
        <v>-1</v>
      </c>
      <c r="J25" s="17">
        <f t="shared" si="4"/>
        <v>0</v>
      </c>
      <c r="M25" s="30"/>
      <c r="N25" s="31"/>
    </row>
    <row r="26">
      <c r="A26" s="29">
        <v>1.0</v>
      </c>
      <c r="B26" s="29">
        <v>3.0</v>
      </c>
      <c r="C26" s="29">
        <v>3.0</v>
      </c>
      <c r="D26" s="29">
        <v>-1.0</v>
      </c>
      <c r="E26" s="17">
        <f t="shared" ref="E26:G26" si="28">E25+($D25-$I25)*0.01*A25</f>
        <v>0.01624345</v>
      </c>
      <c r="F26" s="17">
        <f t="shared" si="28"/>
        <v>0.07388244</v>
      </c>
      <c r="G26" s="17">
        <f t="shared" si="28"/>
        <v>-0.06528172</v>
      </c>
      <c r="H26" s="17">
        <f t="shared" si="2"/>
        <v>0.04204561</v>
      </c>
      <c r="I26" s="17">
        <f t="shared" si="3"/>
        <v>1</v>
      </c>
      <c r="J26" s="17">
        <f t="shared" si="4"/>
        <v>1</v>
      </c>
      <c r="M26" s="30"/>
      <c r="N26" s="31"/>
    </row>
    <row r="27">
      <c r="A27" s="29">
        <v>1.0</v>
      </c>
      <c r="B27" s="29">
        <v>4.0</v>
      </c>
      <c r="C27" s="29">
        <v>5.0</v>
      </c>
      <c r="D27" s="29">
        <v>-1.0</v>
      </c>
      <c r="E27" s="17">
        <f t="shared" ref="E27:G27" si="29">E26+($D26-$I26)*0.01*A26</f>
        <v>-0.00375655</v>
      </c>
      <c r="F27" s="17">
        <f t="shared" si="29"/>
        <v>0.01388244</v>
      </c>
      <c r="G27" s="17">
        <f t="shared" si="29"/>
        <v>-0.12528172</v>
      </c>
      <c r="H27" s="17">
        <f t="shared" si="2"/>
        <v>-0.57463539</v>
      </c>
      <c r="I27" s="17">
        <f t="shared" si="3"/>
        <v>-1</v>
      </c>
      <c r="J27" s="17">
        <f t="shared" si="4"/>
        <v>0</v>
      </c>
      <c r="M27" s="30"/>
      <c r="N27" s="31"/>
    </row>
    <row r="28">
      <c r="A28" s="29">
        <v>1.0</v>
      </c>
      <c r="B28" s="29">
        <v>5.0</v>
      </c>
      <c r="C28" s="29">
        <v>5.0</v>
      </c>
      <c r="D28" s="29">
        <v>-1.0</v>
      </c>
      <c r="E28" s="17">
        <f t="shared" ref="E28:G28" si="30">E27+($D27-$I27)*0.01*A27</f>
        <v>-0.00375655</v>
      </c>
      <c r="F28" s="17">
        <f t="shared" si="30"/>
        <v>0.01388244</v>
      </c>
      <c r="G28" s="17">
        <f t="shared" si="30"/>
        <v>-0.12528172</v>
      </c>
      <c r="H28" s="17">
        <f t="shared" si="2"/>
        <v>-0.56075295</v>
      </c>
      <c r="I28" s="17">
        <f t="shared" si="3"/>
        <v>-1</v>
      </c>
      <c r="J28" s="17">
        <f t="shared" si="4"/>
        <v>0</v>
      </c>
      <c r="M28" s="30"/>
      <c r="N28" s="31"/>
    </row>
    <row r="29">
      <c r="A29" s="29">
        <v>1.0</v>
      </c>
      <c r="B29" s="29">
        <v>1.0</v>
      </c>
      <c r="C29" s="29">
        <v>0.0</v>
      </c>
      <c r="D29" s="29">
        <v>1.0</v>
      </c>
      <c r="E29" s="17">
        <f t="shared" ref="E29:G29" si="31">E28+($D28-$I28)*0.01*A28</f>
        <v>-0.00375655</v>
      </c>
      <c r="F29" s="17">
        <f t="shared" si="31"/>
        <v>0.01388244</v>
      </c>
      <c r="G29" s="17">
        <f t="shared" si="31"/>
        <v>-0.12528172</v>
      </c>
      <c r="H29" s="17">
        <f t="shared" si="2"/>
        <v>0.01012589</v>
      </c>
      <c r="I29" s="17">
        <f t="shared" si="3"/>
        <v>1</v>
      </c>
      <c r="J29" s="17">
        <f t="shared" si="4"/>
        <v>0</v>
      </c>
      <c r="M29" s="30"/>
      <c r="N29" s="31"/>
    </row>
    <row r="30">
      <c r="A30" s="29">
        <v>1.0</v>
      </c>
      <c r="B30" s="29">
        <v>2.0</v>
      </c>
      <c r="C30" s="29">
        <v>1.0</v>
      </c>
      <c r="D30" s="29">
        <v>1.0</v>
      </c>
      <c r="E30" s="17">
        <f t="shared" ref="E30:G30" si="32">E29+($D29-$I29)*0.01*A29</f>
        <v>-0.00375655</v>
      </c>
      <c r="F30" s="17">
        <f t="shared" si="32"/>
        <v>0.01388244</v>
      </c>
      <c r="G30" s="17">
        <f t="shared" si="32"/>
        <v>-0.12528172</v>
      </c>
      <c r="H30" s="17">
        <f t="shared" si="2"/>
        <v>-0.10127339</v>
      </c>
      <c r="I30" s="17">
        <f t="shared" si="3"/>
        <v>-1</v>
      </c>
      <c r="J30" s="17">
        <f t="shared" si="4"/>
        <v>1</v>
      </c>
      <c r="P30" s="30"/>
      <c r="Q30" s="31"/>
    </row>
    <row r="31">
      <c r="A31" s="29">
        <v>1.0</v>
      </c>
      <c r="B31" s="29">
        <v>3.0</v>
      </c>
      <c r="C31" s="29">
        <v>1.0</v>
      </c>
      <c r="D31" s="29">
        <v>1.0</v>
      </c>
      <c r="E31" s="17">
        <f t="shared" ref="E31:G31" si="33">E30+($D30-$I30)*0.01*A30</f>
        <v>0.01624345</v>
      </c>
      <c r="F31" s="17">
        <f t="shared" si="33"/>
        <v>0.05388244</v>
      </c>
      <c r="G31" s="17">
        <f t="shared" si="33"/>
        <v>-0.10528172</v>
      </c>
      <c r="H31" s="17">
        <f t="shared" si="2"/>
        <v>0.07260905</v>
      </c>
      <c r="I31" s="17">
        <f t="shared" si="3"/>
        <v>1</v>
      </c>
      <c r="J31" s="17">
        <f t="shared" si="4"/>
        <v>0</v>
      </c>
      <c r="P31" s="30"/>
      <c r="Q31" s="31"/>
    </row>
    <row r="32">
      <c r="A32" s="29">
        <v>1.0</v>
      </c>
      <c r="B32" s="29">
        <v>3.0</v>
      </c>
      <c r="C32" s="29">
        <v>2.0</v>
      </c>
      <c r="D32" s="29">
        <v>1.0</v>
      </c>
      <c r="E32" s="17">
        <f t="shared" ref="E32:G32" si="34">E31+($D31-$I31)*0.01*A31</f>
        <v>0.01624345</v>
      </c>
      <c r="F32" s="17">
        <f t="shared" si="34"/>
        <v>0.05388244</v>
      </c>
      <c r="G32" s="17">
        <f t="shared" si="34"/>
        <v>-0.10528172</v>
      </c>
      <c r="H32" s="17">
        <f t="shared" si="2"/>
        <v>-0.03267267</v>
      </c>
      <c r="I32" s="17">
        <f t="shared" si="3"/>
        <v>-1</v>
      </c>
      <c r="J32" s="17">
        <f t="shared" si="4"/>
        <v>1</v>
      </c>
      <c r="P32" s="30"/>
      <c r="Q32" s="31"/>
    </row>
    <row r="33">
      <c r="A33" s="29">
        <v>1.0</v>
      </c>
      <c r="B33" s="29">
        <v>5.0</v>
      </c>
      <c r="C33" s="29">
        <v>3.0</v>
      </c>
      <c r="D33" s="29">
        <v>1.0</v>
      </c>
      <c r="E33" s="17">
        <f t="shared" ref="E33:G33" si="35">E32+($D32-$I32)*0.01*A32</f>
        <v>0.03624345</v>
      </c>
      <c r="F33" s="17">
        <f t="shared" si="35"/>
        <v>0.11388244</v>
      </c>
      <c r="G33" s="17">
        <f t="shared" si="35"/>
        <v>-0.06528172</v>
      </c>
      <c r="H33" s="17">
        <f t="shared" si="2"/>
        <v>0.40981049</v>
      </c>
      <c r="I33" s="17">
        <f t="shared" si="3"/>
        <v>1</v>
      </c>
      <c r="J33" s="17">
        <f t="shared" si="4"/>
        <v>0</v>
      </c>
      <c r="P33" s="30"/>
      <c r="Q33" s="31"/>
    </row>
    <row r="34">
      <c r="A34" s="29">
        <v>1.0</v>
      </c>
      <c r="B34" s="29">
        <v>6.0</v>
      </c>
      <c r="C34" s="29">
        <v>5.0</v>
      </c>
      <c r="D34" s="29">
        <v>1.0</v>
      </c>
      <c r="E34" s="17">
        <f t="shared" ref="E34:G34" si="36">E33+($D33-$I33)*0.01*A33</f>
        <v>0.03624345</v>
      </c>
      <c r="F34" s="17">
        <f t="shared" si="36"/>
        <v>0.11388244</v>
      </c>
      <c r="G34" s="17">
        <f t="shared" si="36"/>
        <v>-0.06528172</v>
      </c>
      <c r="H34" s="17">
        <f t="shared" si="2"/>
        <v>0.39312949</v>
      </c>
      <c r="I34" s="17">
        <f t="shared" si="3"/>
        <v>1</v>
      </c>
      <c r="J34" s="17">
        <f t="shared" si="4"/>
        <v>0</v>
      </c>
      <c r="P34" s="30"/>
      <c r="Q34" s="31"/>
    </row>
    <row r="35">
      <c r="A35" s="28"/>
      <c r="B35" s="28"/>
      <c r="C35" s="28"/>
      <c r="D35" s="28"/>
      <c r="E35" s="12"/>
      <c r="F35" s="12"/>
      <c r="G35" s="12"/>
      <c r="H35" s="12"/>
      <c r="I35" s="12"/>
      <c r="J35" s="12"/>
      <c r="P35" s="30"/>
      <c r="Q35" s="31"/>
    </row>
    <row r="36">
      <c r="A36" s="28"/>
      <c r="B36" s="28"/>
      <c r="C36" s="28"/>
      <c r="D36" s="28"/>
      <c r="E36" s="12"/>
      <c r="F36" s="12"/>
      <c r="G36" s="12"/>
      <c r="H36" s="12"/>
      <c r="I36" s="12"/>
      <c r="J36" s="12"/>
    </row>
    <row r="37">
      <c r="A37" s="28"/>
      <c r="B37" s="28"/>
      <c r="C37" s="28"/>
      <c r="D37" s="28"/>
      <c r="E37" s="12"/>
      <c r="F37" s="12"/>
      <c r="G37" s="12"/>
      <c r="H37" s="12"/>
      <c r="I37" s="12"/>
      <c r="J37" s="12"/>
    </row>
    <row r="38">
      <c r="A38" s="28"/>
      <c r="B38" s="28"/>
      <c r="C38" s="28"/>
      <c r="D38" s="28"/>
      <c r="E38" s="12"/>
      <c r="F38" s="12"/>
      <c r="G38" s="12"/>
      <c r="H38" s="12"/>
      <c r="I38" s="12"/>
      <c r="J38" s="12"/>
    </row>
    <row r="39">
      <c r="A39" s="28"/>
      <c r="B39" s="28"/>
      <c r="C39" s="28"/>
      <c r="D39" s="28"/>
      <c r="E39" s="12"/>
      <c r="F39" s="12"/>
      <c r="G39" s="12"/>
      <c r="H39" s="12"/>
      <c r="I39" s="12"/>
      <c r="J39" s="12"/>
    </row>
    <row r="40">
      <c r="A40" s="28"/>
      <c r="B40" s="28"/>
      <c r="C40" s="28"/>
      <c r="D40" s="28"/>
      <c r="E40" s="12"/>
      <c r="F40" s="12"/>
      <c r="G40" s="12"/>
      <c r="H40" s="12"/>
      <c r="I40" s="12"/>
      <c r="J40" s="12"/>
    </row>
    <row r="41">
      <c r="A41" s="28"/>
      <c r="B41" s="28"/>
      <c r="C41" s="28"/>
      <c r="D41" s="28"/>
      <c r="E41" s="12"/>
      <c r="F41" s="12"/>
      <c r="G41" s="12"/>
      <c r="H41" s="12"/>
      <c r="I41" s="12"/>
      <c r="J41" s="12"/>
    </row>
    <row r="42">
      <c r="A42" s="28"/>
      <c r="B42" s="28"/>
      <c r="C42" s="28"/>
      <c r="D42" s="28"/>
      <c r="E42" s="12"/>
      <c r="F42" s="12"/>
      <c r="G42" s="12"/>
      <c r="H42" s="12"/>
      <c r="I42" s="12"/>
      <c r="J42" s="12"/>
    </row>
    <row r="43">
      <c r="A43" s="28"/>
      <c r="B43" s="28"/>
      <c r="C43" s="28"/>
      <c r="D43" s="28"/>
      <c r="E43" s="12"/>
      <c r="F43" s="12"/>
      <c r="G43" s="12"/>
      <c r="H43" s="12"/>
      <c r="I43" s="12"/>
      <c r="J43" s="12"/>
    </row>
    <row r="44">
      <c r="A44" s="28"/>
      <c r="B44" s="28"/>
      <c r="C44" s="28"/>
      <c r="D44" s="28"/>
      <c r="E44" s="12"/>
      <c r="F44" s="12"/>
      <c r="G44" s="12"/>
      <c r="H44" s="12"/>
      <c r="I44" s="12"/>
      <c r="J44" s="12"/>
    </row>
    <row r="45">
      <c r="A45" s="28"/>
      <c r="B45" s="28"/>
      <c r="C45" s="28"/>
      <c r="D45" s="28"/>
      <c r="E45" s="12"/>
      <c r="F45" s="12"/>
      <c r="G45" s="12"/>
      <c r="H45" s="12"/>
      <c r="I45" s="12"/>
      <c r="J45" s="12"/>
    </row>
    <row r="46">
      <c r="A46" s="28"/>
      <c r="B46" s="28"/>
      <c r="C46" s="28"/>
      <c r="D46" s="28"/>
      <c r="E46" s="12"/>
      <c r="F46" s="12"/>
      <c r="G46" s="12"/>
      <c r="H46" s="12"/>
      <c r="I46" s="12"/>
      <c r="J46" s="12"/>
    </row>
    <row r="47">
      <c r="A47" s="28"/>
      <c r="B47" s="28"/>
      <c r="C47" s="28"/>
      <c r="D47" s="28"/>
      <c r="E47" s="12"/>
      <c r="F47" s="12"/>
      <c r="G47" s="12"/>
      <c r="H47" s="12"/>
      <c r="I47" s="12"/>
      <c r="J47" s="12"/>
    </row>
    <row r="48">
      <c r="A48" s="28"/>
      <c r="B48" s="28"/>
      <c r="C48" s="28"/>
      <c r="D48" s="28"/>
      <c r="E48" s="12"/>
      <c r="F48" s="12"/>
      <c r="G48" s="12"/>
      <c r="H48" s="12"/>
      <c r="I48" s="12"/>
      <c r="J48" s="12"/>
    </row>
    <row r="49">
      <c r="A49" s="28"/>
      <c r="B49" s="28"/>
      <c r="C49" s="28"/>
      <c r="D49" s="28"/>
      <c r="E49" s="12"/>
      <c r="F49" s="12"/>
      <c r="G49" s="12"/>
      <c r="H49" s="12"/>
      <c r="I49" s="12"/>
      <c r="J49" s="12"/>
    </row>
    <row r="50">
      <c r="A50" s="28"/>
      <c r="B50" s="28"/>
      <c r="C50" s="28"/>
      <c r="D50" s="28"/>
      <c r="E50" s="12"/>
      <c r="F50" s="12"/>
      <c r="G50" s="12"/>
      <c r="H50" s="12"/>
      <c r="I50" s="12"/>
      <c r="J50" s="12"/>
    </row>
    <row r="51">
      <c r="A51" s="28"/>
      <c r="B51" s="28"/>
      <c r="C51" s="28"/>
      <c r="D51" s="28"/>
      <c r="E51" s="12"/>
      <c r="F51" s="12"/>
      <c r="G51" s="12"/>
      <c r="H51" s="12"/>
      <c r="I51" s="12"/>
      <c r="J51" s="12"/>
    </row>
    <row r="52">
      <c r="A52" s="28"/>
      <c r="B52" s="28"/>
      <c r="C52" s="28"/>
      <c r="D52" s="28"/>
      <c r="E52" s="12"/>
      <c r="F52" s="12"/>
      <c r="G52" s="12"/>
      <c r="H52" s="12"/>
      <c r="I52" s="12"/>
      <c r="J52" s="12"/>
    </row>
    <row r="53">
      <c r="A53" s="28"/>
      <c r="B53" s="28"/>
      <c r="C53" s="28"/>
      <c r="D53" s="28"/>
      <c r="E53" s="12"/>
      <c r="F53" s="12"/>
      <c r="G53" s="12"/>
      <c r="H53" s="12"/>
      <c r="I53" s="12"/>
      <c r="J53" s="12"/>
    </row>
    <row r="54">
      <c r="A54" s="28"/>
      <c r="B54" s="28"/>
      <c r="C54" s="28"/>
      <c r="D54" s="28"/>
      <c r="E54" s="12"/>
      <c r="F54" s="12"/>
      <c r="G54" s="12"/>
      <c r="H54" s="12"/>
      <c r="I54" s="12"/>
      <c r="J54" s="12"/>
    </row>
    <row r="55">
      <c r="A55" s="28"/>
      <c r="B55" s="28"/>
      <c r="C55" s="28"/>
      <c r="D55" s="28"/>
      <c r="E55" s="12"/>
      <c r="F55" s="12"/>
      <c r="G55" s="12"/>
      <c r="H55" s="12"/>
      <c r="I55" s="12"/>
      <c r="J55" s="12"/>
    </row>
    <row r="56">
      <c r="A56" s="28"/>
      <c r="B56" s="28"/>
      <c r="C56" s="28"/>
      <c r="D56" s="28"/>
      <c r="E56" s="12"/>
      <c r="F56" s="12"/>
      <c r="G56" s="12"/>
      <c r="H56" s="12"/>
      <c r="I56" s="12"/>
      <c r="J56" s="12"/>
    </row>
    <row r="57">
      <c r="A57" s="28"/>
      <c r="B57" s="28"/>
      <c r="C57" s="28"/>
      <c r="D57" s="28"/>
      <c r="E57" s="12"/>
      <c r="F57" s="12"/>
      <c r="G57" s="12"/>
      <c r="H57" s="12"/>
      <c r="I57" s="12"/>
      <c r="J57" s="12"/>
    </row>
    <row r="58">
      <c r="A58" s="28"/>
      <c r="B58" s="28"/>
      <c r="C58" s="28"/>
      <c r="D58" s="28"/>
      <c r="E58" s="12"/>
      <c r="F58" s="12"/>
      <c r="G58" s="12"/>
      <c r="H58" s="12"/>
      <c r="I58" s="12"/>
      <c r="J58" s="12"/>
    </row>
    <row r="59">
      <c r="A59" s="28"/>
      <c r="B59" s="28"/>
      <c r="C59" s="28"/>
      <c r="D59" s="28"/>
      <c r="E59" s="12"/>
      <c r="F59" s="12"/>
      <c r="G59" s="12"/>
      <c r="H59" s="12"/>
      <c r="I59" s="12"/>
      <c r="J59" s="12"/>
    </row>
    <row r="60">
      <c r="A60" s="28"/>
      <c r="B60" s="28"/>
      <c r="C60" s="28"/>
      <c r="D60" s="28"/>
      <c r="E60" s="12"/>
      <c r="F60" s="12"/>
      <c r="G60" s="12"/>
      <c r="H60" s="12"/>
      <c r="I60" s="12"/>
      <c r="J60" s="12"/>
    </row>
    <row r="61">
      <c r="A61" s="28"/>
      <c r="B61" s="28"/>
      <c r="C61" s="28"/>
      <c r="D61" s="28"/>
      <c r="E61" s="12"/>
      <c r="F61" s="12"/>
      <c r="G61" s="12"/>
      <c r="H61" s="12"/>
      <c r="I61" s="12"/>
      <c r="J61" s="12"/>
    </row>
    <row r="62">
      <c r="A62" s="28"/>
      <c r="B62" s="28"/>
      <c r="C62" s="28"/>
      <c r="D62" s="28"/>
      <c r="E62" s="12"/>
      <c r="F62" s="12"/>
      <c r="G62" s="12"/>
      <c r="H62" s="12"/>
      <c r="I62" s="12"/>
      <c r="J62" s="12"/>
    </row>
    <row r="63">
      <c r="A63" s="28"/>
      <c r="B63" s="28"/>
      <c r="C63" s="28"/>
      <c r="D63" s="28"/>
      <c r="E63" s="12"/>
      <c r="F63" s="12"/>
      <c r="G63" s="12"/>
      <c r="H63" s="12"/>
      <c r="I63" s="12"/>
      <c r="J63" s="12"/>
    </row>
    <row r="64">
      <c r="A64" s="28"/>
      <c r="B64" s="28"/>
      <c r="C64" s="28"/>
      <c r="D64" s="28"/>
      <c r="E64" s="12"/>
      <c r="F64" s="12"/>
      <c r="G64" s="12"/>
      <c r="H64" s="12"/>
      <c r="I64" s="12"/>
      <c r="J64" s="12"/>
    </row>
    <row r="65">
      <c r="A65" s="28"/>
      <c r="B65" s="28"/>
      <c r="C65" s="28"/>
      <c r="D65" s="28"/>
      <c r="E65" s="12"/>
      <c r="F65" s="12"/>
      <c r="G65" s="12"/>
      <c r="H65" s="12"/>
      <c r="I65" s="12"/>
      <c r="J65" s="12"/>
    </row>
    <row r="66">
      <c r="A66" s="28"/>
      <c r="B66" s="28"/>
      <c r="C66" s="28"/>
      <c r="D66" s="28"/>
      <c r="E66" s="12"/>
      <c r="F66" s="12"/>
      <c r="G66" s="12"/>
      <c r="H66" s="12"/>
      <c r="I66" s="12"/>
      <c r="J66" s="12"/>
    </row>
    <row r="67">
      <c r="A67" s="28"/>
      <c r="B67" s="28"/>
      <c r="C67" s="28"/>
      <c r="D67" s="28"/>
      <c r="E67" s="12"/>
      <c r="F67" s="12"/>
      <c r="G67" s="12"/>
      <c r="H67" s="12"/>
      <c r="I67" s="12"/>
      <c r="J67" s="12"/>
    </row>
    <row r="68">
      <c r="A68" s="28"/>
      <c r="B68" s="28"/>
      <c r="C68" s="28"/>
      <c r="D68" s="28"/>
      <c r="E68" s="12"/>
      <c r="F68" s="12"/>
      <c r="G68" s="12"/>
      <c r="H68" s="12"/>
      <c r="I68" s="12"/>
      <c r="J68" s="12"/>
    </row>
    <row r="69">
      <c r="A69" s="28"/>
      <c r="B69" s="28"/>
      <c r="C69" s="28"/>
      <c r="D69" s="28"/>
      <c r="E69" s="12"/>
      <c r="F69" s="12"/>
      <c r="G69" s="12"/>
      <c r="H69" s="12"/>
      <c r="I69" s="12"/>
      <c r="J69" s="12"/>
    </row>
    <row r="70">
      <c r="A70" s="28"/>
      <c r="B70" s="28"/>
      <c r="C70" s="28"/>
      <c r="D70" s="28"/>
      <c r="E70" s="12"/>
      <c r="F70" s="12"/>
      <c r="G70" s="12"/>
      <c r="H70" s="12"/>
      <c r="I70" s="12"/>
      <c r="J70" s="12"/>
    </row>
    <row r="71">
      <c r="A71" s="28"/>
      <c r="B71" s="28"/>
      <c r="C71" s="28"/>
      <c r="D71" s="28"/>
      <c r="E71" s="12"/>
      <c r="F71" s="12"/>
      <c r="G71" s="12"/>
      <c r="H71" s="12"/>
      <c r="I71" s="12"/>
      <c r="J71" s="12"/>
    </row>
    <row r="72">
      <c r="A72" s="28"/>
      <c r="B72" s="28"/>
      <c r="C72" s="28"/>
      <c r="D72" s="28"/>
      <c r="E72" s="12"/>
      <c r="F72" s="12"/>
      <c r="G72" s="12"/>
      <c r="H72" s="12"/>
      <c r="I72" s="12"/>
      <c r="J72" s="12"/>
    </row>
    <row r="73">
      <c r="A73" s="28"/>
      <c r="B73" s="28"/>
      <c r="C73" s="28"/>
      <c r="D73" s="28"/>
      <c r="E73" s="12"/>
      <c r="F73" s="12"/>
      <c r="G73" s="12"/>
      <c r="H73" s="12"/>
      <c r="I73" s="12"/>
      <c r="J73" s="12"/>
    </row>
    <row r="74">
      <c r="A74" s="28"/>
      <c r="B74" s="28"/>
      <c r="C74" s="28"/>
      <c r="D74" s="28"/>
      <c r="E74" s="12"/>
      <c r="F74" s="12"/>
      <c r="G74" s="12"/>
      <c r="H74" s="12"/>
      <c r="I74" s="12"/>
      <c r="J74" s="12"/>
    </row>
    <row r="75">
      <c r="A75" s="28"/>
      <c r="B75" s="28"/>
      <c r="C75" s="28"/>
      <c r="D75" s="28"/>
      <c r="E75" s="12"/>
      <c r="F75" s="12"/>
      <c r="G75" s="12"/>
      <c r="H75" s="12"/>
      <c r="I75" s="12"/>
      <c r="J75" s="12"/>
    </row>
    <row r="76">
      <c r="A76" s="28"/>
      <c r="B76" s="28"/>
      <c r="C76" s="28"/>
      <c r="D76" s="28"/>
      <c r="E76" s="12"/>
      <c r="F76" s="12"/>
      <c r="G76" s="12"/>
      <c r="H76" s="12"/>
      <c r="I76" s="12"/>
      <c r="J76" s="12"/>
    </row>
    <row r="77">
      <c r="A77" s="28"/>
      <c r="B77" s="28"/>
      <c r="C77" s="28"/>
      <c r="D77" s="28"/>
      <c r="E77" s="12"/>
      <c r="F77" s="12"/>
      <c r="G77" s="12"/>
      <c r="H77" s="12"/>
      <c r="I77" s="12"/>
      <c r="J77" s="12"/>
    </row>
    <row r="78">
      <c r="A78" s="28"/>
      <c r="B78" s="28"/>
      <c r="C78" s="28"/>
      <c r="D78" s="28"/>
      <c r="E78" s="12"/>
      <c r="F78" s="12"/>
      <c r="G78" s="12"/>
      <c r="H78" s="12"/>
      <c r="I78" s="12"/>
      <c r="J78" s="12"/>
    </row>
    <row r="79">
      <c r="A79" s="28"/>
      <c r="B79" s="28"/>
      <c r="C79" s="28"/>
      <c r="D79" s="28"/>
      <c r="E79" s="12"/>
      <c r="F79" s="12"/>
      <c r="G79" s="12"/>
      <c r="H79" s="12"/>
      <c r="I79" s="12"/>
      <c r="J79" s="12"/>
    </row>
    <row r="80">
      <c r="A80" s="28"/>
      <c r="B80" s="28"/>
      <c r="C80" s="28"/>
      <c r="D80" s="28"/>
      <c r="E80" s="12"/>
      <c r="F80" s="12"/>
      <c r="G80" s="12"/>
      <c r="H80" s="12"/>
      <c r="I80" s="12"/>
      <c r="J80" s="12"/>
    </row>
    <row r="81">
      <c r="A81" s="28"/>
      <c r="B81" s="28"/>
      <c r="C81" s="28"/>
      <c r="D81" s="28"/>
      <c r="E81" s="12"/>
      <c r="F81" s="12"/>
      <c r="G81" s="12"/>
      <c r="H81" s="12"/>
      <c r="I81" s="12"/>
      <c r="J81" s="12"/>
    </row>
    <row r="82">
      <c r="A82" s="28"/>
      <c r="B82" s="28"/>
      <c r="C82" s="28"/>
      <c r="D82" s="28"/>
      <c r="E82" s="12"/>
      <c r="F82" s="12"/>
      <c r="G82" s="12"/>
      <c r="H82" s="12"/>
      <c r="I82" s="12"/>
      <c r="J82" s="12"/>
    </row>
    <row r="83">
      <c r="A83" s="28"/>
      <c r="B83" s="28"/>
      <c r="C83" s="28"/>
      <c r="D83" s="28"/>
      <c r="E83" s="12"/>
      <c r="F83" s="12"/>
      <c r="G83" s="12"/>
      <c r="H83" s="12"/>
      <c r="I83" s="12"/>
      <c r="J83" s="12"/>
    </row>
    <row r="84">
      <c r="A84" s="28"/>
      <c r="B84" s="28"/>
      <c r="C84" s="28"/>
      <c r="D84" s="28"/>
      <c r="E84" s="12"/>
      <c r="F84" s="12"/>
      <c r="G84" s="12"/>
      <c r="H84" s="12"/>
      <c r="I84" s="12"/>
      <c r="J84" s="12"/>
    </row>
    <row r="85">
      <c r="A85" s="28"/>
      <c r="B85" s="28"/>
      <c r="C85" s="28"/>
      <c r="D85" s="28"/>
      <c r="E85" s="12"/>
      <c r="F85" s="12"/>
      <c r="G85" s="12"/>
      <c r="H85" s="12"/>
      <c r="I85" s="12"/>
      <c r="J85" s="12"/>
    </row>
    <row r="86">
      <c r="A86" s="28"/>
      <c r="B86" s="28"/>
      <c r="C86" s="28"/>
      <c r="D86" s="28"/>
      <c r="E86" s="12"/>
      <c r="F86" s="12"/>
      <c r="G86" s="12"/>
      <c r="H86" s="12"/>
      <c r="I86" s="12"/>
      <c r="J86" s="12"/>
    </row>
    <row r="87">
      <c r="A87" s="28"/>
      <c r="B87" s="28"/>
      <c r="C87" s="28"/>
      <c r="D87" s="28"/>
      <c r="E87" s="12"/>
      <c r="F87" s="12"/>
      <c r="G87" s="12"/>
      <c r="H87" s="12"/>
      <c r="I87" s="12"/>
      <c r="J87" s="12"/>
    </row>
    <row r="88">
      <c r="A88" s="28"/>
      <c r="B88" s="28"/>
      <c r="C88" s="28"/>
      <c r="D88" s="28"/>
      <c r="E88" s="12"/>
      <c r="F88" s="12"/>
      <c r="G88" s="12"/>
      <c r="H88" s="12"/>
      <c r="I88" s="12"/>
      <c r="J88" s="12"/>
    </row>
    <row r="89">
      <c r="A89" s="28"/>
      <c r="B89" s="28"/>
      <c r="C89" s="28"/>
      <c r="D89" s="28"/>
      <c r="E89" s="12"/>
      <c r="F89" s="12"/>
      <c r="G89" s="12"/>
      <c r="H89" s="12"/>
      <c r="I89" s="12"/>
      <c r="J89" s="12"/>
    </row>
    <row r="90">
      <c r="A90" s="28"/>
      <c r="B90" s="28"/>
      <c r="C90" s="28"/>
      <c r="D90" s="28"/>
      <c r="E90" s="12"/>
      <c r="F90" s="12"/>
      <c r="G90" s="12"/>
      <c r="H90" s="12"/>
      <c r="I90" s="12"/>
      <c r="J90" s="12"/>
    </row>
    <row r="91">
      <c r="A91" s="28"/>
      <c r="B91" s="28"/>
      <c r="C91" s="28"/>
      <c r="D91" s="28"/>
      <c r="E91" s="12"/>
      <c r="F91" s="12"/>
      <c r="G91" s="12"/>
      <c r="H91" s="12"/>
      <c r="I91" s="12"/>
      <c r="J91" s="12"/>
    </row>
    <row r="92">
      <c r="A92" s="28"/>
      <c r="B92" s="28"/>
      <c r="C92" s="28"/>
      <c r="D92" s="28"/>
      <c r="E92" s="12"/>
      <c r="F92" s="12"/>
      <c r="G92" s="12"/>
      <c r="H92" s="12"/>
      <c r="I92" s="12"/>
      <c r="J92" s="12"/>
    </row>
    <row r="93">
      <c r="A93" s="28"/>
      <c r="B93" s="28"/>
      <c r="C93" s="28"/>
      <c r="D93" s="28"/>
      <c r="E93" s="12"/>
      <c r="F93" s="12"/>
      <c r="G93" s="12"/>
      <c r="H93" s="12"/>
      <c r="I93" s="12"/>
      <c r="J93" s="12"/>
    </row>
    <row r="94">
      <c r="A94" s="28"/>
      <c r="B94" s="28"/>
      <c r="C94" s="28"/>
      <c r="D94" s="28"/>
      <c r="E94" s="12"/>
      <c r="F94" s="12"/>
      <c r="G94" s="12"/>
      <c r="H94" s="12"/>
      <c r="I94" s="12"/>
      <c r="J94" s="12"/>
    </row>
    <row r="95">
      <c r="A95" s="28"/>
      <c r="B95" s="28"/>
      <c r="C95" s="28"/>
      <c r="D95" s="28"/>
      <c r="E95" s="12"/>
      <c r="F95" s="12"/>
      <c r="G95" s="12"/>
      <c r="H95" s="12"/>
      <c r="I95" s="12"/>
      <c r="J95" s="12"/>
    </row>
    <row r="96">
      <c r="A96" s="28"/>
      <c r="B96" s="28"/>
      <c r="C96" s="28"/>
      <c r="D96" s="28"/>
      <c r="E96" s="12"/>
      <c r="F96" s="12"/>
      <c r="G96" s="12"/>
      <c r="H96" s="12"/>
      <c r="I96" s="12"/>
      <c r="J96" s="12"/>
    </row>
    <row r="97">
      <c r="A97" s="28"/>
      <c r="B97" s="28"/>
      <c r="C97" s="28"/>
      <c r="D97" s="28"/>
      <c r="E97" s="12"/>
      <c r="F97" s="12"/>
      <c r="G97" s="12"/>
      <c r="H97" s="12"/>
      <c r="I97" s="12"/>
      <c r="J97" s="12"/>
    </row>
    <row r="98">
      <c r="A98" s="28"/>
      <c r="B98" s="28"/>
      <c r="C98" s="28"/>
      <c r="D98" s="28"/>
      <c r="E98" s="12"/>
      <c r="F98" s="12"/>
      <c r="G98" s="12"/>
      <c r="H98" s="12"/>
      <c r="I98" s="12"/>
      <c r="J98" s="12"/>
    </row>
    <row r="99">
      <c r="A99" s="28"/>
      <c r="B99" s="28"/>
      <c r="C99" s="28"/>
      <c r="D99" s="28"/>
      <c r="E99" s="12"/>
      <c r="F99" s="12"/>
      <c r="G99" s="12"/>
      <c r="H99" s="12"/>
      <c r="I99" s="12"/>
      <c r="J99" s="12"/>
    </row>
    <row r="100">
      <c r="A100" s="28"/>
      <c r="B100" s="28"/>
      <c r="C100" s="28"/>
      <c r="D100" s="28"/>
      <c r="E100" s="12"/>
      <c r="F100" s="12"/>
      <c r="G100" s="12"/>
      <c r="H100" s="12"/>
      <c r="I100" s="12"/>
      <c r="J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</row>
  </sheetData>
  <mergeCells count="1">
    <mergeCell ref="S1:U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86"/>
    <col customWidth="1" min="2" max="3" width="5.71"/>
    <col customWidth="1" min="4" max="4" width="5.86"/>
    <col customWidth="1" min="5" max="5" width="13.0"/>
    <col customWidth="1" min="6" max="6" width="15.14"/>
    <col customWidth="1" min="7" max="8" width="13.0"/>
    <col customWidth="1" min="9" max="12" width="16.71"/>
    <col customWidth="1" min="14" max="14" width="10.0"/>
    <col customWidth="1" min="15" max="15" width="17.71"/>
    <col customWidth="1" min="16" max="16" width="15.14"/>
    <col customWidth="1" min="17" max="17" width="13.0"/>
    <col customWidth="1" min="18" max="18" width="9.29"/>
    <col customWidth="1" min="19" max="19" width="10.0"/>
    <col customWidth="1" min="20" max="20" width="15.14"/>
    <col customWidth="1" min="21" max="21" width="11.0"/>
    <col customWidth="1" min="22" max="22" width="11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/>
      <c r="N1" s="4"/>
      <c r="O1" s="6" t="s">
        <v>12</v>
      </c>
      <c r="R1" s="4"/>
      <c r="S1" s="4"/>
      <c r="T1" s="4"/>
      <c r="U1" s="4"/>
    </row>
    <row r="2">
      <c r="A2" s="8">
        <v>1.0</v>
      </c>
      <c r="B2" s="8">
        <v>1.0</v>
      </c>
      <c r="C2" s="10">
        <v>2.0</v>
      </c>
      <c r="D2" s="10">
        <v>-1.0</v>
      </c>
      <c r="E2" s="11">
        <v>0.9588328021610626</v>
      </c>
      <c r="F2" s="11">
        <v>0.4032786000501194</v>
      </c>
      <c r="G2" s="11">
        <v>0.7653646534652949</v>
      </c>
      <c r="H2" s="14">
        <f t="shared" ref="H2:H89" si="2">A2*E2+B2*F2+C2*G2</f>
        <v>2.892840709</v>
      </c>
      <c r="I2" s="14">
        <f t="shared" ref="I2:I89" si="3">D2-H2</f>
        <v>-3.892840709</v>
      </c>
      <c r="J2" s="14">
        <f t="shared" ref="J2:K2" si="1">I2*A2</f>
        <v>-3.892840709</v>
      </c>
      <c r="K2" s="14">
        <f t="shared" si="1"/>
        <v>-3.892840709</v>
      </c>
      <c r="L2" s="14">
        <f t="shared" ref="L2:L89" si="5">I2*C2</f>
        <v>-7.785681418</v>
      </c>
      <c r="M2" s="4"/>
      <c r="O2" s="18" t="s">
        <v>16</v>
      </c>
      <c r="P2" s="18" t="s">
        <v>17</v>
      </c>
      <c r="Q2" s="18" t="s">
        <v>18</v>
      </c>
      <c r="R2" s="4"/>
      <c r="S2" s="4"/>
      <c r="T2" s="4"/>
      <c r="U2" s="4"/>
    </row>
    <row r="3">
      <c r="A3" s="8">
        <v>1.0</v>
      </c>
      <c r="B3" s="8">
        <v>2.0</v>
      </c>
      <c r="C3" s="10">
        <v>3.0</v>
      </c>
      <c r="D3" s="10">
        <v>-1.0</v>
      </c>
      <c r="E3" s="11">
        <v>0.9588328021610626</v>
      </c>
      <c r="F3" s="11">
        <v>0.4032786000501194</v>
      </c>
      <c r="G3" s="11">
        <v>0.7653646534652949</v>
      </c>
      <c r="H3" s="14">
        <f t="shared" si="2"/>
        <v>4.061483963</v>
      </c>
      <c r="I3" s="14">
        <f t="shared" si="3"/>
        <v>-5.061483963</v>
      </c>
      <c r="J3" s="14">
        <f t="shared" ref="J3:K3" si="4">I3*A3</f>
        <v>-5.061483963</v>
      </c>
      <c r="K3" s="14">
        <f t="shared" si="4"/>
        <v>-10.12296793</v>
      </c>
      <c r="L3" s="14">
        <f t="shared" si="5"/>
        <v>-15.18445189</v>
      </c>
      <c r="M3" s="4"/>
      <c r="N3" s="18" t="s">
        <v>20</v>
      </c>
      <c r="O3" s="21">
        <v>0.01743734</v>
      </c>
      <c r="P3" s="23">
        <v>-2.125E-4</v>
      </c>
      <c r="Q3" s="23">
        <v>-0.0104556</v>
      </c>
      <c r="R3" s="4"/>
    </row>
    <row r="4">
      <c r="A4" s="8">
        <v>1.0</v>
      </c>
      <c r="B4" s="8">
        <v>3.0</v>
      </c>
      <c r="C4" s="10">
        <v>3.0</v>
      </c>
      <c r="D4" s="10">
        <v>-1.0</v>
      </c>
      <c r="E4" s="11">
        <v>0.9588328021610626</v>
      </c>
      <c r="F4" s="11">
        <v>0.4032786000501194</v>
      </c>
      <c r="G4" s="11">
        <v>0.7653646534652949</v>
      </c>
      <c r="H4" s="14">
        <f t="shared" si="2"/>
        <v>4.464762563</v>
      </c>
      <c r="I4" s="14">
        <f t="shared" si="3"/>
        <v>-5.464762563</v>
      </c>
      <c r="J4" s="14">
        <f t="shared" ref="J4:K4" si="6">I4*A4</f>
        <v>-5.464762563</v>
      </c>
      <c r="K4" s="14">
        <f t="shared" si="6"/>
        <v>-16.39428769</v>
      </c>
      <c r="L4" s="14">
        <f t="shared" si="5"/>
        <v>-16.39428769</v>
      </c>
      <c r="M4" s="4"/>
      <c r="N4" s="18" t="s">
        <v>21</v>
      </c>
      <c r="O4" s="21">
        <v>0.01856664</v>
      </c>
      <c r="P4" s="23">
        <v>0.00544049</v>
      </c>
      <c r="Q4" s="23">
        <v>-0.01578261</v>
      </c>
      <c r="R4" s="4"/>
    </row>
    <row r="5">
      <c r="A5" s="8">
        <v>1.0</v>
      </c>
      <c r="B5" s="8">
        <v>4.0</v>
      </c>
      <c r="C5" s="10">
        <v>5.0</v>
      </c>
      <c r="D5" s="10">
        <v>-1.0</v>
      </c>
      <c r="E5" s="11">
        <v>0.9588328021610626</v>
      </c>
      <c r="F5" s="11">
        <v>0.4032786000501194</v>
      </c>
      <c r="G5" s="11">
        <v>0.7653646534652949</v>
      </c>
      <c r="H5" s="14">
        <f t="shared" si="2"/>
        <v>6.39877047</v>
      </c>
      <c r="I5" s="14">
        <f t="shared" si="3"/>
        <v>-7.39877047</v>
      </c>
      <c r="J5" s="14">
        <f t="shared" ref="J5:K5" si="7">I5*A5</f>
        <v>-7.39877047</v>
      </c>
      <c r="K5" s="14">
        <f t="shared" si="7"/>
        <v>-29.59508188</v>
      </c>
      <c r="L5" s="14">
        <f t="shared" si="5"/>
        <v>-36.99385235</v>
      </c>
      <c r="M5" s="4"/>
      <c r="N5" s="18" t="s">
        <v>22</v>
      </c>
      <c r="O5" s="21">
        <v>0.01964546</v>
      </c>
      <c r="P5" s="23">
        <v>0.01089678</v>
      </c>
      <c r="Q5" s="23">
        <v>-0.02121394</v>
      </c>
      <c r="R5" s="4"/>
    </row>
    <row r="6">
      <c r="A6" s="8">
        <v>1.0</v>
      </c>
      <c r="B6" s="8">
        <v>5.0</v>
      </c>
      <c r="C6" s="10">
        <v>5.0</v>
      </c>
      <c r="D6" s="10">
        <v>-1.0</v>
      </c>
      <c r="E6" s="11">
        <v>0.9588328021610626</v>
      </c>
      <c r="F6" s="11">
        <v>0.4032786000501194</v>
      </c>
      <c r="G6" s="11">
        <v>0.7653646534652949</v>
      </c>
      <c r="H6" s="14">
        <f t="shared" si="2"/>
        <v>6.80204907</v>
      </c>
      <c r="I6" s="14">
        <f t="shared" si="3"/>
        <v>-7.80204907</v>
      </c>
      <c r="J6" s="14">
        <f t="shared" ref="J6:K6" si="8">I6*A6</f>
        <v>-7.80204907</v>
      </c>
      <c r="K6" s="14">
        <f t="shared" si="8"/>
        <v>-39.01024535</v>
      </c>
      <c r="L6" s="14">
        <f t="shared" si="5"/>
        <v>-39.01024535</v>
      </c>
      <c r="M6" s="4"/>
      <c r="N6" s="18" t="s">
        <v>24</v>
      </c>
      <c r="O6" s="23">
        <v>0.0206844</v>
      </c>
      <c r="P6" s="23">
        <v>0.01619778</v>
      </c>
      <c r="Q6" s="23">
        <v>-0.02671316</v>
      </c>
      <c r="R6" s="4"/>
    </row>
    <row r="7">
      <c r="A7" s="8">
        <v>1.0</v>
      </c>
      <c r="B7" s="8">
        <v>1.0</v>
      </c>
      <c r="C7" s="10">
        <v>0.0</v>
      </c>
      <c r="D7" s="10">
        <v>1.0</v>
      </c>
      <c r="E7" s="11">
        <v>0.9588328021610626</v>
      </c>
      <c r="F7" s="11">
        <v>0.4032786000501194</v>
      </c>
      <c r="G7" s="11">
        <v>0.7653646534652949</v>
      </c>
      <c r="H7" s="14">
        <f t="shared" si="2"/>
        <v>1.362111402</v>
      </c>
      <c r="I7" s="14">
        <f t="shared" si="3"/>
        <v>-0.3621114022</v>
      </c>
      <c r="J7" s="14">
        <f t="shared" ref="J7:K7" si="9">I7*A7</f>
        <v>-0.3621114022</v>
      </c>
      <c r="K7" s="14">
        <f t="shared" si="9"/>
        <v>-0.3621114022</v>
      </c>
      <c r="L7" s="14">
        <f t="shared" si="5"/>
        <v>0</v>
      </c>
      <c r="M7" s="4"/>
      <c r="N7" s="18" t="s">
        <v>25</v>
      </c>
      <c r="O7" s="23">
        <v>0.02169134</v>
      </c>
      <c r="P7" s="23">
        <v>0.02137449</v>
      </c>
      <c r="Q7" s="23">
        <v>-0.03225316</v>
      </c>
      <c r="R7" s="4"/>
    </row>
    <row r="8">
      <c r="A8" s="8">
        <v>1.0</v>
      </c>
      <c r="B8" s="8">
        <v>2.0</v>
      </c>
      <c r="C8" s="10">
        <v>1.0</v>
      </c>
      <c r="D8" s="10">
        <v>1.0</v>
      </c>
      <c r="E8" s="11">
        <v>0.9588328021610626</v>
      </c>
      <c r="F8" s="11">
        <v>0.4032786000501194</v>
      </c>
      <c r="G8" s="11">
        <v>0.7653646534652949</v>
      </c>
      <c r="H8" s="14">
        <f t="shared" si="2"/>
        <v>2.530754656</v>
      </c>
      <c r="I8" s="14">
        <f t="shared" si="3"/>
        <v>-1.530754656</v>
      </c>
      <c r="J8" s="14">
        <f t="shared" ref="J8:K8" si="10">I8*A8</f>
        <v>-1.530754656</v>
      </c>
      <c r="K8" s="14">
        <f t="shared" si="10"/>
        <v>-3.061509311</v>
      </c>
      <c r="L8" s="14">
        <f t="shared" si="5"/>
        <v>-1.530754656</v>
      </c>
      <c r="M8" s="4"/>
      <c r="N8" s="18" t="s">
        <v>27</v>
      </c>
      <c r="O8" s="23">
        <v>0.02267222</v>
      </c>
      <c r="P8" s="23">
        <v>0.02645011</v>
      </c>
      <c r="Q8" s="23">
        <v>-0.03781373</v>
      </c>
      <c r="R8" s="4"/>
    </row>
    <row r="9">
      <c r="A9" s="8">
        <v>1.0</v>
      </c>
      <c r="B9" s="8">
        <v>3.0</v>
      </c>
      <c r="C9" s="10">
        <v>1.0</v>
      </c>
      <c r="D9" s="10">
        <v>1.0</v>
      </c>
      <c r="E9" s="11">
        <v>0.9588328021610626</v>
      </c>
      <c r="F9" s="11">
        <v>0.4032786000501194</v>
      </c>
      <c r="G9" s="11">
        <v>0.7653646534652949</v>
      </c>
      <c r="H9" s="14">
        <f t="shared" si="2"/>
        <v>2.934033256</v>
      </c>
      <c r="I9" s="14">
        <f t="shared" si="3"/>
        <v>-1.934033256</v>
      </c>
      <c r="J9" s="14">
        <f t="shared" ref="J9:K9" si="11">I9*A9</f>
        <v>-1.934033256</v>
      </c>
      <c r="K9" s="14">
        <f t="shared" si="11"/>
        <v>-5.802099767</v>
      </c>
      <c r="L9" s="14">
        <f t="shared" si="5"/>
        <v>-1.934033256</v>
      </c>
      <c r="M9" s="4"/>
      <c r="N9" s="18" t="s">
        <v>28</v>
      </c>
      <c r="O9" s="23">
        <v>0.02363149</v>
      </c>
      <c r="P9" s="23">
        <v>0.03144204</v>
      </c>
      <c r="Q9" s="23">
        <v>-0.04337987</v>
      </c>
      <c r="R9" s="4"/>
    </row>
    <row r="10">
      <c r="A10" s="8">
        <v>1.0</v>
      </c>
      <c r="B10" s="8">
        <v>3.0</v>
      </c>
      <c r="C10" s="10">
        <v>2.0</v>
      </c>
      <c r="D10" s="10">
        <v>1.0</v>
      </c>
      <c r="E10" s="11">
        <v>0.9588328021610626</v>
      </c>
      <c r="F10" s="11">
        <v>0.4032786000501194</v>
      </c>
      <c r="G10" s="11">
        <v>0.7653646534652949</v>
      </c>
      <c r="H10" s="14">
        <f t="shared" si="2"/>
        <v>3.699397909</v>
      </c>
      <c r="I10" s="14">
        <f t="shared" si="3"/>
        <v>-2.699397909</v>
      </c>
      <c r="J10" s="14">
        <f t="shared" ref="J10:K10" si="12">I10*A10</f>
        <v>-2.699397909</v>
      </c>
      <c r="K10" s="14">
        <f t="shared" si="12"/>
        <v>-8.098193728</v>
      </c>
      <c r="L10" s="14">
        <f t="shared" si="5"/>
        <v>-5.398795818</v>
      </c>
      <c r="M10" s="4"/>
      <c r="N10" s="18" t="s">
        <v>29</v>
      </c>
      <c r="O10" s="23">
        <v>0.02457247</v>
      </c>
      <c r="P10" s="23">
        <v>0.03636332</v>
      </c>
      <c r="Q10" s="23">
        <v>-0.04894043</v>
      </c>
      <c r="R10" s="4"/>
    </row>
    <row r="11">
      <c r="A11" s="8">
        <v>1.0</v>
      </c>
      <c r="B11" s="8">
        <v>5.0</v>
      </c>
      <c r="C11" s="10">
        <v>3.0</v>
      </c>
      <c r="D11" s="10">
        <v>1.0</v>
      </c>
      <c r="E11" s="11">
        <v>0.9588328021610626</v>
      </c>
      <c r="F11" s="11">
        <v>0.4032786000501194</v>
      </c>
      <c r="G11" s="11">
        <v>0.7653646534652949</v>
      </c>
      <c r="H11" s="14">
        <f t="shared" si="2"/>
        <v>5.271319763</v>
      </c>
      <c r="I11" s="14">
        <f t="shared" si="3"/>
        <v>-4.271319763</v>
      </c>
      <c r="J11" s="14">
        <f t="shared" ref="J11:K11" si="13">I11*A11</f>
        <v>-4.271319763</v>
      </c>
      <c r="K11" s="14">
        <f t="shared" si="13"/>
        <v>-21.35659881</v>
      </c>
      <c r="L11" s="14">
        <f t="shared" si="5"/>
        <v>-12.81395929</v>
      </c>
      <c r="M11" s="4"/>
      <c r="R11" s="4"/>
    </row>
    <row r="12">
      <c r="A12" s="8">
        <v>1.0</v>
      </c>
      <c r="B12" s="8">
        <v>6.0</v>
      </c>
      <c r="C12" s="10">
        <v>5.0</v>
      </c>
      <c r="D12" s="10">
        <v>1.0</v>
      </c>
      <c r="E12" s="11">
        <v>0.9588328021610626</v>
      </c>
      <c r="F12" s="11">
        <v>0.4032786000501194</v>
      </c>
      <c r="G12" s="11">
        <v>0.7653646534652949</v>
      </c>
      <c r="H12" s="14">
        <f t="shared" si="2"/>
        <v>7.20532767</v>
      </c>
      <c r="I12" s="14">
        <f t="shared" si="3"/>
        <v>-6.20532767</v>
      </c>
      <c r="J12" s="14">
        <f t="shared" ref="J12:K12" si="14">I12*A12</f>
        <v>-6.20532767</v>
      </c>
      <c r="K12" s="14">
        <f t="shared" si="14"/>
        <v>-37.23196602</v>
      </c>
      <c r="L12" s="14">
        <f t="shared" si="5"/>
        <v>-31.02663835</v>
      </c>
      <c r="M12" s="4"/>
      <c r="O12" s="6" t="s">
        <v>30</v>
      </c>
      <c r="R12" s="4"/>
    </row>
    <row r="13">
      <c r="A13" s="26">
        <v>1.0</v>
      </c>
      <c r="B13" s="26">
        <v>1.0</v>
      </c>
      <c r="C13" s="27">
        <v>2.0</v>
      </c>
      <c r="D13" s="27">
        <v>-1.0</v>
      </c>
      <c r="E13" s="4">
        <f t="shared" ref="E13:E23" si="16">$O$14</f>
        <v>0.9122099507</v>
      </c>
      <c r="F13" s="4">
        <f t="shared" ref="F13:F23" si="17">$P$14</f>
        <v>0.2283506975</v>
      </c>
      <c r="G13" s="4">
        <f t="shared" ref="G13:G23" si="18">$Q$14</f>
        <v>0.5972919534</v>
      </c>
      <c r="H13" s="4">
        <f t="shared" si="2"/>
        <v>2.335144555</v>
      </c>
      <c r="I13" s="4">
        <f t="shared" si="3"/>
        <v>-3.335144555</v>
      </c>
      <c r="J13" s="4">
        <f t="shared" ref="J13:K13" si="15">I13*A13</f>
        <v>-3.335144555</v>
      </c>
      <c r="K13" s="4">
        <f t="shared" si="15"/>
        <v>-3.335144555</v>
      </c>
      <c r="L13" s="4">
        <f t="shared" si="5"/>
        <v>-6.67028911</v>
      </c>
      <c r="M13" s="4"/>
      <c r="N13" s="4"/>
      <c r="O13" s="18" t="s">
        <v>16</v>
      </c>
      <c r="P13" s="18" t="s">
        <v>17</v>
      </c>
      <c r="Q13" s="18" t="s">
        <v>18</v>
      </c>
      <c r="R13" s="4"/>
      <c r="S13" s="4"/>
      <c r="T13" s="4"/>
      <c r="U13" s="4"/>
    </row>
    <row r="14">
      <c r="A14" s="26">
        <v>1.0</v>
      </c>
      <c r="B14" s="26">
        <v>2.0</v>
      </c>
      <c r="C14" s="27">
        <v>3.0</v>
      </c>
      <c r="D14" s="27">
        <v>-1.0</v>
      </c>
      <c r="E14" s="4">
        <f t="shared" si="16"/>
        <v>0.9122099507</v>
      </c>
      <c r="F14" s="4">
        <f t="shared" si="17"/>
        <v>0.2283506975</v>
      </c>
      <c r="G14" s="4">
        <f t="shared" si="18"/>
        <v>0.5972919534</v>
      </c>
      <c r="H14" s="4">
        <f t="shared" si="2"/>
        <v>3.160787206</v>
      </c>
      <c r="I14" s="4">
        <f t="shared" si="3"/>
        <v>-4.160787206</v>
      </c>
      <c r="J14" s="4">
        <f t="shared" ref="J14:K14" si="19">I14*A14</f>
        <v>-4.160787206</v>
      </c>
      <c r="K14" s="4">
        <f t="shared" si="19"/>
        <v>-8.321574412</v>
      </c>
      <c r="L14" s="4">
        <f t="shared" si="5"/>
        <v>-12.48236162</v>
      </c>
      <c r="M14" s="4"/>
      <c r="N14" s="18" t="s">
        <v>20</v>
      </c>
      <c r="O14">
        <f t="shared" ref="O14:Q14" si="20">E2+0.001*SUM(J2:J12)</f>
        <v>0.9122099507</v>
      </c>
      <c r="P14">
        <f t="shared" si="20"/>
        <v>0.2283506975</v>
      </c>
      <c r="Q14">
        <f t="shared" si="20"/>
        <v>0.5972919534</v>
      </c>
      <c r="R14" s="4"/>
      <c r="S14" s="4"/>
      <c r="T14" s="4"/>
      <c r="U14" s="4"/>
    </row>
    <row r="15">
      <c r="A15" s="26">
        <v>1.0</v>
      </c>
      <c r="B15" s="26">
        <v>3.0</v>
      </c>
      <c r="C15" s="27">
        <v>3.0</v>
      </c>
      <c r="D15" s="27">
        <v>-1.0</v>
      </c>
      <c r="E15" s="4">
        <f t="shared" si="16"/>
        <v>0.9122099507</v>
      </c>
      <c r="F15" s="4">
        <f t="shared" si="17"/>
        <v>0.2283506975</v>
      </c>
      <c r="G15" s="4">
        <f t="shared" si="18"/>
        <v>0.5972919534</v>
      </c>
      <c r="H15" s="4">
        <f t="shared" si="2"/>
        <v>3.389137903</v>
      </c>
      <c r="I15" s="4">
        <f t="shared" si="3"/>
        <v>-4.389137903</v>
      </c>
      <c r="J15" s="4">
        <f t="shared" ref="J15:K15" si="21">I15*A15</f>
        <v>-4.389137903</v>
      </c>
      <c r="K15" s="4">
        <f t="shared" si="21"/>
        <v>-13.16741371</v>
      </c>
      <c r="L15" s="4">
        <f t="shared" si="5"/>
        <v>-13.16741371</v>
      </c>
      <c r="M15" s="4"/>
      <c r="N15" s="18" t="s">
        <v>21</v>
      </c>
      <c r="O15">
        <f t="shared" ref="O15:Q15" si="22">E13+0.001*SUM(J13:J23)</f>
        <v>0.8772646083</v>
      </c>
      <c r="P15">
        <f t="shared" si="22"/>
        <v>0.09920215173</v>
      </c>
      <c r="Q15">
        <f t="shared" si="22"/>
        <v>0.4700835738</v>
      </c>
      <c r="R15" s="4"/>
      <c r="S15" s="4"/>
      <c r="T15" s="4"/>
      <c r="U15" s="4"/>
    </row>
    <row r="16">
      <c r="A16" s="26">
        <v>1.0</v>
      </c>
      <c r="B16" s="26">
        <v>4.0</v>
      </c>
      <c r="C16" s="27">
        <v>5.0</v>
      </c>
      <c r="D16" s="27">
        <v>-1.0</v>
      </c>
      <c r="E16" s="4">
        <f t="shared" si="16"/>
        <v>0.9122099507</v>
      </c>
      <c r="F16" s="4">
        <f t="shared" si="17"/>
        <v>0.2283506975</v>
      </c>
      <c r="G16" s="4">
        <f t="shared" si="18"/>
        <v>0.5972919534</v>
      </c>
      <c r="H16" s="4">
        <f t="shared" si="2"/>
        <v>4.812072508</v>
      </c>
      <c r="I16" s="4">
        <f t="shared" si="3"/>
        <v>-5.812072508</v>
      </c>
      <c r="J16" s="4">
        <f t="shared" ref="J16:K16" si="23">I16*A16</f>
        <v>-5.812072508</v>
      </c>
      <c r="K16" s="4">
        <f t="shared" si="23"/>
        <v>-23.24829003</v>
      </c>
      <c r="L16" s="4">
        <f t="shared" si="5"/>
        <v>-29.06036254</v>
      </c>
      <c r="M16" s="4"/>
      <c r="N16" s="18" t="s">
        <v>22</v>
      </c>
      <c r="O16">
        <f t="shared" ref="O16:Q16" si="24">E24+0.001*SUM(J24:J34)</f>
        <v>0.851040115</v>
      </c>
      <c r="P16">
        <f t="shared" si="24"/>
        <v>0.004238929645</v>
      </c>
      <c r="Q16">
        <f t="shared" si="24"/>
        <v>0.3734104214</v>
      </c>
      <c r="R16" s="4"/>
      <c r="S16" s="4"/>
      <c r="T16" s="4"/>
      <c r="U16" s="4"/>
    </row>
    <row r="17">
      <c r="A17" s="26">
        <v>1.0</v>
      </c>
      <c r="B17" s="26">
        <v>5.0</v>
      </c>
      <c r="C17" s="27">
        <v>5.0</v>
      </c>
      <c r="D17" s="27">
        <v>-1.0</v>
      </c>
      <c r="E17" s="4">
        <f t="shared" si="16"/>
        <v>0.9122099507</v>
      </c>
      <c r="F17" s="4">
        <f t="shared" si="17"/>
        <v>0.2283506975</v>
      </c>
      <c r="G17" s="4">
        <f t="shared" si="18"/>
        <v>0.5972919534</v>
      </c>
      <c r="H17" s="4">
        <f t="shared" si="2"/>
        <v>5.040423205</v>
      </c>
      <c r="I17" s="4">
        <f t="shared" si="3"/>
        <v>-6.040423205</v>
      </c>
      <c r="J17" s="4">
        <f t="shared" ref="J17:K17" si="25">I17*A17</f>
        <v>-6.040423205</v>
      </c>
      <c r="K17" s="4">
        <f t="shared" si="25"/>
        <v>-30.20211603</v>
      </c>
      <c r="L17" s="4">
        <f t="shared" si="5"/>
        <v>-30.20211603</v>
      </c>
      <c r="M17" s="4"/>
      <c r="N17" s="18" t="s">
        <v>24</v>
      </c>
      <c r="O17">
        <f t="shared" ref="O17:Q17" si="26">E35+0.001*SUM(J35:J45)</f>
        <v>0.8313279986</v>
      </c>
      <c r="P17">
        <f t="shared" si="26"/>
        <v>-0.06519911533</v>
      </c>
      <c r="Q17">
        <f t="shared" si="26"/>
        <v>0.299557057</v>
      </c>
      <c r="R17" s="4"/>
      <c r="S17" s="4"/>
      <c r="T17" s="4"/>
      <c r="U17" s="4"/>
    </row>
    <row r="18">
      <c r="A18" s="26">
        <v>1.0</v>
      </c>
      <c r="B18" s="26">
        <v>1.0</v>
      </c>
      <c r="C18" s="27">
        <v>0.0</v>
      </c>
      <c r="D18" s="27">
        <v>1.0</v>
      </c>
      <c r="E18" s="4">
        <f t="shared" si="16"/>
        <v>0.9122099507</v>
      </c>
      <c r="F18" s="4">
        <f t="shared" si="17"/>
        <v>0.2283506975</v>
      </c>
      <c r="G18" s="4">
        <f t="shared" si="18"/>
        <v>0.5972919534</v>
      </c>
      <c r="H18" s="4">
        <f t="shared" si="2"/>
        <v>1.140560648</v>
      </c>
      <c r="I18" s="4">
        <f t="shared" si="3"/>
        <v>-0.1405606482</v>
      </c>
      <c r="J18" s="4">
        <f t="shared" ref="J18:K18" si="27">I18*A18</f>
        <v>-0.1405606482</v>
      </c>
      <c r="K18" s="4">
        <f t="shared" si="27"/>
        <v>-0.1405606482</v>
      </c>
      <c r="L18" s="4">
        <f t="shared" si="5"/>
        <v>0</v>
      </c>
      <c r="M18" s="4"/>
      <c r="N18" s="18" t="s">
        <v>25</v>
      </c>
      <c r="O18">
        <f t="shared" ref="O18:Q18" si="28">E46+0.001*SUM(J46:J56)</f>
        <v>0.8164786479</v>
      </c>
      <c r="P18">
        <f t="shared" si="28"/>
        <v>-0.115580651</v>
      </c>
      <c r="Q18">
        <f t="shared" si="28"/>
        <v>0.2427603223</v>
      </c>
      <c r="R18" s="4"/>
      <c r="S18" s="4"/>
      <c r="T18" s="4"/>
      <c r="U18" s="4"/>
    </row>
    <row r="19">
      <c r="A19" s="26">
        <v>1.0</v>
      </c>
      <c r="B19" s="26">
        <v>2.0</v>
      </c>
      <c r="C19" s="27">
        <v>1.0</v>
      </c>
      <c r="D19" s="27">
        <v>1.0</v>
      </c>
      <c r="E19" s="4">
        <f t="shared" si="16"/>
        <v>0.9122099507</v>
      </c>
      <c r="F19" s="4">
        <f t="shared" si="17"/>
        <v>0.2283506975</v>
      </c>
      <c r="G19" s="4">
        <f t="shared" si="18"/>
        <v>0.5972919534</v>
      </c>
      <c r="H19" s="4">
        <f t="shared" si="2"/>
        <v>1.966203299</v>
      </c>
      <c r="I19" s="4">
        <f t="shared" si="3"/>
        <v>-0.9662032991</v>
      </c>
      <c r="J19" s="4">
        <f t="shared" ref="J19:K19" si="29">I19*A19</f>
        <v>-0.9662032991</v>
      </c>
      <c r="K19" s="4">
        <f t="shared" si="29"/>
        <v>-1.932406598</v>
      </c>
      <c r="L19" s="4">
        <f t="shared" si="5"/>
        <v>-0.9662032991</v>
      </c>
      <c r="M19" s="4"/>
      <c r="N19" s="18" t="s">
        <v>27</v>
      </c>
      <c r="O19">
        <f t="shared" ref="O19:Q19" si="30">E57+0.001*SUM(J57:J67)</f>
        <v>0.8052598959</v>
      </c>
      <c r="P19">
        <f t="shared" si="30"/>
        <v>-0.1517374112</v>
      </c>
      <c r="Q19">
        <f t="shared" si="30"/>
        <v>0.1987153236</v>
      </c>
      <c r="R19" s="4"/>
      <c r="S19" s="4"/>
      <c r="T19" s="4"/>
      <c r="U19" s="4"/>
    </row>
    <row r="20">
      <c r="A20" s="26">
        <v>1.0</v>
      </c>
      <c r="B20" s="26">
        <v>3.0</v>
      </c>
      <c r="C20" s="27">
        <v>1.0</v>
      </c>
      <c r="D20" s="27">
        <v>1.0</v>
      </c>
      <c r="E20" s="4">
        <f t="shared" si="16"/>
        <v>0.9122099507</v>
      </c>
      <c r="F20" s="4">
        <f t="shared" si="17"/>
        <v>0.2283506975</v>
      </c>
      <c r="G20" s="4">
        <f t="shared" si="18"/>
        <v>0.5972919534</v>
      </c>
      <c r="H20" s="4">
        <f t="shared" si="2"/>
        <v>2.194553997</v>
      </c>
      <c r="I20" s="4">
        <f t="shared" si="3"/>
        <v>-1.194553997</v>
      </c>
      <c r="J20" s="4">
        <f t="shared" ref="J20:K20" si="31">I20*A20</f>
        <v>-1.194553997</v>
      </c>
      <c r="K20" s="4">
        <f t="shared" si="31"/>
        <v>-3.58366199</v>
      </c>
      <c r="L20" s="4">
        <f t="shared" si="5"/>
        <v>-1.194553997</v>
      </c>
      <c r="M20" s="4"/>
      <c r="N20" s="18" t="s">
        <v>28</v>
      </c>
      <c r="O20">
        <f t="shared" ref="O20:Q20" si="32">E68+0.001*SUM(J68:J78)</f>
        <v>0.7967513868</v>
      </c>
      <c r="P20">
        <f t="shared" si="32"/>
        <v>-0.1772784156</v>
      </c>
      <c r="Q20">
        <f t="shared" si="32"/>
        <v>0.164206425</v>
      </c>
      <c r="R20" s="4"/>
      <c r="S20" s="4"/>
      <c r="T20" s="4"/>
      <c r="U20" s="4"/>
    </row>
    <row r="21">
      <c r="A21" s="26">
        <v>1.0</v>
      </c>
      <c r="B21" s="26">
        <v>3.0</v>
      </c>
      <c r="C21" s="27">
        <v>2.0</v>
      </c>
      <c r="D21" s="27">
        <v>1.0</v>
      </c>
      <c r="E21" s="4">
        <f t="shared" si="16"/>
        <v>0.9122099507</v>
      </c>
      <c r="F21" s="4">
        <f t="shared" si="17"/>
        <v>0.2283506975</v>
      </c>
      <c r="G21" s="4">
        <f t="shared" si="18"/>
        <v>0.5972919534</v>
      </c>
      <c r="H21" s="4">
        <f t="shared" si="2"/>
        <v>2.79184595</v>
      </c>
      <c r="I21" s="4">
        <f t="shared" si="3"/>
        <v>-1.79184595</v>
      </c>
      <c r="J21" s="4">
        <f t="shared" ref="J21:K21" si="33">I21*A21</f>
        <v>-1.79184595</v>
      </c>
      <c r="K21" s="4">
        <f t="shared" si="33"/>
        <v>-5.37553785</v>
      </c>
      <c r="L21" s="4">
        <f t="shared" si="5"/>
        <v>-3.5836919</v>
      </c>
      <c r="M21" s="4"/>
      <c r="N21" s="18" t="s">
        <v>29</v>
      </c>
      <c r="O21">
        <f t="shared" ref="O21:Q21" si="34">E79+0.001*SUM(J79:J89)</f>
        <v>0.7902656733</v>
      </c>
      <c r="P21">
        <f t="shared" si="34"/>
        <v>-0.1948993725</v>
      </c>
      <c r="Q21">
        <f t="shared" si="34"/>
        <v>0.1368316168</v>
      </c>
      <c r="R21" s="4"/>
      <c r="S21" s="4"/>
      <c r="T21" s="4"/>
      <c r="U21" s="4"/>
    </row>
    <row r="22">
      <c r="A22" s="26">
        <v>1.0</v>
      </c>
      <c r="B22" s="26">
        <v>5.0</v>
      </c>
      <c r="C22" s="27">
        <v>3.0</v>
      </c>
      <c r="D22" s="27">
        <v>1.0</v>
      </c>
      <c r="E22" s="4">
        <f t="shared" si="16"/>
        <v>0.9122099507</v>
      </c>
      <c r="F22" s="4">
        <f t="shared" si="17"/>
        <v>0.2283506975</v>
      </c>
      <c r="G22" s="4">
        <f t="shared" si="18"/>
        <v>0.5972919534</v>
      </c>
      <c r="H22" s="4">
        <f t="shared" si="2"/>
        <v>3.845839298</v>
      </c>
      <c r="I22" s="4">
        <f t="shared" si="3"/>
        <v>-2.845839298</v>
      </c>
      <c r="J22" s="4">
        <f t="shared" ref="J22:K22" si="35">I22*A22</f>
        <v>-2.845839298</v>
      </c>
      <c r="K22" s="4">
        <f t="shared" si="35"/>
        <v>-14.22919649</v>
      </c>
      <c r="L22" s="4">
        <f t="shared" si="5"/>
        <v>-8.537517895</v>
      </c>
      <c r="M22" s="4"/>
      <c r="R22" s="4"/>
      <c r="S22" s="4"/>
      <c r="T22" s="4"/>
      <c r="U22" s="4"/>
    </row>
    <row r="23">
      <c r="A23" s="26">
        <v>1.0</v>
      </c>
      <c r="B23" s="26">
        <v>6.0</v>
      </c>
      <c r="C23" s="27">
        <v>5.0</v>
      </c>
      <c r="D23" s="27">
        <v>1.0</v>
      </c>
      <c r="E23" s="4">
        <f t="shared" si="16"/>
        <v>0.9122099507</v>
      </c>
      <c r="F23" s="4">
        <f t="shared" si="17"/>
        <v>0.2283506975</v>
      </c>
      <c r="G23" s="4">
        <f t="shared" si="18"/>
        <v>0.5972919534</v>
      </c>
      <c r="H23" s="4">
        <f t="shared" si="2"/>
        <v>5.268773903</v>
      </c>
      <c r="I23" s="4">
        <f t="shared" si="3"/>
        <v>-4.268773903</v>
      </c>
      <c r="J23" s="4">
        <f t="shared" ref="J23:K23" si="36">I23*A23</f>
        <v>-4.268773903</v>
      </c>
      <c r="K23" s="4">
        <f t="shared" si="36"/>
        <v>-25.61264342</v>
      </c>
      <c r="L23" s="4">
        <f t="shared" si="5"/>
        <v>-21.34386951</v>
      </c>
      <c r="M23" s="4"/>
      <c r="O23" s="6" t="s">
        <v>31</v>
      </c>
      <c r="R23" s="4"/>
      <c r="S23" s="4"/>
      <c r="T23" s="4"/>
      <c r="U23" s="4"/>
    </row>
    <row r="24">
      <c r="A24" s="8">
        <v>1.0</v>
      </c>
      <c r="B24" s="8">
        <v>1.0</v>
      </c>
      <c r="C24" s="10">
        <v>2.0</v>
      </c>
      <c r="D24" s="10">
        <v>-1.0</v>
      </c>
      <c r="E24" s="14">
        <f t="shared" ref="E24:E34" si="38">$O$15</f>
        <v>0.8772646083</v>
      </c>
      <c r="F24" s="14">
        <f t="shared" ref="F24:F34" si="39">$P$15</f>
        <v>0.09920215173</v>
      </c>
      <c r="G24" s="14">
        <f t="shared" ref="G24:G34" si="40">$Q$15</f>
        <v>0.4700835738</v>
      </c>
      <c r="H24" s="14">
        <f t="shared" si="2"/>
        <v>1.916633908</v>
      </c>
      <c r="I24" s="14">
        <f t="shared" si="3"/>
        <v>-2.916633908</v>
      </c>
      <c r="J24" s="14">
        <f t="shared" ref="J24:K24" si="37">I24*A24</f>
        <v>-2.916633908</v>
      </c>
      <c r="K24" s="14">
        <f t="shared" si="37"/>
        <v>-2.916633908</v>
      </c>
      <c r="L24" s="14">
        <f t="shared" si="5"/>
        <v>-5.833267815</v>
      </c>
      <c r="M24" s="4"/>
      <c r="N24" s="23"/>
      <c r="O24" s="18" t="s">
        <v>32</v>
      </c>
      <c r="R24" s="4"/>
      <c r="S24" s="4"/>
      <c r="T24" s="4"/>
      <c r="U24" s="4"/>
    </row>
    <row r="25">
      <c r="A25" s="8">
        <v>1.0</v>
      </c>
      <c r="B25" s="8">
        <v>2.0</v>
      </c>
      <c r="C25" s="10">
        <v>3.0</v>
      </c>
      <c r="D25" s="10">
        <v>-1.0</v>
      </c>
      <c r="E25" s="14">
        <f t="shared" si="38"/>
        <v>0.8772646083</v>
      </c>
      <c r="F25" s="14">
        <f t="shared" si="39"/>
        <v>0.09920215173</v>
      </c>
      <c r="G25" s="14">
        <f t="shared" si="40"/>
        <v>0.4700835738</v>
      </c>
      <c r="H25" s="14">
        <f t="shared" si="2"/>
        <v>2.485919633</v>
      </c>
      <c r="I25" s="14">
        <f t="shared" si="3"/>
        <v>-3.485919633</v>
      </c>
      <c r="J25" s="14">
        <f t="shared" ref="J25:K25" si="41">I25*A25</f>
        <v>-3.485919633</v>
      </c>
      <c r="K25" s="14">
        <f t="shared" si="41"/>
        <v>-6.971839266</v>
      </c>
      <c r="L25" s="14">
        <f t="shared" si="5"/>
        <v>-10.4577589</v>
      </c>
      <c r="M25" s="4"/>
      <c r="N25" s="18" t="s">
        <v>4</v>
      </c>
      <c r="O25">
        <f t="array" ref="O25:O27">MMULT(MMULT(MINVERSE(MMULT(TRANSPOSE(A2:C12),A2:C12)),TRANSPOSE(A2:C12)),D2:D12)</f>
        <v>-0.004464285714</v>
      </c>
      <c r="R25" s="4"/>
      <c r="S25" s="4"/>
      <c r="T25" s="4"/>
      <c r="U25" s="4"/>
    </row>
    <row r="26">
      <c r="A26" s="8">
        <v>1.0</v>
      </c>
      <c r="B26" s="8">
        <v>3.0</v>
      </c>
      <c r="C26" s="10">
        <v>3.0</v>
      </c>
      <c r="D26" s="10">
        <v>-1.0</v>
      </c>
      <c r="E26" s="14">
        <f t="shared" si="38"/>
        <v>0.8772646083</v>
      </c>
      <c r="F26" s="14">
        <f t="shared" si="39"/>
        <v>0.09920215173</v>
      </c>
      <c r="G26" s="14">
        <f t="shared" si="40"/>
        <v>0.4700835738</v>
      </c>
      <c r="H26" s="14">
        <f t="shared" si="2"/>
        <v>2.585121785</v>
      </c>
      <c r="I26" s="14">
        <f t="shared" si="3"/>
        <v>-3.585121785</v>
      </c>
      <c r="J26" s="14">
        <f t="shared" ref="J26:K26" si="42">I26*A26</f>
        <v>-3.585121785</v>
      </c>
      <c r="K26" s="14">
        <f t="shared" si="42"/>
        <v>-10.75536535</v>
      </c>
      <c r="L26" s="14">
        <f t="shared" si="5"/>
        <v>-10.75536535</v>
      </c>
      <c r="M26" s="4"/>
      <c r="N26" s="18" t="s">
        <v>5</v>
      </c>
      <c r="O26">
        <v>0.7723214285714282</v>
      </c>
      <c r="R26" s="4"/>
      <c r="S26" s="4"/>
      <c r="T26" s="4"/>
      <c r="U26" s="4"/>
    </row>
    <row r="27">
      <c r="A27" s="8">
        <v>1.0</v>
      </c>
      <c r="B27" s="8">
        <v>4.0</v>
      </c>
      <c r="C27" s="10">
        <v>5.0</v>
      </c>
      <c r="D27" s="10">
        <v>-1.0</v>
      </c>
      <c r="E27" s="14">
        <f t="shared" si="38"/>
        <v>0.8772646083</v>
      </c>
      <c r="F27" s="14">
        <f t="shared" si="39"/>
        <v>0.09920215173</v>
      </c>
      <c r="G27" s="14">
        <f t="shared" si="40"/>
        <v>0.4700835738</v>
      </c>
      <c r="H27" s="14">
        <f t="shared" si="2"/>
        <v>3.624491084</v>
      </c>
      <c r="I27" s="14">
        <f t="shared" si="3"/>
        <v>-4.624491084</v>
      </c>
      <c r="J27" s="14">
        <f t="shared" ref="J27:K27" si="43">I27*A27</f>
        <v>-4.624491084</v>
      </c>
      <c r="K27" s="14">
        <f t="shared" si="43"/>
        <v>-18.49796434</v>
      </c>
      <c r="L27" s="14">
        <f t="shared" si="5"/>
        <v>-23.12245542</v>
      </c>
      <c r="M27" s="4"/>
      <c r="N27" s="6" t="s">
        <v>6</v>
      </c>
      <c r="O27">
        <v>-0.8660714285714285</v>
      </c>
      <c r="R27" s="4"/>
      <c r="S27" s="4"/>
      <c r="T27" s="4"/>
      <c r="U27" s="4"/>
    </row>
    <row r="28">
      <c r="A28" s="8">
        <v>1.0</v>
      </c>
      <c r="B28" s="8">
        <v>5.0</v>
      </c>
      <c r="C28" s="10">
        <v>5.0</v>
      </c>
      <c r="D28" s="10">
        <v>-1.0</v>
      </c>
      <c r="E28" s="14">
        <f t="shared" si="38"/>
        <v>0.8772646083</v>
      </c>
      <c r="F28" s="14">
        <f t="shared" si="39"/>
        <v>0.09920215173</v>
      </c>
      <c r="G28" s="14">
        <f t="shared" si="40"/>
        <v>0.4700835738</v>
      </c>
      <c r="H28" s="14">
        <f t="shared" si="2"/>
        <v>3.723693236</v>
      </c>
      <c r="I28" s="14">
        <f t="shared" si="3"/>
        <v>-4.723693236</v>
      </c>
      <c r="J28" s="14">
        <f t="shared" ref="J28:K28" si="44">I28*A28</f>
        <v>-4.723693236</v>
      </c>
      <c r="K28" s="14">
        <f t="shared" si="44"/>
        <v>-23.61846618</v>
      </c>
      <c r="L28" s="14">
        <f t="shared" si="5"/>
        <v>-23.61846618</v>
      </c>
      <c r="M28" s="4"/>
      <c r="R28" s="4"/>
      <c r="S28" s="4"/>
      <c r="T28" s="4"/>
      <c r="U28" s="4"/>
    </row>
    <row r="29">
      <c r="A29" s="8">
        <v>1.0</v>
      </c>
      <c r="B29" s="8">
        <v>1.0</v>
      </c>
      <c r="C29" s="10">
        <v>0.0</v>
      </c>
      <c r="D29" s="10">
        <v>1.0</v>
      </c>
      <c r="E29" s="14">
        <f t="shared" si="38"/>
        <v>0.8772646083</v>
      </c>
      <c r="F29" s="14">
        <f t="shared" si="39"/>
        <v>0.09920215173</v>
      </c>
      <c r="G29" s="14">
        <f t="shared" si="40"/>
        <v>0.4700835738</v>
      </c>
      <c r="H29" s="14">
        <f t="shared" si="2"/>
        <v>0.97646676</v>
      </c>
      <c r="I29" s="14">
        <f t="shared" si="3"/>
        <v>0.02353324001</v>
      </c>
      <c r="J29" s="14">
        <f t="shared" ref="J29:K29" si="45">I29*A29</f>
        <v>0.02353324001</v>
      </c>
      <c r="K29" s="14">
        <f t="shared" si="45"/>
        <v>0.02353324001</v>
      </c>
      <c r="L29" s="14">
        <f t="shared" si="5"/>
        <v>0</v>
      </c>
      <c r="M29" s="4"/>
      <c r="R29" s="4"/>
      <c r="S29" s="4"/>
      <c r="T29" s="4"/>
      <c r="U29" s="4"/>
    </row>
    <row r="30">
      <c r="A30" s="8">
        <v>1.0</v>
      </c>
      <c r="B30" s="8">
        <v>2.0</v>
      </c>
      <c r="C30" s="10">
        <v>1.0</v>
      </c>
      <c r="D30" s="10">
        <v>1.0</v>
      </c>
      <c r="E30" s="14">
        <f t="shared" si="38"/>
        <v>0.8772646083</v>
      </c>
      <c r="F30" s="14">
        <f t="shared" si="39"/>
        <v>0.09920215173</v>
      </c>
      <c r="G30" s="14">
        <f t="shared" si="40"/>
        <v>0.4700835738</v>
      </c>
      <c r="H30" s="14">
        <f t="shared" si="2"/>
        <v>1.545752486</v>
      </c>
      <c r="I30" s="14">
        <f t="shared" si="3"/>
        <v>-0.5457524855</v>
      </c>
      <c r="J30" s="14">
        <f t="shared" ref="J30:K30" si="46">I30*A30</f>
        <v>-0.5457524855</v>
      </c>
      <c r="K30" s="14">
        <f t="shared" si="46"/>
        <v>-1.091504971</v>
      </c>
      <c r="L30" s="14">
        <f t="shared" si="5"/>
        <v>-0.5457524855</v>
      </c>
      <c r="M30" s="4"/>
      <c r="R30" s="4"/>
      <c r="S30" s="4"/>
      <c r="T30" s="4"/>
      <c r="U30" s="4"/>
    </row>
    <row r="31">
      <c r="A31" s="8">
        <v>1.0</v>
      </c>
      <c r="B31" s="8">
        <v>3.0</v>
      </c>
      <c r="C31" s="10">
        <v>1.0</v>
      </c>
      <c r="D31" s="10">
        <v>1.0</v>
      </c>
      <c r="E31" s="14">
        <f t="shared" si="38"/>
        <v>0.8772646083</v>
      </c>
      <c r="F31" s="14">
        <f t="shared" si="39"/>
        <v>0.09920215173</v>
      </c>
      <c r="G31" s="14">
        <f t="shared" si="40"/>
        <v>0.4700835738</v>
      </c>
      <c r="H31" s="14">
        <f t="shared" si="2"/>
        <v>1.644954637</v>
      </c>
      <c r="I31" s="14">
        <f t="shared" si="3"/>
        <v>-0.6449546373</v>
      </c>
      <c r="J31" s="14">
        <f t="shared" ref="J31:K31" si="47">I31*A31</f>
        <v>-0.6449546373</v>
      </c>
      <c r="K31" s="14">
        <f t="shared" si="47"/>
        <v>-1.934863912</v>
      </c>
      <c r="L31" s="14">
        <f t="shared" si="5"/>
        <v>-0.6449546373</v>
      </c>
      <c r="M31" s="4"/>
      <c r="R31" s="4"/>
      <c r="S31" s="4"/>
      <c r="T31" s="4"/>
      <c r="U31" s="4"/>
    </row>
    <row r="32">
      <c r="A32" s="8">
        <v>1.0</v>
      </c>
      <c r="B32" s="8">
        <v>3.0</v>
      </c>
      <c r="C32" s="10">
        <v>2.0</v>
      </c>
      <c r="D32" s="10">
        <v>1.0</v>
      </c>
      <c r="E32" s="14">
        <f t="shared" si="38"/>
        <v>0.8772646083</v>
      </c>
      <c r="F32" s="14">
        <f t="shared" si="39"/>
        <v>0.09920215173</v>
      </c>
      <c r="G32" s="14">
        <f t="shared" si="40"/>
        <v>0.4700835738</v>
      </c>
      <c r="H32" s="14">
        <f t="shared" si="2"/>
        <v>2.115038211</v>
      </c>
      <c r="I32" s="14">
        <f t="shared" si="3"/>
        <v>-1.115038211</v>
      </c>
      <c r="J32" s="14">
        <f t="shared" ref="J32:K32" si="48">I32*A32</f>
        <v>-1.115038211</v>
      </c>
      <c r="K32" s="14">
        <f t="shared" si="48"/>
        <v>-3.345114633</v>
      </c>
      <c r="L32" s="14">
        <f t="shared" si="5"/>
        <v>-2.230076422</v>
      </c>
      <c r="M32" s="4"/>
      <c r="R32" s="4"/>
      <c r="S32" s="4"/>
      <c r="T32" s="4"/>
      <c r="U32" s="4"/>
    </row>
    <row r="33">
      <c r="A33" s="8">
        <v>1.0</v>
      </c>
      <c r="B33" s="8">
        <v>5.0</v>
      </c>
      <c r="C33" s="10">
        <v>3.0</v>
      </c>
      <c r="D33" s="10">
        <v>1.0</v>
      </c>
      <c r="E33" s="14">
        <f t="shared" si="38"/>
        <v>0.8772646083</v>
      </c>
      <c r="F33" s="14">
        <f t="shared" si="39"/>
        <v>0.09920215173</v>
      </c>
      <c r="G33" s="14">
        <f t="shared" si="40"/>
        <v>0.4700835738</v>
      </c>
      <c r="H33" s="14">
        <f t="shared" si="2"/>
        <v>2.783526088</v>
      </c>
      <c r="I33" s="14">
        <f t="shared" si="3"/>
        <v>-1.783526088</v>
      </c>
      <c r="J33" s="14">
        <f t="shared" ref="J33:K33" si="49">I33*A33</f>
        <v>-1.783526088</v>
      </c>
      <c r="K33" s="14">
        <f t="shared" si="49"/>
        <v>-8.917630442</v>
      </c>
      <c r="L33" s="14">
        <f t="shared" si="5"/>
        <v>-5.350578265</v>
      </c>
      <c r="M33" s="4"/>
      <c r="R33" s="4"/>
      <c r="S33" s="4"/>
      <c r="T33" s="4"/>
      <c r="U33" s="4"/>
    </row>
    <row r="34">
      <c r="A34" s="8">
        <v>1.0</v>
      </c>
      <c r="B34" s="8">
        <v>6.0</v>
      </c>
      <c r="C34" s="10">
        <v>5.0</v>
      </c>
      <c r="D34" s="10">
        <v>1.0</v>
      </c>
      <c r="E34" s="14">
        <f t="shared" si="38"/>
        <v>0.8772646083</v>
      </c>
      <c r="F34" s="14">
        <f t="shared" si="39"/>
        <v>0.09920215173</v>
      </c>
      <c r="G34" s="14">
        <f t="shared" si="40"/>
        <v>0.4700835738</v>
      </c>
      <c r="H34" s="14">
        <f t="shared" si="2"/>
        <v>3.822895388</v>
      </c>
      <c r="I34" s="14">
        <f t="shared" si="3"/>
        <v>-2.822895388</v>
      </c>
      <c r="J34" s="14">
        <f t="shared" ref="J34:K34" si="50">I34*A34</f>
        <v>-2.822895388</v>
      </c>
      <c r="K34" s="14">
        <f t="shared" si="50"/>
        <v>-16.93737233</v>
      </c>
      <c r="L34" s="14">
        <f t="shared" si="5"/>
        <v>-14.11447694</v>
      </c>
      <c r="M34" s="4"/>
      <c r="R34" s="4"/>
      <c r="S34" s="4"/>
      <c r="T34" s="4"/>
      <c r="U34" s="4"/>
    </row>
    <row r="35">
      <c r="A35" s="26">
        <v>1.0</v>
      </c>
      <c r="B35" s="26">
        <v>1.0</v>
      </c>
      <c r="C35" s="27">
        <v>2.0</v>
      </c>
      <c r="D35" s="27">
        <v>-1.0</v>
      </c>
      <c r="E35" s="4">
        <f t="shared" ref="E35:E45" si="52">$O$16</f>
        <v>0.851040115</v>
      </c>
      <c r="F35" s="4">
        <f t="shared" ref="F35:F45" si="53">$P$16</f>
        <v>0.004238929645</v>
      </c>
      <c r="G35" s="4">
        <f t="shared" ref="G35:G45" si="54">$Q$16</f>
        <v>0.3734104214</v>
      </c>
      <c r="H35" s="4">
        <f t="shared" si="2"/>
        <v>1.602099887</v>
      </c>
      <c r="I35" s="4">
        <f t="shared" si="3"/>
        <v>-2.602099887</v>
      </c>
      <c r="J35" s="4">
        <f t="shared" ref="J35:K35" si="51">I35*A35</f>
        <v>-2.602099887</v>
      </c>
      <c r="K35" s="4">
        <f t="shared" si="51"/>
        <v>-2.602099887</v>
      </c>
      <c r="L35" s="4">
        <f t="shared" si="5"/>
        <v>-5.204199775</v>
      </c>
      <c r="M35" s="4"/>
      <c r="N35" s="22"/>
      <c r="O35" s="4"/>
      <c r="P35" s="4"/>
      <c r="Q35" s="4"/>
      <c r="R35" s="4"/>
      <c r="S35" s="4"/>
      <c r="T35" s="4"/>
      <c r="U35" s="4"/>
    </row>
    <row r="36">
      <c r="A36" s="26">
        <v>1.0</v>
      </c>
      <c r="B36" s="26">
        <v>2.0</v>
      </c>
      <c r="C36" s="27">
        <v>3.0</v>
      </c>
      <c r="D36" s="27">
        <v>-1.0</v>
      </c>
      <c r="E36" s="4">
        <f t="shared" si="52"/>
        <v>0.851040115</v>
      </c>
      <c r="F36" s="4">
        <f t="shared" si="53"/>
        <v>0.004238929645</v>
      </c>
      <c r="G36" s="4">
        <f t="shared" si="54"/>
        <v>0.3734104214</v>
      </c>
      <c r="H36" s="4">
        <f t="shared" si="2"/>
        <v>1.979749238</v>
      </c>
      <c r="I36" s="4">
        <f t="shared" si="3"/>
        <v>-2.979749238</v>
      </c>
      <c r="J36" s="4">
        <f t="shared" ref="J36:K36" si="55">I36*A36</f>
        <v>-2.979749238</v>
      </c>
      <c r="K36" s="4">
        <f t="shared" si="55"/>
        <v>-5.959498477</v>
      </c>
      <c r="L36" s="4">
        <f t="shared" si="5"/>
        <v>-8.939247715</v>
      </c>
      <c r="M36" s="4"/>
      <c r="N36" s="22"/>
      <c r="O36" s="4"/>
      <c r="P36" s="4"/>
      <c r="Q36" s="4"/>
      <c r="R36" s="4"/>
      <c r="S36" s="4"/>
      <c r="T36" s="4"/>
      <c r="U36" s="4"/>
    </row>
    <row r="37">
      <c r="A37" s="26">
        <v>1.0</v>
      </c>
      <c r="B37" s="26">
        <v>3.0</v>
      </c>
      <c r="C37" s="27">
        <v>3.0</v>
      </c>
      <c r="D37" s="27">
        <v>-1.0</v>
      </c>
      <c r="E37" s="4">
        <f t="shared" si="52"/>
        <v>0.851040115</v>
      </c>
      <c r="F37" s="4">
        <f t="shared" si="53"/>
        <v>0.004238929645</v>
      </c>
      <c r="G37" s="4">
        <f t="shared" si="54"/>
        <v>0.3734104214</v>
      </c>
      <c r="H37" s="4">
        <f t="shared" si="2"/>
        <v>1.983988168</v>
      </c>
      <c r="I37" s="4">
        <f t="shared" si="3"/>
        <v>-2.983988168</v>
      </c>
      <c r="J37" s="4">
        <f t="shared" ref="J37:K37" si="56">I37*A37</f>
        <v>-2.983988168</v>
      </c>
      <c r="K37" s="4">
        <f t="shared" si="56"/>
        <v>-8.951964504</v>
      </c>
      <c r="L37" s="4">
        <f t="shared" si="5"/>
        <v>-8.951964504</v>
      </c>
      <c r="M37" s="4"/>
      <c r="N37" s="22"/>
      <c r="O37" s="4"/>
      <c r="P37" s="4"/>
      <c r="Q37" s="4"/>
      <c r="R37" s="4"/>
      <c r="S37" s="4"/>
      <c r="T37" s="4"/>
      <c r="U37" s="4"/>
    </row>
    <row r="38">
      <c r="A38" s="26">
        <v>1.0</v>
      </c>
      <c r="B38" s="26">
        <v>4.0</v>
      </c>
      <c r="C38" s="27">
        <v>5.0</v>
      </c>
      <c r="D38" s="27">
        <v>-1.0</v>
      </c>
      <c r="E38" s="4">
        <f t="shared" si="52"/>
        <v>0.851040115</v>
      </c>
      <c r="F38" s="4">
        <f t="shared" si="53"/>
        <v>0.004238929645</v>
      </c>
      <c r="G38" s="4">
        <f t="shared" si="54"/>
        <v>0.3734104214</v>
      </c>
      <c r="H38" s="4">
        <f t="shared" si="2"/>
        <v>2.735047941</v>
      </c>
      <c r="I38" s="4">
        <f t="shared" si="3"/>
        <v>-3.735047941</v>
      </c>
      <c r="J38" s="4">
        <f t="shared" ref="J38:K38" si="57">I38*A38</f>
        <v>-3.735047941</v>
      </c>
      <c r="K38" s="4">
        <f t="shared" si="57"/>
        <v>-14.94019176</v>
      </c>
      <c r="L38" s="4">
        <f t="shared" si="5"/>
        <v>-18.6752397</v>
      </c>
      <c r="M38" s="4"/>
      <c r="N38" s="4"/>
      <c r="O38" s="4"/>
      <c r="P38" s="4"/>
      <c r="Q38" s="4"/>
      <c r="R38" s="4"/>
      <c r="S38" s="4"/>
      <c r="T38" s="4"/>
      <c r="U38" s="4"/>
    </row>
    <row r="39">
      <c r="A39" s="26">
        <v>1.0</v>
      </c>
      <c r="B39" s="26">
        <v>5.0</v>
      </c>
      <c r="C39" s="27">
        <v>5.0</v>
      </c>
      <c r="D39" s="27">
        <v>-1.0</v>
      </c>
      <c r="E39" s="4">
        <f t="shared" si="52"/>
        <v>0.851040115</v>
      </c>
      <c r="F39" s="4">
        <f t="shared" si="53"/>
        <v>0.004238929645</v>
      </c>
      <c r="G39" s="4">
        <f t="shared" si="54"/>
        <v>0.3734104214</v>
      </c>
      <c r="H39" s="4">
        <f t="shared" si="2"/>
        <v>2.73928687</v>
      </c>
      <c r="I39" s="4">
        <f t="shared" si="3"/>
        <v>-3.73928687</v>
      </c>
      <c r="J39" s="4">
        <f t="shared" ref="J39:K39" si="58">I39*A39</f>
        <v>-3.73928687</v>
      </c>
      <c r="K39" s="4">
        <f t="shared" si="58"/>
        <v>-18.69643435</v>
      </c>
      <c r="L39" s="4">
        <f t="shared" si="5"/>
        <v>-18.69643435</v>
      </c>
      <c r="M39" s="4"/>
      <c r="N39" s="4"/>
      <c r="O39" s="4"/>
      <c r="P39" s="4"/>
      <c r="Q39" s="4"/>
      <c r="R39" s="4"/>
      <c r="S39" s="4"/>
      <c r="T39" s="4"/>
      <c r="U39" s="4"/>
    </row>
    <row r="40">
      <c r="A40" s="26">
        <v>1.0</v>
      </c>
      <c r="B40" s="26">
        <v>1.0</v>
      </c>
      <c r="C40" s="27">
        <v>0.0</v>
      </c>
      <c r="D40" s="27">
        <v>1.0</v>
      </c>
      <c r="E40" s="4">
        <f t="shared" si="52"/>
        <v>0.851040115</v>
      </c>
      <c r="F40" s="4">
        <f t="shared" si="53"/>
        <v>0.004238929645</v>
      </c>
      <c r="G40" s="4">
        <f t="shared" si="54"/>
        <v>0.3734104214</v>
      </c>
      <c r="H40" s="4">
        <f t="shared" si="2"/>
        <v>0.8552790447</v>
      </c>
      <c r="I40" s="4">
        <f t="shared" si="3"/>
        <v>0.1447209553</v>
      </c>
      <c r="J40" s="4">
        <f t="shared" ref="J40:K40" si="59">I40*A40</f>
        <v>0.1447209553</v>
      </c>
      <c r="K40" s="4">
        <f t="shared" si="59"/>
        <v>0.1447209553</v>
      </c>
      <c r="L40" s="4">
        <f t="shared" si="5"/>
        <v>0</v>
      </c>
      <c r="M40" s="4"/>
      <c r="N40" s="4"/>
      <c r="O40" s="4"/>
      <c r="P40" s="4"/>
      <c r="Q40" s="4"/>
      <c r="R40" s="4"/>
      <c r="S40" s="4"/>
      <c r="T40" s="4"/>
      <c r="U40" s="4"/>
    </row>
    <row r="41">
      <c r="A41" s="26">
        <v>1.0</v>
      </c>
      <c r="B41" s="26">
        <v>2.0</v>
      </c>
      <c r="C41" s="27">
        <v>1.0</v>
      </c>
      <c r="D41" s="27">
        <v>1.0</v>
      </c>
      <c r="E41" s="4">
        <f t="shared" si="52"/>
        <v>0.851040115</v>
      </c>
      <c r="F41" s="4">
        <f t="shared" si="53"/>
        <v>0.004238929645</v>
      </c>
      <c r="G41" s="4">
        <f t="shared" si="54"/>
        <v>0.3734104214</v>
      </c>
      <c r="H41" s="4">
        <f t="shared" si="2"/>
        <v>1.232928396</v>
      </c>
      <c r="I41" s="4">
        <f t="shared" si="3"/>
        <v>-0.2329283957</v>
      </c>
      <c r="J41" s="4">
        <f t="shared" ref="J41:K41" si="60">I41*A41</f>
        <v>-0.2329283957</v>
      </c>
      <c r="K41" s="4">
        <f t="shared" si="60"/>
        <v>-0.4658567914</v>
      </c>
      <c r="L41" s="4">
        <f t="shared" si="5"/>
        <v>-0.2329283957</v>
      </c>
      <c r="M41" s="4"/>
      <c r="N41" s="4"/>
      <c r="O41" s="4"/>
      <c r="P41" s="4"/>
      <c r="Q41" s="4"/>
      <c r="R41" s="4"/>
      <c r="S41" s="4"/>
      <c r="T41" s="4"/>
      <c r="U41" s="4"/>
    </row>
    <row r="42">
      <c r="A42" s="26">
        <v>1.0</v>
      </c>
      <c r="B42" s="26">
        <v>3.0</v>
      </c>
      <c r="C42" s="27">
        <v>1.0</v>
      </c>
      <c r="D42" s="27">
        <v>1.0</v>
      </c>
      <c r="E42" s="4">
        <f t="shared" si="52"/>
        <v>0.851040115</v>
      </c>
      <c r="F42" s="4">
        <f t="shared" si="53"/>
        <v>0.004238929645</v>
      </c>
      <c r="G42" s="4">
        <f t="shared" si="54"/>
        <v>0.3734104214</v>
      </c>
      <c r="H42" s="4">
        <f t="shared" si="2"/>
        <v>1.237167325</v>
      </c>
      <c r="I42" s="4">
        <f t="shared" si="3"/>
        <v>-0.2371673254</v>
      </c>
      <c r="J42" s="4">
        <f t="shared" ref="J42:K42" si="61">I42*A42</f>
        <v>-0.2371673254</v>
      </c>
      <c r="K42" s="4">
        <f t="shared" si="61"/>
        <v>-0.7115019761</v>
      </c>
      <c r="L42" s="4">
        <f t="shared" si="5"/>
        <v>-0.2371673254</v>
      </c>
      <c r="M42" s="4"/>
      <c r="N42" s="4"/>
      <c r="O42" s="4"/>
      <c r="P42" s="4"/>
      <c r="Q42" s="4"/>
      <c r="R42" s="4"/>
      <c r="S42" s="4"/>
      <c r="T42" s="4"/>
      <c r="U42" s="4"/>
    </row>
    <row r="43">
      <c r="A43" s="26">
        <v>1.0</v>
      </c>
      <c r="B43" s="26">
        <v>3.0</v>
      </c>
      <c r="C43" s="27">
        <v>2.0</v>
      </c>
      <c r="D43" s="27">
        <v>1.0</v>
      </c>
      <c r="E43" s="4">
        <f t="shared" si="52"/>
        <v>0.851040115</v>
      </c>
      <c r="F43" s="4">
        <f t="shared" si="53"/>
        <v>0.004238929645</v>
      </c>
      <c r="G43" s="4">
        <f t="shared" si="54"/>
        <v>0.3734104214</v>
      </c>
      <c r="H43" s="4">
        <f t="shared" si="2"/>
        <v>1.610577747</v>
      </c>
      <c r="I43" s="4">
        <f t="shared" si="3"/>
        <v>-0.6105777467</v>
      </c>
      <c r="J43" s="4">
        <f t="shared" ref="J43:K43" si="62">I43*A43</f>
        <v>-0.6105777467</v>
      </c>
      <c r="K43" s="4">
        <f t="shared" si="62"/>
        <v>-1.83173324</v>
      </c>
      <c r="L43" s="4">
        <f t="shared" si="5"/>
        <v>-1.221155493</v>
      </c>
      <c r="M43" s="4"/>
      <c r="N43" s="4"/>
      <c r="O43" s="4"/>
      <c r="P43" s="4"/>
      <c r="Q43" s="4"/>
      <c r="R43" s="4"/>
      <c r="S43" s="4"/>
      <c r="T43" s="4"/>
      <c r="U43" s="4"/>
    </row>
    <row r="44">
      <c r="A44" s="26">
        <v>1.0</v>
      </c>
      <c r="B44" s="26">
        <v>5.0</v>
      </c>
      <c r="C44" s="27">
        <v>3.0</v>
      </c>
      <c r="D44" s="27">
        <v>1.0</v>
      </c>
      <c r="E44" s="4">
        <f t="shared" si="52"/>
        <v>0.851040115</v>
      </c>
      <c r="F44" s="4">
        <f t="shared" si="53"/>
        <v>0.004238929645</v>
      </c>
      <c r="G44" s="4">
        <f t="shared" si="54"/>
        <v>0.3734104214</v>
      </c>
      <c r="H44" s="4">
        <f t="shared" si="2"/>
        <v>1.992466027</v>
      </c>
      <c r="I44" s="4">
        <f t="shared" si="3"/>
        <v>-0.9924660274</v>
      </c>
      <c r="J44" s="4">
        <f t="shared" ref="J44:K44" si="63">I44*A44</f>
        <v>-0.9924660274</v>
      </c>
      <c r="K44" s="4">
        <f t="shared" si="63"/>
        <v>-4.962330137</v>
      </c>
      <c r="L44" s="4">
        <f t="shared" si="5"/>
        <v>-2.977398082</v>
      </c>
      <c r="M44" s="4"/>
      <c r="N44" s="4"/>
      <c r="O44" s="4"/>
      <c r="P44" s="4"/>
      <c r="Q44" s="4"/>
      <c r="R44" s="4"/>
      <c r="S44" s="4"/>
      <c r="T44" s="4"/>
      <c r="U44" s="4"/>
    </row>
    <row r="45">
      <c r="A45" s="26">
        <v>1.0</v>
      </c>
      <c r="B45" s="26">
        <v>6.0</v>
      </c>
      <c r="C45" s="27">
        <v>5.0</v>
      </c>
      <c r="D45" s="27">
        <v>1.0</v>
      </c>
      <c r="E45" s="4">
        <f t="shared" si="52"/>
        <v>0.851040115</v>
      </c>
      <c r="F45" s="4">
        <f t="shared" si="53"/>
        <v>0.004238929645</v>
      </c>
      <c r="G45" s="4">
        <f t="shared" si="54"/>
        <v>0.3734104214</v>
      </c>
      <c r="H45" s="4">
        <f t="shared" si="2"/>
        <v>2.7435258</v>
      </c>
      <c r="I45" s="4">
        <f t="shared" si="3"/>
        <v>-1.7435258</v>
      </c>
      <c r="J45" s="4">
        <f t="shared" ref="J45:K45" si="64">I45*A45</f>
        <v>-1.7435258</v>
      </c>
      <c r="K45" s="4">
        <f t="shared" si="64"/>
        <v>-10.4611548</v>
      </c>
      <c r="L45" s="4">
        <f t="shared" si="5"/>
        <v>-8.717628999</v>
      </c>
      <c r="M45" s="4"/>
      <c r="N45" s="4"/>
      <c r="O45" s="4"/>
      <c r="P45" s="4"/>
      <c r="Q45" s="4"/>
      <c r="R45" s="4"/>
      <c r="S45" s="4"/>
      <c r="T45" s="4"/>
      <c r="U45" s="4"/>
    </row>
    <row r="46">
      <c r="A46" s="8">
        <v>1.0</v>
      </c>
      <c r="B46" s="8">
        <v>1.0</v>
      </c>
      <c r="C46" s="10">
        <v>2.0</v>
      </c>
      <c r="D46" s="10">
        <v>-1.0</v>
      </c>
      <c r="E46" s="14">
        <f t="shared" ref="E46:E56" si="66">$O$17</f>
        <v>0.8313279986</v>
      </c>
      <c r="F46" s="14">
        <f t="shared" ref="F46:F56" si="67">$P$17</f>
        <v>-0.06519911533</v>
      </c>
      <c r="G46" s="14">
        <f t="shared" ref="G46:G56" si="68">$Q$17</f>
        <v>0.299557057</v>
      </c>
      <c r="H46" s="14">
        <f t="shared" si="2"/>
        <v>1.365242997</v>
      </c>
      <c r="I46" s="14">
        <f t="shared" si="3"/>
        <v>-2.365242997</v>
      </c>
      <c r="J46" s="14">
        <f t="shared" ref="J46:K46" si="65">I46*A46</f>
        <v>-2.365242997</v>
      </c>
      <c r="K46" s="14">
        <f t="shared" si="65"/>
        <v>-2.365242997</v>
      </c>
      <c r="L46" s="14">
        <f t="shared" si="5"/>
        <v>-4.730485995</v>
      </c>
      <c r="M46" s="4"/>
      <c r="N46" s="4"/>
      <c r="O46" s="4"/>
      <c r="P46" s="4"/>
      <c r="Q46" s="4"/>
      <c r="R46" s="4"/>
      <c r="S46" s="4"/>
      <c r="T46" s="4"/>
      <c r="U46" s="4"/>
    </row>
    <row r="47">
      <c r="A47" s="8">
        <v>1.0</v>
      </c>
      <c r="B47" s="8">
        <v>2.0</v>
      </c>
      <c r="C47" s="10">
        <v>3.0</v>
      </c>
      <c r="D47" s="10">
        <v>-1.0</v>
      </c>
      <c r="E47" s="14">
        <f t="shared" si="66"/>
        <v>0.8313279986</v>
      </c>
      <c r="F47" s="14">
        <f t="shared" si="67"/>
        <v>-0.06519911533</v>
      </c>
      <c r="G47" s="14">
        <f t="shared" si="68"/>
        <v>0.299557057</v>
      </c>
      <c r="H47" s="14">
        <f t="shared" si="2"/>
        <v>1.599600939</v>
      </c>
      <c r="I47" s="14">
        <f t="shared" si="3"/>
        <v>-2.599600939</v>
      </c>
      <c r="J47" s="14">
        <f t="shared" ref="J47:K47" si="69">I47*A47</f>
        <v>-2.599600939</v>
      </c>
      <c r="K47" s="14">
        <f t="shared" si="69"/>
        <v>-5.199201878</v>
      </c>
      <c r="L47" s="14">
        <f t="shared" si="5"/>
        <v>-7.798802817</v>
      </c>
      <c r="M47" s="4"/>
      <c r="N47" s="4"/>
      <c r="O47" s="4"/>
      <c r="P47" s="4"/>
      <c r="Q47" s="4"/>
      <c r="R47" s="4"/>
      <c r="S47" s="4"/>
      <c r="T47" s="4"/>
      <c r="U47" s="4"/>
    </row>
    <row r="48">
      <c r="A48" s="8">
        <v>1.0</v>
      </c>
      <c r="B48" s="8">
        <v>3.0</v>
      </c>
      <c r="C48" s="10">
        <v>3.0</v>
      </c>
      <c r="D48" s="10">
        <v>-1.0</v>
      </c>
      <c r="E48" s="14">
        <f t="shared" si="66"/>
        <v>0.8313279986</v>
      </c>
      <c r="F48" s="14">
        <f t="shared" si="67"/>
        <v>-0.06519911533</v>
      </c>
      <c r="G48" s="14">
        <f t="shared" si="68"/>
        <v>0.299557057</v>
      </c>
      <c r="H48" s="14">
        <f t="shared" si="2"/>
        <v>1.534401824</v>
      </c>
      <c r="I48" s="14">
        <f t="shared" si="3"/>
        <v>-2.534401824</v>
      </c>
      <c r="J48" s="14">
        <f t="shared" ref="J48:K48" si="70">I48*A48</f>
        <v>-2.534401824</v>
      </c>
      <c r="K48" s="14">
        <f t="shared" si="70"/>
        <v>-7.603205471</v>
      </c>
      <c r="L48" s="14">
        <f t="shared" si="5"/>
        <v>-7.603205471</v>
      </c>
      <c r="M48" s="4"/>
      <c r="N48" s="4"/>
      <c r="O48" s="4"/>
      <c r="P48" s="4"/>
      <c r="Q48" s="4"/>
      <c r="R48" s="4"/>
      <c r="S48" s="4"/>
      <c r="T48" s="4"/>
      <c r="U48" s="4"/>
    </row>
    <row r="49">
      <c r="A49" s="8">
        <v>1.0</v>
      </c>
      <c r="B49" s="8">
        <v>4.0</v>
      </c>
      <c r="C49" s="10">
        <v>5.0</v>
      </c>
      <c r="D49" s="10">
        <v>-1.0</v>
      </c>
      <c r="E49" s="14">
        <f t="shared" si="66"/>
        <v>0.8313279986</v>
      </c>
      <c r="F49" s="14">
        <f t="shared" si="67"/>
        <v>-0.06519911533</v>
      </c>
      <c r="G49" s="14">
        <f t="shared" si="68"/>
        <v>0.299557057</v>
      </c>
      <c r="H49" s="14">
        <f t="shared" si="2"/>
        <v>2.068316822</v>
      </c>
      <c r="I49" s="14">
        <f t="shared" si="3"/>
        <v>-3.068316822</v>
      </c>
      <c r="J49" s="14">
        <f t="shared" ref="J49:K49" si="71">I49*A49</f>
        <v>-3.068316822</v>
      </c>
      <c r="K49" s="14">
        <f t="shared" si="71"/>
        <v>-12.27326729</v>
      </c>
      <c r="L49" s="14">
        <f t="shared" si="5"/>
        <v>-15.34158411</v>
      </c>
      <c r="M49" s="4"/>
      <c r="N49" s="4"/>
      <c r="O49" s="4"/>
      <c r="P49" s="4"/>
      <c r="Q49" s="4"/>
      <c r="R49" s="4"/>
      <c r="S49" s="4"/>
      <c r="T49" s="4"/>
      <c r="U49" s="4"/>
    </row>
    <row r="50">
      <c r="A50" s="8">
        <v>1.0</v>
      </c>
      <c r="B50" s="8">
        <v>5.0</v>
      </c>
      <c r="C50" s="10">
        <v>5.0</v>
      </c>
      <c r="D50" s="10">
        <v>-1.0</v>
      </c>
      <c r="E50" s="14">
        <f t="shared" si="66"/>
        <v>0.8313279986</v>
      </c>
      <c r="F50" s="14">
        <f t="shared" si="67"/>
        <v>-0.06519911533</v>
      </c>
      <c r="G50" s="14">
        <f t="shared" si="68"/>
        <v>0.299557057</v>
      </c>
      <c r="H50" s="14">
        <f t="shared" si="2"/>
        <v>2.003117707</v>
      </c>
      <c r="I50" s="14">
        <f t="shared" si="3"/>
        <v>-3.003117707</v>
      </c>
      <c r="J50" s="14">
        <f t="shared" ref="J50:K50" si="72">I50*A50</f>
        <v>-3.003117707</v>
      </c>
      <c r="K50" s="14">
        <f t="shared" si="72"/>
        <v>-15.01558854</v>
      </c>
      <c r="L50" s="14">
        <f t="shared" si="5"/>
        <v>-15.01558854</v>
      </c>
      <c r="M50" s="4"/>
      <c r="N50" s="4"/>
      <c r="O50" s="4"/>
      <c r="P50" s="4"/>
      <c r="Q50" s="4"/>
      <c r="R50" s="4"/>
      <c r="S50" s="4"/>
      <c r="T50" s="4"/>
      <c r="U50" s="4"/>
    </row>
    <row r="51">
      <c r="A51" s="8">
        <v>1.0</v>
      </c>
      <c r="B51" s="8">
        <v>1.0</v>
      </c>
      <c r="C51" s="10">
        <v>0.0</v>
      </c>
      <c r="D51" s="10">
        <v>1.0</v>
      </c>
      <c r="E51" s="14">
        <f t="shared" si="66"/>
        <v>0.8313279986</v>
      </c>
      <c r="F51" s="14">
        <f t="shared" si="67"/>
        <v>-0.06519911533</v>
      </c>
      <c r="G51" s="14">
        <f t="shared" si="68"/>
        <v>0.299557057</v>
      </c>
      <c r="H51" s="14">
        <f t="shared" si="2"/>
        <v>0.7661288833</v>
      </c>
      <c r="I51" s="14">
        <f t="shared" si="3"/>
        <v>0.2338711167</v>
      </c>
      <c r="J51" s="14">
        <f t="shared" ref="J51:K51" si="73">I51*A51</f>
        <v>0.2338711167</v>
      </c>
      <c r="K51" s="14">
        <f t="shared" si="73"/>
        <v>0.2338711167</v>
      </c>
      <c r="L51" s="14">
        <f t="shared" si="5"/>
        <v>0</v>
      </c>
      <c r="M51" s="4"/>
      <c r="N51" s="4"/>
      <c r="O51" s="4"/>
      <c r="P51" s="4"/>
      <c r="Q51" s="4"/>
      <c r="R51" s="4"/>
      <c r="S51" s="4"/>
      <c r="T51" s="4"/>
      <c r="U51" s="4"/>
    </row>
    <row r="52">
      <c r="A52" s="8">
        <v>1.0</v>
      </c>
      <c r="B52" s="8">
        <v>2.0</v>
      </c>
      <c r="C52" s="10">
        <v>1.0</v>
      </c>
      <c r="D52" s="10">
        <v>1.0</v>
      </c>
      <c r="E52" s="14">
        <f t="shared" si="66"/>
        <v>0.8313279986</v>
      </c>
      <c r="F52" s="14">
        <f t="shared" si="67"/>
        <v>-0.06519911533</v>
      </c>
      <c r="G52" s="14">
        <f t="shared" si="68"/>
        <v>0.299557057</v>
      </c>
      <c r="H52" s="14">
        <f t="shared" si="2"/>
        <v>1.000486825</v>
      </c>
      <c r="I52" s="14">
        <f t="shared" si="3"/>
        <v>-0.0004868249894</v>
      </c>
      <c r="J52" s="14">
        <f t="shared" ref="J52:K52" si="74">I52*A52</f>
        <v>-0.0004868249894</v>
      </c>
      <c r="K52" s="14">
        <f t="shared" si="74"/>
        <v>-0.0009736499789</v>
      </c>
      <c r="L52" s="14">
        <f t="shared" si="5"/>
        <v>-0.0004868249894</v>
      </c>
      <c r="M52" s="4"/>
      <c r="N52" s="4"/>
      <c r="O52" s="4"/>
      <c r="P52" s="4"/>
      <c r="Q52" s="4"/>
      <c r="R52" s="4"/>
      <c r="S52" s="4"/>
      <c r="T52" s="4"/>
      <c r="U52" s="4"/>
    </row>
    <row r="53">
      <c r="A53" s="8">
        <v>1.0</v>
      </c>
      <c r="B53" s="8">
        <v>3.0</v>
      </c>
      <c r="C53" s="10">
        <v>1.0</v>
      </c>
      <c r="D53" s="10">
        <v>1.0</v>
      </c>
      <c r="E53" s="14">
        <f t="shared" si="66"/>
        <v>0.8313279986</v>
      </c>
      <c r="F53" s="14">
        <f t="shared" si="67"/>
        <v>-0.06519911533</v>
      </c>
      <c r="G53" s="14">
        <f t="shared" si="68"/>
        <v>0.299557057</v>
      </c>
      <c r="H53" s="14">
        <f t="shared" si="2"/>
        <v>0.9352877097</v>
      </c>
      <c r="I53" s="14">
        <f t="shared" si="3"/>
        <v>0.06471229034</v>
      </c>
      <c r="J53" s="14">
        <f t="shared" ref="J53:K53" si="75">I53*A53</f>
        <v>0.06471229034</v>
      </c>
      <c r="K53" s="14">
        <f t="shared" si="75"/>
        <v>0.194136871</v>
      </c>
      <c r="L53" s="14">
        <f t="shared" si="5"/>
        <v>0.06471229034</v>
      </c>
      <c r="M53" s="4"/>
      <c r="N53" s="4"/>
      <c r="O53" s="4"/>
      <c r="P53" s="4"/>
      <c r="Q53" s="4"/>
      <c r="R53" s="4"/>
      <c r="S53" s="4"/>
      <c r="T53" s="4"/>
      <c r="U53" s="4"/>
    </row>
    <row r="54">
      <c r="A54" s="8">
        <v>1.0</v>
      </c>
      <c r="B54" s="8">
        <v>3.0</v>
      </c>
      <c r="C54" s="10">
        <v>2.0</v>
      </c>
      <c r="D54" s="10">
        <v>1.0</v>
      </c>
      <c r="E54" s="14">
        <f t="shared" si="66"/>
        <v>0.8313279986</v>
      </c>
      <c r="F54" s="14">
        <f t="shared" si="67"/>
        <v>-0.06519911533</v>
      </c>
      <c r="G54" s="14">
        <f t="shared" si="68"/>
        <v>0.299557057</v>
      </c>
      <c r="H54" s="14">
        <f t="shared" si="2"/>
        <v>1.234844767</v>
      </c>
      <c r="I54" s="14">
        <f t="shared" si="3"/>
        <v>-0.2348447667</v>
      </c>
      <c r="J54" s="14">
        <f t="shared" ref="J54:K54" si="76">I54*A54</f>
        <v>-0.2348447667</v>
      </c>
      <c r="K54" s="14">
        <f t="shared" si="76"/>
        <v>-0.7045343001</v>
      </c>
      <c r="L54" s="14">
        <f t="shared" si="5"/>
        <v>-0.4696895334</v>
      </c>
      <c r="M54" s="4"/>
      <c r="N54" s="4"/>
      <c r="O54" s="4"/>
      <c r="P54" s="4"/>
      <c r="Q54" s="4"/>
      <c r="R54" s="4"/>
      <c r="S54" s="4"/>
      <c r="T54" s="4"/>
      <c r="U54" s="4"/>
    </row>
    <row r="55">
      <c r="A55" s="8">
        <v>1.0</v>
      </c>
      <c r="B55" s="8">
        <v>5.0</v>
      </c>
      <c r="C55" s="10">
        <v>3.0</v>
      </c>
      <c r="D55" s="10">
        <v>1.0</v>
      </c>
      <c r="E55" s="14">
        <f t="shared" si="66"/>
        <v>0.8313279986</v>
      </c>
      <c r="F55" s="14">
        <f t="shared" si="67"/>
        <v>-0.06519911533</v>
      </c>
      <c r="G55" s="14">
        <f t="shared" si="68"/>
        <v>0.299557057</v>
      </c>
      <c r="H55" s="14">
        <f t="shared" si="2"/>
        <v>1.404003593</v>
      </c>
      <c r="I55" s="14">
        <f t="shared" si="3"/>
        <v>-0.4040035931</v>
      </c>
      <c r="J55" s="14">
        <f t="shared" ref="J55:K55" si="77">I55*A55</f>
        <v>-0.4040035931</v>
      </c>
      <c r="K55" s="14">
        <f t="shared" si="77"/>
        <v>-2.020017965</v>
      </c>
      <c r="L55" s="14">
        <f t="shared" si="5"/>
        <v>-1.212010779</v>
      </c>
      <c r="M55" s="4"/>
      <c r="N55" s="4"/>
      <c r="O55" s="4"/>
      <c r="P55" s="4"/>
      <c r="Q55" s="4"/>
      <c r="R55" s="4"/>
      <c r="S55" s="4"/>
      <c r="T55" s="4"/>
      <c r="U55" s="4"/>
    </row>
    <row r="56">
      <c r="A56" s="8">
        <v>1.0</v>
      </c>
      <c r="B56" s="8">
        <v>6.0</v>
      </c>
      <c r="C56" s="10">
        <v>5.0</v>
      </c>
      <c r="D56" s="10">
        <v>1.0</v>
      </c>
      <c r="E56" s="14">
        <f t="shared" si="66"/>
        <v>0.8313279986</v>
      </c>
      <c r="F56" s="14">
        <f t="shared" si="67"/>
        <v>-0.06519911533</v>
      </c>
      <c r="G56" s="14">
        <f t="shared" si="68"/>
        <v>0.299557057</v>
      </c>
      <c r="H56" s="14">
        <f t="shared" si="2"/>
        <v>1.937918592</v>
      </c>
      <c r="I56" s="14">
        <f t="shared" si="3"/>
        <v>-0.9379185918</v>
      </c>
      <c r="J56" s="14">
        <f t="shared" ref="J56:K56" si="78">I56*A56</f>
        <v>-0.9379185918</v>
      </c>
      <c r="K56" s="14">
        <f t="shared" si="78"/>
        <v>-5.627511551</v>
      </c>
      <c r="L56" s="14">
        <f t="shared" si="5"/>
        <v>-4.689592959</v>
      </c>
      <c r="M56" s="4"/>
      <c r="N56" s="4"/>
      <c r="O56" s="4"/>
      <c r="P56" s="4"/>
      <c r="Q56" s="4"/>
      <c r="R56" s="4"/>
      <c r="S56" s="4"/>
      <c r="T56" s="4"/>
      <c r="U56" s="4"/>
    </row>
    <row r="57">
      <c r="A57" s="26">
        <v>1.0</v>
      </c>
      <c r="B57" s="26">
        <v>1.0</v>
      </c>
      <c r="C57" s="27">
        <v>2.0</v>
      </c>
      <c r="D57" s="27">
        <v>-1.0</v>
      </c>
      <c r="E57" s="4">
        <f t="shared" ref="E57:E67" si="80">$O$18</f>
        <v>0.8164786479</v>
      </c>
      <c r="F57" s="4">
        <f t="shared" ref="F57:F67" si="81">$P$18</f>
        <v>-0.115580651</v>
      </c>
      <c r="G57" s="4">
        <f t="shared" ref="G57:G67" si="82">$Q$18</f>
        <v>0.2427603223</v>
      </c>
      <c r="H57" s="4">
        <f t="shared" si="2"/>
        <v>1.186418642</v>
      </c>
      <c r="I57" s="4">
        <f t="shared" si="3"/>
        <v>-2.186418642</v>
      </c>
      <c r="J57" s="4">
        <f t="shared" ref="J57:K57" si="79">I57*A57</f>
        <v>-2.186418642</v>
      </c>
      <c r="K57" s="4">
        <f t="shared" si="79"/>
        <v>-2.186418642</v>
      </c>
      <c r="L57" s="4">
        <f t="shared" si="5"/>
        <v>-4.372837283</v>
      </c>
      <c r="M57" s="4"/>
      <c r="N57" s="4"/>
      <c r="O57" s="4"/>
      <c r="P57" s="4"/>
      <c r="Q57" s="4"/>
      <c r="R57" s="4"/>
      <c r="S57" s="4"/>
      <c r="T57" s="4"/>
      <c r="U57" s="4"/>
    </row>
    <row r="58">
      <c r="A58" s="26">
        <v>1.0</v>
      </c>
      <c r="B58" s="26">
        <v>2.0</v>
      </c>
      <c r="C58" s="27">
        <v>3.0</v>
      </c>
      <c r="D58" s="27">
        <v>-1.0</v>
      </c>
      <c r="E58" s="4">
        <f t="shared" si="80"/>
        <v>0.8164786479</v>
      </c>
      <c r="F58" s="4">
        <f t="shared" si="81"/>
        <v>-0.115580651</v>
      </c>
      <c r="G58" s="4">
        <f t="shared" si="82"/>
        <v>0.2427603223</v>
      </c>
      <c r="H58" s="4">
        <f t="shared" si="2"/>
        <v>1.313598313</v>
      </c>
      <c r="I58" s="4">
        <f t="shared" si="3"/>
        <v>-2.313598313</v>
      </c>
      <c r="J58" s="4">
        <f t="shared" ref="J58:K58" si="83">I58*A58</f>
        <v>-2.313598313</v>
      </c>
      <c r="K58" s="4">
        <f t="shared" si="83"/>
        <v>-4.627196626</v>
      </c>
      <c r="L58" s="4">
        <f t="shared" si="5"/>
        <v>-6.940794939</v>
      </c>
      <c r="M58" s="4"/>
      <c r="N58" s="4"/>
      <c r="O58" s="4"/>
      <c r="P58" s="4"/>
      <c r="Q58" s="4"/>
      <c r="R58" s="4"/>
      <c r="S58" s="4"/>
      <c r="T58" s="4"/>
      <c r="U58" s="4"/>
    </row>
    <row r="59">
      <c r="A59" s="26">
        <v>1.0</v>
      </c>
      <c r="B59" s="26">
        <v>3.0</v>
      </c>
      <c r="C59" s="27">
        <v>3.0</v>
      </c>
      <c r="D59" s="27">
        <v>-1.0</v>
      </c>
      <c r="E59" s="4">
        <f t="shared" si="80"/>
        <v>0.8164786479</v>
      </c>
      <c r="F59" s="4">
        <f t="shared" si="81"/>
        <v>-0.115580651</v>
      </c>
      <c r="G59" s="4">
        <f t="shared" si="82"/>
        <v>0.2427603223</v>
      </c>
      <c r="H59" s="4">
        <f t="shared" si="2"/>
        <v>1.198017662</v>
      </c>
      <c r="I59" s="4">
        <f t="shared" si="3"/>
        <v>-2.198017662</v>
      </c>
      <c r="J59" s="4">
        <f t="shared" ref="J59:K59" si="84">I59*A59</f>
        <v>-2.198017662</v>
      </c>
      <c r="K59" s="4">
        <f t="shared" si="84"/>
        <v>-6.594052986</v>
      </c>
      <c r="L59" s="4">
        <f t="shared" si="5"/>
        <v>-6.594052986</v>
      </c>
      <c r="M59" s="4"/>
      <c r="N59" s="4"/>
      <c r="O59" s="4"/>
      <c r="P59" s="4"/>
      <c r="Q59" s="4"/>
      <c r="R59" s="4"/>
      <c r="S59" s="4"/>
      <c r="T59" s="4"/>
      <c r="U59" s="4"/>
    </row>
    <row r="60">
      <c r="A60" s="26">
        <v>1.0</v>
      </c>
      <c r="B60" s="26">
        <v>4.0</v>
      </c>
      <c r="C60" s="27">
        <v>5.0</v>
      </c>
      <c r="D60" s="27">
        <v>-1.0</v>
      </c>
      <c r="E60" s="4">
        <f t="shared" si="80"/>
        <v>0.8164786479</v>
      </c>
      <c r="F60" s="4">
        <f t="shared" si="81"/>
        <v>-0.115580651</v>
      </c>
      <c r="G60" s="4">
        <f t="shared" si="82"/>
        <v>0.2427603223</v>
      </c>
      <c r="H60" s="4">
        <f t="shared" si="2"/>
        <v>1.567957656</v>
      </c>
      <c r="I60" s="4">
        <f t="shared" si="3"/>
        <v>-2.567957656</v>
      </c>
      <c r="J60" s="4">
        <f t="shared" ref="J60:K60" si="85">I60*A60</f>
        <v>-2.567957656</v>
      </c>
      <c r="K60" s="4">
        <f t="shared" si="85"/>
        <v>-10.27183062</v>
      </c>
      <c r="L60" s="4">
        <f t="shared" si="5"/>
        <v>-12.83978828</v>
      </c>
      <c r="M60" s="4"/>
      <c r="N60" s="4"/>
      <c r="O60" s="4"/>
      <c r="P60" s="4"/>
      <c r="Q60" s="4"/>
      <c r="R60" s="4"/>
      <c r="S60" s="4"/>
      <c r="T60" s="4"/>
      <c r="U60" s="4"/>
    </row>
    <row r="61">
      <c r="A61" s="26">
        <v>1.0</v>
      </c>
      <c r="B61" s="26">
        <v>5.0</v>
      </c>
      <c r="C61" s="27">
        <v>5.0</v>
      </c>
      <c r="D61" s="27">
        <v>-1.0</v>
      </c>
      <c r="E61" s="4">
        <f t="shared" si="80"/>
        <v>0.8164786479</v>
      </c>
      <c r="F61" s="4">
        <f t="shared" si="81"/>
        <v>-0.115580651</v>
      </c>
      <c r="G61" s="4">
        <f t="shared" si="82"/>
        <v>0.2427603223</v>
      </c>
      <c r="H61" s="4">
        <f t="shared" si="2"/>
        <v>1.452377005</v>
      </c>
      <c r="I61" s="4">
        <f t="shared" si="3"/>
        <v>-2.452377005</v>
      </c>
      <c r="J61" s="4">
        <f t="shared" ref="J61:K61" si="86">I61*A61</f>
        <v>-2.452377005</v>
      </c>
      <c r="K61" s="4">
        <f t="shared" si="86"/>
        <v>-12.26188502</v>
      </c>
      <c r="L61" s="4">
        <f t="shared" si="5"/>
        <v>-12.26188502</v>
      </c>
      <c r="M61" s="4"/>
      <c r="N61" s="4"/>
      <c r="O61" s="4"/>
      <c r="P61" s="4"/>
      <c r="Q61" s="4"/>
      <c r="R61" s="4"/>
      <c r="S61" s="4"/>
      <c r="T61" s="4"/>
      <c r="U61" s="4"/>
    </row>
    <row r="62">
      <c r="A62" s="26">
        <v>1.0</v>
      </c>
      <c r="B62" s="26">
        <v>1.0</v>
      </c>
      <c r="C62" s="27">
        <v>0.0</v>
      </c>
      <c r="D62" s="27">
        <v>1.0</v>
      </c>
      <c r="E62" s="4">
        <f t="shared" si="80"/>
        <v>0.8164786479</v>
      </c>
      <c r="F62" s="4">
        <f t="shared" si="81"/>
        <v>-0.115580651</v>
      </c>
      <c r="G62" s="4">
        <f t="shared" si="82"/>
        <v>0.2427603223</v>
      </c>
      <c r="H62" s="4">
        <f t="shared" si="2"/>
        <v>0.700897997</v>
      </c>
      <c r="I62" s="4">
        <f t="shared" si="3"/>
        <v>0.299102003</v>
      </c>
      <c r="J62" s="4">
        <f t="shared" ref="J62:K62" si="87">I62*A62</f>
        <v>0.299102003</v>
      </c>
      <c r="K62" s="4">
        <f t="shared" si="87"/>
        <v>0.299102003</v>
      </c>
      <c r="L62" s="4">
        <f t="shared" si="5"/>
        <v>0</v>
      </c>
      <c r="M62" s="4"/>
      <c r="N62" s="4"/>
      <c r="O62" s="4"/>
      <c r="P62" s="4"/>
      <c r="Q62" s="4"/>
      <c r="R62" s="4"/>
      <c r="S62" s="4"/>
      <c r="T62" s="4"/>
      <c r="U62" s="4"/>
    </row>
    <row r="63">
      <c r="A63" s="26">
        <v>1.0</v>
      </c>
      <c r="B63" s="26">
        <v>2.0</v>
      </c>
      <c r="C63" s="27">
        <v>1.0</v>
      </c>
      <c r="D63" s="27">
        <v>1.0</v>
      </c>
      <c r="E63" s="4">
        <f t="shared" si="80"/>
        <v>0.8164786479</v>
      </c>
      <c r="F63" s="4">
        <f t="shared" si="81"/>
        <v>-0.115580651</v>
      </c>
      <c r="G63" s="4">
        <f t="shared" si="82"/>
        <v>0.2427603223</v>
      </c>
      <c r="H63" s="4">
        <f t="shared" si="2"/>
        <v>0.8280776683</v>
      </c>
      <c r="I63" s="4">
        <f t="shared" si="3"/>
        <v>0.1719223317</v>
      </c>
      <c r="J63" s="4">
        <f t="shared" ref="J63:K63" si="88">I63*A63</f>
        <v>0.1719223317</v>
      </c>
      <c r="K63" s="4">
        <f t="shared" si="88"/>
        <v>0.3438446634</v>
      </c>
      <c r="L63" s="4">
        <f t="shared" si="5"/>
        <v>0.1719223317</v>
      </c>
      <c r="M63" s="4"/>
      <c r="N63" s="4"/>
      <c r="O63" s="4"/>
      <c r="P63" s="4"/>
      <c r="Q63" s="4"/>
      <c r="R63" s="4"/>
      <c r="S63" s="4"/>
      <c r="T63" s="4"/>
      <c r="U63" s="4"/>
    </row>
    <row r="64">
      <c r="A64" s="26">
        <v>1.0</v>
      </c>
      <c r="B64" s="26">
        <v>3.0</v>
      </c>
      <c r="C64" s="27">
        <v>1.0</v>
      </c>
      <c r="D64" s="27">
        <v>1.0</v>
      </c>
      <c r="E64" s="4">
        <f t="shared" si="80"/>
        <v>0.8164786479</v>
      </c>
      <c r="F64" s="4">
        <f t="shared" si="81"/>
        <v>-0.115580651</v>
      </c>
      <c r="G64" s="4">
        <f t="shared" si="82"/>
        <v>0.2427603223</v>
      </c>
      <c r="H64" s="4">
        <f t="shared" si="2"/>
        <v>0.7124970173</v>
      </c>
      <c r="I64" s="4">
        <f t="shared" si="3"/>
        <v>0.2875029827</v>
      </c>
      <c r="J64" s="4">
        <f t="shared" ref="J64:K64" si="89">I64*A64</f>
        <v>0.2875029827</v>
      </c>
      <c r="K64" s="4">
        <f t="shared" si="89"/>
        <v>0.8625089481</v>
      </c>
      <c r="L64" s="4">
        <f t="shared" si="5"/>
        <v>0.2875029827</v>
      </c>
      <c r="M64" s="4"/>
      <c r="N64" s="4"/>
      <c r="O64" s="4"/>
      <c r="P64" s="4"/>
      <c r="Q64" s="4"/>
      <c r="R64" s="4"/>
      <c r="S64" s="4"/>
      <c r="T64" s="4"/>
      <c r="U64" s="4"/>
    </row>
    <row r="65">
      <c r="A65" s="26">
        <v>1.0</v>
      </c>
      <c r="B65" s="26">
        <v>3.0</v>
      </c>
      <c r="C65" s="27">
        <v>2.0</v>
      </c>
      <c r="D65" s="27">
        <v>1.0</v>
      </c>
      <c r="E65" s="4">
        <f t="shared" si="80"/>
        <v>0.8164786479</v>
      </c>
      <c r="F65" s="4">
        <f t="shared" si="81"/>
        <v>-0.115580651</v>
      </c>
      <c r="G65" s="4">
        <f t="shared" si="82"/>
        <v>0.2427603223</v>
      </c>
      <c r="H65" s="4">
        <f t="shared" si="2"/>
        <v>0.9552573396</v>
      </c>
      <c r="I65" s="4">
        <f t="shared" si="3"/>
        <v>0.04474266039</v>
      </c>
      <c r="J65" s="4">
        <f t="shared" ref="J65:K65" si="90">I65*A65</f>
        <v>0.04474266039</v>
      </c>
      <c r="K65" s="4">
        <f t="shared" si="90"/>
        <v>0.1342279812</v>
      </c>
      <c r="L65" s="4">
        <f t="shared" si="5"/>
        <v>0.08948532077</v>
      </c>
      <c r="M65" s="4"/>
      <c r="N65" s="4"/>
      <c r="O65" s="4"/>
      <c r="P65" s="4"/>
      <c r="Q65" s="4"/>
      <c r="R65" s="4"/>
      <c r="S65" s="4"/>
      <c r="T65" s="4"/>
      <c r="U65" s="4"/>
    </row>
    <row r="66">
      <c r="A66" s="26">
        <v>1.0</v>
      </c>
      <c r="B66" s="26">
        <v>5.0</v>
      </c>
      <c r="C66" s="27">
        <v>3.0</v>
      </c>
      <c r="D66" s="27">
        <v>1.0</v>
      </c>
      <c r="E66" s="4">
        <f t="shared" si="80"/>
        <v>0.8164786479</v>
      </c>
      <c r="F66" s="4">
        <f t="shared" si="81"/>
        <v>-0.115580651</v>
      </c>
      <c r="G66" s="4">
        <f t="shared" si="82"/>
        <v>0.2427603223</v>
      </c>
      <c r="H66" s="4">
        <f t="shared" si="2"/>
        <v>0.96685636</v>
      </c>
      <c r="I66" s="4">
        <f t="shared" si="3"/>
        <v>0.03314364004</v>
      </c>
      <c r="J66" s="4">
        <f t="shared" ref="J66:K66" si="91">I66*A66</f>
        <v>0.03314364004</v>
      </c>
      <c r="K66" s="4">
        <f t="shared" si="91"/>
        <v>0.1657182002</v>
      </c>
      <c r="L66" s="4">
        <f t="shared" si="5"/>
        <v>0.09943092011</v>
      </c>
      <c r="M66" s="4"/>
      <c r="N66" s="4"/>
      <c r="O66" s="4"/>
      <c r="P66" s="4"/>
      <c r="Q66" s="4"/>
      <c r="R66" s="4"/>
      <c r="S66" s="4"/>
      <c r="T66" s="4"/>
      <c r="U66" s="4"/>
    </row>
    <row r="67">
      <c r="A67" s="26">
        <v>1.0</v>
      </c>
      <c r="B67" s="26">
        <v>6.0</v>
      </c>
      <c r="C67" s="27">
        <v>5.0</v>
      </c>
      <c r="D67" s="27">
        <v>1.0</v>
      </c>
      <c r="E67" s="4">
        <f t="shared" si="80"/>
        <v>0.8164786479</v>
      </c>
      <c r="F67" s="4">
        <f t="shared" si="81"/>
        <v>-0.115580651</v>
      </c>
      <c r="G67" s="4">
        <f t="shared" si="82"/>
        <v>0.2427603223</v>
      </c>
      <c r="H67" s="4">
        <f t="shared" si="2"/>
        <v>1.336796354</v>
      </c>
      <c r="I67" s="4">
        <f t="shared" si="3"/>
        <v>-0.3367963536</v>
      </c>
      <c r="J67" s="4">
        <f t="shared" ref="J67:K67" si="92">I67*A67</f>
        <v>-0.3367963536</v>
      </c>
      <c r="K67" s="4">
        <f t="shared" si="92"/>
        <v>-2.020778122</v>
      </c>
      <c r="L67" s="4">
        <f t="shared" si="5"/>
        <v>-1.683981768</v>
      </c>
      <c r="M67" s="4"/>
      <c r="N67" s="4"/>
      <c r="O67" s="4"/>
      <c r="P67" s="4"/>
      <c r="Q67" s="4"/>
      <c r="R67" s="4"/>
      <c r="S67" s="4"/>
      <c r="T67" s="4"/>
      <c r="U67" s="4"/>
    </row>
    <row r="68">
      <c r="A68" s="8">
        <v>1.0</v>
      </c>
      <c r="B68" s="8">
        <v>1.0</v>
      </c>
      <c r="C68" s="10">
        <v>2.0</v>
      </c>
      <c r="D68" s="10">
        <v>-1.0</v>
      </c>
      <c r="E68" s="14">
        <f t="shared" ref="E68:E78" si="94">$O$19</f>
        <v>0.8052598959</v>
      </c>
      <c r="F68" s="14">
        <f t="shared" ref="F68:F78" si="95">$P$19</f>
        <v>-0.1517374112</v>
      </c>
      <c r="G68" s="14">
        <f t="shared" ref="G68:G78" si="96">$Q$19</f>
        <v>0.1987153236</v>
      </c>
      <c r="H68" s="14">
        <f t="shared" si="2"/>
        <v>1.050953132</v>
      </c>
      <c r="I68" s="14">
        <f t="shared" si="3"/>
        <v>-2.050953132</v>
      </c>
      <c r="J68" s="14">
        <f t="shared" ref="J68:K68" si="93">I68*A68</f>
        <v>-2.050953132</v>
      </c>
      <c r="K68" s="14">
        <f t="shared" si="93"/>
        <v>-2.050953132</v>
      </c>
      <c r="L68" s="14">
        <f t="shared" si="5"/>
        <v>-4.101906264</v>
      </c>
      <c r="M68" s="4"/>
      <c r="N68" s="4"/>
      <c r="O68" s="4"/>
      <c r="P68" s="4"/>
      <c r="Q68" s="4"/>
      <c r="R68" s="4"/>
      <c r="S68" s="4"/>
      <c r="T68" s="4"/>
      <c r="U68" s="4"/>
    </row>
    <row r="69">
      <c r="A69" s="8">
        <v>1.0</v>
      </c>
      <c r="B69" s="8">
        <v>2.0</v>
      </c>
      <c r="C69" s="10">
        <v>3.0</v>
      </c>
      <c r="D69" s="10">
        <v>-1.0</v>
      </c>
      <c r="E69" s="14">
        <f t="shared" si="94"/>
        <v>0.8052598959</v>
      </c>
      <c r="F69" s="14">
        <f t="shared" si="95"/>
        <v>-0.1517374112</v>
      </c>
      <c r="G69" s="14">
        <f t="shared" si="96"/>
        <v>0.1987153236</v>
      </c>
      <c r="H69" s="14">
        <f t="shared" si="2"/>
        <v>1.097931044</v>
      </c>
      <c r="I69" s="14">
        <f t="shared" si="3"/>
        <v>-2.097931044</v>
      </c>
      <c r="J69" s="14">
        <f t="shared" ref="J69:K69" si="97">I69*A69</f>
        <v>-2.097931044</v>
      </c>
      <c r="K69" s="14">
        <f t="shared" si="97"/>
        <v>-4.195862089</v>
      </c>
      <c r="L69" s="14">
        <f t="shared" si="5"/>
        <v>-6.293793133</v>
      </c>
      <c r="M69" s="4"/>
      <c r="N69" s="4"/>
      <c r="O69" s="4"/>
      <c r="P69" s="4"/>
      <c r="Q69" s="4"/>
      <c r="R69" s="4"/>
      <c r="S69" s="4"/>
      <c r="T69" s="4"/>
      <c r="U69" s="4"/>
    </row>
    <row r="70">
      <c r="A70" s="8">
        <v>1.0</v>
      </c>
      <c r="B70" s="8">
        <v>3.0</v>
      </c>
      <c r="C70" s="10">
        <v>3.0</v>
      </c>
      <c r="D70" s="10">
        <v>-1.0</v>
      </c>
      <c r="E70" s="14">
        <f t="shared" si="94"/>
        <v>0.8052598959</v>
      </c>
      <c r="F70" s="14">
        <f t="shared" si="95"/>
        <v>-0.1517374112</v>
      </c>
      <c r="G70" s="14">
        <f t="shared" si="96"/>
        <v>0.1987153236</v>
      </c>
      <c r="H70" s="14">
        <f t="shared" si="2"/>
        <v>0.9461936331</v>
      </c>
      <c r="I70" s="14">
        <f t="shared" si="3"/>
        <v>-1.946193633</v>
      </c>
      <c r="J70" s="14">
        <f t="shared" ref="J70:K70" si="98">I70*A70</f>
        <v>-1.946193633</v>
      </c>
      <c r="K70" s="14">
        <f t="shared" si="98"/>
        <v>-5.838580899</v>
      </c>
      <c r="L70" s="14">
        <f t="shared" si="5"/>
        <v>-5.838580899</v>
      </c>
      <c r="M70" s="4"/>
      <c r="N70" s="4"/>
      <c r="O70" s="4"/>
      <c r="P70" s="4"/>
      <c r="Q70" s="4"/>
      <c r="R70" s="4"/>
      <c r="S70" s="4"/>
      <c r="T70" s="4"/>
      <c r="U70" s="4"/>
    </row>
    <row r="71">
      <c r="A71" s="8">
        <v>1.0</v>
      </c>
      <c r="B71" s="8">
        <v>4.0</v>
      </c>
      <c r="C71" s="10">
        <v>5.0</v>
      </c>
      <c r="D71" s="10">
        <v>-1.0</v>
      </c>
      <c r="E71" s="14">
        <f t="shared" si="94"/>
        <v>0.8052598959</v>
      </c>
      <c r="F71" s="14">
        <f t="shared" si="95"/>
        <v>-0.1517374112</v>
      </c>
      <c r="G71" s="14">
        <f t="shared" si="96"/>
        <v>0.1987153236</v>
      </c>
      <c r="H71" s="14">
        <f t="shared" si="2"/>
        <v>1.191886869</v>
      </c>
      <c r="I71" s="14">
        <f t="shared" si="3"/>
        <v>-2.191886869</v>
      </c>
      <c r="J71" s="14">
        <f t="shared" ref="J71:K71" si="99">I71*A71</f>
        <v>-2.191886869</v>
      </c>
      <c r="K71" s="14">
        <f t="shared" si="99"/>
        <v>-8.767547476</v>
      </c>
      <c r="L71" s="14">
        <f t="shared" si="5"/>
        <v>-10.95943435</v>
      </c>
      <c r="M71" s="4"/>
      <c r="N71" s="4"/>
      <c r="O71" s="4"/>
      <c r="P71" s="4"/>
      <c r="Q71" s="4"/>
      <c r="R71" s="4"/>
      <c r="S71" s="4"/>
      <c r="T71" s="4"/>
      <c r="U71" s="4"/>
    </row>
    <row r="72">
      <c r="A72" s="8">
        <v>1.0</v>
      </c>
      <c r="B72" s="8">
        <v>5.0</v>
      </c>
      <c r="C72" s="10">
        <v>5.0</v>
      </c>
      <c r="D72" s="10">
        <v>-1.0</v>
      </c>
      <c r="E72" s="14">
        <f t="shared" si="94"/>
        <v>0.8052598959</v>
      </c>
      <c r="F72" s="14">
        <f t="shared" si="95"/>
        <v>-0.1517374112</v>
      </c>
      <c r="G72" s="14">
        <f t="shared" si="96"/>
        <v>0.1987153236</v>
      </c>
      <c r="H72" s="14">
        <f t="shared" si="2"/>
        <v>1.040149458</v>
      </c>
      <c r="I72" s="14">
        <f t="shared" si="3"/>
        <v>-2.040149458</v>
      </c>
      <c r="J72" s="14">
        <f t="shared" ref="J72:K72" si="100">I72*A72</f>
        <v>-2.040149458</v>
      </c>
      <c r="K72" s="14">
        <f t="shared" si="100"/>
        <v>-10.20074729</v>
      </c>
      <c r="L72" s="14">
        <f t="shared" si="5"/>
        <v>-10.20074729</v>
      </c>
      <c r="M72" s="4"/>
      <c r="N72" s="4"/>
      <c r="O72" s="4"/>
      <c r="P72" s="4"/>
      <c r="Q72" s="4"/>
      <c r="R72" s="4"/>
      <c r="S72" s="4"/>
      <c r="T72" s="4"/>
      <c r="U72" s="4"/>
    </row>
    <row r="73">
      <c r="A73" s="8">
        <v>1.0</v>
      </c>
      <c r="B73" s="8">
        <v>1.0</v>
      </c>
      <c r="C73" s="10">
        <v>0.0</v>
      </c>
      <c r="D73" s="10">
        <v>1.0</v>
      </c>
      <c r="E73" s="14">
        <f t="shared" si="94"/>
        <v>0.8052598959</v>
      </c>
      <c r="F73" s="14">
        <f t="shared" si="95"/>
        <v>-0.1517374112</v>
      </c>
      <c r="G73" s="14">
        <f t="shared" si="96"/>
        <v>0.1987153236</v>
      </c>
      <c r="H73" s="14">
        <f t="shared" si="2"/>
        <v>0.6535224847</v>
      </c>
      <c r="I73" s="14">
        <f t="shared" si="3"/>
        <v>0.3464775153</v>
      </c>
      <c r="J73" s="14">
        <f t="shared" ref="J73:K73" si="101">I73*A73</f>
        <v>0.3464775153</v>
      </c>
      <c r="K73" s="14">
        <f t="shared" si="101"/>
        <v>0.3464775153</v>
      </c>
      <c r="L73" s="14">
        <f t="shared" si="5"/>
        <v>0</v>
      </c>
      <c r="M73" s="4"/>
      <c r="N73" s="4"/>
      <c r="O73" s="4"/>
      <c r="P73" s="4"/>
      <c r="Q73" s="4"/>
      <c r="R73" s="4"/>
      <c r="S73" s="4"/>
      <c r="T73" s="4"/>
      <c r="U73" s="4"/>
    </row>
    <row r="74">
      <c r="A74" s="8">
        <v>1.0</v>
      </c>
      <c r="B74" s="8">
        <v>2.0</v>
      </c>
      <c r="C74" s="10">
        <v>1.0</v>
      </c>
      <c r="D74" s="10">
        <v>1.0</v>
      </c>
      <c r="E74" s="14">
        <f t="shared" si="94"/>
        <v>0.8052598959</v>
      </c>
      <c r="F74" s="14">
        <f t="shared" si="95"/>
        <v>-0.1517374112</v>
      </c>
      <c r="G74" s="14">
        <f t="shared" si="96"/>
        <v>0.1987153236</v>
      </c>
      <c r="H74" s="14">
        <f t="shared" si="2"/>
        <v>0.7005003971</v>
      </c>
      <c r="I74" s="14">
        <f t="shared" si="3"/>
        <v>0.2994996029</v>
      </c>
      <c r="J74" s="14">
        <f t="shared" ref="J74:K74" si="102">I74*A74</f>
        <v>0.2994996029</v>
      </c>
      <c r="K74" s="14">
        <f t="shared" si="102"/>
        <v>0.5989992058</v>
      </c>
      <c r="L74" s="14">
        <f t="shared" si="5"/>
        <v>0.2994996029</v>
      </c>
      <c r="M74" s="4"/>
      <c r="N74" s="4"/>
      <c r="O74" s="4"/>
      <c r="P74" s="4"/>
      <c r="Q74" s="4"/>
      <c r="R74" s="4"/>
      <c r="S74" s="4"/>
      <c r="T74" s="4"/>
      <c r="U74" s="4"/>
    </row>
    <row r="75">
      <c r="A75" s="8">
        <v>1.0</v>
      </c>
      <c r="B75" s="8">
        <v>3.0</v>
      </c>
      <c r="C75" s="10">
        <v>1.0</v>
      </c>
      <c r="D75" s="10">
        <v>1.0</v>
      </c>
      <c r="E75" s="14">
        <f t="shared" si="94"/>
        <v>0.8052598959</v>
      </c>
      <c r="F75" s="14">
        <f t="shared" si="95"/>
        <v>-0.1517374112</v>
      </c>
      <c r="G75" s="14">
        <f t="shared" si="96"/>
        <v>0.1987153236</v>
      </c>
      <c r="H75" s="14">
        <f t="shared" si="2"/>
        <v>0.5487629859</v>
      </c>
      <c r="I75" s="14">
        <f t="shared" si="3"/>
        <v>0.4512370141</v>
      </c>
      <c r="J75" s="14">
        <f t="shared" ref="J75:K75" si="103">I75*A75</f>
        <v>0.4512370141</v>
      </c>
      <c r="K75" s="14">
        <f t="shared" si="103"/>
        <v>1.353711042</v>
      </c>
      <c r="L75" s="14">
        <f t="shared" si="5"/>
        <v>0.4512370141</v>
      </c>
      <c r="M75" s="4"/>
      <c r="N75" s="4"/>
      <c r="O75" s="4"/>
      <c r="P75" s="4"/>
      <c r="Q75" s="4"/>
      <c r="R75" s="4"/>
      <c r="S75" s="4"/>
      <c r="T75" s="4"/>
      <c r="U75" s="4"/>
    </row>
    <row r="76">
      <c r="A76" s="8">
        <v>1.0</v>
      </c>
      <c r="B76" s="8">
        <v>3.0</v>
      </c>
      <c r="C76" s="10">
        <v>2.0</v>
      </c>
      <c r="D76" s="10">
        <v>1.0</v>
      </c>
      <c r="E76" s="14">
        <f t="shared" si="94"/>
        <v>0.8052598959</v>
      </c>
      <c r="F76" s="14">
        <f t="shared" si="95"/>
        <v>-0.1517374112</v>
      </c>
      <c r="G76" s="14">
        <f t="shared" si="96"/>
        <v>0.1987153236</v>
      </c>
      <c r="H76" s="14">
        <f t="shared" si="2"/>
        <v>0.7474783095</v>
      </c>
      <c r="I76" s="14">
        <f t="shared" si="3"/>
        <v>0.2525216905</v>
      </c>
      <c r="J76" s="14">
        <f t="shared" ref="J76:K76" si="104">I76*A76</f>
        <v>0.2525216905</v>
      </c>
      <c r="K76" s="14">
        <f t="shared" si="104"/>
        <v>0.7575650715</v>
      </c>
      <c r="L76" s="14">
        <f t="shared" si="5"/>
        <v>0.505043381</v>
      </c>
      <c r="M76" s="4"/>
      <c r="N76" s="4"/>
      <c r="O76" s="4"/>
      <c r="P76" s="4"/>
      <c r="Q76" s="4"/>
      <c r="R76" s="4"/>
      <c r="S76" s="4"/>
      <c r="T76" s="4"/>
      <c r="U76" s="4"/>
    </row>
    <row r="77">
      <c r="A77" s="8">
        <v>1.0</v>
      </c>
      <c r="B77" s="8">
        <v>5.0</v>
      </c>
      <c r="C77" s="10">
        <v>3.0</v>
      </c>
      <c r="D77" s="10">
        <v>1.0</v>
      </c>
      <c r="E77" s="14">
        <f t="shared" si="94"/>
        <v>0.8052598959</v>
      </c>
      <c r="F77" s="14">
        <f t="shared" si="95"/>
        <v>-0.1517374112</v>
      </c>
      <c r="G77" s="14">
        <f t="shared" si="96"/>
        <v>0.1987153236</v>
      </c>
      <c r="H77" s="14">
        <f t="shared" si="2"/>
        <v>0.6427188107</v>
      </c>
      <c r="I77" s="14">
        <f t="shared" si="3"/>
        <v>0.3572811893</v>
      </c>
      <c r="J77" s="14">
        <f t="shared" ref="J77:K77" si="105">I77*A77</f>
        <v>0.3572811893</v>
      </c>
      <c r="K77" s="14">
        <f t="shared" si="105"/>
        <v>1.786405947</v>
      </c>
      <c r="L77" s="14">
        <f t="shared" si="5"/>
        <v>1.071843568</v>
      </c>
      <c r="M77" s="4"/>
      <c r="N77" s="4"/>
      <c r="O77" s="4"/>
      <c r="P77" s="4"/>
      <c r="Q77" s="4"/>
      <c r="R77" s="4"/>
      <c r="S77" s="4"/>
      <c r="T77" s="4"/>
      <c r="U77" s="4"/>
    </row>
    <row r="78">
      <c r="A78" s="8">
        <v>1.0</v>
      </c>
      <c r="B78" s="8">
        <v>6.0</v>
      </c>
      <c r="C78" s="10">
        <v>5.0</v>
      </c>
      <c r="D78" s="10">
        <v>1.0</v>
      </c>
      <c r="E78" s="14">
        <f t="shared" si="94"/>
        <v>0.8052598959</v>
      </c>
      <c r="F78" s="14">
        <f t="shared" si="95"/>
        <v>-0.1517374112</v>
      </c>
      <c r="G78" s="14">
        <f t="shared" si="96"/>
        <v>0.1987153236</v>
      </c>
      <c r="H78" s="14">
        <f t="shared" si="2"/>
        <v>0.8884120466</v>
      </c>
      <c r="I78" s="14">
        <f t="shared" si="3"/>
        <v>0.1115879534</v>
      </c>
      <c r="J78" s="14">
        <f t="shared" ref="J78:K78" si="106">I78*A78</f>
        <v>0.1115879534</v>
      </c>
      <c r="K78" s="14">
        <f t="shared" si="106"/>
        <v>0.6695277202</v>
      </c>
      <c r="L78" s="14">
        <f t="shared" si="5"/>
        <v>0.5579397668</v>
      </c>
      <c r="M78" s="4"/>
      <c r="N78" s="4"/>
      <c r="O78" s="4"/>
      <c r="P78" s="4"/>
      <c r="Q78" s="4"/>
      <c r="R78" s="4"/>
      <c r="S78" s="4"/>
      <c r="T78" s="4"/>
      <c r="U78" s="4"/>
    </row>
    <row r="79">
      <c r="A79" s="26">
        <v>1.0</v>
      </c>
      <c r="B79" s="26">
        <v>1.0</v>
      </c>
      <c r="C79" s="27">
        <v>2.0</v>
      </c>
      <c r="D79" s="27">
        <v>-1.0</v>
      </c>
      <c r="E79" s="4">
        <f t="shared" ref="E79:E89" si="108">$O$20</f>
        <v>0.7967513868</v>
      </c>
      <c r="F79" s="4">
        <f t="shared" ref="F79:F89" si="109">$P$20</f>
        <v>-0.1772784156</v>
      </c>
      <c r="G79" s="4">
        <f t="shared" ref="G79:G89" si="110">$Q$20</f>
        <v>0.164206425</v>
      </c>
      <c r="H79" s="4">
        <f t="shared" si="2"/>
        <v>0.9478858211</v>
      </c>
      <c r="I79" s="4">
        <f t="shared" si="3"/>
        <v>-1.947885821</v>
      </c>
      <c r="J79" s="4">
        <f t="shared" ref="J79:K79" si="107">I79*A79</f>
        <v>-1.947885821</v>
      </c>
      <c r="K79" s="4">
        <f t="shared" si="107"/>
        <v>-1.947885821</v>
      </c>
      <c r="L79" s="4">
        <f t="shared" si="5"/>
        <v>-3.895771642</v>
      </c>
      <c r="M79" s="4"/>
      <c r="N79" s="4"/>
      <c r="O79" s="4"/>
      <c r="P79" s="4"/>
      <c r="Q79" s="4"/>
      <c r="R79" s="4"/>
      <c r="S79" s="4"/>
      <c r="T79" s="4"/>
      <c r="U79" s="4"/>
    </row>
    <row r="80">
      <c r="A80" s="26">
        <v>1.0</v>
      </c>
      <c r="B80" s="26">
        <v>2.0</v>
      </c>
      <c r="C80" s="27">
        <v>3.0</v>
      </c>
      <c r="D80" s="27">
        <v>-1.0</v>
      </c>
      <c r="E80" s="4">
        <f t="shared" si="108"/>
        <v>0.7967513868</v>
      </c>
      <c r="F80" s="4">
        <f t="shared" si="109"/>
        <v>-0.1772784156</v>
      </c>
      <c r="G80" s="4">
        <f t="shared" si="110"/>
        <v>0.164206425</v>
      </c>
      <c r="H80" s="4">
        <f t="shared" si="2"/>
        <v>0.9348138305</v>
      </c>
      <c r="I80" s="4">
        <f t="shared" si="3"/>
        <v>-1.934813831</v>
      </c>
      <c r="J80" s="4">
        <f t="shared" ref="J80:K80" si="111">I80*A80</f>
        <v>-1.934813831</v>
      </c>
      <c r="K80" s="4">
        <f t="shared" si="111"/>
        <v>-3.869627661</v>
      </c>
      <c r="L80" s="4">
        <f t="shared" si="5"/>
        <v>-5.804441492</v>
      </c>
      <c r="M80" s="4"/>
      <c r="N80" s="4"/>
      <c r="O80" s="4"/>
      <c r="P80" s="4"/>
      <c r="Q80" s="4"/>
      <c r="R80" s="4"/>
      <c r="S80" s="4"/>
      <c r="T80" s="4"/>
      <c r="U80" s="4"/>
    </row>
    <row r="81">
      <c r="A81" s="26">
        <v>1.0</v>
      </c>
      <c r="B81" s="26">
        <v>3.0</v>
      </c>
      <c r="C81" s="27">
        <v>3.0</v>
      </c>
      <c r="D81" s="27">
        <v>-1.0</v>
      </c>
      <c r="E81" s="4">
        <f t="shared" si="108"/>
        <v>0.7967513868</v>
      </c>
      <c r="F81" s="4">
        <f t="shared" si="109"/>
        <v>-0.1772784156</v>
      </c>
      <c r="G81" s="4">
        <f t="shared" si="110"/>
        <v>0.164206425</v>
      </c>
      <c r="H81" s="4">
        <f t="shared" si="2"/>
        <v>0.757535415</v>
      </c>
      <c r="I81" s="4">
        <f t="shared" si="3"/>
        <v>-1.757535415</v>
      </c>
      <c r="J81" s="4">
        <f t="shared" ref="J81:K81" si="112">I81*A81</f>
        <v>-1.757535415</v>
      </c>
      <c r="K81" s="4">
        <f t="shared" si="112"/>
        <v>-5.272606245</v>
      </c>
      <c r="L81" s="4">
        <f t="shared" si="5"/>
        <v>-5.272606245</v>
      </c>
      <c r="M81" s="4"/>
      <c r="N81" s="4"/>
      <c r="O81" s="4"/>
      <c r="P81" s="4"/>
      <c r="Q81" s="4"/>
      <c r="R81" s="4"/>
      <c r="S81" s="4"/>
      <c r="T81" s="4"/>
      <c r="U81" s="4"/>
    </row>
    <row r="82">
      <c r="A82" s="26">
        <v>1.0</v>
      </c>
      <c r="B82" s="26">
        <v>4.0</v>
      </c>
      <c r="C82" s="27">
        <v>5.0</v>
      </c>
      <c r="D82" s="27">
        <v>-1.0</v>
      </c>
      <c r="E82" s="4">
        <f t="shared" si="108"/>
        <v>0.7967513868</v>
      </c>
      <c r="F82" s="4">
        <f t="shared" si="109"/>
        <v>-0.1772784156</v>
      </c>
      <c r="G82" s="4">
        <f t="shared" si="110"/>
        <v>0.164206425</v>
      </c>
      <c r="H82" s="4">
        <f t="shared" si="2"/>
        <v>0.9086698493</v>
      </c>
      <c r="I82" s="4">
        <f t="shared" si="3"/>
        <v>-1.908669849</v>
      </c>
      <c r="J82" s="4">
        <f t="shared" ref="J82:K82" si="113">I82*A82</f>
        <v>-1.908669849</v>
      </c>
      <c r="K82" s="4">
        <f t="shared" si="113"/>
        <v>-7.634679397</v>
      </c>
      <c r="L82" s="4">
        <f t="shared" si="5"/>
        <v>-9.543349247</v>
      </c>
      <c r="M82" s="4"/>
      <c r="N82" s="4"/>
      <c r="O82" s="4"/>
      <c r="P82" s="4"/>
      <c r="Q82" s="4"/>
      <c r="R82" s="4"/>
      <c r="S82" s="4"/>
      <c r="T82" s="4"/>
      <c r="U82" s="4"/>
    </row>
    <row r="83">
      <c r="A83" s="26">
        <v>1.0</v>
      </c>
      <c r="B83" s="26">
        <v>5.0</v>
      </c>
      <c r="C83" s="27">
        <v>5.0</v>
      </c>
      <c r="D83" s="27">
        <v>-1.0</v>
      </c>
      <c r="E83" s="4">
        <f t="shared" si="108"/>
        <v>0.7967513868</v>
      </c>
      <c r="F83" s="4">
        <f t="shared" si="109"/>
        <v>-0.1772784156</v>
      </c>
      <c r="G83" s="4">
        <f t="shared" si="110"/>
        <v>0.164206425</v>
      </c>
      <c r="H83" s="4">
        <f t="shared" si="2"/>
        <v>0.7313914338</v>
      </c>
      <c r="I83" s="4">
        <f t="shared" si="3"/>
        <v>-1.731391434</v>
      </c>
      <c r="J83" s="4">
        <f t="shared" ref="J83:K83" si="114">I83*A83</f>
        <v>-1.731391434</v>
      </c>
      <c r="K83" s="4">
        <f t="shared" si="114"/>
        <v>-8.656957169</v>
      </c>
      <c r="L83" s="4">
        <f t="shared" si="5"/>
        <v>-8.656957169</v>
      </c>
      <c r="M83" s="4"/>
      <c r="N83" s="4"/>
      <c r="O83" s="4"/>
      <c r="P83" s="4"/>
      <c r="Q83" s="4"/>
      <c r="R83" s="4"/>
      <c r="S83" s="4"/>
      <c r="T83" s="4"/>
      <c r="U83" s="4"/>
    </row>
    <row r="84">
      <c r="A84" s="26">
        <v>1.0</v>
      </c>
      <c r="B84" s="26">
        <v>1.0</v>
      </c>
      <c r="C84" s="27">
        <v>0.0</v>
      </c>
      <c r="D84" s="27">
        <v>1.0</v>
      </c>
      <c r="E84" s="4">
        <f t="shared" si="108"/>
        <v>0.7967513868</v>
      </c>
      <c r="F84" s="4">
        <f t="shared" si="109"/>
        <v>-0.1772784156</v>
      </c>
      <c r="G84" s="4">
        <f t="shared" si="110"/>
        <v>0.164206425</v>
      </c>
      <c r="H84" s="4">
        <f t="shared" si="2"/>
        <v>0.6194729712</v>
      </c>
      <c r="I84" s="4">
        <f t="shared" si="3"/>
        <v>0.3805270288</v>
      </c>
      <c r="J84" s="4">
        <f t="shared" ref="J84:K84" si="115">I84*A84</f>
        <v>0.3805270288</v>
      </c>
      <c r="K84" s="4">
        <f t="shared" si="115"/>
        <v>0.3805270288</v>
      </c>
      <c r="L84" s="4">
        <f t="shared" si="5"/>
        <v>0</v>
      </c>
      <c r="M84" s="4"/>
      <c r="N84" s="4"/>
      <c r="O84" s="4"/>
      <c r="P84" s="4"/>
      <c r="Q84" s="4"/>
      <c r="R84" s="4"/>
      <c r="S84" s="4"/>
      <c r="T84" s="4"/>
      <c r="U84" s="4"/>
    </row>
    <row r="85">
      <c r="A85" s="26">
        <v>1.0</v>
      </c>
      <c r="B85" s="26">
        <v>2.0</v>
      </c>
      <c r="C85" s="27">
        <v>1.0</v>
      </c>
      <c r="D85" s="27">
        <v>1.0</v>
      </c>
      <c r="E85" s="4">
        <f t="shared" si="108"/>
        <v>0.7967513868</v>
      </c>
      <c r="F85" s="4">
        <f t="shared" si="109"/>
        <v>-0.1772784156</v>
      </c>
      <c r="G85" s="4">
        <f t="shared" si="110"/>
        <v>0.164206425</v>
      </c>
      <c r="H85" s="4">
        <f t="shared" si="2"/>
        <v>0.6064009806</v>
      </c>
      <c r="I85" s="4">
        <f t="shared" si="3"/>
        <v>0.3935990194</v>
      </c>
      <c r="J85" s="4">
        <f t="shared" ref="J85:K85" si="116">I85*A85</f>
        <v>0.3935990194</v>
      </c>
      <c r="K85" s="4">
        <f t="shared" si="116"/>
        <v>0.7871980389</v>
      </c>
      <c r="L85" s="4">
        <f t="shared" si="5"/>
        <v>0.3935990194</v>
      </c>
      <c r="M85" s="4"/>
      <c r="N85" s="4"/>
      <c r="O85" s="4"/>
      <c r="P85" s="4"/>
      <c r="Q85" s="4"/>
      <c r="R85" s="4"/>
      <c r="S85" s="4"/>
      <c r="T85" s="4"/>
      <c r="U85" s="4"/>
    </row>
    <row r="86">
      <c r="A86" s="26">
        <v>1.0</v>
      </c>
      <c r="B86" s="26">
        <v>3.0</v>
      </c>
      <c r="C86" s="27">
        <v>1.0</v>
      </c>
      <c r="D86" s="27">
        <v>1.0</v>
      </c>
      <c r="E86" s="4">
        <f t="shared" si="108"/>
        <v>0.7967513868</v>
      </c>
      <c r="F86" s="4">
        <f t="shared" si="109"/>
        <v>-0.1772784156</v>
      </c>
      <c r="G86" s="4">
        <f t="shared" si="110"/>
        <v>0.164206425</v>
      </c>
      <c r="H86" s="4">
        <f t="shared" si="2"/>
        <v>0.429122565</v>
      </c>
      <c r="I86" s="4">
        <f t="shared" si="3"/>
        <v>0.570877435</v>
      </c>
      <c r="J86" s="4">
        <f t="shared" ref="J86:K86" si="117">I86*A86</f>
        <v>0.570877435</v>
      </c>
      <c r="K86" s="4">
        <f t="shared" si="117"/>
        <v>1.712632305</v>
      </c>
      <c r="L86" s="4">
        <f t="shared" si="5"/>
        <v>0.570877435</v>
      </c>
      <c r="M86" s="4"/>
      <c r="N86" s="4"/>
      <c r="O86" s="4"/>
      <c r="P86" s="4"/>
      <c r="Q86" s="4"/>
      <c r="R86" s="4"/>
      <c r="S86" s="4"/>
      <c r="T86" s="4"/>
      <c r="U86" s="4"/>
    </row>
    <row r="87">
      <c r="A87" s="26">
        <v>1.0</v>
      </c>
      <c r="B87" s="26">
        <v>3.0</v>
      </c>
      <c r="C87" s="27">
        <v>2.0</v>
      </c>
      <c r="D87" s="27">
        <v>1.0</v>
      </c>
      <c r="E87" s="4">
        <f t="shared" si="108"/>
        <v>0.7967513868</v>
      </c>
      <c r="F87" s="4">
        <f t="shared" si="109"/>
        <v>-0.1772784156</v>
      </c>
      <c r="G87" s="4">
        <f t="shared" si="110"/>
        <v>0.164206425</v>
      </c>
      <c r="H87" s="4">
        <f t="shared" si="2"/>
        <v>0.59332899</v>
      </c>
      <c r="I87" s="4">
        <f t="shared" si="3"/>
        <v>0.40667101</v>
      </c>
      <c r="J87" s="4">
        <f t="shared" ref="J87:K87" si="118">I87*A87</f>
        <v>0.40667101</v>
      </c>
      <c r="K87" s="4">
        <f t="shared" si="118"/>
        <v>1.22001303</v>
      </c>
      <c r="L87" s="4">
        <f t="shared" si="5"/>
        <v>0.8133420201</v>
      </c>
      <c r="M87" s="4"/>
      <c r="N87" s="4"/>
      <c r="O87" s="4"/>
      <c r="P87" s="4"/>
      <c r="Q87" s="4"/>
      <c r="R87" s="4"/>
      <c r="S87" s="4"/>
      <c r="T87" s="4"/>
      <c r="U87" s="4"/>
    </row>
    <row r="88">
      <c r="A88" s="26">
        <v>1.0</v>
      </c>
      <c r="B88" s="26">
        <v>5.0</v>
      </c>
      <c r="C88" s="27">
        <v>3.0</v>
      </c>
      <c r="D88" s="27">
        <v>1.0</v>
      </c>
      <c r="E88" s="4">
        <f t="shared" si="108"/>
        <v>0.7967513868</v>
      </c>
      <c r="F88" s="4">
        <f t="shared" si="109"/>
        <v>-0.1772784156</v>
      </c>
      <c r="G88" s="4">
        <f t="shared" si="110"/>
        <v>0.164206425</v>
      </c>
      <c r="H88" s="4">
        <f t="shared" si="2"/>
        <v>0.4029785838</v>
      </c>
      <c r="I88" s="4">
        <f t="shared" si="3"/>
        <v>0.5970214162</v>
      </c>
      <c r="J88" s="4">
        <f t="shared" ref="J88:K88" si="119">I88*A88</f>
        <v>0.5970214162</v>
      </c>
      <c r="K88" s="4">
        <f t="shared" si="119"/>
        <v>2.985107081</v>
      </c>
      <c r="L88" s="4">
        <f t="shared" si="5"/>
        <v>1.791064249</v>
      </c>
      <c r="M88" s="4"/>
      <c r="N88" s="4"/>
      <c r="O88" s="4"/>
      <c r="P88" s="4"/>
      <c r="Q88" s="4"/>
      <c r="R88" s="4"/>
      <c r="S88" s="4"/>
      <c r="T88" s="4"/>
      <c r="U88" s="4"/>
    </row>
    <row r="89">
      <c r="A89" s="26">
        <v>1.0</v>
      </c>
      <c r="B89" s="26">
        <v>6.0</v>
      </c>
      <c r="C89" s="27">
        <v>5.0</v>
      </c>
      <c r="D89" s="27">
        <v>1.0</v>
      </c>
      <c r="E89" s="4">
        <f t="shared" si="108"/>
        <v>0.7967513868</v>
      </c>
      <c r="F89" s="4">
        <f t="shared" si="109"/>
        <v>-0.1772784156</v>
      </c>
      <c r="G89" s="4">
        <f t="shared" si="110"/>
        <v>0.164206425</v>
      </c>
      <c r="H89" s="4">
        <f t="shared" si="2"/>
        <v>0.5541130182</v>
      </c>
      <c r="I89" s="4">
        <f t="shared" si="3"/>
        <v>0.4458869818</v>
      </c>
      <c r="J89" s="4">
        <f t="shared" ref="J89:K89" si="120">I89*A89</f>
        <v>0.4458869818</v>
      </c>
      <c r="K89" s="4">
        <f t="shared" si="120"/>
        <v>2.675321891</v>
      </c>
      <c r="L89" s="4">
        <f t="shared" si="5"/>
        <v>2.229434909</v>
      </c>
      <c r="M89" s="4"/>
      <c r="N89" s="4"/>
      <c r="O89" s="4"/>
      <c r="P89" s="4"/>
      <c r="Q89" s="4"/>
      <c r="R89" s="4"/>
      <c r="S89" s="4"/>
      <c r="T89" s="4"/>
      <c r="U89" s="4"/>
    </row>
  </sheetData>
  <mergeCells count="2">
    <mergeCell ref="O12:Q12"/>
    <mergeCell ref="O1:Q1"/>
  </mergeCells>
  <drawing r:id="rId1"/>
</worksheet>
</file>