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产线" sheetId="1" r:id="rId1"/>
    <sheet name="业务成分" sheetId="6" r:id="rId2"/>
    <sheet name="财务" sheetId="2" r:id="rId3"/>
    <sheet name="利润" sheetId="3" r:id="rId4"/>
    <sheet name="资产负债" sheetId="4" r:id="rId5"/>
    <sheet name="现金流量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6" l="1"/>
  <c r="D35" i="6"/>
  <c r="E35" i="6"/>
  <c r="F35" i="6"/>
  <c r="G35" i="6"/>
  <c r="H35" i="6"/>
  <c r="I35" i="6"/>
  <c r="J35" i="6"/>
  <c r="K35" i="6"/>
  <c r="B35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3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1" i="6"/>
  <c r="D3" i="6"/>
  <c r="D4" i="6"/>
  <c r="D5" i="6"/>
  <c r="D6" i="6"/>
  <c r="D7" i="6"/>
  <c r="D8" i="6"/>
  <c r="D2" i="6"/>
</calcChain>
</file>

<file path=xl/sharedStrings.xml><?xml version="1.0" encoding="utf-8"?>
<sst xmlns="http://schemas.openxmlformats.org/spreadsheetml/2006/main" count="1599" uniqueCount="1214">
  <si>
    <t>生产线</t>
  </si>
  <si>
    <t>代线</t>
  </si>
  <si>
    <t>技术</t>
  </si>
  <si>
    <t>产能(K/每月）</t>
  </si>
  <si>
    <t>产能情况</t>
  </si>
  <si>
    <t>北京(B1)</t>
  </si>
  <si>
    <t xml:space="preserve">a-Si TFT-LCD </t>
  </si>
  <si>
    <t>满产</t>
  </si>
  <si>
    <t xml:space="preserve">成都(B2) </t>
  </si>
  <si>
    <t xml:space="preserve">合肥(B3) </t>
  </si>
  <si>
    <t xml:space="preserve">北京(B4) </t>
  </si>
  <si>
    <t xml:space="preserve">合肥(B5) </t>
  </si>
  <si>
    <t xml:space="preserve">Oxide TFT-LCD </t>
  </si>
  <si>
    <t xml:space="preserve">LTPS/AMOLED </t>
  </si>
  <si>
    <t xml:space="preserve">成都(B7) </t>
  </si>
  <si>
    <t xml:space="preserve">AMOLED 柔性 </t>
  </si>
  <si>
    <t>量产</t>
  </si>
  <si>
    <t xml:space="preserve">重庆(B8) </t>
  </si>
  <si>
    <t xml:space="preserve">合肥(B9) </t>
  </si>
  <si>
    <t xml:space="preserve">福州(B10) </t>
  </si>
  <si>
    <t xml:space="preserve">绵阳(B11) </t>
  </si>
  <si>
    <t xml:space="preserve">武汉(B17) </t>
  </si>
  <si>
    <t xml:space="preserve">重庆(B12) </t>
  </si>
  <si>
    <t>福州(B15)</t>
  </si>
  <si>
    <t>AMOLED 柔性</t>
  </si>
  <si>
    <t>鄂尔多斯(B6)</t>
    <phoneticPr fontId="1" type="noConversion"/>
  </si>
  <si>
    <t>60(LTPS)</t>
    <phoneticPr fontId="1" type="noConversion"/>
  </si>
  <si>
    <t xml:space="preserve">2(AMOLED) </t>
    <phoneticPr fontId="1" type="noConversion"/>
  </si>
  <si>
    <t>投资金额e</t>
    <phoneticPr fontId="1" type="noConversion"/>
  </si>
  <si>
    <t>在建</t>
    <phoneticPr fontId="1" type="noConversion"/>
  </si>
  <si>
    <t>拟建</t>
    <phoneticPr fontId="1" type="noConversion"/>
  </si>
  <si>
    <t>每股指标</t>
  </si>
  <si>
    <t>基本每股收益(元)</t>
  </si>
  <si>
    <t>扣非每股收益(元)</t>
  </si>
  <si>
    <t>稀释每股收益(元)</t>
  </si>
  <si>
    <t>-</t>
  </si>
  <si>
    <t>每股净资产(元)</t>
  </si>
  <si>
    <t>每股公积金(元)</t>
  </si>
  <si>
    <t>每股未分配利润(元)</t>
  </si>
  <si>
    <t>每股经营现金流(元)</t>
  </si>
  <si>
    <t>成长能力指标</t>
  </si>
  <si>
    <t>营业总收入(元)</t>
  </si>
  <si>
    <t>1355.53亿</t>
  </si>
  <si>
    <t>1160.60亿</t>
  </si>
  <si>
    <t>971.09亿</t>
  </si>
  <si>
    <t>938.00亿</t>
  </si>
  <si>
    <t>688.96亿</t>
  </si>
  <si>
    <t>486.24亿</t>
  </si>
  <si>
    <t>368.16亿</t>
  </si>
  <si>
    <t>337.74亿</t>
  </si>
  <si>
    <t>257.72亿</t>
  </si>
  <si>
    <t>127.41亿</t>
  </si>
  <si>
    <t>毛利润(元)</t>
  </si>
  <si>
    <t>归属净利润(元)</t>
  </si>
  <si>
    <t>50.36亿</t>
  </si>
  <si>
    <t>19.19亿</t>
  </si>
  <si>
    <t>34.35亿</t>
  </si>
  <si>
    <t>75.68亿</t>
  </si>
  <si>
    <t>18.83亿</t>
  </si>
  <si>
    <t>16.36亿</t>
  </si>
  <si>
    <t>25.62亿</t>
  </si>
  <si>
    <t>23.53亿</t>
  </si>
  <si>
    <t>2.58亿</t>
  </si>
  <si>
    <t>5.61亿</t>
  </si>
  <si>
    <t>扣非净利润(元)</t>
  </si>
  <si>
    <t>营业总收入同比增长(%)</t>
  </si>
  <si>
    <t>归属净利润同比增长(%)</t>
  </si>
  <si>
    <t>扣非净利润同比增长(%)</t>
  </si>
  <si>
    <t>5.32万</t>
  </si>
  <si>
    <t>营业总收入滚动环比增长(%)</t>
  </si>
  <si>
    <t>归属净利润滚动环比增长(%)</t>
  </si>
  <si>
    <t>扣非净利润滚动环比增长(%)</t>
  </si>
  <si>
    <t>盈利能力指标</t>
  </si>
  <si>
    <t>加权净资产收益率(%)</t>
  </si>
  <si>
    <t>摊薄净资产收益率(%)</t>
  </si>
  <si>
    <t>摊薄总资产收益率(%)</t>
  </si>
  <si>
    <t>毛利率(%)</t>
  </si>
  <si>
    <t>净利率(%)</t>
  </si>
  <si>
    <t>实际税率(%)</t>
  </si>
  <si>
    <t>盈利质量指标</t>
  </si>
  <si>
    <t>预收款/营业收入</t>
  </si>
  <si>
    <t>销售现金流/营业收入</t>
  </si>
  <si>
    <t>经营现金流/营业收入</t>
  </si>
  <si>
    <t>运营能力指标</t>
  </si>
  <si>
    <t>总资产周转率(次)</t>
  </si>
  <si>
    <t>应收账款周转天数(天)</t>
  </si>
  <si>
    <t>存货周转天数(天)</t>
  </si>
  <si>
    <t>财务风险指标</t>
  </si>
  <si>
    <t>资产负债率(%)</t>
  </si>
  <si>
    <t>流动负债/总负债(%)</t>
  </si>
  <si>
    <t>流动比率</t>
  </si>
  <si>
    <t>速动比率</t>
  </si>
  <si>
    <t>营业总收入</t>
  </si>
  <si>
    <t>1160.6亿</t>
  </si>
  <si>
    <t>938亿</t>
  </si>
  <si>
    <t>营业收入</t>
  </si>
  <si>
    <t>营业总成本</t>
  </si>
  <si>
    <t>1327.95亿</t>
  </si>
  <si>
    <t>1187.47亿</t>
  </si>
  <si>
    <t>954.11亿</t>
  </si>
  <si>
    <t>850.07亿</t>
  </si>
  <si>
    <t>685.41亿</t>
  </si>
  <si>
    <t>478.57亿</t>
  </si>
  <si>
    <t>345.22亿</t>
  </si>
  <si>
    <t>315.24亿</t>
  </si>
  <si>
    <t>264.9亿</t>
  </si>
  <si>
    <t>171.21亿</t>
  </si>
  <si>
    <t>营业成本</t>
  </si>
  <si>
    <t>1088.23亿</t>
  </si>
  <si>
    <t>984.46亿</t>
  </si>
  <si>
    <t>773.06亿</t>
  </si>
  <si>
    <t>702.82亿</t>
  </si>
  <si>
    <t>565.86亿</t>
  </si>
  <si>
    <t>387.55亿</t>
  </si>
  <si>
    <t>285.05亿</t>
  </si>
  <si>
    <t>257.04亿</t>
  </si>
  <si>
    <t>227.9亿</t>
  </si>
  <si>
    <t>134.41亿</t>
  </si>
  <si>
    <t>研发费用</t>
  </si>
  <si>
    <t>76.23亿</t>
  </si>
  <si>
    <t>67亿</t>
  </si>
  <si>
    <t>50.4亿</t>
  </si>
  <si>
    <t>营业税金及附加</t>
  </si>
  <si>
    <t>10.79亿</t>
  </si>
  <si>
    <t>8.61亿</t>
  </si>
  <si>
    <t>7.79亿</t>
  </si>
  <si>
    <t>7.08亿</t>
  </si>
  <si>
    <t>4.59亿</t>
  </si>
  <si>
    <t>2.76亿</t>
  </si>
  <si>
    <t>1.18亿</t>
  </si>
  <si>
    <t>1.83亿</t>
  </si>
  <si>
    <t>9379.96万</t>
  </si>
  <si>
    <t>2956.53万</t>
  </si>
  <si>
    <t>销售费用</t>
  </si>
  <si>
    <t>31.38亿</t>
  </si>
  <si>
    <t>29.18亿</t>
  </si>
  <si>
    <t>28.91亿</t>
  </si>
  <si>
    <t>25.92亿</t>
  </si>
  <si>
    <t>19.84亿</t>
  </si>
  <si>
    <t>12.9亿</t>
  </si>
  <si>
    <t>9.98亿</t>
  </si>
  <si>
    <t>10.45亿</t>
  </si>
  <si>
    <t>6.51亿</t>
  </si>
  <si>
    <t>4.39亿</t>
  </si>
  <si>
    <t>管理费用</t>
  </si>
  <si>
    <t>62.04亿</t>
  </si>
  <si>
    <t>52.15亿</t>
  </si>
  <si>
    <t>49.59亿</t>
  </si>
  <si>
    <t>72.47亿</t>
  </si>
  <si>
    <t>56.18亿</t>
  </si>
  <si>
    <t>46.76亿</t>
  </si>
  <si>
    <t>38.77亿</t>
  </si>
  <si>
    <t>32.76亿</t>
  </si>
  <si>
    <t>22.24亿</t>
  </si>
  <si>
    <t>18.01亿</t>
  </si>
  <si>
    <t>财务费用</t>
  </si>
  <si>
    <t>26.5亿</t>
  </si>
  <si>
    <t>19.94亿</t>
  </si>
  <si>
    <t>31.97亿</t>
  </si>
  <si>
    <t>19.48亿</t>
  </si>
  <si>
    <t>22.99亿</t>
  </si>
  <si>
    <t>14.96亿</t>
  </si>
  <si>
    <t>-1.87亿</t>
  </si>
  <si>
    <t>4.02亿</t>
  </si>
  <si>
    <t>2.92亿</t>
  </si>
  <si>
    <t>2968.21万</t>
  </si>
  <si>
    <t>资产减值损失</t>
  </si>
  <si>
    <t>32.8亿</t>
  </si>
  <si>
    <t>25.84亿</t>
  </si>
  <si>
    <t>12.4亿</t>
  </si>
  <si>
    <t>22.3亿</t>
  </si>
  <si>
    <t>15.94亿</t>
  </si>
  <si>
    <t>13.65亿</t>
  </si>
  <si>
    <t>12.12亿</t>
  </si>
  <si>
    <t>9.14亿</t>
  </si>
  <si>
    <t>13.8亿</t>
  </si>
  <si>
    <t>其他经营收益</t>
  </si>
  <si>
    <t>加:公允价值变动收益</t>
  </si>
  <si>
    <t>3193.63万</t>
  </si>
  <si>
    <t>1.37亿</t>
  </si>
  <si>
    <t>206.12万</t>
  </si>
  <si>
    <t>3204.82万</t>
  </si>
  <si>
    <t>-6779.4万</t>
  </si>
  <si>
    <t>加:投资收益</t>
  </si>
  <si>
    <t>8.98亿</t>
  </si>
  <si>
    <t>3.43亿</t>
  </si>
  <si>
    <t>3.07亿</t>
  </si>
  <si>
    <t>1.16亿</t>
  </si>
  <si>
    <t>1.51亿</t>
  </si>
  <si>
    <t>1.87亿</t>
  </si>
  <si>
    <t>1344.74万</t>
  </si>
  <si>
    <t>760.05万</t>
  </si>
  <si>
    <t>-547.53万</t>
  </si>
  <si>
    <t>46.04亿</t>
  </si>
  <si>
    <t>其中:对联营企业和合营企业的投资收益</t>
  </si>
  <si>
    <t>4.44亿</t>
  </si>
  <si>
    <t>2亿</t>
  </si>
  <si>
    <t>-1392.57万</t>
  </si>
  <si>
    <t>16.9万</t>
  </si>
  <si>
    <t>-1512.13万</t>
  </si>
  <si>
    <t>474.87万</t>
  </si>
  <si>
    <t>357万</t>
  </si>
  <si>
    <t>8.71万</t>
  </si>
  <si>
    <t>-595.84万</t>
  </si>
  <si>
    <t>-520.51万</t>
  </si>
  <si>
    <t>营业利润</t>
  </si>
  <si>
    <t>60.44亿</t>
  </si>
  <si>
    <t>3.99亿</t>
  </si>
  <si>
    <t>40.08亿</t>
  </si>
  <si>
    <t>96.74亿</t>
  </si>
  <si>
    <t>5.05亿</t>
  </si>
  <si>
    <t>9.54亿</t>
  </si>
  <si>
    <t>23.08亿</t>
  </si>
  <si>
    <t>22.58亿</t>
  </si>
  <si>
    <t>-7.24亿</t>
  </si>
  <si>
    <t>1.57亿</t>
  </si>
  <si>
    <t>加:营业外收入</t>
  </si>
  <si>
    <t>1.21亿</t>
  </si>
  <si>
    <t>2.08亿</t>
  </si>
  <si>
    <t>1.69亿</t>
  </si>
  <si>
    <t>1.8亿</t>
  </si>
  <si>
    <t>20.86亿</t>
  </si>
  <si>
    <t>10.83亿</t>
  </si>
  <si>
    <t>9.04亿</t>
  </si>
  <si>
    <t>8.87亿</t>
  </si>
  <si>
    <t>9.58亿</t>
  </si>
  <si>
    <t>6.98亿</t>
  </si>
  <si>
    <t>减:营业外支出</t>
  </si>
  <si>
    <t>7213.97万</t>
  </si>
  <si>
    <t>1.03亿</t>
  </si>
  <si>
    <t>5531.03万</t>
  </si>
  <si>
    <t>1.13亿</t>
  </si>
  <si>
    <t>7886.18万</t>
  </si>
  <si>
    <t>2317.88万</t>
  </si>
  <si>
    <t>3596.13万</t>
  </si>
  <si>
    <t>1.22亿</t>
  </si>
  <si>
    <t>4742.32万</t>
  </si>
  <si>
    <t>904.11万</t>
  </si>
  <si>
    <t>利润总额</t>
  </si>
  <si>
    <t>60.93亿</t>
  </si>
  <si>
    <t>5.04亿</t>
  </si>
  <si>
    <t>41.22亿</t>
  </si>
  <si>
    <t>97.41亿</t>
  </si>
  <si>
    <t>25.12亿</t>
  </si>
  <si>
    <t>20.13亿</t>
  </si>
  <si>
    <t>31.76亿</t>
  </si>
  <si>
    <t>30.22亿</t>
  </si>
  <si>
    <t>1.86亿</t>
  </si>
  <si>
    <t>8.46亿</t>
  </si>
  <si>
    <t>减:所得税费用</t>
  </si>
  <si>
    <t>15.65亿</t>
  </si>
  <si>
    <t>9.8亿</t>
  </si>
  <si>
    <t>12.42亿</t>
  </si>
  <si>
    <t>18.81亿</t>
  </si>
  <si>
    <t>4.67亿</t>
  </si>
  <si>
    <t>3.75亿</t>
  </si>
  <si>
    <t>4.6亿</t>
  </si>
  <si>
    <t>5028.42万</t>
  </si>
  <si>
    <t>166.89万</t>
  </si>
  <si>
    <t>1.52亿</t>
  </si>
  <si>
    <t>净利润</t>
  </si>
  <si>
    <t>45.28亿</t>
  </si>
  <si>
    <t>-4.76亿</t>
  </si>
  <si>
    <t>28.8亿</t>
  </si>
  <si>
    <t>78.6亿</t>
  </si>
  <si>
    <t>20.45亿</t>
  </si>
  <si>
    <t>16.38亿</t>
  </si>
  <si>
    <t>27.16亿</t>
  </si>
  <si>
    <t>29.72亿</t>
  </si>
  <si>
    <t>1.84亿</t>
  </si>
  <si>
    <t>6.94亿</t>
  </si>
  <si>
    <t>其中:归属于母公司股东的净利润</t>
  </si>
  <si>
    <t>少数股东损益</t>
  </si>
  <si>
    <t>-5.07亿</t>
  </si>
  <si>
    <t>-23.95亿</t>
  </si>
  <si>
    <t>-5.55亿</t>
  </si>
  <si>
    <t>2.93亿</t>
  </si>
  <si>
    <t>1.63亿</t>
  </si>
  <si>
    <t>183.94万</t>
  </si>
  <si>
    <t>1.54亿</t>
  </si>
  <si>
    <t>6.19亿</t>
  </si>
  <si>
    <t>-7375.03万</t>
  </si>
  <si>
    <t>1.33亿</t>
  </si>
  <si>
    <t>扣除非经常性损益后的净利润</t>
  </si>
  <si>
    <t>26.7亿</t>
  </si>
  <si>
    <t>-11.67亿</t>
  </si>
  <si>
    <t>15.18亿</t>
  </si>
  <si>
    <t>66.79亿</t>
  </si>
  <si>
    <t>1253.49万</t>
  </si>
  <si>
    <t>6.14亿</t>
  </si>
  <si>
    <t>18.28亿</t>
  </si>
  <si>
    <t>17.14亿</t>
  </si>
  <si>
    <t>-5.44亿</t>
  </si>
  <si>
    <t>-38.71亿</t>
  </si>
  <si>
    <t>每股收益</t>
  </si>
  <si>
    <t>基本每股收益</t>
  </si>
  <si>
    <t>稀释每股收益</t>
  </si>
  <si>
    <t>其他综合收益</t>
  </si>
  <si>
    <t>1.66亿</t>
  </si>
  <si>
    <t>2.28亿</t>
  </si>
  <si>
    <t>-2.5亿</t>
  </si>
  <si>
    <t>4438.71万</t>
  </si>
  <si>
    <t>3205.92万</t>
  </si>
  <si>
    <t>4944.76万</t>
  </si>
  <si>
    <t>3463.73万</t>
  </si>
  <si>
    <t>-3351.27万</t>
  </si>
  <si>
    <t>4296.65万</t>
  </si>
  <si>
    <t>4874.62万</t>
  </si>
  <si>
    <t>归属于母公司股东的其他综合收益</t>
  </si>
  <si>
    <t>1.77亿</t>
  </si>
  <si>
    <t>2.37亿</t>
  </si>
  <si>
    <t>-2.76亿</t>
  </si>
  <si>
    <t>7488.42万</t>
  </si>
  <si>
    <t>-1443.43万</t>
  </si>
  <si>
    <t>4952.24万</t>
  </si>
  <si>
    <t>3456.25万</t>
  </si>
  <si>
    <t>归属于少数股东的其他综合收益</t>
  </si>
  <si>
    <t>-1149.31万</t>
  </si>
  <si>
    <t>-841.42万</t>
  </si>
  <si>
    <t>2604.63万</t>
  </si>
  <si>
    <t>-3049.71万</t>
  </si>
  <si>
    <t>4649.35万</t>
  </si>
  <si>
    <t>-7.48万</t>
  </si>
  <si>
    <t>7.48万</t>
  </si>
  <si>
    <t>综合收益总额</t>
  </si>
  <si>
    <t>46.94亿</t>
  </si>
  <si>
    <t>-2.48亿</t>
  </si>
  <si>
    <t>26.3亿</t>
  </si>
  <si>
    <t>79.05亿</t>
  </si>
  <si>
    <t>20.77亿</t>
  </si>
  <si>
    <t>16.88亿</t>
  </si>
  <si>
    <t>27.51亿</t>
  </si>
  <si>
    <t>29.39亿</t>
  </si>
  <si>
    <t>2.27亿</t>
  </si>
  <si>
    <t>7.42亿</t>
  </si>
  <si>
    <t>归属于母公司所有者的综合收益总额</t>
  </si>
  <si>
    <t>52.13亿</t>
  </si>
  <si>
    <t>21.56亿</t>
  </si>
  <si>
    <t>31.59亿</t>
  </si>
  <si>
    <t>76.43亿</t>
  </si>
  <si>
    <t>18.68亿</t>
  </si>
  <si>
    <t>16.86亿</t>
  </si>
  <si>
    <t>25.97亿</t>
  </si>
  <si>
    <t>23.2亿</t>
  </si>
  <si>
    <t>3.01亿</t>
  </si>
  <si>
    <t>6.1亿</t>
  </si>
  <si>
    <t>归属于少数股东的综合收益总额</t>
  </si>
  <si>
    <t>-5.19亿</t>
  </si>
  <si>
    <t>-24.03亿</t>
  </si>
  <si>
    <t>-5.29亿</t>
  </si>
  <si>
    <t>2.62亿</t>
  </si>
  <si>
    <t>2.09亿</t>
  </si>
  <si>
    <t>176.46万</t>
  </si>
  <si>
    <t>流动资产</t>
  </si>
  <si>
    <t>货币资金</t>
  </si>
  <si>
    <t>736.94亿</t>
  </si>
  <si>
    <t>569.73亿</t>
  </si>
  <si>
    <t>514.82亿</t>
  </si>
  <si>
    <t>571.29亿</t>
  </si>
  <si>
    <t>581.53亿</t>
  </si>
  <si>
    <t>388.67亿</t>
  </si>
  <si>
    <t>401.72亿</t>
  </si>
  <si>
    <t>204.65亿</t>
  </si>
  <si>
    <t>152.12亿</t>
  </si>
  <si>
    <t>203.25亿</t>
  </si>
  <si>
    <t>以公允价值计量且其变动计入当期损益的金融资产</t>
  </si>
  <si>
    <t>其中:交易性金融资产</t>
  </si>
  <si>
    <t>应收票据</t>
  </si>
  <si>
    <t>2.16亿</t>
  </si>
  <si>
    <t>3.31亿</t>
  </si>
  <si>
    <t>6.57亿</t>
  </si>
  <si>
    <t>8.33亿</t>
  </si>
  <si>
    <t>13.7亿</t>
  </si>
  <si>
    <t>3.62亿</t>
  </si>
  <si>
    <t>5.01亿</t>
  </si>
  <si>
    <t>5.65亿</t>
  </si>
  <si>
    <t>3.4亿</t>
  </si>
  <si>
    <t>应收账款</t>
  </si>
  <si>
    <t>229.69亿</t>
  </si>
  <si>
    <t>181.36亿</t>
  </si>
  <si>
    <t>198.81亿</t>
  </si>
  <si>
    <t>155.14亿</t>
  </si>
  <si>
    <t>161.92亿</t>
  </si>
  <si>
    <t>81.93亿</t>
  </si>
  <si>
    <t>66.16亿</t>
  </si>
  <si>
    <t>48.56亿</t>
  </si>
  <si>
    <t>51.96亿</t>
  </si>
  <si>
    <t>25.61亿</t>
  </si>
  <si>
    <t>预付款项</t>
  </si>
  <si>
    <t>11.2亿</t>
  </si>
  <si>
    <t>6.27亿</t>
  </si>
  <si>
    <t>7.71亿</t>
  </si>
  <si>
    <t>5.87亿</t>
  </si>
  <si>
    <t>7.09亿</t>
  </si>
  <si>
    <t>2.26亿</t>
  </si>
  <si>
    <t>1.41亿</t>
  </si>
  <si>
    <t>1.19亿</t>
  </si>
  <si>
    <t>6479.96万</t>
  </si>
  <si>
    <t>其他应收款</t>
  </si>
  <si>
    <t>6.54亿</t>
  </si>
  <si>
    <t>4.9亿</t>
  </si>
  <si>
    <t>23.1亿</t>
  </si>
  <si>
    <t>7.28亿</t>
  </si>
  <si>
    <t>9.03亿</t>
  </si>
  <si>
    <t>5.93亿</t>
  </si>
  <si>
    <t>7.21亿</t>
  </si>
  <si>
    <t>6.18亿</t>
  </si>
  <si>
    <t>17.36亿</t>
  </si>
  <si>
    <t>存货</t>
  </si>
  <si>
    <t>178.75亿</t>
  </si>
  <si>
    <t>123.96亿</t>
  </si>
  <si>
    <t>119.85亿</t>
  </si>
  <si>
    <t>89.58亿</t>
  </si>
  <si>
    <t>78.33亿</t>
  </si>
  <si>
    <t>66.09亿</t>
  </si>
  <si>
    <t>41.63亿</t>
  </si>
  <si>
    <t>30.19亿</t>
  </si>
  <si>
    <t>26.69亿</t>
  </si>
  <si>
    <t>21.16亿</t>
  </si>
  <si>
    <t>其他流动资产</t>
  </si>
  <si>
    <t>78.49亿</t>
  </si>
  <si>
    <t>92.97亿</t>
  </si>
  <si>
    <t>124.63亿</t>
  </si>
  <si>
    <t>159.24亿</t>
  </si>
  <si>
    <t>56.91亿</t>
  </si>
  <si>
    <t>87.12亿</t>
  </si>
  <si>
    <t>60.86亿</t>
  </si>
  <si>
    <t>18.73亿</t>
  </si>
  <si>
    <t>12.85亿</t>
  </si>
  <si>
    <t>6.97亿</t>
  </si>
  <si>
    <t>流动资产合计</t>
  </si>
  <si>
    <t>1289.85亿</t>
  </si>
  <si>
    <t>1044.49亿</t>
  </si>
  <si>
    <t>996.92亿</t>
  </si>
  <si>
    <t>997.8亿</t>
  </si>
  <si>
    <t>910.42亿</t>
  </si>
  <si>
    <t>637.57亿</t>
  </si>
  <si>
    <t>586.86亿</t>
  </si>
  <si>
    <t>316.46亿</t>
  </si>
  <si>
    <t>258.31亿</t>
  </si>
  <si>
    <t>279.45亿</t>
  </si>
  <si>
    <t>非流动资产</t>
  </si>
  <si>
    <t>可供出售金融资产字段</t>
  </si>
  <si>
    <t>7.34亿</t>
  </si>
  <si>
    <t>8.6亿</t>
  </si>
  <si>
    <t>6.23亿</t>
  </si>
  <si>
    <t>4.54亿</t>
  </si>
  <si>
    <t>3.24亿</t>
  </si>
  <si>
    <t>2.55亿</t>
  </si>
  <si>
    <t>1.17亿</t>
  </si>
  <si>
    <t>7471.89万</t>
  </si>
  <si>
    <t>长期股权投资</t>
  </si>
  <si>
    <t>投资性房地产</t>
  </si>
  <si>
    <t>11.96亿</t>
  </si>
  <si>
    <t>12.41亿</t>
  </si>
  <si>
    <t>12.84亿</t>
  </si>
  <si>
    <t>12.97亿</t>
  </si>
  <si>
    <t>11.93亿</t>
  </si>
  <si>
    <t>12.27亿</t>
  </si>
  <si>
    <t>12.52亿</t>
  </si>
  <si>
    <t>13.1亿</t>
  </si>
  <si>
    <t>13.41亿</t>
  </si>
  <si>
    <t>固定资产</t>
  </si>
  <si>
    <t>2248.67亿</t>
  </si>
  <si>
    <t>1257.86亿</t>
  </si>
  <si>
    <t>1281.58亿</t>
  </si>
  <si>
    <t>886.25亿</t>
  </si>
  <si>
    <t>699.48亿</t>
  </si>
  <si>
    <t>635.65亿</t>
  </si>
  <si>
    <t>493.98亿</t>
  </si>
  <si>
    <t>324.96亿</t>
  </si>
  <si>
    <t>345.34亿</t>
  </si>
  <si>
    <t>283.89亿</t>
  </si>
  <si>
    <t>在建工程</t>
  </si>
  <si>
    <t>425.76亿</t>
  </si>
  <si>
    <t>873.77亿</t>
  </si>
  <si>
    <t>564.23亿</t>
  </si>
  <si>
    <t>507.61亿</t>
  </si>
  <si>
    <t>330.08亿</t>
  </si>
  <si>
    <t>186.45亿</t>
  </si>
  <si>
    <t>218.69亿</t>
  </si>
  <si>
    <t>221.73亿</t>
  </si>
  <si>
    <t>22.94亿</t>
  </si>
  <si>
    <t>84.13亿</t>
  </si>
  <si>
    <t>无形资产</t>
  </si>
  <si>
    <t>118.76亿</t>
  </si>
  <si>
    <t>74.16亿</t>
  </si>
  <si>
    <t>59.38亿</t>
  </si>
  <si>
    <t>29.83亿</t>
  </si>
  <si>
    <t>31.37亿</t>
  </si>
  <si>
    <t>26.79亿</t>
  </si>
  <si>
    <t>21.59亿</t>
  </si>
  <si>
    <t>20.26亿</t>
  </si>
  <si>
    <t>14.97亿</t>
  </si>
  <si>
    <t>14.55亿</t>
  </si>
  <si>
    <t>商誉</t>
  </si>
  <si>
    <t>长期待摊费用</t>
  </si>
  <si>
    <t>3亿</t>
  </si>
  <si>
    <t>3.45亿</t>
  </si>
  <si>
    <t>3.61亿</t>
  </si>
  <si>
    <t>3.8亿</t>
  </si>
  <si>
    <t>3.42亿</t>
  </si>
  <si>
    <t>3.04亿</t>
  </si>
  <si>
    <t>2.43亿</t>
  </si>
  <si>
    <t>2.23亿</t>
  </si>
  <si>
    <t>2286.05万</t>
  </si>
  <si>
    <t>递延所得税资产</t>
  </si>
  <si>
    <t>2.05亿</t>
  </si>
  <si>
    <t>2.48亿</t>
  </si>
  <si>
    <t>2.52亿</t>
  </si>
  <si>
    <t>1.06亿</t>
  </si>
  <si>
    <t>1.47亿</t>
  </si>
  <si>
    <t>1.39亿</t>
  </si>
  <si>
    <t>1.6亿</t>
  </si>
  <si>
    <t>4770.1万</t>
  </si>
  <si>
    <t>4789.21万</t>
  </si>
  <si>
    <t>其他非流动资产</t>
  </si>
  <si>
    <t>86.25亿</t>
  </si>
  <si>
    <t>94.92亿</t>
  </si>
  <si>
    <t>78.93亿</t>
  </si>
  <si>
    <t>41.9亿</t>
  </si>
  <si>
    <t>41.4亿</t>
  </si>
  <si>
    <t>3.48亿</t>
  </si>
  <si>
    <t>14.21亿</t>
  </si>
  <si>
    <t>12.14亿</t>
  </si>
  <si>
    <t>2.29亿</t>
  </si>
  <si>
    <t>7068.11万</t>
  </si>
  <si>
    <t>非流动资产合计</t>
  </si>
  <si>
    <t>2952.71亿</t>
  </si>
  <si>
    <t>2359.64亿</t>
  </si>
  <si>
    <t>2043.36亿</t>
  </si>
  <si>
    <t>1563.28亿</t>
  </si>
  <si>
    <t>1140.93亿</t>
  </si>
  <si>
    <t>888.36亿</t>
  </si>
  <si>
    <t>775.55亿</t>
  </si>
  <si>
    <t>608.92亿</t>
  </si>
  <si>
    <t>412.74亿</t>
  </si>
  <si>
    <t>408.24亿</t>
  </si>
  <si>
    <t>资产总计</t>
  </si>
  <si>
    <t>4242.57亿</t>
  </si>
  <si>
    <t>3404.12亿</t>
  </si>
  <si>
    <t>3040.28亿</t>
  </si>
  <si>
    <t>2561.09亿</t>
  </si>
  <si>
    <t>2051.35亿</t>
  </si>
  <si>
    <t>1525.93亿</t>
  </si>
  <si>
    <t>1362.4亿</t>
  </si>
  <si>
    <t>925.38亿</t>
  </si>
  <si>
    <t>671.05亿</t>
  </si>
  <si>
    <t>687.69亿</t>
  </si>
  <si>
    <t>流动负债</t>
  </si>
  <si>
    <t>短期借款</t>
  </si>
  <si>
    <t>86亿</t>
  </si>
  <si>
    <t>63.67亿</t>
  </si>
  <si>
    <t>54.5亿</t>
  </si>
  <si>
    <t>32.5亿</t>
  </si>
  <si>
    <t>49.17亿</t>
  </si>
  <si>
    <t>50.92亿</t>
  </si>
  <si>
    <t>121.23亿</t>
  </si>
  <si>
    <t>7.27亿</t>
  </si>
  <si>
    <t>64.87亿</t>
  </si>
  <si>
    <t>应付票据</t>
  </si>
  <si>
    <t>12.32亿</t>
  </si>
  <si>
    <t>20.29亿</t>
  </si>
  <si>
    <t>5.91亿</t>
  </si>
  <si>
    <t>5.44亿</t>
  </si>
  <si>
    <t>6.4亿</t>
  </si>
  <si>
    <t>2.59亿</t>
  </si>
  <si>
    <t>1.36亿</t>
  </si>
  <si>
    <t>5162.2万</t>
  </si>
  <si>
    <t>2791.83万</t>
  </si>
  <si>
    <t>应付账款</t>
  </si>
  <si>
    <t>271.64亿</t>
  </si>
  <si>
    <t>211.84亿</t>
  </si>
  <si>
    <t>222.14亿</t>
  </si>
  <si>
    <t>162.06亿</t>
  </si>
  <si>
    <t>138.36亿</t>
  </si>
  <si>
    <t>98.50亿</t>
  </si>
  <si>
    <t>66.91亿</t>
  </si>
  <si>
    <t>56.67亿</t>
  </si>
  <si>
    <t>54.53亿</t>
  </si>
  <si>
    <t>36.30亿</t>
  </si>
  <si>
    <t>预收款项</t>
  </si>
  <si>
    <t>1.24亿</t>
  </si>
  <si>
    <t>12.61亿</t>
  </si>
  <si>
    <t>12.19亿</t>
  </si>
  <si>
    <t>7.81亿</t>
  </si>
  <si>
    <t>5.49亿</t>
  </si>
  <si>
    <t>3.87亿</t>
  </si>
  <si>
    <t>3.15亿</t>
  </si>
  <si>
    <t>2.82亿</t>
  </si>
  <si>
    <t>6.48亿</t>
  </si>
  <si>
    <t>应付职工薪酬</t>
  </si>
  <si>
    <t>37.59亿</t>
  </si>
  <si>
    <t>23.74亿</t>
  </si>
  <si>
    <t>22.25亿</t>
  </si>
  <si>
    <t>22.17亿</t>
  </si>
  <si>
    <t>15.43亿</t>
  </si>
  <si>
    <t>10.92亿</t>
  </si>
  <si>
    <t>11.52亿</t>
  </si>
  <si>
    <t>5.4亿</t>
  </si>
  <si>
    <t>3.68亿</t>
  </si>
  <si>
    <t>应交税费</t>
  </si>
  <si>
    <t>10.78亿</t>
  </si>
  <si>
    <t>7.31亿</t>
  </si>
  <si>
    <t>9.7亿</t>
  </si>
  <si>
    <t>7.76亿</t>
  </si>
  <si>
    <t>6.56亿</t>
  </si>
  <si>
    <t>2.24亿</t>
  </si>
  <si>
    <t>3.18亿</t>
  </si>
  <si>
    <t>1.9亿</t>
  </si>
  <si>
    <t>4885.71万</t>
  </si>
  <si>
    <t>4733.85万</t>
  </si>
  <si>
    <t>应付利息</t>
  </si>
  <si>
    <t>194.63万</t>
  </si>
  <si>
    <t>10.17亿</t>
  </si>
  <si>
    <t>8.48亿</t>
  </si>
  <si>
    <t>6.76亿</t>
  </si>
  <si>
    <t>2.19亿</t>
  </si>
  <si>
    <t>3.14亿</t>
  </si>
  <si>
    <t>9847.85万</t>
  </si>
  <si>
    <t>1.11亿</t>
  </si>
  <si>
    <t>应付股利</t>
  </si>
  <si>
    <t>645.12万</t>
  </si>
  <si>
    <t>1456.82万</t>
  </si>
  <si>
    <t>2364.88万</t>
  </si>
  <si>
    <t>965.12万</t>
  </si>
  <si>
    <t>805.12万</t>
  </si>
  <si>
    <t>其他应付款</t>
  </si>
  <si>
    <t>328.59亿</t>
  </si>
  <si>
    <t>238.35亿</t>
  </si>
  <si>
    <t>219.17亿</t>
  </si>
  <si>
    <t>152.65亿</t>
  </si>
  <si>
    <t>143.96亿</t>
  </si>
  <si>
    <t>88.65亿</t>
  </si>
  <si>
    <t>75.5亿</t>
  </si>
  <si>
    <t>60.62亿</t>
  </si>
  <si>
    <t>32.01亿</t>
  </si>
  <si>
    <t>42.86亿</t>
  </si>
  <si>
    <t>一年内到期的非流动负债</t>
  </si>
  <si>
    <t>245.01亿</t>
  </si>
  <si>
    <t>188.49亿</t>
  </si>
  <si>
    <t>55.98亿</t>
  </si>
  <si>
    <t>91.10亿</t>
  </si>
  <si>
    <t>36.84亿</t>
  </si>
  <si>
    <t>22.84亿</t>
  </si>
  <si>
    <t>1500.00万</t>
  </si>
  <si>
    <t>3.09亿</t>
  </si>
  <si>
    <t>15.44亿</t>
  </si>
  <si>
    <t>17.17亿</t>
  </si>
  <si>
    <t>其他流动负债</t>
  </si>
  <si>
    <t>21.95亿</t>
  </si>
  <si>
    <t>10.14亿</t>
  </si>
  <si>
    <t>10.05亿</t>
  </si>
  <si>
    <t>5.33亿</t>
  </si>
  <si>
    <t>3.77亿</t>
  </si>
  <si>
    <t>2.91亿</t>
  </si>
  <si>
    <t>9462.97万</t>
  </si>
  <si>
    <t>8865.30万</t>
  </si>
  <si>
    <t>流动负债合计</t>
  </si>
  <si>
    <t>1049.59亿</t>
  </si>
  <si>
    <t>783.78亿</t>
  </si>
  <si>
    <t>622.28亿</t>
  </si>
  <si>
    <t>497.36亿</t>
  </si>
  <si>
    <t>414.4亿</t>
  </si>
  <si>
    <t>288.71亿</t>
  </si>
  <si>
    <t>189.77亿</t>
  </si>
  <si>
    <t>261.92亿</t>
  </si>
  <si>
    <t>124.15亿</t>
  </si>
  <si>
    <t>169.56亿</t>
  </si>
  <si>
    <t>非流动负债</t>
  </si>
  <si>
    <t>长期借款</t>
  </si>
  <si>
    <t>1324.53亿</t>
  </si>
  <si>
    <t>1077.31亿</t>
  </si>
  <si>
    <t>947.80亿</t>
  </si>
  <si>
    <t>789.74亿</t>
  </si>
  <si>
    <t>498.85亿</t>
  </si>
  <si>
    <t>363.41亿</t>
  </si>
  <si>
    <t>336.31亿</t>
  </si>
  <si>
    <t>209.96亿</t>
  </si>
  <si>
    <t>173.73亿</t>
  </si>
  <si>
    <t>147.00亿</t>
  </si>
  <si>
    <t>应付债券</t>
  </si>
  <si>
    <t>3.88亿</t>
  </si>
  <si>
    <t>102.89亿</t>
  </si>
  <si>
    <t>99.66亿</t>
  </si>
  <si>
    <t>99.57亿</t>
  </si>
  <si>
    <t>预计负债</t>
  </si>
  <si>
    <t>1645.70万</t>
  </si>
  <si>
    <t>1653.68万</t>
  </si>
  <si>
    <t>3008.08万</t>
  </si>
  <si>
    <t>递延所得税负债</t>
  </si>
  <si>
    <t>14.28亿</t>
  </si>
  <si>
    <t>14.52亿</t>
  </si>
  <si>
    <t>14.19亿</t>
  </si>
  <si>
    <t>5.63亿</t>
  </si>
  <si>
    <t>4.49亿</t>
  </si>
  <si>
    <t>4.36亿</t>
  </si>
  <si>
    <t>3.82亿</t>
  </si>
  <si>
    <t>3.89亿</t>
  </si>
  <si>
    <t>4.15亿</t>
  </si>
  <si>
    <t>其他非流动负债</t>
  </si>
  <si>
    <t>52.60亿</t>
  </si>
  <si>
    <t>82.01亿</t>
  </si>
  <si>
    <t>113.35亿</t>
  </si>
  <si>
    <t>91.30亿</t>
  </si>
  <si>
    <t>76.17亿</t>
  </si>
  <si>
    <t>61.71亿</t>
  </si>
  <si>
    <t>38.67亿</t>
  </si>
  <si>
    <t>67.98亿</t>
  </si>
  <si>
    <t>16.47亿</t>
  </si>
  <si>
    <t>16.23亿</t>
  </si>
  <si>
    <t>非流动负债合计</t>
  </si>
  <si>
    <t>1459亿</t>
  </si>
  <si>
    <t>1209.76亿</t>
  </si>
  <si>
    <t>1214.43亿</t>
  </si>
  <si>
    <t>1020.88亿</t>
  </si>
  <si>
    <t>716.79亿</t>
  </si>
  <si>
    <t>453.71亿</t>
  </si>
  <si>
    <t>403.04亿</t>
  </si>
  <si>
    <t>281.92亿</t>
  </si>
  <si>
    <t>194.26亿</t>
  </si>
  <si>
    <t>167.68亿</t>
  </si>
  <si>
    <t>负债合计</t>
  </si>
  <si>
    <t>2508.59亿</t>
  </si>
  <si>
    <t>1993.55亿</t>
  </si>
  <si>
    <t>1836.71亿</t>
  </si>
  <si>
    <t>1518.24亿</t>
  </si>
  <si>
    <t>1131.19亿</t>
  </si>
  <si>
    <t>742.42亿</t>
  </si>
  <si>
    <t>592.81亿</t>
  </si>
  <si>
    <t>543.84亿</t>
  </si>
  <si>
    <t>318.41亿</t>
  </si>
  <si>
    <t>337.24亿</t>
  </si>
  <si>
    <t>所有者权益(或股东权益)</t>
  </si>
  <si>
    <t>实收资本（或股本）</t>
  </si>
  <si>
    <t>347.98亿</t>
  </si>
  <si>
    <t>351.53亿</t>
  </si>
  <si>
    <t>352.9亿</t>
  </si>
  <si>
    <t>135.22亿</t>
  </si>
  <si>
    <t>资本公积</t>
  </si>
  <si>
    <t>374.36亿</t>
  </si>
  <si>
    <t>383.53亿</t>
  </si>
  <si>
    <t>382.13亿</t>
  </si>
  <si>
    <t>385.86亿</t>
  </si>
  <si>
    <t>390.31亿</t>
  </si>
  <si>
    <t>390.19亿</t>
  </si>
  <si>
    <t>390.84亿</t>
  </si>
  <si>
    <t>154.08亿</t>
  </si>
  <si>
    <t>153.45亿</t>
  </si>
  <si>
    <t>153.03亿</t>
  </si>
  <si>
    <t>盈余公积</t>
  </si>
  <si>
    <t>24.44亿</t>
  </si>
  <si>
    <t>15.16亿</t>
  </si>
  <si>
    <t>11.53亿</t>
  </si>
  <si>
    <t>8.9亿</t>
  </si>
  <si>
    <t>7.43亿</t>
  </si>
  <si>
    <t>5.92亿</t>
  </si>
  <si>
    <t>4.99亿</t>
  </si>
  <si>
    <t>未分配利润</t>
  </si>
  <si>
    <t>155.1亿</t>
  </si>
  <si>
    <t>123.82亿</t>
  </si>
  <si>
    <t>118.18亿</t>
  </si>
  <si>
    <t>103.86亿</t>
  </si>
  <si>
    <t>40.11亿</t>
  </si>
  <si>
    <t>26.31亿</t>
  </si>
  <si>
    <t>14.35亿</t>
  </si>
  <si>
    <t>-11.23亿</t>
  </si>
  <si>
    <t>-34.76亿</t>
  </si>
  <si>
    <t>-37.34亿</t>
  </si>
  <si>
    <t>归属于母公司股东权益合计</t>
  </si>
  <si>
    <t>1032.77亿</t>
  </si>
  <si>
    <t>950.58亿</t>
  </si>
  <si>
    <t>858.57亿</t>
  </si>
  <si>
    <t>848.1亿</t>
  </si>
  <si>
    <t>787亿</t>
  </si>
  <si>
    <t>774.85亿</t>
  </si>
  <si>
    <t>761.55亿</t>
  </si>
  <si>
    <t>282.52亿</t>
  </si>
  <si>
    <t>258.87亿</t>
  </si>
  <si>
    <t>255.86亿</t>
  </si>
  <si>
    <t>少数股东权益</t>
  </si>
  <si>
    <t>股东权益合计</t>
  </si>
  <si>
    <t>1733.98亿</t>
  </si>
  <si>
    <t>1410.58亿</t>
  </si>
  <si>
    <t>1203.57亿</t>
  </si>
  <si>
    <t>1042.84亿</t>
  </si>
  <si>
    <t>920.16亿</t>
  </si>
  <si>
    <t>783.51亿</t>
  </si>
  <si>
    <t>769.59亿</t>
  </si>
  <si>
    <t>381.54亿</t>
  </si>
  <si>
    <t>352.65亿</t>
  </si>
  <si>
    <t>350.45亿</t>
  </si>
  <si>
    <t>负债和股东权益合计</t>
  </si>
  <si>
    <t>经营活动产生的现金流量</t>
  </si>
  <si>
    <t>销售商品、提供劳务收到的现金</t>
  </si>
  <si>
    <t>1527.38亿</t>
  </si>
  <si>
    <t>1319.39亿</t>
  </si>
  <si>
    <t>1055.89亿</t>
  </si>
  <si>
    <t>1029.54亿</t>
  </si>
  <si>
    <t>688.53亿</t>
  </si>
  <si>
    <t>505.77亿</t>
  </si>
  <si>
    <t>380.85亿</t>
  </si>
  <si>
    <t>373.14亿</t>
  </si>
  <si>
    <t>259.66亿</t>
  </si>
  <si>
    <t>127.13亿</t>
  </si>
  <si>
    <t>收到其他与经营活动有关的现金</t>
  </si>
  <si>
    <t>51.79亿</t>
  </si>
  <si>
    <t>8.69亿</t>
  </si>
  <si>
    <t>8.4亿</t>
  </si>
  <si>
    <t>7.8亿</t>
  </si>
  <si>
    <t>5.06亿</t>
  </si>
  <si>
    <t>4.73亿</t>
  </si>
  <si>
    <t>经营活动现金流入小计</t>
  </si>
  <si>
    <t>1695.94亿</t>
  </si>
  <si>
    <t>1455.23亿</t>
  </si>
  <si>
    <t>1150.69亿</t>
  </si>
  <si>
    <t>1119.35亿</t>
  </si>
  <si>
    <t>736.11亿</t>
  </si>
  <si>
    <t>546.46亿</t>
  </si>
  <si>
    <t>399.11亿</t>
  </si>
  <si>
    <t>392.74亿</t>
  </si>
  <si>
    <t>269.74亿</t>
  </si>
  <si>
    <t>134.01亿</t>
  </si>
  <si>
    <t>购买商品、接受劳务支付的现金</t>
  </si>
  <si>
    <t>1154.15亿</t>
  </si>
  <si>
    <t>1031.04亿</t>
  </si>
  <si>
    <t>757.01亿</t>
  </si>
  <si>
    <t>732.51亿</t>
  </si>
  <si>
    <t>558.59亿</t>
  </si>
  <si>
    <t>367.46亿</t>
  </si>
  <si>
    <t>263.69亿</t>
  </si>
  <si>
    <t>266.09亿</t>
  </si>
  <si>
    <t>210.44亿</t>
  </si>
  <si>
    <t>120.95亿</t>
  </si>
  <si>
    <t>支付给职工以及为职工支付的现金</t>
  </si>
  <si>
    <t>103.75亿</t>
  </si>
  <si>
    <t>112.74亿</t>
  </si>
  <si>
    <t>91.62亿</t>
  </si>
  <si>
    <t>80.15亿</t>
  </si>
  <si>
    <t>60.64亿</t>
  </si>
  <si>
    <t>51.28亿</t>
  </si>
  <si>
    <t>37.13亿</t>
  </si>
  <si>
    <t>27.82亿</t>
  </si>
  <si>
    <t>22.55亿</t>
  </si>
  <si>
    <t>16.74亿</t>
  </si>
  <si>
    <t>支付的各项税费</t>
  </si>
  <si>
    <t>24.93亿</t>
  </si>
  <si>
    <t>21.51亿</t>
  </si>
  <si>
    <t>16.19亿</t>
  </si>
  <si>
    <t>24.8亿</t>
  </si>
  <si>
    <t>6.05亿</t>
  </si>
  <si>
    <t>10.94亿</t>
  </si>
  <si>
    <t>10.16亿</t>
  </si>
  <si>
    <t>3.91亿</t>
  </si>
  <si>
    <t>1.27亿</t>
  </si>
  <si>
    <t>支付其他与经营活动有关的现金</t>
  </si>
  <si>
    <t>20.59亿</t>
  </si>
  <si>
    <t>29.11亿</t>
  </si>
  <si>
    <t>29.03亿</t>
  </si>
  <si>
    <t>19.22亿</t>
  </si>
  <si>
    <t>10.10亿</t>
  </si>
  <si>
    <t>11.84亿</t>
  </si>
  <si>
    <t>7.16亿</t>
  </si>
  <si>
    <t>5.36亿</t>
  </si>
  <si>
    <t>3.37亿</t>
  </si>
  <si>
    <t>2.83亿</t>
  </si>
  <si>
    <t>经营活动现金流出小计</t>
  </si>
  <si>
    <t>1303.42亿</t>
  </si>
  <si>
    <t>1194.4亿</t>
  </si>
  <si>
    <t>893.85亿</t>
  </si>
  <si>
    <t>856.68亿</t>
  </si>
  <si>
    <t>635.38亿</t>
  </si>
  <si>
    <t>441.53亿</t>
  </si>
  <si>
    <t>318.15亿</t>
  </si>
  <si>
    <t>303.18亿</t>
  </si>
  <si>
    <t>238.85亿</t>
  </si>
  <si>
    <t>141.79亿</t>
  </si>
  <si>
    <t>经营活动产生的现金流量净额</t>
  </si>
  <si>
    <t>392.52亿</t>
  </si>
  <si>
    <t>260.83亿</t>
  </si>
  <si>
    <t>256.84亿</t>
  </si>
  <si>
    <t>262.67亿</t>
  </si>
  <si>
    <t>100.73亿</t>
  </si>
  <si>
    <t>104.93亿</t>
  </si>
  <si>
    <t>80.96亿</t>
  </si>
  <si>
    <t>89.56亿</t>
  </si>
  <si>
    <t>30.89亿</t>
  </si>
  <si>
    <t>-7.79亿</t>
  </si>
  <si>
    <t>投资活动产生的现金流量</t>
  </si>
  <si>
    <t>收回投资收到的现金</t>
  </si>
  <si>
    <t>230.39亿</t>
  </si>
  <si>
    <t>335.16亿</t>
  </si>
  <si>
    <t>592.12亿</t>
  </si>
  <si>
    <t>293.11亿</t>
  </si>
  <si>
    <t>311.58亿</t>
  </si>
  <si>
    <t>125.15亿</t>
  </si>
  <si>
    <t>437万</t>
  </si>
  <si>
    <t>716.41万</t>
  </si>
  <si>
    <t>取得投资收益收到的现金</t>
  </si>
  <si>
    <t>7910.98万</t>
  </si>
  <si>
    <t>9338.7万</t>
  </si>
  <si>
    <t>3.56亿</t>
  </si>
  <si>
    <t>1.15亿</t>
  </si>
  <si>
    <t>1.49亿</t>
  </si>
  <si>
    <t>1.85亿</t>
  </si>
  <si>
    <t>1510.44万</t>
  </si>
  <si>
    <t>564.34万</t>
  </si>
  <si>
    <t>166.93万</t>
  </si>
  <si>
    <t>440.88万</t>
  </si>
  <si>
    <t>处置固定资产、无形资产和其他长期资产收回的现金净额</t>
  </si>
  <si>
    <t>1.78亿</t>
  </si>
  <si>
    <t>1982.24万</t>
  </si>
  <si>
    <t>9864.46万</t>
  </si>
  <si>
    <t>690.68万</t>
  </si>
  <si>
    <t>2.14亿</t>
  </si>
  <si>
    <t>2577.78万</t>
  </si>
  <si>
    <t>2882.05万</t>
  </si>
  <si>
    <t>1480.9万</t>
  </si>
  <si>
    <t>6476.74万</t>
  </si>
  <si>
    <t>4564.38万</t>
  </si>
  <si>
    <t>处置子公司及其他营业单位收到的现金净额</t>
  </si>
  <si>
    <t>3.36亿</t>
  </si>
  <si>
    <t>5.88亿</t>
  </si>
  <si>
    <t>14亿</t>
  </si>
  <si>
    <t>19.16亿</t>
  </si>
  <si>
    <t>收到其他与投资活动有关的现金</t>
  </si>
  <si>
    <t>9.46亿</t>
  </si>
  <si>
    <t>22.87亿</t>
  </si>
  <si>
    <t>18.09亿</t>
  </si>
  <si>
    <t>34.56亿</t>
  </si>
  <si>
    <t>7.15亿</t>
  </si>
  <si>
    <t>8.08亿</t>
  </si>
  <si>
    <t>6.62亿</t>
  </si>
  <si>
    <t>2.81亿</t>
  </si>
  <si>
    <t>3.6亿</t>
  </si>
  <si>
    <t>投资活动现金流入小计</t>
  </si>
  <si>
    <t>255.32亿</t>
  </si>
  <si>
    <t>359.5亿</t>
  </si>
  <si>
    <t>682.77亿</t>
  </si>
  <si>
    <t>333.48亿</t>
  </si>
  <si>
    <t>346.87亿</t>
  </si>
  <si>
    <t>137.57亿</t>
  </si>
  <si>
    <t>17.38亿</t>
  </si>
  <si>
    <t>7.58亿</t>
  </si>
  <si>
    <t>20.88亿</t>
  </si>
  <si>
    <t>29.71亿</t>
  </si>
  <si>
    <t>购建固定资产、无形资产和其他长期资产支付的现金</t>
  </si>
  <si>
    <t>442.15亿</t>
  </si>
  <si>
    <t>494.16亿</t>
  </si>
  <si>
    <t>545.21亿</t>
  </si>
  <si>
    <t>477.42亿</t>
  </si>
  <si>
    <t>307.03亿</t>
  </si>
  <si>
    <t>186.07亿</t>
  </si>
  <si>
    <t>212.9亿</t>
  </si>
  <si>
    <t>183.27亿</t>
  </si>
  <si>
    <t>42.33亿</t>
  </si>
  <si>
    <t>183.32亿</t>
  </si>
  <si>
    <t>投资支付的现金</t>
  </si>
  <si>
    <t>207.25亿</t>
  </si>
  <si>
    <t>339.5亿</t>
  </si>
  <si>
    <t>608.2亿</t>
  </si>
  <si>
    <t>446.68亿</t>
  </si>
  <si>
    <t>284.68亿</t>
  </si>
  <si>
    <t>143.4亿</t>
  </si>
  <si>
    <t>33.9亿</t>
  </si>
  <si>
    <t>2.1亿</t>
  </si>
  <si>
    <t>3200万</t>
  </si>
  <si>
    <t>35万</t>
  </si>
  <si>
    <t>取得子公司及其他营业单位支付的现金净额</t>
  </si>
  <si>
    <t>18.95亿</t>
  </si>
  <si>
    <t>4.05亿</t>
  </si>
  <si>
    <t>8.09亿</t>
  </si>
  <si>
    <t>3.78亿</t>
  </si>
  <si>
    <t>1365.01万</t>
  </si>
  <si>
    <t>支付其他与投资活动有关的现金</t>
  </si>
  <si>
    <t>21.03亿</t>
  </si>
  <si>
    <t>投资活动现金流出小计</t>
  </si>
  <si>
    <t>689.39亿</t>
  </si>
  <si>
    <t>833.66亿</t>
  </si>
  <si>
    <t>1153.4亿</t>
  </si>
  <si>
    <t>924.1亿</t>
  </si>
  <si>
    <t>591.82亿</t>
  </si>
  <si>
    <t>333.52亿</t>
  </si>
  <si>
    <t>254.92亿</t>
  </si>
  <si>
    <t>189.14亿</t>
  </si>
  <si>
    <t>42.65亿</t>
  </si>
  <si>
    <t>183.46亿</t>
  </si>
  <si>
    <t>投资活动产生的现金流量净额</t>
  </si>
  <si>
    <t>-434.07亿</t>
  </si>
  <si>
    <t>-474.16亿</t>
  </si>
  <si>
    <t>-470.64亿</t>
  </si>
  <si>
    <t>-590.62亿</t>
  </si>
  <si>
    <t>-244.95亿</t>
  </si>
  <si>
    <t>-195.94亿</t>
  </si>
  <si>
    <t>-237.54亿</t>
  </si>
  <si>
    <t>-181.56亿</t>
  </si>
  <si>
    <t>-21.77亿</t>
  </si>
  <si>
    <t>-153.75亿</t>
  </si>
  <si>
    <t>筹资活动产生的现金流量</t>
  </si>
  <si>
    <t>吸收投资收到的现金</t>
  </si>
  <si>
    <t>103.78亿</t>
  </si>
  <si>
    <t>140.66亿</t>
  </si>
  <si>
    <t>42.94亿</t>
  </si>
  <si>
    <t>98.51亿</t>
  </si>
  <si>
    <t>45亿</t>
  </si>
  <si>
    <t>307.53亿</t>
  </si>
  <si>
    <t>1435.13万</t>
  </si>
  <si>
    <t>400万</t>
  </si>
  <si>
    <t>子公司吸收少数股东投资收到的现金</t>
  </si>
  <si>
    <t>取得借款收到的现金</t>
  </si>
  <si>
    <t>507.1亿</t>
  </si>
  <si>
    <t>535.76亿</t>
  </si>
  <si>
    <t>383.68亿</t>
  </si>
  <si>
    <t>531.07亿</t>
  </si>
  <si>
    <t>381.24亿</t>
  </si>
  <si>
    <t>183.83亿</t>
  </si>
  <si>
    <t>239.52亿</t>
  </si>
  <si>
    <t>203.86亿</t>
  </si>
  <si>
    <t>125.44亿</t>
  </si>
  <si>
    <t>256.04亿</t>
  </si>
  <si>
    <t>发行债券收到的现金</t>
  </si>
  <si>
    <t>59.67亿</t>
  </si>
  <si>
    <t>80.76亿</t>
  </si>
  <si>
    <t>收到其他与筹资活动有关的现金</t>
  </si>
  <si>
    <t>筹资活动现金流入小计</t>
  </si>
  <si>
    <t>709.02亿</t>
  </si>
  <si>
    <t>757.24亿</t>
  </si>
  <si>
    <t>429.94亿</t>
  </si>
  <si>
    <t>661.43亿</t>
  </si>
  <si>
    <t>441.17亿</t>
  </si>
  <si>
    <t>212.41亿</t>
  </si>
  <si>
    <t>547.96亿</t>
  </si>
  <si>
    <t>205.6亿</t>
  </si>
  <si>
    <t>166.59亿</t>
  </si>
  <si>
    <t>257.73亿</t>
  </si>
  <si>
    <t>偿还债务支付的现金</t>
  </si>
  <si>
    <t>385.47亿</t>
  </si>
  <si>
    <t>369.45亿</t>
  </si>
  <si>
    <t>212.74亿</t>
  </si>
  <si>
    <t>183.38亿</t>
  </si>
  <si>
    <t>153.06亿</t>
  </si>
  <si>
    <t>115.07亿</t>
  </si>
  <si>
    <t>166.02亿</t>
  </si>
  <si>
    <t>64.82亿</t>
  </si>
  <si>
    <t>162.01亿</t>
  </si>
  <si>
    <t>150.26亿</t>
  </si>
  <si>
    <t>分配股利、利润或偿付利息支付的现金</t>
  </si>
  <si>
    <t>65.2亿</t>
  </si>
  <si>
    <t>67.46亿</t>
  </si>
  <si>
    <t>58.06亿</t>
  </si>
  <si>
    <t>38.6亿</t>
  </si>
  <si>
    <t>22.74亿</t>
  </si>
  <si>
    <t>15.75亿</t>
  </si>
  <si>
    <t>15.66亿</t>
  </si>
  <si>
    <t>7.54亿</t>
  </si>
  <si>
    <t>4.56亿</t>
  </si>
  <si>
    <t>子公司支付给少数股东的股利、利润</t>
  </si>
  <si>
    <t>支付其他与筹资活动有关的现金</t>
  </si>
  <si>
    <t>20.17亿</t>
  </si>
  <si>
    <t>39.68亿</t>
  </si>
  <si>
    <t>3.47亿</t>
  </si>
  <si>
    <t>75.85亿</t>
  </si>
  <si>
    <t>3100万</t>
  </si>
  <si>
    <t>4.91亿</t>
  </si>
  <si>
    <t>11.95万</t>
  </si>
  <si>
    <t>222.71万</t>
  </si>
  <si>
    <t>208.71万</t>
  </si>
  <si>
    <t>筹资活动现金流出小计</t>
  </si>
  <si>
    <t>470.84亿</t>
  </si>
  <si>
    <t>479.46亿</t>
  </si>
  <si>
    <t>274.28亿</t>
  </si>
  <si>
    <t>332.18亿</t>
  </si>
  <si>
    <t>179.76亿</t>
  </si>
  <si>
    <t>131.13亿</t>
  </si>
  <si>
    <t>191.55亿</t>
  </si>
  <si>
    <t>82.96亿</t>
  </si>
  <si>
    <t>169.57亿</t>
  </si>
  <si>
    <t>157.94亿</t>
  </si>
  <si>
    <t>筹资活动产生的现金流量净额</t>
  </si>
  <si>
    <t>238.18亿</t>
  </si>
  <si>
    <t>277.79亿</t>
  </si>
  <si>
    <t>155.67亿</t>
  </si>
  <si>
    <t>329.25亿</t>
  </si>
  <si>
    <t>261.41亿</t>
  </si>
  <si>
    <t>81.29亿</t>
  </si>
  <si>
    <t>356.41亿</t>
  </si>
  <si>
    <t>122.64亿</t>
  </si>
  <si>
    <t>-2.98亿</t>
  </si>
  <si>
    <t>99.79亿</t>
  </si>
  <si>
    <t>汇率变动对现金及现金等价物的影响</t>
  </si>
  <si>
    <t>-18.68亿</t>
  </si>
  <si>
    <t>4.74亿</t>
  </si>
  <si>
    <t>12.5亿</t>
  </si>
  <si>
    <t>-15.72亿</t>
  </si>
  <si>
    <t>14.53亿</t>
  </si>
  <si>
    <t>6.5亿</t>
  </si>
  <si>
    <t>4692.53万</t>
  </si>
  <si>
    <t>-1.45亿</t>
  </si>
  <si>
    <t>-1669.52万</t>
  </si>
  <si>
    <t>3616.92万</t>
  </si>
  <si>
    <t>现金及现金等价物净增加额</t>
  </si>
  <si>
    <t>177.94亿</t>
  </si>
  <si>
    <t>69.2亿</t>
  </si>
  <si>
    <t>-45.63亿</t>
  </si>
  <si>
    <t>-14.42亿</t>
  </si>
  <si>
    <t>131.72亿</t>
  </si>
  <si>
    <t>-3.22亿</t>
  </si>
  <si>
    <t>200.3亿</t>
  </si>
  <si>
    <t>5.97亿</t>
  </si>
  <si>
    <t>-61.38亿</t>
  </si>
  <si>
    <t>加:期初现金及现金等价物余额</t>
  </si>
  <si>
    <t>502.7亿</t>
  </si>
  <si>
    <t>433.51亿</t>
  </si>
  <si>
    <t>479.13亿</t>
  </si>
  <si>
    <t>493.55亿</t>
  </si>
  <si>
    <t>361.83亿</t>
  </si>
  <si>
    <t>365.05亿</t>
  </si>
  <si>
    <t>164.75亿</t>
  </si>
  <si>
    <t>135.56亿</t>
  </si>
  <si>
    <t>129.6亿</t>
  </si>
  <si>
    <t>190.98亿</t>
  </si>
  <si>
    <t>期末现金及现金等价物余额</t>
  </si>
  <si>
    <t>680.65亿</t>
  </si>
  <si>
    <t>良率</t>
    <phoneticPr fontId="1" type="noConversion"/>
  </si>
  <si>
    <t>新高</t>
    <phoneticPr fontId="1" type="noConversion"/>
  </si>
  <si>
    <t>转型小型化</t>
    <phoneticPr fontId="1" type="noConversion"/>
  </si>
  <si>
    <t>产能新高</t>
    <phoneticPr fontId="1" type="noConversion"/>
  </si>
  <si>
    <t>产能爬坡</t>
    <phoneticPr fontId="1" type="noConversion"/>
  </si>
  <si>
    <t>2021年满产</t>
    <phoneticPr fontId="1" type="noConversion"/>
  </si>
  <si>
    <t>尺寸</t>
    <phoneticPr fontId="1" type="noConversion"/>
  </si>
  <si>
    <t>小尺寸</t>
    <phoneticPr fontId="1" type="noConversion"/>
  </si>
  <si>
    <t>转型小尺寸</t>
    <phoneticPr fontId="1" type="noConversion"/>
  </si>
  <si>
    <t>大尺寸</t>
    <phoneticPr fontId="1" type="noConversion"/>
  </si>
  <si>
    <t>超大尺寸</t>
    <phoneticPr fontId="1" type="noConversion"/>
  </si>
  <si>
    <t>显示器件</t>
    <phoneticPr fontId="1" type="noConversion"/>
  </si>
  <si>
    <t>智慧系统</t>
    <phoneticPr fontId="1" type="noConversion"/>
  </si>
  <si>
    <t>智慧健康</t>
    <phoneticPr fontId="1" type="noConversion"/>
  </si>
  <si>
    <t>其他</t>
    <phoneticPr fontId="1" type="noConversion"/>
  </si>
  <si>
    <t>内部抵消</t>
    <phoneticPr fontId="1" type="noConversion"/>
  </si>
  <si>
    <t>主业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</si>
  <si>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</si>
  <si>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</si>
  <si>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</si>
  <si>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</si>
  <si>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</si>
  <si>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占比</t>
    <phoneticPr fontId="1" type="noConversion"/>
  </si>
  <si>
    <t>绝对值</t>
    <phoneticPr fontId="1" type="noConversion"/>
  </si>
  <si>
    <t>2020H1</t>
    <phoneticPr fontId="1" type="noConversion"/>
  </si>
  <si>
    <t>43寸面板价格和毛利率问题</t>
    <phoneticPr fontId="1" type="noConversion"/>
  </si>
  <si>
    <t>2015Q3</t>
  </si>
  <si>
    <t>2015Q4</t>
  </si>
  <si>
    <t>2016Q1</t>
  </si>
  <si>
    <t>2016Q2</t>
  </si>
  <si>
    <t>2016Q3</t>
  </si>
  <si>
    <t>2016Q4</t>
  </si>
  <si>
    <t>日期</t>
    <phoneticPr fontId="1" type="noConversion"/>
  </si>
  <si>
    <t>价格</t>
    <phoneticPr fontId="1" type="noConversion"/>
  </si>
  <si>
    <t>Q</t>
    <phoneticPr fontId="1" type="noConversion"/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</si>
  <si>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</si>
  <si>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</si>
  <si>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</si>
  <si>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</si>
  <si>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</si>
  <si>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</si>
  <si>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</si>
  <si>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</si>
  <si>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</si>
  <si>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</si>
  <si>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</si>
  <si>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</si>
  <si>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</si>
  <si>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</si>
  <si>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</si>
  <si>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BOE毛利率</t>
    <phoneticPr fontId="1" type="noConversion"/>
  </si>
  <si>
    <t>行业毛利率</t>
    <phoneticPr fontId="1" type="noConversion"/>
  </si>
  <si>
    <t>BOE成本</t>
    <phoneticPr fontId="1" type="noConversion"/>
  </si>
  <si>
    <t>行业成本</t>
    <phoneticPr fontId="1" type="noConversion"/>
  </si>
  <si>
    <t>存货</t>
    <phoneticPr fontId="1" type="noConversion"/>
  </si>
  <si>
    <t>占比</t>
    <phoneticPr fontId="1" type="noConversion"/>
  </si>
  <si>
    <t>178.75</t>
  </si>
  <si>
    <t>123.96</t>
  </si>
  <si>
    <t>119.85</t>
  </si>
  <si>
    <t>89.58</t>
  </si>
  <si>
    <t>78.33</t>
  </si>
  <si>
    <t>66.09</t>
  </si>
  <si>
    <t>41.63</t>
  </si>
  <si>
    <t>30.19</t>
  </si>
  <si>
    <t>26.69</t>
  </si>
  <si>
    <t>21.16</t>
  </si>
  <si>
    <t>1289.85</t>
  </si>
  <si>
    <t>1044.49</t>
  </si>
  <si>
    <t>996.92</t>
  </si>
  <si>
    <t>997.8</t>
  </si>
  <si>
    <t>910.42</t>
  </si>
  <si>
    <t>637.57</t>
  </si>
  <si>
    <t>586.86</t>
  </si>
  <si>
    <t>316.46</t>
  </si>
  <si>
    <t>258.31</t>
  </si>
  <si>
    <t>279.45</t>
  </si>
  <si>
    <t>显示器面板出货</t>
    <phoneticPr fontId="1" type="noConversion"/>
  </si>
  <si>
    <t>BOE</t>
    <phoneticPr fontId="1" type="noConversion"/>
  </si>
  <si>
    <t>LGD</t>
    <phoneticPr fontId="1" type="noConversion"/>
  </si>
  <si>
    <t>友达</t>
    <phoneticPr fontId="1" type="noConversion"/>
  </si>
  <si>
    <t>群创</t>
    <phoneticPr fontId="1" type="noConversion"/>
  </si>
  <si>
    <t>三星</t>
    <phoneticPr fontId="1" type="noConversion"/>
  </si>
  <si>
    <t>中电熊猫</t>
    <phoneticPr fontId="1" type="noConversion"/>
  </si>
  <si>
    <t>液晶TV</t>
    <phoneticPr fontId="1" type="noConversion"/>
  </si>
  <si>
    <t>单位 百万</t>
    <phoneticPr fontId="1" type="noConversion"/>
  </si>
  <si>
    <t>BOE</t>
    <phoneticPr fontId="1" type="noConversion"/>
  </si>
  <si>
    <t>LGD</t>
    <phoneticPr fontId="1" type="noConversion"/>
  </si>
  <si>
    <t>TCL</t>
    <phoneticPr fontId="1" type="noConversion"/>
  </si>
  <si>
    <t>SDC</t>
    <phoneticPr fontId="1" type="noConversion"/>
  </si>
  <si>
    <t>友达</t>
    <phoneticPr fontId="1" type="noConversion"/>
  </si>
  <si>
    <t>惠科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</si>
</sst>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_);[Red]\(0.0\)"/>
    <numFmt numFmtId="177" formatCode="0_);[Red]\(0\)"/>
    <numFmt numFmtId="178" formatCode="0.0"/>
    <numFmt numFmtId="179" formatCode="0.0_ "/>
    <numFmt numFmtId="180" formatCode="[$-F400]h:mm:ss\ AM/P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176" fontId="0" fillId="0" borderId="0" xfId="0" applyNumberFormat="1"/>
    <xf numFmtId="2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0" fillId="0" borderId="0" xfId="0" applyNumberFormat="1"/>
    <xf numFmtId="49" fontId="0" fillId="2" borderId="0" xfId="0" applyNumberForma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327660</xdr:colOff>
      <xdr:row>23</xdr:row>
      <xdr:rowOff>91440</xdr:rowOff>
    </xdr:from>
    <xdr:ext cx="7865166" cy="856645"/>
    <xdr:sp macro="" textlink="">
      <xdr:nvSpPr>
        <xdr:cNvPr id="2" name="文本框 1"/>
        <xdr:cNvSpPr txBox="1"/>
      </xdr:nvSpPr>
      <xdr:spPr>
        <a:xfrm>
          <a:off x="2766060" y="4122420"/>
          <a:ext cx="7865166" cy="8566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速动比率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速动资产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流动负债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一般为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1/1)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（反映单位资产的流动性以及快速偿还到期负债的能力和水平，</a:t>
          </a:r>
          <a:endParaRPr lang="en-US" altLang="zh-C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弥补流动比率的不足。当速动比率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&gt; 1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时，资金流动性好；当速动比率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 0.5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时，资金流动性差；介于之间，资金流动性一般）</a:t>
          </a:r>
          <a:endParaRPr lang="en-US" altLang="zh-C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流动比率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流动资产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流动负债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一般为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2/1)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（流动资产在短期债务到期以前，可以变为现金用于偿还负债的能力大小，</a:t>
          </a:r>
          <a:endParaRPr lang="en-US" altLang="zh-C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可偿还，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 1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偿债能力差；介于之间，偿债能力一般）</a:t>
          </a:r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D16" sqref="D16"/>
    </sheetView>
  </sheetViews>
  <sheetFormatPr defaultRowHeight="13.8" x14ac:dyDescent="0.25"/>
  <cols>
    <col min="2" max="2" width="13" style="1" bestFit="1" customWidth="1"/>
    <col min="3" max="3" width="5.5546875" style="1" bestFit="1" customWidth="1"/>
    <col min="4" max="4" width="15.5546875" style="1" bestFit="1" customWidth="1"/>
    <col min="5" max="5" width="10.5546875" style="2" bestFit="1" customWidth="1"/>
    <col min="6" max="6" width="14.33203125" style="2" bestFit="1" customWidth="1"/>
    <col min="7" max="7" width="9.5546875" style="1" bestFit="1" customWidth="1"/>
    <col min="8" max="8" width="11.6640625" bestFit="1" customWidth="1"/>
    <col min="9" max="9" width="14.77734375" customWidth="1"/>
  </cols>
  <sheetData>
    <row r="1" spans="2:9" x14ac:dyDescent="0.25">
      <c r="B1" s="1" t="s">
        <v>0</v>
      </c>
      <c r="C1" s="1" t="s">
        <v>1</v>
      </c>
      <c r="D1" s="1" t="s">
        <v>2</v>
      </c>
      <c r="E1" s="2" t="s">
        <v>28</v>
      </c>
      <c r="F1" s="2" t="s">
        <v>3</v>
      </c>
      <c r="G1" s="1" t="s">
        <v>4</v>
      </c>
      <c r="H1" s="1" t="s">
        <v>1123</v>
      </c>
      <c r="I1" s="1" t="s">
        <v>1129</v>
      </c>
    </row>
    <row r="2" spans="2:9" x14ac:dyDescent="0.25">
      <c r="B2" s="1" t="s">
        <v>5</v>
      </c>
      <c r="C2" s="1">
        <v>5</v>
      </c>
      <c r="D2" s="1" t="s">
        <v>6</v>
      </c>
      <c r="E2" s="2">
        <v>103</v>
      </c>
      <c r="F2" s="2">
        <v>60</v>
      </c>
      <c r="G2" s="1" t="s">
        <v>7</v>
      </c>
      <c r="H2" s="1"/>
      <c r="I2" s="1"/>
    </row>
    <row r="3" spans="2:9" x14ac:dyDescent="0.25">
      <c r="B3" s="1" t="s">
        <v>8</v>
      </c>
      <c r="C3" s="1">
        <v>4.5</v>
      </c>
      <c r="D3" s="1" t="s">
        <v>6</v>
      </c>
      <c r="E3" s="2">
        <v>31</v>
      </c>
      <c r="F3" s="2">
        <v>45</v>
      </c>
      <c r="G3" s="1" t="s">
        <v>7</v>
      </c>
      <c r="H3" s="1"/>
      <c r="I3" s="1"/>
    </row>
    <row r="4" spans="2:9" x14ac:dyDescent="0.25">
      <c r="B4" s="15" t="s">
        <v>25</v>
      </c>
      <c r="C4" s="16">
        <v>5.5</v>
      </c>
      <c r="D4" s="16" t="s">
        <v>13</v>
      </c>
      <c r="E4" s="17">
        <v>220</v>
      </c>
      <c r="F4" s="2" t="s">
        <v>26</v>
      </c>
      <c r="G4" s="16" t="s">
        <v>7</v>
      </c>
      <c r="H4" s="1"/>
      <c r="I4" s="1"/>
    </row>
    <row r="5" spans="2:9" x14ac:dyDescent="0.25">
      <c r="B5" s="15"/>
      <c r="C5" s="16"/>
      <c r="D5" s="16"/>
      <c r="E5" s="17"/>
      <c r="F5" s="2" t="s">
        <v>27</v>
      </c>
      <c r="G5" s="16"/>
      <c r="H5" s="1"/>
      <c r="I5" s="1"/>
    </row>
    <row r="6" spans="2:9" x14ac:dyDescent="0.25">
      <c r="B6" s="6"/>
      <c r="H6" s="1"/>
      <c r="I6" s="1"/>
    </row>
    <row r="7" spans="2:9" x14ac:dyDescent="0.25">
      <c r="B7" s="1" t="s">
        <v>14</v>
      </c>
      <c r="C7" s="1">
        <v>6</v>
      </c>
      <c r="D7" s="7" t="s">
        <v>15</v>
      </c>
      <c r="E7" s="2">
        <v>465</v>
      </c>
      <c r="F7" s="2">
        <v>48</v>
      </c>
      <c r="G7" s="1" t="s">
        <v>16</v>
      </c>
      <c r="H7" s="1" t="s">
        <v>1127</v>
      </c>
      <c r="I7" s="1" t="s">
        <v>1130</v>
      </c>
    </row>
    <row r="8" spans="2:9" x14ac:dyDescent="0.25">
      <c r="B8" s="1" t="s">
        <v>20</v>
      </c>
      <c r="C8" s="1">
        <v>6</v>
      </c>
      <c r="D8" s="7" t="s">
        <v>15</v>
      </c>
      <c r="E8" s="2">
        <v>465</v>
      </c>
      <c r="F8" s="2">
        <v>48</v>
      </c>
      <c r="G8" s="1" t="s">
        <v>16</v>
      </c>
      <c r="H8" s="1" t="s">
        <v>1127</v>
      </c>
      <c r="I8" s="1" t="s">
        <v>1130</v>
      </c>
    </row>
    <row r="9" spans="2:9" x14ac:dyDescent="0.25">
      <c r="B9" s="1" t="s">
        <v>22</v>
      </c>
      <c r="C9" s="1">
        <v>6</v>
      </c>
      <c r="D9" s="7" t="s">
        <v>15</v>
      </c>
      <c r="E9" s="2">
        <v>465</v>
      </c>
      <c r="F9" s="2">
        <v>48</v>
      </c>
      <c r="G9" s="1" t="s">
        <v>29</v>
      </c>
      <c r="H9" s="1"/>
      <c r="I9" s="1" t="s">
        <v>1130</v>
      </c>
    </row>
    <row r="10" spans="2:9" x14ac:dyDescent="0.25">
      <c r="B10" s="1" t="s">
        <v>23</v>
      </c>
      <c r="C10" s="1">
        <v>6</v>
      </c>
      <c r="D10" s="7" t="s">
        <v>24</v>
      </c>
      <c r="E10" s="2">
        <v>465</v>
      </c>
      <c r="F10" s="2">
        <v>48</v>
      </c>
      <c r="G10" s="1" t="s">
        <v>30</v>
      </c>
      <c r="H10" s="1"/>
      <c r="I10" s="1" t="s">
        <v>1130</v>
      </c>
    </row>
    <row r="11" spans="2:9" x14ac:dyDescent="0.25">
      <c r="H11" s="1"/>
      <c r="I11" s="1"/>
    </row>
    <row r="12" spans="2:9" x14ac:dyDescent="0.25">
      <c r="B12" s="1" t="s">
        <v>9</v>
      </c>
      <c r="C12" s="1">
        <v>6</v>
      </c>
      <c r="D12" s="1" t="s">
        <v>6</v>
      </c>
      <c r="E12" s="2">
        <v>175</v>
      </c>
      <c r="F12" s="2">
        <v>90</v>
      </c>
      <c r="G12" s="1" t="s">
        <v>7</v>
      </c>
      <c r="H12" s="1"/>
      <c r="I12" s="1"/>
    </row>
    <row r="13" spans="2:9" x14ac:dyDescent="0.25">
      <c r="H13" s="1"/>
      <c r="I13" s="1"/>
    </row>
    <row r="14" spans="2:9" x14ac:dyDescent="0.25">
      <c r="B14" s="1" t="s">
        <v>10</v>
      </c>
      <c r="C14" s="7">
        <v>8.5</v>
      </c>
      <c r="D14" s="1" t="s">
        <v>6</v>
      </c>
      <c r="E14" s="2">
        <v>280</v>
      </c>
      <c r="F14" s="2">
        <v>140</v>
      </c>
      <c r="G14" s="1" t="s">
        <v>7</v>
      </c>
      <c r="H14" s="1" t="s">
        <v>1124</v>
      </c>
      <c r="I14" s="1" t="s">
        <v>1132</v>
      </c>
    </row>
    <row r="15" spans="2:9" x14ac:dyDescent="0.25">
      <c r="B15" s="1" t="s">
        <v>11</v>
      </c>
      <c r="C15" s="7">
        <v>8.5</v>
      </c>
      <c r="D15" s="1" t="s">
        <v>12</v>
      </c>
      <c r="E15" s="2">
        <v>250</v>
      </c>
      <c r="F15" s="2">
        <v>110</v>
      </c>
      <c r="G15" s="1" t="s">
        <v>7</v>
      </c>
      <c r="H15" s="1"/>
      <c r="I15" s="1" t="s">
        <v>1132</v>
      </c>
    </row>
    <row r="16" spans="2:9" x14ac:dyDescent="0.25">
      <c r="B16" s="1" t="s">
        <v>17</v>
      </c>
      <c r="C16" s="7">
        <v>8.5</v>
      </c>
      <c r="D16" s="1" t="s">
        <v>6</v>
      </c>
      <c r="E16" s="2">
        <v>328</v>
      </c>
      <c r="F16" s="2">
        <v>140</v>
      </c>
      <c r="G16" s="1" t="s">
        <v>7</v>
      </c>
      <c r="H16" s="1" t="s">
        <v>1125</v>
      </c>
      <c r="I16" s="1" t="s">
        <v>1131</v>
      </c>
    </row>
    <row r="17" spans="2:9" x14ac:dyDescent="0.25">
      <c r="B17" s="1" t="s">
        <v>19</v>
      </c>
      <c r="C17" s="7">
        <v>8.5</v>
      </c>
      <c r="D17" s="1" t="s">
        <v>6</v>
      </c>
      <c r="E17" s="2">
        <v>300</v>
      </c>
      <c r="F17" s="2">
        <v>150</v>
      </c>
      <c r="G17" s="1" t="s">
        <v>7</v>
      </c>
      <c r="H17" s="1"/>
      <c r="I17" s="1" t="s">
        <v>1132</v>
      </c>
    </row>
    <row r="18" spans="2:9" x14ac:dyDescent="0.25">
      <c r="C18" s="7"/>
      <c r="H18" s="1"/>
      <c r="I18" s="1"/>
    </row>
    <row r="19" spans="2:9" x14ac:dyDescent="0.25">
      <c r="B19" s="1" t="s">
        <v>18</v>
      </c>
      <c r="C19" s="7">
        <v>10.5</v>
      </c>
      <c r="D19" s="1" t="s">
        <v>6</v>
      </c>
      <c r="E19" s="2">
        <v>400</v>
      </c>
      <c r="F19" s="2">
        <v>120</v>
      </c>
      <c r="G19" s="1" t="s">
        <v>7</v>
      </c>
      <c r="H19" s="1" t="s">
        <v>1126</v>
      </c>
      <c r="I19" s="1" t="s">
        <v>1133</v>
      </c>
    </row>
    <row r="20" spans="2:9" x14ac:dyDescent="0.25">
      <c r="B20" s="1" t="s">
        <v>21</v>
      </c>
      <c r="C20" s="7">
        <v>10.5</v>
      </c>
      <c r="D20" s="1" t="s">
        <v>6</v>
      </c>
      <c r="E20" s="2">
        <v>460</v>
      </c>
      <c r="F20" s="2">
        <v>120</v>
      </c>
      <c r="G20" s="1" t="s">
        <v>16</v>
      </c>
      <c r="H20" s="1" t="s">
        <v>1128</v>
      </c>
      <c r="I20" s="1" t="s">
        <v>1133</v>
      </c>
    </row>
  </sheetData>
  <mergeCells count="5">
    <mergeCell ref="B4:B5"/>
    <mergeCell ref="C4:C5"/>
    <mergeCell ref="D4:D5"/>
    <mergeCell ref="E4:E5"/>
    <mergeCell ref="G4:G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topLeftCell="A31" workbookViewId="0">
      <selection activeCell="A45" sqref="A45"/>
    </sheetView>
  </sheetViews>
  <sheetFormatPr defaultRowHeight="13.8" x14ac:dyDescent="0.25"/>
  <cols>
    <col min="1" max="1" width="14.33203125" customWidth="1"/>
    <col min="9" max="10" width="10" customWidth="1"/>
    <col min="11" max="12" width="11.33203125" customWidth="1"/>
    <col min="13" max="15" width="11.6640625" customWidth="1"/>
  </cols>
  <sheetData>
    <row r="1" spans="1:20" x14ac:dyDescent="0.25">
      <c r="A1" t="s">
        <v>1145</v>
      </c>
      <c r="B1" t="s">
        <v>1134</v>
      </c>
      <c r="C1" t="s">
        <v>1135</v>
      </c>
      <c r="D1" t="s">
        <v>1139</v>
      </c>
      <c r="E1" t="s">
        <v>1136</v>
      </c>
      <c r="F1" t="s">
        <v>1137</v>
      </c>
      <c r="G1" t="s">
        <v>1138</v>
      </c>
      <c r="I1" t="s">
        <v>1148</v>
      </c>
      <c r="M1" s="12"/>
      <c r="N1" s="12"/>
      <c r="O1" s="12"/>
      <c r="Q1" s="13">
        <v>2015</v>
      </c>
      <c r="R1" t="s">
        <v>1157</v>
      </c>
      <c r="S1">
        <v>1</v>
      </c>
      <c r="T1" t="str">
        <f>Q1&amp;R1&amp;S1</f>
        <v>2015Q1</v>
      </c>
    </row>
    <row r="2" spans="1:20" x14ac:dyDescent="0.25">
      <c r="A2">
        <v>2014</v>
      </c>
      <c r="B2">
        <v>88.76</v>
      </c>
      <c r="C2">
        <v>16.91</v>
      </c>
      <c r="D2">
        <f>SUM(B2:C2)</f>
        <v>105.67</v>
      </c>
      <c r="G2" t="s">
        <v>1140</v>
      </c>
      <c r="I2" t="s">
        <v>1155</v>
      </c>
      <c r="J2" t="s">
        <v>1156</v>
      </c>
      <c r="K2" t="s">
        <v>1173</v>
      </c>
      <c r="L2" t="s">
        <v>1175</v>
      </c>
      <c r="M2" s="12" t="s">
        <v>1174</v>
      </c>
      <c r="N2" s="12" t="s">
        <v>1176</v>
      </c>
      <c r="O2" s="12"/>
      <c r="Q2" s="13">
        <v>2015</v>
      </c>
      <c r="R2" t="s">
        <v>1157</v>
      </c>
      <c r="S2">
        <v>2</v>
      </c>
      <c r="T2" t="str">
        <f t="shared" ref="T2:T24" si="0">Q2&amp;R2&amp;S2</f>
        <v>2015Q2</v>
      </c>
    </row>
    <row r="3" spans="1:20" x14ac:dyDescent="0.25">
      <c r="A3">
        <v>2015</v>
      </c>
      <c r="B3">
        <v>89.47</v>
      </c>
      <c r="C3">
        <v>18.059999999999999</v>
      </c>
      <c r="D3">
        <f t="shared" ref="D3:D8" si="1">SUM(B3:C3)</f>
        <v>107.53</v>
      </c>
      <c r="G3" t="s">
        <v>1141</v>
      </c>
      <c r="I3" s="12" t="s">
        <v>1149</v>
      </c>
      <c r="J3" s="8">
        <v>72.0792</v>
      </c>
      <c r="K3" s="9">
        <v>21.990100000000002</v>
      </c>
      <c r="L3" s="9">
        <f>J3/(1+K3/100)</f>
        <v>59.086106167631627</v>
      </c>
      <c r="M3" s="9">
        <v>17.2697</v>
      </c>
      <c r="N3" s="9">
        <f>J3/(1+M3/100)</f>
        <v>61.464470361909349</v>
      </c>
      <c r="Q3" s="13">
        <v>2015</v>
      </c>
      <c r="R3" t="s">
        <v>1157</v>
      </c>
      <c r="S3">
        <v>3</v>
      </c>
      <c r="T3" t="str">
        <f t="shared" si="0"/>
        <v>2015Q3</v>
      </c>
    </row>
    <row r="4" spans="1:20" x14ac:dyDescent="0.25">
      <c r="A4">
        <v>2016</v>
      </c>
      <c r="B4">
        <v>88.84</v>
      </c>
      <c r="C4">
        <v>18.149999999999999</v>
      </c>
      <c r="D4">
        <f t="shared" si="1"/>
        <v>106.99000000000001</v>
      </c>
      <c r="G4" t="s">
        <v>1142</v>
      </c>
      <c r="I4" s="12" t="s">
        <v>1150</v>
      </c>
      <c r="J4" s="8">
        <v>58.877899999999997</v>
      </c>
      <c r="K4" s="9">
        <v>20.148</v>
      </c>
      <c r="L4" s="9">
        <f t="shared" ref="L4:L23" si="2">J4/(1+K4/100)</f>
        <v>49.004477810700131</v>
      </c>
      <c r="M4" s="9">
        <v>18.996700000000001</v>
      </c>
      <c r="N4" s="9">
        <f t="shared" ref="N4:N23" si="3">J4/(1+M4/100)</f>
        <v>49.478598986358442</v>
      </c>
      <c r="Q4" s="13">
        <v>2015</v>
      </c>
      <c r="R4" t="s">
        <v>1157</v>
      </c>
      <c r="S4">
        <v>4</v>
      </c>
      <c r="T4" t="str">
        <f t="shared" si="0"/>
        <v>2015Q4</v>
      </c>
    </row>
    <row r="5" spans="1:20" x14ac:dyDescent="0.25">
      <c r="A5">
        <v>2017</v>
      </c>
      <c r="B5">
        <v>88.1</v>
      </c>
      <c r="C5">
        <v>19.329999999999998</v>
      </c>
      <c r="D5">
        <f t="shared" si="1"/>
        <v>107.42999999999999</v>
      </c>
      <c r="G5" t="s">
        <v>1143</v>
      </c>
      <c r="I5" s="12" t="s">
        <v>1151</v>
      </c>
      <c r="J5" s="8">
        <v>53.069299999999998</v>
      </c>
      <c r="K5" s="9">
        <v>6.2171099999999999</v>
      </c>
      <c r="L5" s="9">
        <f t="shared" si="2"/>
        <v>49.963042677399145</v>
      </c>
      <c r="M5" s="9">
        <v>16.463799999999999</v>
      </c>
      <c r="N5" s="9">
        <f t="shared" si="3"/>
        <v>45.567206290710068</v>
      </c>
      <c r="Q5" s="13">
        <v>2016</v>
      </c>
      <c r="R5" t="s">
        <v>1157</v>
      </c>
      <c r="S5">
        <v>1</v>
      </c>
      <c r="T5" t="str">
        <f t="shared" si="0"/>
        <v>2016Q1</v>
      </c>
    </row>
    <row r="6" spans="1:20" x14ac:dyDescent="0.25">
      <c r="A6">
        <v>2018</v>
      </c>
      <c r="B6">
        <v>89.27</v>
      </c>
      <c r="C6">
        <v>18.02</v>
      </c>
      <c r="D6">
        <f t="shared" si="1"/>
        <v>107.28999999999999</v>
      </c>
      <c r="G6" t="s">
        <v>1144</v>
      </c>
      <c r="I6" s="12" t="s">
        <v>1152</v>
      </c>
      <c r="J6" s="8">
        <v>54.917499999999997</v>
      </c>
      <c r="K6" s="9">
        <v>9.3256599999999992</v>
      </c>
      <c r="L6" s="9">
        <f t="shared" si="2"/>
        <v>50.232946226896779</v>
      </c>
      <c r="M6" s="9">
        <v>18.766400000000001</v>
      </c>
      <c r="N6" s="9">
        <f t="shared" si="3"/>
        <v>46.239929811798618</v>
      </c>
      <c r="Q6" s="13">
        <v>2016</v>
      </c>
      <c r="R6" t="s">
        <v>1157</v>
      </c>
      <c r="S6">
        <v>2</v>
      </c>
      <c r="T6" t="str">
        <f t="shared" si="0"/>
        <v>2016Q2</v>
      </c>
    </row>
    <row r="7" spans="1:20" x14ac:dyDescent="0.25">
      <c r="A7">
        <v>2019</v>
      </c>
      <c r="B7">
        <v>91.75</v>
      </c>
      <c r="C7">
        <v>14.42</v>
      </c>
      <c r="D7">
        <f t="shared" si="1"/>
        <v>106.17</v>
      </c>
      <c r="G7" t="s">
        <v>1140</v>
      </c>
      <c r="I7" s="12" t="s">
        <v>1153</v>
      </c>
      <c r="J7" s="8">
        <v>68.646900000000002</v>
      </c>
      <c r="K7" s="9">
        <v>13.125</v>
      </c>
      <c r="L7" s="9">
        <f t="shared" si="2"/>
        <v>60.682342541436462</v>
      </c>
      <c r="M7" s="9">
        <v>17.5</v>
      </c>
      <c r="N7" s="9">
        <f t="shared" si="3"/>
        <v>58.422893617021273</v>
      </c>
      <c r="Q7" s="13">
        <v>2016</v>
      </c>
      <c r="R7" t="s">
        <v>1157</v>
      </c>
      <c r="S7">
        <v>3</v>
      </c>
      <c r="T7" t="str">
        <f t="shared" si="0"/>
        <v>2016Q3</v>
      </c>
    </row>
    <row r="8" spans="1:20" x14ac:dyDescent="0.25">
      <c r="A8">
        <v>2020</v>
      </c>
      <c r="B8">
        <v>92.61</v>
      </c>
      <c r="C8">
        <v>12.8</v>
      </c>
      <c r="D8">
        <f t="shared" si="1"/>
        <v>105.41</v>
      </c>
      <c r="G8" t="s">
        <v>1141</v>
      </c>
      <c r="I8" s="12" t="s">
        <v>1154</v>
      </c>
      <c r="J8" s="8">
        <v>76.303600000000003</v>
      </c>
      <c r="K8" s="9">
        <v>17.615100000000002</v>
      </c>
      <c r="L8" s="9">
        <f t="shared" si="2"/>
        <v>64.875683479417191</v>
      </c>
      <c r="M8" s="9">
        <v>21.069099999999999</v>
      </c>
      <c r="N8" s="9">
        <f t="shared" si="3"/>
        <v>63.02483457793938</v>
      </c>
      <c r="Q8" s="13">
        <v>2016</v>
      </c>
      <c r="R8" t="s">
        <v>1157</v>
      </c>
      <c r="S8">
        <v>4</v>
      </c>
      <c r="T8" t="str">
        <f t="shared" si="0"/>
        <v>2016Q4</v>
      </c>
    </row>
    <row r="9" spans="1:20" x14ac:dyDescent="0.25">
      <c r="I9" s="12" t="s">
        <v>1158</v>
      </c>
      <c r="J9" s="8">
        <v>74.455399999999997</v>
      </c>
      <c r="K9" s="9">
        <v>28.552600000000002</v>
      </c>
      <c r="L9" s="9">
        <f t="shared" si="2"/>
        <v>57.918237359648892</v>
      </c>
      <c r="M9" s="9">
        <v>18.305900000000001</v>
      </c>
      <c r="N9" s="9">
        <f t="shared" si="3"/>
        <v>62.934646539183582</v>
      </c>
      <c r="Q9" s="13">
        <v>2017</v>
      </c>
      <c r="R9" t="s">
        <v>1157</v>
      </c>
      <c r="S9">
        <v>1</v>
      </c>
      <c r="T9" t="str">
        <f t="shared" si="0"/>
        <v>2017Q1</v>
      </c>
    </row>
    <row r="10" spans="1:20" x14ac:dyDescent="0.25">
      <c r="A10" t="s">
        <v>1146</v>
      </c>
      <c r="B10" t="s">
        <v>1134</v>
      </c>
      <c r="C10" t="s">
        <v>1135</v>
      </c>
      <c r="I10" s="12" t="s">
        <v>1159</v>
      </c>
      <c r="J10" s="8">
        <v>73.927400000000006</v>
      </c>
      <c r="K10" s="9">
        <v>27.631599999999999</v>
      </c>
      <c r="L10" s="9">
        <f t="shared" si="2"/>
        <v>57.922489414847114</v>
      </c>
      <c r="M10" s="9">
        <v>19.9178</v>
      </c>
      <c r="N10" s="9">
        <f t="shared" si="3"/>
        <v>61.648395817801863</v>
      </c>
      <c r="Q10" s="13">
        <v>2017</v>
      </c>
      <c r="R10" t="s">
        <v>1157</v>
      </c>
      <c r="S10">
        <v>2</v>
      </c>
      <c r="T10" t="str">
        <f t="shared" si="0"/>
        <v>2017Q2</v>
      </c>
    </row>
    <row r="11" spans="1:20" x14ac:dyDescent="0.25">
      <c r="A11">
        <v>2014</v>
      </c>
      <c r="B11" s="8">
        <v>327.62299999999999</v>
      </c>
      <c r="C11" s="11">
        <v>54.648000000000025</v>
      </c>
      <c r="D11" s="10"/>
      <c r="I11" s="12" t="s">
        <v>1160</v>
      </c>
      <c r="J11" s="8">
        <v>69.703000000000003</v>
      </c>
      <c r="K11" s="9">
        <v>25.904599999999999</v>
      </c>
      <c r="L11" s="9">
        <f t="shared" si="2"/>
        <v>55.361758029492165</v>
      </c>
      <c r="M11" s="9">
        <v>18.651299999999999</v>
      </c>
      <c r="N11" s="9">
        <f t="shared" si="3"/>
        <v>58.746090434744502</v>
      </c>
      <c r="Q11" s="13">
        <v>2017</v>
      </c>
      <c r="R11" t="s">
        <v>1157</v>
      </c>
      <c r="S11">
        <v>3</v>
      </c>
      <c r="T11" t="str">
        <f t="shared" si="0"/>
        <v>2017Q3</v>
      </c>
    </row>
    <row r="12" spans="1:20" x14ac:dyDescent="0.25">
      <c r="A12">
        <v>2015</v>
      </c>
      <c r="B12" s="8">
        <v>436.31599999999997</v>
      </c>
      <c r="C12" s="11">
        <v>84.078000000000031</v>
      </c>
      <c r="D12" s="10"/>
      <c r="I12" s="12" t="s">
        <v>1161</v>
      </c>
      <c r="J12" s="8">
        <v>66.534700000000001</v>
      </c>
      <c r="K12" s="9">
        <v>25.098700000000001</v>
      </c>
      <c r="L12" s="9">
        <f t="shared" si="2"/>
        <v>53.185764520334743</v>
      </c>
      <c r="M12" s="9">
        <v>21.990100000000002</v>
      </c>
      <c r="N12" s="9">
        <f t="shared" si="3"/>
        <v>54.541065217587324</v>
      </c>
      <c r="Q12" s="13">
        <v>2017</v>
      </c>
      <c r="R12" t="s">
        <v>1157</v>
      </c>
      <c r="S12">
        <v>4</v>
      </c>
      <c r="T12" t="str">
        <f t="shared" si="0"/>
        <v>2017Q4</v>
      </c>
    </row>
    <row r="13" spans="1:20" x14ac:dyDescent="0.25">
      <c r="A13">
        <v>2016</v>
      </c>
      <c r="B13" s="8">
        <v>608.09799999999996</v>
      </c>
      <c r="C13" s="11">
        <v>126.11300000000006</v>
      </c>
      <c r="D13" s="10"/>
      <c r="I13" s="12" t="s">
        <v>1162</v>
      </c>
      <c r="J13" s="8">
        <v>62.838299999999997</v>
      </c>
      <c r="K13" s="9">
        <v>20.608599999999999</v>
      </c>
      <c r="L13" s="9">
        <f t="shared" si="2"/>
        <v>52.101011039013798</v>
      </c>
      <c r="M13" s="9">
        <v>19.342099999999999</v>
      </c>
      <c r="N13" s="9">
        <f t="shared" si="3"/>
        <v>52.653925144605296</v>
      </c>
      <c r="Q13" s="13">
        <v>2018</v>
      </c>
      <c r="R13" t="s">
        <v>1157</v>
      </c>
      <c r="S13">
        <v>1</v>
      </c>
      <c r="T13" t="str">
        <f t="shared" si="0"/>
        <v>2018Q1</v>
      </c>
    </row>
    <row r="14" spans="1:20" x14ac:dyDescent="0.25">
      <c r="A14">
        <v>2017</v>
      </c>
      <c r="B14" s="8">
        <v>821.90899999999999</v>
      </c>
      <c r="C14" s="11">
        <v>184.98099999999999</v>
      </c>
      <c r="D14" s="10"/>
      <c r="I14" s="12" t="s">
        <v>1163</v>
      </c>
      <c r="J14" s="8">
        <v>50.429000000000002</v>
      </c>
      <c r="K14" s="9">
        <v>18.996700000000001</v>
      </c>
      <c r="L14" s="9">
        <f t="shared" si="2"/>
        <v>42.378486126085853</v>
      </c>
      <c r="M14" s="9">
        <v>19.4572</v>
      </c>
      <c r="N14" s="9">
        <f t="shared" si="3"/>
        <v>42.215119724888915</v>
      </c>
      <c r="Q14" s="13">
        <v>2018</v>
      </c>
      <c r="R14" t="s">
        <v>1157</v>
      </c>
      <c r="S14">
        <v>2</v>
      </c>
      <c r="T14" t="str">
        <f t="shared" si="0"/>
        <v>2018Q2</v>
      </c>
    </row>
    <row r="15" spans="1:20" x14ac:dyDescent="0.25">
      <c r="A15">
        <v>2018</v>
      </c>
      <c r="B15" s="8">
        <v>863.35400000000004</v>
      </c>
      <c r="C15" s="11">
        <v>180.76599999999985</v>
      </c>
      <c r="D15" s="10"/>
      <c r="I15" s="12" t="s">
        <v>1164</v>
      </c>
      <c r="J15" s="8">
        <v>53.861400000000003</v>
      </c>
      <c r="K15" s="9">
        <v>18.766400000000001</v>
      </c>
      <c r="L15" s="9">
        <f t="shared" si="2"/>
        <v>45.350705249969693</v>
      </c>
      <c r="M15" s="9">
        <v>19.227</v>
      </c>
      <c r="N15" s="9">
        <f t="shared" si="3"/>
        <v>45.175505548239919</v>
      </c>
      <c r="Q15" s="13">
        <v>2018</v>
      </c>
      <c r="R15" t="s">
        <v>1157</v>
      </c>
      <c r="S15">
        <v>3</v>
      </c>
      <c r="T15" t="str">
        <f t="shared" si="0"/>
        <v>2018Q3</v>
      </c>
    </row>
    <row r="16" spans="1:20" x14ac:dyDescent="0.25">
      <c r="A16">
        <v>2019</v>
      </c>
      <c r="B16" s="8">
        <v>1068.75</v>
      </c>
      <c r="C16" s="11">
        <v>163.95000000000005</v>
      </c>
      <c r="D16" s="10"/>
      <c r="I16" s="12" t="s">
        <v>1165</v>
      </c>
      <c r="J16" s="8">
        <v>47.524799999999999</v>
      </c>
      <c r="K16" s="9">
        <v>20.378299999999999</v>
      </c>
      <c r="L16" s="9">
        <f t="shared" si="2"/>
        <v>39.479540747792583</v>
      </c>
      <c r="M16" s="9">
        <v>18.996700000000001</v>
      </c>
      <c r="N16" s="9">
        <f t="shared" si="3"/>
        <v>39.937914244680734</v>
      </c>
      <c r="Q16" s="13">
        <v>2018</v>
      </c>
      <c r="R16" t="s">
        <v>1157</v>
      </c>
      <c r="S16">
        <v>4</v>
      </c>
      <c r="T16" t="str">
        <f t="shared" si="0"/>
        <v>2018Q4</v>
      </c>
    </row>
    <row r="17" spans="1:20" x14ac:dyDescent="0.25">
      <c r="A17" t="s">
        <v>1147</v>
      </c>
      <c r="B17" s="8">
        <v>563.62900000000002</v>
      </c>
      <c r="C17" s="11">
        <v>71.47199999999998</v>
      </c>
      <c r="D17" s="10"/>
      <c r="I17" s="12" t="s">
        <v>1166</v>
      </c>
      <c r="J17" s="8">
        <v>40.924100000000003</v>
      </c>
      <c r="K17" s="9">
        <v>17.7303</v>
      </c>
      <c r="L17" s="9">
        <f t="shared" si="2"/>
        <v>34.760889932328382</v>
      </c>
      <c r="M17" s="9">
        <v>15.0822</v>
      </c>
      <c r="N17" s="9">
        <f t="shared" si="3"/>
        <v>35.560755703314676</v>
      </c>
      <c r="Q17" s="13">
        <v>2019</v>
      </c>
      <c r="R17" t="s">
        <v>1157</v>
      </c>
      <c r="S17">
        <v>1</v>
      </c>
      <c r="T17" t="str">
        <f t="shared" si="0"/>
        <v>2019Q1</v>
      </c>
    </row>
    <row r="18" spans="1:20" x14ac:dyDescent="0.25">
      <c r="I18" s="12" t="s">
        <v>1167</v>
      </c>
      <c r="J18" s="8">
        <v>43.036299999999997</v>
      </c>
      <c r="K18" s="9">
        <v>16.578900000000001</v>
      </c>
      <c r="L18" s="9">
        <f t="shared" si="2"/>
        <v>36.916028543758777</v>
      </c>
      <c r="M18" s="9">
        <v>17.154599999999999</v>
      </c>
      <c r="N18" s="9">
        <f t="shared" si="3"/>
        <v>36.734622456139149</v>
      </c>
      <c r="Q18" s="13">
        <v>2019</v>
      </c>
      <c r="R18" t="s">
        <v>1157</v>
      </c>
      <c r="S18">
        <v>2</v>
      </c>
      <c r="T18" t="str">
        <f t="shared" si="0"/>
        <v>2019Q2</v>
      </c>
    </row>
    <row r="19" spans="1:20" x14ac:dyDescent="0.25">
      <c r="I19" s="12" t="s">
        <v>1168</v>
      </c>
      <c r="J19" s="8">
        <v>33.795400000000001</v>
      </c>
      <c r="K19" s="9">
        <v>14.852</v>
      </c>
      <c r="L19" s="9">
        <f t="shared" si="2"/>
        <v>29.425173266464668</v>
      </c>
      <c r="M19" s="9">
        <v>16.924299999999999</v>
      </c>
      <c r="N19" s="9">
        <f t="shared" si="3"/>
        <v>28.903658178838786</v>
      </c>
      <c r="Q19" s="13">
        <v>2019</v>
      </c>
      <c r="R19" t="s">
        <v>1157</v>
      </c>
      <c r="S19">
        <v>3</v>
      </c>
      <c r="T19" t="str">
        <f t="shared" si="0"/>
        <v>2019Q3</v>
      </c>
    </row>
    <row r="20" spans="1:20" x14ac:dyDescent="0.25">
      <c r="I20" s="12" t="s">
        <v>1169</v>
      </c>
      <c r="J20" s="8">
        <v>31.155100000000001</v>
      </c>
      <c r="K20" s="9">
        <v>14.9671</v>
      </c>
      <c r="L20" s="9">
        <f t="shared" si="2"/>
        <v>27.0991440159837</v>
      </c>
      <c r="M20" s="9">
        <v>16.924299999999999</v>
      </c>
      <c r="N20" s="9">
        <f t="shared" si="3"/>
        <v>26.645530484253488</v>
      </c>
      <c r="Q20" s="13">
        <v>2019</v>
      </c>
      <c r="R20" t="s">
        <v>1157</v>
      </c>
      <c r="S20">
        <v>4</v>
      </c>
      <c r="T20" t="str">
        <f t="shared" si="0"/>
        <v>2019Q4</v>
      </c>
    </row>
    <row r="21" spans="1:20" x14ac:dyDescent="0.25">
      <c r="I21" s="12" t="s">
        <v>1170</v>
      </c>
      <c r="J21" s="8">
        <v>35.115499999999997</v>
      </c>
      <c r="K21" s="9">
        <v>14.276300000000001</v>
      </c>
      <c r="L21" s="9">
        <f t="shared" si="2"/>
        <v>30.728593767911629</v>
      </c>
      <c r="M21" s="9">
        <v>16.694099999999999</v>
      </c>
      <c r="N21" s="9">
        <f t="shared" si="3"/>
        <v>30.091924098990436</v>
      </c>
      <c r="Q21" s="13">
        <v>2020</v>
      </c>
      <c r="R21" t="s">
        <v>1157</v>
      </c>
      <c r="S21">
        <v>1</v>
      </c>
      <c r="T21" t="str">
        <f t="shared" si="0"/>
        <v>2020Q1</v>
      </c>
    </row>
    <row r="22" spans="1:20" x14ac:dyDescent="0.25">
      <c r="I22" s="12" t="s">
        <v>1171</v>
      </c>
      <c r="J22" s="8">
        <v>35.3795</v>
      </c>
      <c r="K22" s="9">
        <v>15.773</v>
      </c>
      <c r="L22" s="9">
        <f t="shared" si="2"/>
        <v>30.559370492256399</v>
      </c>
      <c r="M22" s="9">
        <v>17.384899999999998</v>
      </c>
      <c r="N22" s="9">
        <f t="shared" si="3"/>
        <v>30.139736882682527</v>
      </c>
      <c r="Q22" s="13">
        <v>2020</v>
      </c>
      <c r="R22" t="s">
        <v>1157</v>
      </c>
      <c r="S22">
        <v>2</v>
      </c>
      <c r="T22" t="str">
        <f t="shared" si="0"/>
        <v>2020Q2</v>
      </c>
    </row>
    <row r="23" spans="1:20" x14ac:dyDescent="0.25">
      <c r="I23" s="12" t="s">
        <v>1172</v>
      </c>
      <c r="J23" s="8">
        <v>44.6205</v>
      </c>
      <c r="K23" s="9">
        <v>16.694099999999999</v>
      </c>
      <c r="L23" s="9">
        <f t="shared" si="2"/>
        <v>38.237151664051567</v>
      </c>
      <c r="M23" s="9">
        <v>17.384899999999998</v>
      </c>
      <c r="N23" s="9">
        <f t="shared" si="3"/>
        <v>38.012129328388916</v>
      </c>
      <c r="Q23" s="13">
        <v>2020</v>
      </c>
      <c r="R23" t="s">
        <v>1157</v>
      </c>
      <c r="S23">
        <v>3</v>
      </c>
      <c r="T23" t="str">
        <f t="shared" si="0"/>
        <v>2020Q3</v>
      </c>
    </row>
    <row r="24" spans="1:20" x14ac:dyDescent="0.25">
      <c r="Q24" s="13">
        <v>2020</v>
      </c>
      <c r="R24" t="s">
        <v>1157</v>
      </c>
      <c r="S24">
        <v>4</v>
      </c>
      <c r="T24" t="str">
        <f t="shared" si="0"/>
        <v>2020Q4</v>
      </c>
    </row>
    <row r="25" spans="1:20" x14ac:dyDescent="0.25">
      <c r="Q25" s="13"/>
    </row>
    <row r="26" spans="1:20" x14ac:dyDescent="0.25">
      <c r="Q26" s="13"/>
    </row>
    <row r="27" spans="1:20" x14ac:dyDescent="0.25">
      <c r="Q27" s="13"/>
    </row>
    <row r="30" spans="1:20" x14ac:dyDescent="0.25">
      <c r="B30">
        <v>2020</v>
      </c>
      <c r="C30">
        <v>2019</v>
      </c>
      <c r="D30">
        <v>2018</v>
      </c>
      <c r="E30">
        <v>2017</v>
      </c>
      <c r="F30">
        <v>2016</v>
      </c>
      <c r="G30">
        <v>2015</v>
      </c>
      <c r="H30">
        <v>2014</v>
      </c>
      <c r="I30">
        <v>2013</v>
      </c>
      <c r="J30">
        <v>2012</v>
      </c>
      <c r="K30">
        <v>2011</v>
      </c>
    </row>
    <row r="31" spans="1:20" x14ac:dyDescent="0.25">
      <c r="A31" s="4" t="s">
        <v>408</v>
      </c>
      <c r="B31" s="14" t="s">
        <v>409</v>
      </c>
      <c r="C31" s="14" t="s">
        <v>410</v>
      </c>
      <c r="D31" s="14" t="s">
        <v>411</v>
      </c>
      <c r="E31" s="14" t="s">
        <v>412</v>
      </c>
      <c r="F31" s="14" t="s">
        <v>413</v>
      </c>
      <c r="G31" s="14" t="s">
        <v>414</v>
      </c>
      <c r="H31" s="14" t="s">
        <v>415</v>
      </c>
      <c r="I31" s="14" t="s">
        <v>416</v>
      </c>
      <c r="J31" s="14" t="s">
        <v>417</v>
      </c>
      <c r="K31" s="14" t="s">
        <v>418</v>
      </c>
    </row>
    <row r="32" spans="1:20" x14ac:dyDescent="0.25">
      <c r="A32" s="3"/>
      <c r="B32" s="3" t="s">
        <v>1179</v>
      </c>
      <c r="C32" s="3" t="s">
        <v>1180</v>
      </c>
      <c r="D32" s="3" t="s">
        <v>1181</v>
      </c>
      <c r="E32" s="3" t="s">
        <v>1182</v>
      </c>
      <c r="F32" s="3" t="s">
        <v>1183</v>
      </c>
      <c r="G32" s="3" t="s">
        <v>1184</v>
      </c>
      <c r="H32" s="3" t="s">
        <v>1185</v>
      </c>
      <c r="I32" s="3" t="s">
        <v>1186</v>
      </c>
      <c r="J32" s="3" t="s">
        <v>1187</v>
      </c>
      <c r="K32" s="3" t="s">
        <v>1188</v>
      </c>
    </row>
    <row r="33" spans="1:11" ht="27.6" x14ac:dyDescent="0.25">
      <c r="A33" s="3" t="s">
        <v>430</v>
      </c>
      <c r="B33" s="3" t="s">
        <v>431</v>
      </c>
      <c r="C33" s="3" t="s">
        <v>432</v>
      </c>
      <c r="D33" s="3" t="s">
        <v>433</v>
      </c>
      <c r="E33" s="3" t="s">
        <v>434</v>
      </c>
      <c r="F33" s="3" t="s">
        <v>435</v>
      </c>
      <c r="G33" s="3" t="s">
        <v>436</v>
      </c>
      <c r="H33" s="3" t="s">
        <v>437</v>
      </c>
      <c r="I33" s="3" t="s">
        <v>438</v>
      </c>
      <c r="J33" s="3" t="s">
        <v>439</v>
      </c>
      <c r="K33" s="3" t="s">
        <v>440</v>
      </c>
    </row>
    <row r="34" spans="1:11" x14ac:dyDescent="0.25">
      <c r="A34" s="3"/>
      <c r="B34" s="3" t="s">
        <v>1189</v>
      </c>
      <c r="C34" s="3" t="s">
        <v>1190</v>
      </c>
      <c r="D34" s="3" t="s">
        <v>1191</v>
      </c>
      <c r="E34" s="3" t="s">
        <v>1192</v>
      </c>
      <c r="F34" s="3" t="s">
        <v>1193</v>
      </c>
      <c r="G34" s="3" t="s">
        <v>1194</v>
      </c>
      <c r="H34" s="3" t="s">
        <v>1195</v>
      </c>
      <c r="I34" s="3" t="s">
        <v>1196</v>
      </c>
      <c r="J34" s="3" t="s">
        <v>1197</v>
      </c>
      <c r="K34" s="3" t="s">
        <v>1198</v>
      </c>
    </row>
    <row r="35" spans="1:11" x14ac:dyDescent="0.25">
      <c r="A35" t="s">
        <v>1178</v>
      </c>
      <c r="B35">
        <f>B32/B34</f>
        <v>0.13858200565957282</v>
      </c>
      <c r="C35">
        <f t="shared" ref="C35:K35" si="4">C32/C34</f>
        <v>0.11867992991795039</v>
      </c>
      <c r="D35">
        <f t="shared" si="4"/>
        <v>0.12022027845764956</v>
      </c>
      <c r="E35">
        <f t="shared" si="4"/>
        <v>8.977751052315093E-2</v>
      </c>
      <c r="F35">
        <f t="shared" si="4"/>
        <v>8.6037213593725972E-2</v>
      </c>
      <c r="G35">
        <f t="shared" si="4"/>
        <v>0.10365920604796336</v>
      </c>
      <c r="H35">
        <f t="shared" si="4"/>
        <v>7.0936850356132647E-2</v>
      </c>
      <c r="I35">
        <f t="shared" si="4"/>
        <v>9.5399102572205033E-2</v>
      </c>
      <c r="J35">
        <f t="shared" si="4"/>
        <v>0.10332546165460106</v>
      </c>
      <c r="K35">
        <f t="shared" si="4"/>
        <v>7.5720164609053495E-2</v>
      </c>
    </row>
    <row r="37" spans="1:11" x14ac:dyDescent="0.25">
      <c r="A37" s="4" t="s">
        <v>88</v>
      </c>
      <c r="B37" s="4">
        <v>59.13</v>
      </c>
      <c r="C37" s="4">
        <v>58.56</v>
      </c>
      <c r="D37" s="4">
        <v>60.41</v>
      </c>
      <c r="E37" s="4">
        <v>59.28</v>
      </c>
      <c r="F37" s="4">
        <v>55.14</v>
      </c>
      <c r="G37" s="4">
        <v>48.65</v>
      </c>
      <c r="H37" s="4">
        <v>43.51</v>
      </c>
      <c r="I37" s="4">
        <v>58.77</v>
      </c>
      <c r="J37" s="4">
        <v>47.45</v>
      </c>
      <c r="K37" s="4">
        <v>49.04</v>
      </c>
    </row>
    <row r="38" spans="1:11" ht="27.6" x14ac:dyDescent="0.25">
      <c r="A38" s="4" t="s">
        <v>89</v>
      </c>
      <c r="B38" s="4">
        <v>41.84</v>
      </c>
      <c r="C38" s="4">
        <v>39.32</v>
      </c>
      <c r="D38" s="4">
        <v>33.880000000000003</v>
      </c>
      <c r="E38" s="4">
        <v>32.76</v>
      </c>
      <c r="F38" s="4">
        <v>36.630000000000003</v>
      </c>
      <c r="G38" s="4">
        <v>38.89</v>
      </c>
      <c r="H38" s="4">
        <v>32.01</v>
      </c>
      <c r="I38" s="4">
        <v>48.16</v>
      </c>
      <c r="J38" s="4">
        <v>38.99</v>
      </c>
      <c r="K38" s="4">
        <v>50.28</v>
      </c>
    </row>
    <row r="39" spans="1:11" x14ac:dyDescent="0.25">
      <c r="A39" s="4" t="s">
        <v>90</v>
      </c>
      <c r="B39" s="4">
        <v>1.23</v>
      </c>
      <c r="C39" s="4">
        <v>1.33</v>
      </c>
      <c r="D39" s="4">
        <v>1.6</v>
      </c>
      <c r="E39" s="4">
        <v>2.0099999999999998</v>
      </c>
      <c r="F39" s="4">
        <v>2.2000000000000002</v>
      </c>
      <c r="G39" s="4">
        <v>2.21</v>
      </c>
      <c r="H39" s="4">
        <v>3.09</v>
      </c>
      <c r="I39" s="4">
        <v>1.21</v>
      </c>
      <c r="J39" s="4">
        <v>2.08</v>
      </c>
      <c r="K39" s="4">
        <v>1.65</v>
      </c>
    </row>
    <row r="40" spans="1:11" x14ac:dyDescent="0.25">
      <c r="A40" s="4" t="s">
        <v>91</v>
      </c>
      <c r="B40" s="4">
        <v>0.97</v>
      </c>
      <c r="C40" s="4">
        <v>1.05</v>
      </c>
      <c r="D40" s="4">
        <v>1.2</v>
      </c>
      <c r="E40" s="4">
        <v>1.49</v>
      </c>
      <c r="F40" s="4">
        <v>1.85</v>
      </c>
      <c r="G40" s="4">
        <v>1.67</v>
      </c>
      <c r="H40" s="4">
        <v>2.54</v>
      </c>
      <c r="I40" s="4">
        <v>1.02</v>
      </c>
      <c r="J40" s="4">
        <v>1.75</v>
      </c>
      <c r="K40" s="4">
        <v>1.48</v>
      </c>
    </row>
    <row r="44" spans="1:11" x14ac:dyDescent="0.25">
      <c r="A44" t="s">
        <v>1207</v>
      </c>
      <c r="B44" t="s">
        <v>1199</v>
      </c>
      <c r="E44" t="s">
        <v>1206</v>
      </c>
    </row>
    <row r="45" spans="1:11" x14ac:dyDescent="0.25">
      <c r="A45" t="s">
        <v>1200</v>
      </c>
      <c r="B45">
        <v>34.5</v>
      </c>
      <c r="D45" t="s">
        <v>1208</v>
      </c>
      <c r="E45">
        <v>53.3</v>
      </c>
    </row>
    <row r="46" spans="1:11" x14ac:dyDescent="0.25">
      <c r="A46" t="s">
        <v>1201</v>
      </c>
      <c r="B46">
        <v>31.5</v>
      </c>
      <c r="D46" t="s">
        <v>1203</v>
      </c>
      <c r="E46">
        <v>43.8</v>
      </c>
    </row>
    <row r="47" spans="1:11" x14ac:dyDescent="0.25">
      <c r="A47" t="s">
        <v>1202</v>
      </c>
      <c r="B47">
        <v>25.6</v>
      </c>
      <c r="D47" t="s">
        <v>1209</v>
      </c>
      <c r="E47">
        <v>41.5</v>
      </c>
    </row>
    <row r="48" spans="1:11" x14ac:dyDescent="0.25">
      <c r="A48" t="s">
        <v>1203</v>
      </c>
      <c r="B48">
        <v>23.6</v>
      </c>
      <c r="D48" t="s">
        <v>1210</v>
      </c>
      <c r="E48">
        <v>40.299999999999997</v>
      </c>
    </row>
    <row r="49" spans="1:5" x14ac:dyDescent="0.25">
      <c r="A49" t="s">
        <v>1204</v>
      </c>
      <c r="B49">
        <v>16.2</v>
      </c>
      <c r="D49" t="s">
        <v>1211</v>
      </c>
      <c r="E49">
        <v>31</v>
      </c>
    </row>
    <row r="50" spans="1:5" x14ac:dyDescent="0.25">
      <c r="A50" t="s">
        <v>1205</v>
      </c>
      <c r="B50">
        <v>10.199999999999999</v>
      </c>
      <c r="D50" t="s">
        <v>1212</v>
      </c>
      <c r="E50">
        <v>23.9</v>
      </c>
    </row>
    <row r="51" spans="1:5" x14ac:dyDescent="0.25">
      <c r="D51" t="s">
        <v>1213</v>
      </c>
      <c r="E51">
        <v>18.600000000000001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31" workbookViewId="0">
      <selection activeCell="A39" sqref="A39"/>
    </sheetView>
  </sheetViews>
  <sheetFormatPr defaultRowHeight="13.8" x14ac:dyDescent="0.25"/>
  <cols>
    <col min="1" max="1" width="19.88671875" customWidth="1"/>
  </cols>
  <sheetData>
    <row r="1" spans="1:11" x14ac:dyDescent="0.25">
      <c r="B1">
        <v>2020</v>
      </c>
      <c r="C1">
        <v>2019</v>
      </c>
      <c r="D1">
        <v>2018</v>
      </c>
      <c r="E1">
        <v>2017</v>
      </c>
      <c r="F1">
        <v>2016</v>
      </c>
      <c r="G1">
        <v>2015</v>
      </c>
      <c r="H1">
        <v>2014</v>
      </c>
      <c r="I1">
        <v>2013</v>
      </c>
      <c r="J1">
        <v>2012</v>
      </c>
      <c r="K1">
        <v>2011</v>
      </c>
    </row>
    <row r="2" spans="1:11" x14ac:dyDescent="0.25">
      <c r="A2" s="3" t="s">
        <v>31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 t="s">
        <v>32</v>
      </c>
      <c r="B3" s="3">
        <v>0.13</v>
      </c>
      <c r="C3" s="3">
        <v>0.05</v>
      </c>
      <c r="D3" s="3">
        <v>0.1</v>
      </c>
      <c r="E3" s="3">
        <v>0.22</v>
      </c>
      <c r="F3" s="3">
        <v>0.05</v>
      </c>
      <c r="G3" s="3">
        <v>0.05</v>
      </c>
      <c r="H3" s="3">
        <v>0.09</v>
      </c>
      <c r="I3" s="3">
        <v>0.17</v>
      </c>
      <c r="J3" s="3">
        <v>0.02</v>
      </c>
      <c r="K3" s="3">
        <v>0.04</v>
      </c>
    </row>
    <row r="4" spans="1:11" x14ac:dyDescent="0.25">
      <c r="A4" s="4" t="s">
        <v>33</v>
      </c>
      <c r="B4" s="4">
        <v>0.06</v>
      </c>
      <c r="C4" s="4">
        <v>-0.04</v>
      </c>
      <c r="D4" s="4">
        <v>0.04</v>
      </c>
      <c r="E4" s="4">
        <v>0.19</v>
      </c>
      <c r="F4" s="4">
        <v>0</v>
      </c>
      <c r="G4" s="4">
        <v>0.02</v>
      </c>
      <c r="H4" s="4">
        <v>0.06</v>
      </c>
      <c r="I4" s="4">
        <v>0.13</v>
      </c>
      <c r="J4" s="4">
        <v>-0.04</v>
      </c>
      <c r="K4" s="4">
        <v>-0.28999999999999998</v>
      </c>
    </row>
    <row r="5" spans="1:11" x14ac:dyDescent="0.25">
      <c r="A5" s="3" t="s">
        <v>34</v>
      </c>
      <c r="B5" s="3">
        <v>0.13</v>
      </c>
      <c r="C5" s="3">
        <v>0.05</v>
      </c>
      <c r="D5" s="3">
        <v>0.1</v>
      </c>
      <c r="E5" s="3">
        <v>0.22</v>
      </c>
      <c r="F5" s="3">
        <v>0.05</v>
      </c>
      <c r="G5" s="3">
        <v>0.05</v>
      </c>
      <c r="H5" s="3" t="s">
        <v>35</v>
      </c>
      <c r="I5" s="3" t="s">
        <v>35</v>
      </c>
      <c r="J5" s="3">
        <v>0.02</v>
      </c>
      <c r="K5" s="3">
        <v>0.04</v>
      </c>
    </row>
    <row r="6" spans="1:11" x14ac:dyDescent="0.25">
      <c r="A6" s="3" t="s">
        <v>36</v>
      </c>
      <c r="B6" s="3" t="s">
        <v>35</v>
      </c>
      <c r="C6" s="3" t="s">
        <v>35</v>
      </c>
      <c r="D6" s="3" t="s">
        <v>35</v>
      </c>
      <c r="E6" s="3">
        <v>2.4300000000000002</v>
      </c>
      <c r="F6" s="3" t="s">
        <v>35</v>
      </c>
      <c r="G6" s="3" t="s">
        <v>35</v>
      </c>
      <c r="H6" s="3" t="s">
        <v>35</v>
      </c>
      <c r="I6" s="3" t="s">
        <v>35</v>
      </c>
      <c r="J6" s="3" t="s">
        <v>35</v>
      </c>
      <c r="K6" s="3">
        <v>1.89</v>
      </c>
    </row>
    <row r="7" spans="1:11" x14ac:dyDescent="0.25">
      <c r="A7" s="3" t="s">
        <v>37</v>
      </c>
      <c r="B7" s="3">
        <v>1.08</v>
      </c>
      <c r="C7" s="3">
        <v>1.1000000000000001</v>
      </c>
      <c r="D7" s="3">
        <v>1.1000000000000001</v>
      </c>
      <c r="E7" s="3">
        <v>1.1100000000000001</v>
      </c>
      <c r="F7" s="3">
        <v>1.1100000000000001</v>
      </c>
      <c r="G7" s="3">
        <v>1.1100000000000001</v>
      </c>
      <c r="H7" s="3">
        <v>1.1100000000000001</v>
      </c>
      <c r="I7" s="3">
        <v>1.1399999999999999</v>
      </c>
      <c r="J7" s="3">
        <v>1.1299999999999999</v>
      </c>
      <c r="K7" s="3">
        <v>1.1299999999999999</v>
      </c>
    </row>
    <row r="8" spans="1:11" x14ac:dyDescent="0.25">
      <c r="A8" s="3" t="s">
        <v>38</v>
      </c>
      <c r="B8" s="3">
        <v>0.45</v>
      </c>
      <c r="C8" s="3">
        <v>0.36</v>
      </c>
      <c r="D8" s="3">
        <v>0.34</v>
      </c>
      <c r="E8" s="3">
        <v>0.3</v>
      </c>
      <c r="F8" s="3">
        <v>0.11</v>
      </c>
      <c r="G8" s="3">
        <v>7.0000000000000007E-2</v>
      </c>
      <c r="H8" s="3">
        <v>0.04</v>
      </c>
      <c r="I8" s="3">
        <v>-0.08</v>
      </c>
      <c r="J8" s="3">
        <v>-0.26</v>
      </c>
      <c r="K8" s="3">
        <v>-0.28000000000000003</v>
      </c>
    </row>
    <row r="9" spans="1:11" x14ac:dyDescent="0.25">
      <c r="A9" s="4" t="s">
        <v>39</v>
      </c>
      <c r="B9" s="4">
        <v>1.1299999999999999</v>
      </c>
      <c r="C9" s="4">
        <v>0.75</v>
      </c>
      <c r="D9" s="4">
        <v>0.74</v>
      </c>
      <c r="E9" s="4">
        <v>0.75</v>
      </c>
      <c r="F9" s="4">
        <v>0.28999999999999998</v>
      </c>
      <c r="G9" s="4">
        <v>0.3</v>
      </c>
      <c r="H9" s="4">
        <v>0.23</v>
      </c>
      <c r="I9" s="4">
        <v>0.66</v>
      </c>
      <c r="J9" s="4">
        <v>0.23</v>
      </c>
      <c r="K9" s="4">
        <v>-0.06</v>
      </c>
    </row>
    <row r="10" spans="1:11" x14ac:dyDescent="0.25">
      <c r="A10" s="3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27.6" x14ac:dyDescent="0.25">
      <c r="A11" s="3" t="s">
        <v>41</v>
      </c>
      <c r="B11" s="3" t="s">
        <v>42</v>
      </c>
      <c r="C11" s="3" t="s">
        <v>43</v>
      </c>
      <c r="D11" s="3" t="s">
        <v>44</v>
      </c>
      <c r="E11" s="3" t="s">
        <v>45</v>
      </c>
      <c r="F11" s="3" t="s">
        <v>46</v>
      </c>
      <c r="G11" s="3" t="s">
        <v>47</v>
      </c>
      <c r="H11" s="3" t="s">
        <v>48</v>
      </c>
      <c r="I11" s="3" t="s">
        <v>49</v>
      </c>
      <c r="J11" s="3" t="s">
        <v>50</v>
      </c>
      <c r="K11" s="3" t="s">
        <v>51</v>
      </c>
    </row>
    <row r="12" spans="1:11" x14ac:dyDescent="0.25">
      <c r="A12" s="3" t="s">
        <v>52</v>
      </c>
      <c r="B12" s="3" t="s">
        <v>35</v>
      </c>
      <c r="C12" s="3" t="s">
        <v>35</v>
      </c>
      <c r="D12" s="3" t="s">
        <v>35</v>
      </c>
      <c r="E12" s="3" t="s">
        <v>35</v>
      </c>
      <c r="F12" s="3" t="s">
        <v>35</v>
      </c>
      <c r="G12" s="3" t="s">
        <v>35</v>
      </c>
      <c r="H12" s="3" t="s">
        <v>35</v>
      </c>
      <c r="I12" s="3" t="s">
        <v>35</v>
      </c>
      <c r="J12" s="3" t="s">
        <v>35</v>
      </c>
      <c r="K12" s="3" t="s">
        <v>35</v>
      </c>
    </row>
    <row r="13" spans="1:11" x14ac:dyDescent="0.25">
      <c r="A13" s="4" t="s">
        <v>53</v>
      </c>
      <c r="B13" s="4" t="s">
        <v>54</v>
      </c>
      <c r="C13" s="4" t="s">
        <v>55</v>
      </c>
      <c r="D13" s="4" t="s">
        <v>56</v>
      </c>
      <c r="E13" s="4" t="s">
        <v>57</v>
      </c>
      <c r="F13" s="4" t="s">
        <v>58</v>
      </c>
      <c r="G13" s="4" t="s">
        <v>59</v>
      </c>
      <c r="H13" s="4" t="s">
        <v>60</v>
      </c>
      <c r="I13" s="4" t="s">
        <v>61</v>
      </c>
      <c r="J13" s="4" t="s">
        <v>62</v>
      </c>
      <c r="K13" s="4" t="s">
        <v>63</v>
      </c>
    </row>
    <row r="14" spans="1:11" x14ac:dyDescent="0.25">
      <c r="A14" s="3" t="s">
        <v>64</v>
      </c>
      <c r="B14" s="3" t="s">
        <v>35</v>
      </c>
      <c r="C14" s="3" t="s">
        <v>35</v>
      </c>
      <c r="D14" s="3" t="s">
        <v>35</v>
      </c>
      <c r="E14" s="3" t="s">
        <v>35</v>
      </c>
      <c r="F14" s="3" t="s">
        <v>35</v>
      </c>
      <c r="G14" s="3" t="s">
        <v>35</v>
      </c>
      <c r="H14" s="3" t="s">
        <v>35</v>
      </c>
      <c r="I14" s="3" t="s">
        <v>35</v>
      </c>
      <c r="J14" s="3" t="s">
        <v>35</v>
      </c>
      <c r="K14" s="3" t="s">
        <v>35</v>
      </c>
    </row>
    <row r="15" spans="1:11" ht="27.6" x14ac:dyDescent="0.25">
      <c r="A15" s="3" t="s">
        <v>65</v>
      </c>
      <c r="B15" s="3">
        <v>16.8</v>
      </c>
      <c r="C15" s="3">
        <v>19.510000000000002</v>
      </c>
      <c r="D15" s="3">
        <v>3.53</v>
      </c>
      <c r="E15" s="3">
        <v>36.15</v>
      </c>
      <c r="F15" s="3">
        <v>41.69</v>
      </c>
      <c r="G15" s="3">
        <v>32.07</v>
      </c>
      <c r="H15" s="3">
        <v>9.01</v>
      </c>
      <c r="I15" s="3">
        <v>31.05</v>
      </c>
      <c r="J15" s="3">
        <v>102.27</v>
      </c>
      <c r="K15" s="3">
        <v>58.77</v>
      </c>
    </row>
    <row r="16" spans="1:11" ht="27.6" x14ac:dyDescent="0.25">
      <c r="A16" s="3" t="s">
        <v>66</v>
      </c>
      <c r="B16" s="3">
        <v>162.46</v>
      </c>
      <c r="C16" s="3">
        <v>-44.15</v>
      </c>
      <c r="D16" s="3">
        <v>-54.61</v>
      </c>
      <c r="E16" s="3">
        <v>301.99</v>
      </c>
      <c r="F16" s="3">
        <v>15.05</v>
      </c>
      <c r="G16" s="3">
        <v>-36.14</v>
      </c>
      <c r="H16" s="3">
        <v>8.8699999999999992</v>
      </c>
      <c r="I16" s="3">
        <v>811.69</v>
      </c>
      <c r="J16" s="3">
        <v>-53.98</v>
      </c>
      <c r="K16" s="3">
        <v>127.99</v>
      </c>
    </row>
    <row r="17" spans="1:11" ht="27.6" x14ac:dyDescent="0.25">
      <c r="A17" s="3" t="s">
        <v>67</v>
      </c>
      <c r="B17" s="3">
        <v>328.87</v>
      </c>
      <c r="C17" s="3">
        <v>-176.88</v>
      </c>
      <c r="D17" s="3">
        <v>-77.28</v>
      </c>
      <c r="E17" s="3" t="s">
        <v>68</v>
      </c>
      <c r="F17" s="3">
        <v>-97.96</v>
      </c>
      <c r="G17" s="3">
        <v>-66.42</v>
      </c>
      <c r="H17" s="3">
        <v>6.64</v>
      </c>
      <c r="I17" s="3">
        <v>414.97</v>
      </c>
      <c r="J17" s="3">
        <v>85.94</v>
      </c>
      <c r="K17" s="3">
        <v>-86.57</v>
      </c>
    </row>
    <row r="18" spans="1:11" ht="27.6" x14ac:dyDescent="0.25">
      <c r="A18" s="3" t="s">
        <v>69</v>
      </c>
      <c r="B18" s="3">
        <v>-17.04</v>
      </c>
      <c r="C18" s="3">
        <v>-1.1299999999999999</v>
      </c>
      <c r="D18" s="3">
        <v>6.36</v>
      </c>
      <c r="E18" s="3">
        <v>-1.66</v>
      </c>
      <c r="F18" s="3">
        <v>18.87</v>
      </c>
      <c r="G18" s="3">
        <v>-9.27</v>
      </c>
      <c r="H18" s="3">
        <v>25.65</v>
      </c>
      <c r="I18" s="3">
        <v>5.65</v>
      </c>
      <c r="J18" s="3">
        <v>15.1</v>
      </c>
      <c r="K18" s="3">
        <v>18.239999999999998</v>
      </c>
    </row>
    <row r="19" spans="1:11" ht="27.6" x14ac:dyDescent="0.25">
      <c r="A19" s="3" t="s">
        <v>70</v>
      </c>
      <c r="B19" s="3">
        <v>90.97</v>
      </c>
      <c r="C19" s="3">
        <v>-63.87</v>
      </c>
      <c r="D19" s="3">
        <v>-86.12</v>
      </c>
      <c r="E19" s="3">
        <v>-49.75</v>
      </c>
      <c r="F19" s="3">
        <v>165.07</v>
      </c>
      <c r="G19" s="3">
        <v>-964.01</v>
      </c>
      <c r="H19" s="3">
        <v>-13</v>
      </c>
      <c r="I19" s="3">
        <v>98.92</v>
      </c>
      <c r="J19" s="3">
        <v>489.28</v>
      </c>
      <c r="K19" s="3">
        <v>391.5</v>
      </c>
    </row>
    <row r="20" spans="1:11" ht="27.6" x14ac:dyDescent="0.25">
      <c r="A20" s="4" t="s">
        <v>71</v>
      </c>
      <c r="B20" s="4">
        <v>67.52</v>
      </c>
      <c r="C20" s="4">
        <v>-16.34</v>
      </c>
      <c r="D20" s="4">
        <v>249.1</v>
      </c>
      <c r="E20" s="4">
        <v>-59.86</v>
      </c>
      <c r="F20" s="4">
        <v>255.88</v>
      </c>
      <c r="G20" s="4">
        <v>-372.76</v>
      </c>
      <c r="H20" s="4">
        <v>-16.77</v>
      </c>
      <c r="I20" s="4">
        <v>13.74</v>
      </c>
      <c r="J20" s="4">
        <v>834.64</v>
      </c>
      <c r="K20" s="4">
        <v>-67.97</v>
      </c>
    </row>
    <row r="21" spans="1:11" x14ac:dyDescent="0.25">
      <c r="A21" s="3" t="s">
        <v>72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3" t="s">
        <v>73</v>
      </c>
      <c r="B22" s="3">
        <v>5.15</v>
      </c>
      <c r="C22" s="3">
        <v>2.16</v>
      </c>
      <c r="D22" s="3">
        <v>4</v>
      </c>
      <c r="E22" s="3">
        <v>9.25</v>
      </c>
      <c r="F22" s="3">
        <v>2.4</v>
      </c>
      <c r="G22" s="3">
        <v>2.13</v>
      </c>
      <c r="H22" s="3">
        <v>4.29</v>
      </c>
      <c r="I22" s="3">
        <v>8.6999999999999993</v>
      </c>
      <c r="J22" s="3">
        <v>1</v>
      </c>
      <c r="K22" s="3">
        <v>2.2200000000000002</v>
      </c>
    </row>
    <row r="23" spans="1:11" x14ac:dyDescent="0.25">
      <c r="A23" s="3" t="s">
        <v>74</v>
      </c>
      <c r="B23" s="3" t="s">
        <v>35</v>
      </c>
      <c r="C23" s="3" t="s">
        <v>35</v>
      </c>
      <c r="D23" s="3" t="s">
        <v>35</v>
      </c>
      <c r="E23" s="3" t="s">
        <v>35</v>
      </c>
      <c r="F23" s="3" t="s">
        <v>35</v>
      </c>
      <c r="G23" s="3" t="s">
        <v>35</v>
      </c>
      <c r="H23" s="3" t="s">
        <v>35</v>
      </c>
      <c r="I23" s="3" t="s">
        <v>35</v>
      </c>
      <c r="J23" s="3" t="s">
        <v>35</v>
      </c>
      <c r="K23" s="3">
        <v>2.19</v>
      </c>
    </row>
    <row r="24" spans="1:11" x14ac:dyDescent="0.25">
      <c r="A24" s="3" t="s">
        <v>75</v>
      </c>
      <c r="B24" s="3">
        <v>1.18</v>
      </c>
      <c r="C24" s="3">
        <v>-0.15</v>
      </c>
      <c r="D24" s="3">
        <v>1.03</v>
      </c>
      <c r="E24" s="3">
        <v>3.41</v>
      </c>
      <c r="F24" s="3">
        <v>1.1399999999999999</v>
      </c>
      <c r="G24" s="3">
        <v>1.1299999999999999</v>
      </c>
      <c r="H24" s="3">
        <v>2.37</v>
      </c>
      <c r="I24" s="3">
        <v>3.72</v>
      </c>
      <c r="J24" s="3">
        <v>0.27</v>
      </c>
      <c r="K24" s="3">
        <v>1.1299999999999999</v>
      </c>
    </row>
    <row r="25" spans="1:11" x14ac:dyDescent="0.25">
      <c r="A25" s="4" t="s">
        <v>76</v>
      </c>
      <c r="B25" s="4">
        <v>19.72</v>
      </c>
      <c r="C25" s="4">
        <v>15.18</v>
      </c>
      <c r="D25" s="4">
        <v>20.39</v>
      </c>
      <c r="E25" s="4">
        <v>25.07</v>
      </c>
      <c r="F25" s="4">
        <v>17.87</v>
      </c>
      <c r="G25" s="4">
        <v>20.3</v>
      </c>
      <c r="H25" s="4">
        <v>22.58</v>
      </c>
      <c r="I25" s="4">
        <v>23.9</v>
      </c>
      <c r="J25" s="4">
        <v>11.57</v>
      </c>
      <c r="K25" s="4">
        <v>-5.49</v>
      </c>
    </row>
    <row r="26" spans="1:11" x14ac:dyDescent="0.25">
      <c r="A26" s="4" t="s">
        <v>77</v>
      </c>
      <c r="B26" s="4">
        <v>3.34</v>
      </c>
      <c r="C26" s="4">
        <v>-0.41</v>
      </c>
      <c r="D26" s="4">
        <v>2.97</v>
      </c>
      <c r="E26" s="4">
        <v>8.3800000000000008</v>
      </c>
      <c r="F26" s="4">
        <v>2.97</v>
      </c>
      <c r="G26" s="4">
        <v>3.37</v>
      </c>
      <c r="H26" s="4">
        <v>7.38</v>
      </c>
      <c r="I26" s="4">
        <v>8.8000000000000007</v>
      </c>
      <c r="J26" s="4">
        <v>0.72</v>
      </c>
      <c r="K26" s="4">
        <v>5.44</v>
      </c>
    </row>
    <row r="27" spans="1:11" x14ac:dyDescent="0.25">
      <c r="A27" s="3" t="s">
        <v>78</v>
      </c>
      <c r="B27" s="3" t="s">
        <v>35</v>
      </c>
      <c r="C27" s="3" t="s">
        <v>35</v>
      </c>
      <c r="D27" s="3" t="s">
        <v>35</v>
      </c>
      <c r="E27" s="3" t="s">
        <v>35</v>
      </c>
      <c r="F27" s="3" t="s">
        <v>35</v>
      </c>
      <c r="G27" s="3" t="s">
        <v>35</v>
      </c>
      <c r="H27" s="3" t="s">
        <v>35</v>
      </c>
      <c r="I27" s="3" t="s">
        <v>35</v>
      </c>
      <c r="J27" s="3" t="s">
        <v>35</v>
      </c>
      <c r="K27" s="3" t="s">
        <v>35</v>
      </c>
    </row>
    <row r="28" spans="1:11" x14ac:dyDescent="0.25">
      <c r="A28" s="3" t="s">
        <v>79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3" t="s">
        <v>80</v>
      </c>
      <c r="B29" s="3" t="s">
        <v>35</v>
      </c>
      <c r="C29" s="3" t="s">
        <v>35</v>
      </c>
      <c r="D29" s="3" t="s">
        <v>35</v>
      </c>
      <c r="E29" s="3" t="s">
        <v>35</v>
      </c>
      <c r="F29" s="3" t="s">
        <v>35</v>
      </c>
      <c r="G29" s="3" t="s">
        <v>35</v>
      </c>
      <c r="H29" s="3" t="s">
        <v>35</v>
      </c>
      <c r="I29" s="3" t="s">
        <v>35</v>
      </c>
      <c r="J29" s="3" t="s">
        <v>35</v>
      </c>
      <c r="K29" s="3" t="s">
        <v>35</v>
      </c>
    </row>
    <row r="30" spans="1:11" x14ac:dyDescent="0.25">
      <c r="A30" s="3" t="s">
        <v>81</v>
      </c>
      <c r="B30" s="3">
        <v>1.1299999999999999</v>
      </c>
      <c r="C30" s="3">
        <v>1.1399999999999999</v>
      </c>
      <c r="D30" s="3">
        <v>1.0900000000000001</v>
      </c>
      <c r="E30" s="3">
        <v>1.1000000000000001</v>
      </c>
      <c r="F30" s="3">
        <v>1</v>
      </c>
      <c r="G30" s="3">
        <v>1.04</v>
      </c>
      <c r="H30" s="3">
        <v>1.03</v>
      </c>
      <c r="I30" s="3">
        <v>1.1000000000000001</v>
      </c>
      <c r="J30" s="3">
        <v>1.01</v>
      </c>
      <c r="K30" s="3">
        <v>1</v>
      </c>
    </row>
    <row r="31" spans="1:11" x14ac:dyDescent="0.25">
      <c r="A31" s="3" t="s">
        <v>82</v>
      </c>
      <c r="B31" s="3">
        <v>1.1299999999999999</v>
      </c>
      <c r="C31" s="3">
        <v>0.75</v>
      </c>
      <c r="D31" s="3">
        <v>0.74</v>
      </c>
      <c r="E31" s="3">
        <v>0.75</v>
      </c>
      <c r="F31" s="3">
        <v>0.28999999999999998</v>
      </c>
      <c r="G31" s="3">
        <v>0.3</v>
      </c>
      <c r="H31" s="3">
        <v>0.23</v>
      </c>
      <c r="I31" s="3">
        <v>0.66</v>
      </c>
      <c r="J31" s="3">
        <v>0.23</v>
      </c>
      <c r="K31" s="3">
        <v>-0.06</v>
      </c>
    </row>
    <row r="32" spans="1:11" x14ac:dyDescent="0.25">
      <c r="A32" s="3" t="s">
        <v>83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4" t="s">
        <v>84</v>
      </c>
      <c r="B33" s="4">
        <v>0.35</v>
      </c>
      <c r="C33" s="4">
        <v>0.36</v>
      </c>
      <c r="D33" s="4">
        <v>0.35</v>
      </c>
      <c r="E33" s="4">
        <v>0.41</v>
      </c>
      <c r="F33" s="4">
        <v>0.39</v>
      </c>
      <c r="G33" s="4">
        <v>0.34</v>
      </c>
      <c r="H33" s="4">
        <v>0.32</v>
      </c>
      <c r="I33" s="4">
        <v>0.42</v>
      </c>
      <c r="J33" s="4">
        <v>0.38</v>
      </c>
      <c r="K33" s="4">
        <v>0.21</v>
      </c>
    </row>
    <row r="34" spans="1:11" x14ac:dyDescent="0.25">
      <c r="A34" s="4" t="s">
        <v>85</v>
      </c>
      <c r="B34" s="4">
        <v>54.58</v>
      </c>
      <c r="C34" s="4">
        <v>58.96</v>
      </c>
      <c r="D34" s="4">
        <v>65.61</v>
      </c>
      <c r="E34" s="4">
        <v>60.84</v>
      </c>
      <c r="F34" s="4">
        <v>63.71</v>
      </c>
      <c r="G34" s="4">
        <v>54.82</v>
      </c>
      <c r="H34" s="4">
        <v>56.09</v>
      </c>
      <c r="I34" s="4">
        <v>53.57</v>
      </c>
      <c r="J34" s="4">
        <v>54.18</v>
      </c>
      <c r="K34" s="4">
        <v>54.02</v>
      </c>
    </row>
    <row r="35" spans="1:11" x14ac:dyDescent="0.25">
      <c r="A35" s="4" t="s">
        <v>86</v>
      </c>
      <c r="B35" s="4">
        <v>50.07</v>
      </c>
      <c r="C35" s="4">
        <v>44.58</v>
      </c>
      <c r="D35" s="4">
        <v>48.76</v>
      </c>
      <c r="E35" s="4">
        <v>43</v>
      </c>
      <c r="F35" s="4">
        <v>45.94</v>
      </c>
      <c r="G35" s="4">
        <v>50.03</v>
      </c>
      <c r="H35" s="4">
        <v>45.35</v>
      </c>
      <c r="I35" s="4">
        <v>39.83</v>
      </c>
      <c r="J35" s="4">
        <v>37.79</v>
      </c>
      <c r="K35" s="4">
        <v>45.76</v>
      </c>
    </row>
    <row r="36" spans="1:11" x14ac:dyDescent="0.25">
      <c r="A36" s="3" t="s">
        <v>87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4" t="s">
        <v>88</v>
      </c>
      <c r="B37" s="4">
        <v>59.13</v>
      </c>
      <c r="C37" s="4">
        <v>58.56</v>
      </c>
      <c r="D37" s="4">
        <v>60.41</v>
      </c>
      <c r="E37" s="4">
        <v>59.28</v>
      </c>
      <c r="F37" s="4">
        <v>55.14</v>
      </c>
      <c r="G37" s="4">
        <v>48.65</v>
      </c>
      <c r="H37" s="4">
        <v>43.51</v>
      </c>
      <c r="I37" s="4">
        <v>58.77</v>
      </c>
      <c r="J37" s="4">
        <v>47.45</v>
      </c>
      <c r="K37" s="4">
        <v>49.04</v>
      </c>
    </row>
    <row r="38" spans="1:11" x14ac:dyDescent="0.25">
      <c r="A38" s="4" t="s">
        <v>89</v>
      </c>
      <c r="B38" s="4">
        <v>41.84</v>
      </c>
      <c r="C38" s="4">
        <v>39.32</v>
      </c>
      <c r="D38" s="4">
        <v>33.880000000000003</v>
      </c>
      <c r="E38" s="4">
        <v>32.76</v>
      </c>
      <c r="F38" s="4">
        <v>36.630000000000003</v>
      </c>
      <c r="G38" s="4">
        <v>38.89</v>
      </c>
      <c r="H38" s="4">
        <v>32.01</v>
      </c>
      <c r="I38" s="4">
        <v>48.16</v>
      </c>
      <c r="J38" s="4">
        <v>38.99</v>
      </c>
      <c r="K38" s="4">
        <v>50.28</v>
      </c>
    </row>
    <row r="39" spans="1:11" x14ac:dyDescent="0.25">
      <c r="A39" s="4" t="s">
        <v>90</v>
      </c>
      <c r="B39" s="4">
        <v>1.23</v>
      </c>
      <c r="C39" s="4">
        <v>1.33</v>
      </c>
      <c r="D39" s="4">
        <v>1.6</v>
      </c>
      <c r="E39" s="4">
        <v>2.0099999999999998</v>
      </c>
      <c r="F39" s="4">
        <v>2.2000000000000002</v>
      </c>
      <c r="G39" s="4">
        <v>2.21</v>
      </c>
      <c r="H39" s="4">
        <v>3.09</v>
      </c>
      <c r="I39" s="4">
        <v>1.21</v>
      </c>
      <c r="J39" s="4">
        <v>2.08</v>
      </c>
      <c r="K39" s="4">
        <v>1.65</v>
      </c>
    </row>
    <row r="40" spans="1:11" x14ac:dyDescent="0.25">
      <c r="A40" s="4" t="s">
        <v>91</v>
      </c>
      <c r="B40" s="4">
        <v>0.97</v>
      </c>
      <c r="C40" s="4">
        <v>1.05</v>
      </c>
      <c r="D40" s="4">
        <v>1.2</v>
      </c>
      <c r="E40" s="4">
        <v>1.49</v>
      </c>
      <c r="F40" s="4">
        <v>1.85</v>
      </c>
      <c r="G40" s="4">
        <v>1.67</v>
      </c>
      <c r="H40" s="4">
        <v>2.54</v>
      </c>
      <c r="I40" s="4">
        <v>1.02</v>
      </c>
      <c r="J40" s="4">
        <v>1.75</v>
      </c>
      <c r="K40" s="4">
        <v>1.48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0" workbookViewId="0">
      <selection activeCell="G13" sqref="G13"/>
    </sheetView>
  </sheetViews>
  <sheetFormatPr defaultRowHeight="13.8" x14ac:dyDescent="0.25"/>
  <sheetData>
    <row r="1" spans="1:11" x14ac:dyDescent="0.25">
      <c r="B1">
        <v>2020</v>
      </c>
      <c r="C1">
        <v>2019</v>
      </c>
      <c r="D1">
        <v>2018</v>
      </c>
      <c r="E1">
        <v>2017</v>
      </c>
      <c r="F1">
        <v>2016</v>
      </c>
      <c r="G1">
        <v>2015</v>
      </c>
      <c r="H1">
        <v>2014</v>
      </c>
      <c r="I1">
        <v>2013</v>
      </c>
      <c r="J1">
        <v>2012</v>
      </c>
      <c r="K1">
        <v>2011</v>
      </c>
    </row>
    <row r="2" spans="1:11" ht="27.6" x14ac:dyDescent="0.25">
      <c r="A2" s="3" t="s">
        <v>92</v>
      </c>
      <c r="B2" s="3" t="s">
        <v>42</v>
      </c>
      <c r="C2" s="3" t="s">
        <v>93</v>
      </c>
      <c r="D2" s="3" t="s">
        <v>44</v>
      </c>
      <c r="E2" s="3" t="s">
        <v>94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</row>
    <row r="3" spans="1:11" ht="27.6" x14ac:dyDescent="0.25">
      <c r="A3" s="3" t="s">
        <v>95</v>
      </c>
      <c r="B3" s="3" t="s">
        <v>42</v>
      </c>
      <c r="C3" s="3" t="s">
        <v>93</v>
      </c>
      <c r="D3" s="3" t="s">
        <v>44</v>
      </c>
      <c r="E3" s="3" t="s">
        <v>94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</row>
    <row r="4" spans="1:11" ht="27.6" x14ac:dyDescent="0.25">
      <c r="A4" s="3" t="s">
        <v>96</v>
      </c>
      <c r="B4" s="3" t="s">
        <v>97</v>
      </c>
      <c r="C4" s="3" t="s">
        <v>98</v>
      </c>
      <c r="D4" s="3" t="s">
        <v>99</v>
      </c>
      <c r="E4" s="3" t="s">
        <v>100</v>
      </c>
      <c r="F4" s="3" t="s">
        <v>101</v>
      </c>
      <c r="G4" s="3" t="s">
        <v>102</v>
      </c>
      <c r="H4" s="3" t="s">
        <v>103</v>
      </c>
      <c r="I4" s="3" t="s">
        <v>104</v>
      </c>
      <c r="J4" s="3" t="s">
        <v>105</v>
      </c>
      <c r="K4" s="3" t="s">
        <v>106</v>
      </c>
    </row>
    <row r="5" spans="1:11" ht="27.6" x14ac:dyDescent="0.25">
      <c r="A5" s="3" t="s">
        <v>107</v>
      </c>
      <c r="B5" s="3" t="s">
        <v>108</v>
      </c>
      <c r="C5" s="3" t="s">
        <v>109</v>
      </c>
      <c r="D5" s="3" t="s">
        <v>110</v>
      </c>
      <c r="E5" s="3" t="s">
        <v>111</v>
      </c>
      <c r="F5" s="3" t="s">
        <v>112</v>
      </c>
      <c r="G5" s="3" t="s">
        <v>113</v>
      </c>
      <c r="H5" s="3" t="s">
        <v>114</v>
      </c>
      <c r="I5" s="3" t="s">
        <v>115</v>
      </c>
      <c r="J5" s="3" t="s">
        <v>116</v>
      </c>
      <c r="K5" s="3" t="s">
        <v>117</v>
      </c>
    </row>
    <row r="6" spans="1:11" x14ac:dyDescent="0.25">
      <c r="A6" s="4" t="s">
        <v>118</v>
      </c>
      <c r="B6" s="4" t="s">
        <v>119</v>
      </c>
      <c r="C6" s="4" t="s">
        <v>120</v>
      </c>
      <c r="D6" s="4" t="s">
        <v>121</v>
      </c>
      <c r="E6" s="4" t="s">
        <v>35</v>
      </c>
      <c r="F6" s="4" t="s">
        <v>35</v>
      </c>
      <c r="G6" s="4" t="s">
        <v>35</v>
      </c>
      <c r="H6" s="4" t="s">
        <v>35</v>
      </c>
      <c r="I6" s="4" t="s">
        <v>35</v>
      </c>
      <c r="J6" s="4" t="s">
        <v>35</v>
      </c>
      <c r="K6" s="4" t="s">
        <v>35</v>
      </c>
    </row>
    <row r="7" spans="1:11" ht="27.6" x14ac:dyDescent="0.25">
      <c r="A7" s="3" t="s">
        <v>122</v>
      </c>
      <c r="B7" s="3" t="s">
        <v>123</v>
      </c>
      <c r="C7" s="3" t="s">
        <v>124</v>
      </c>
      <c r="D7" s="3" t="s">
        <v>125</v>
      </c>
      <c r="E7" s="3" t="s">
        <v>126</v>
      </c>
      <c r="F7" s="3" t="s">
        <v>127</v>
      </c>
      <c r="G7" s="3" t="s">
        <v>128</v>
      </c>
      <c r="H7" s="3" t="s">
        <v>129</v>
      </c>
      <c r="I7" s="3" t="s">
        <v>130</v>
      </c>
      <c r="J7" s="3" t="s">
        <v>131</v>
      </c>
      <c r="K7" s="3" t="s">
        <v>132</v>
      </c>
    </row>
    <row r="8" spans="1:11" x14ac:dyDescent="0.25">
      <c r="A8" s="4" t="s">
        <v>133</v>
      </c>
      <c r="B8" s="4" t="s">
        <v>134</v>
      </c>
      <c r="C8" s="4" t="s">
        <v>135</v>
      </c>
      <c r="D8" s="4" t="s">
        <v>136</v>
      </c>
      <c r="E8" s="4" t="s">
        <v>137</v>
      </c>
      <c r="F8" s="4" t="s">
        <v>138</v>
      </c>
      <c r="G8" s="4" t="s">
        <v>139</v>
      </c>
      <c r="H8" s="4" t="s">
        <v>140</v>
      </c>
      <c r="I8" s="4" t="s">
        <v>141</v>
      </c>
      <c r="J8" s="4" t="s">
        <v>142</v>
      </c>
      <c r="K8" s="4" t="s">
        <v>143</v>
      </c>
    </row>
    <row r="9" spans="1:11" x14ac:dyDescent="0.25">
      <c r="A9" s="4" t="s">
        <v>144</v>
      </c>
      <c r="B9" s="4" t="s">
        <v>145</v>
      </c>
      <c r="C9" s="4" t="s">
        <v>146</v>
      </c>
      <c r="D9" s="4" t="s">
        <v>147</v>
      </c>
      <c r="E9" s="4" t="s">
        <v>148</v>
      </c>
      <c r="F9" s="4" t="s">
        <v>149</v>
      </c>
      <c r="G9" s="4" t="s">
        <v>150</v>
      </c>
      <c r="H9" s="4" t="s">
        <v>151</v>
      </c>
      <c r="I9" s="4" t="s">
        <v>152</v>
      </c>
      <c r="J9" s="4" t="s">
        <v>153</v>
      </c>
      <c r="K9" s="4" t="s">
        <v>154</v>
      </c>
    </row>
    <row r="10" spans="1:11" ht="27.6" x14ac:dyDescent="0.25">
      <c r="A10" s="4" t="s">
        <v>155</v>
      </c>
      <c r="B10" s="4" t="s">
        <v>156</v>
      </c>
      <c r="C10" s="4" t="s">
        <v>157</v>
      </c>
      <c r="D10" s="4" t="s">
        <v>158</v>
      </c>
      <c r="E10" s="4" t="s">
        <v>159</v>
      </c>
      <c r="F10" s="4" t="s">
        <v>160</v>
      </c>
      <c r="G10" s="4" t="s">
        <v>161</v>
      </c>
      <c r="H10" s="4" t="s">
        <v>162</v>
      </c>
      <c r="I10" s="4" t="s">
        <v>163</v>
      </c>
      <c r="J10" s="4" t="s">
        <v>164</v>
      </c>
      <c r="K10" s="4" t="s">
        <v>165</v>
      </c>
    </row>
    <row r="11" spans="1:11" ht="27.6" x14ac:dyDescent="0.25">
      <c r="A11" s="3" t="s">
        <v>166</v>
      </c>
      <c r="B11" s="3" t="s">
        <v>167</v>
      </c>
      <c r="C11" s="3" t="s">
        <v>168</v>
      </c>
      <c r="D11" s="3" t="s">
        <v>169</v>
      </c>
      <c r="E11" s="3" t="s">
        <v>170</v>
      </c>
      <c r="F11" s="3" t="s">
        <v>171</v>
      </c>
      <c r="G11" s="3" t="s">
        <v>172</v>
      </c>
      <c r="H11" s="3" t="s">
        <v>173</v>
      </c>
      <c r="I11" s="3" t="s">
        <v>174</v>
      </c>
      <c r="J11" s="3" t="s">
        <v>143</v>
      </c>
      <c r="K11" s="3" t="s">
        <v>175</v>
      </c>
    </row>
    <row r="12" spans="1:11" ht="27.6" x14ac:dyDescent="0.25">
      <c r="A12" s="3" t="s">
        <v>176</v>
      </c>
      <c r="B12" s="3" t="s">
        <v>35</v>
      </c>
      <c r="C12" s="3" t="s">
        <v>35</v>
      </c>
      <c r="D12" s="3" t="s">
        <v>35</v>
      </c>
      <c r="E12" s="3" t="s">
        <v>35</v>
      </c>
      <c r="F12" s="3" t="s">
        <v>35</v>
      </c>
      <c r="G12" s="3" t="s">
        <v>35</v>
      </c>
      <c r="H12" s="3" t="s">
        <v>35</v>
      </c>
      <c r="I12" s="3" t="s">
        <v>35</v>
      </c>
      <c r="J12" s="3" t="s">
        <v>35</v>
      </c>
      <c r="K12" s="3" t="s">
        <v>35</v>
      </c>
    </row>
    <row r="13" spans="1:11" ht="41.4" x14ac:dyDescent="0.25">
      <c r="A13" s="3" t="s">
        <v>177</v>
      </c>
      <c r="B13" s="3" t="s">
        <v>178</v>
      </c>
      <c r="C13" s="3" t="s">
        <v>179</v>
      </c>
      <c r="D13" s="3" t="s">
        <v>180</v>
      </c>
      <c r="E13" s="3" t="s">
        <v>181</v>
      </c>
      <c r="F13" s="3" t="s">
        <v>35</v>
      </c>
      <c r="G13" s="3" t="s">
        <v>35</v>
      </c>
      <c r="H13" s="3" t="s">
        <v>35</v>
      </c>
      <c r="I13" s="3" t="s">
        <v>35</v>
      </c>
      <c r="J13" s="3" t="s">
        <v>35</v>
      </c>
      <c r="K13" s="3" t="s">
        <v>182</v>
      </c>
    </row>
    <row r="14" spans="1:11" ht="27.6" x14ac:dyDescent="0.25">
      <c r="A14" s="3" t="s">
        <v>183</v>
      </c>
      <c r="B14" s="3" t="s">
        <v>184</v>
      </c>
      <c r="C14" s="3" t="s">
        <v>185</v>
      </c>
      <c r="D14" s="3" t="s">
        <v>186</v>
      </c>
      <c r="E14" s="3" t="s">
        <v>187</v>
      </c>
      <c r="F14" s="3" t="s">
        <v>188</v>
      </c>
      <c r="G14" s="3" t="s">
        <v>189</v>
      </c>
      <c r="H14" s="3" t="s">
        <v>190</v>
      </c>
      <c r="I14" s="3" t="s">
        <v>191</v>
      </c>
      <c r="J14" s="3" t="s">
        <v>192</v>
      </c>
      <c r="K14" s="3" t="s">
        <v>193</v>
      </c>
    </row>
    <row r="15" spans="1:11" ht="69" x14ac:dyDescent="0.25">
      <c r="A15" s="3" t="s">
        <v>194</v>
      </c>
      <c r="B15" s="3" t="s">
        <v>195</v>
      </c>
      <c r="C15" s="3" t="s">
        <v>196</v>
      </c>
      <c r="D15" s="3" t="s">
        <v>197</v>
      </c>
      <c r="E15" s="3" t="s">
        <v>198</v>
      </c>
      <c r="F15" s="3" t="s">
        <v>199</v>
      </c>
      <c r="G15" s="3" t="s">
        <v>200</v>
      </c>
      <c r="H15" s="3" t="s">
        <v>201</v>
      </c>
      <c r="I15" s="3" t="s">
        <v>202</v>
      </c>
      <c r="J15" s="3" t="s">
        <v>203</v>
      </c>
      <c r="K15" s="3" t="s">
        <v>204</v>
      </c>
    </row>
    <row r="16" spans="1:11" x14ac:dyDescent="0.25">
      <c r="A16" s="3" t="s">
        <v>205</v>
      </c>
      <c r="B16" s="3" t="s">
        <v>206</v>
      </c>
      <c r="C16" s="3" t="s">
        <v>207</v>
      </c>
      <c r="D16" s="3" t="s">
        <v>208</v>
      </c>
      <c r="E16" s="3" t="s">
        <v>209</v>
      </c>
      <c r="F16" s="3" t="s">
        <v>210</v>
      </c>
      <c r="G16" s="3" t="s">
        <v>211</v>
      </c>
      <c r="H16" s="3" t="s">
        <v>212</v>
      </c>
      <c r="I16" s="3" t="s">
        <v>213</v>
      </c>
      <c r="J16" s="3" t="s">
        <v>214</v>
      </c>
      <c r="K16" s="3" t="s">
        <v>215</v>
      </c>
    </row>
    <row r="17" spans="1:11" ht="27.6" x14ac:dyDescent="0.25">
      <c r="A17" s="3" t="s">
        <v>216</v>
      </c>
      <c r="B17" s="3" t="s">
        <v>217</v>
      </c>
      <c r="C17" s="3" t="s">
        <v>218</v>
      </c>
      <c r="D17" s="3" t="s">
        <v>219</v>
      </c>
      <c r="E17" s="3" t="s">
        <v>220</v>
      </c>
      <c r="F17" s="3" t="s">
        <v>221</v>
      </c>
      <c r="G17" s="3" t="s">
        <v>222</v>
      </c>
      <c r="H17" s="3" t="s">
        <v>223</v>
      </c>
      <c r="I17" s="3" t="s">
        <v>224</v>
      </c>
      <c r="J17" s="3" t="s">
        <v>225</v>
      </c>
      <c r="K17" s="3" t="s">
        <v>226</v>
      </c>
    </row>
    <row r="18" spans="1:11" ht="27.6" x14ac:dyDescent="0.25">
      <c r="A18" s="3" t="s">
        <v>227</v>
      </c>
      <c r="B18" s="3" t="s">
        <v>228</v>
      </c>
      <c r="C18" s="3" t="s">
        <v>229</v>
      </c>
      <c r="D18" s="3" t="s">
        <v>230</v>
      </c>
      <c r="E18" s="3" t="s">
        <v>231</v>
      </c>
      <c r="F18" s="3" t="s">
        <v>232</v>
      </c>
      <c r="G18" s="3" t="s">
        <v>233</v>
      </c>
      <c r="H18" s="3" t="s">
        <v>234</v>
      </c>
      <c r="I18" s="3" t="s">
        <v>235</v>
      </c>
      <c r="J18" s="3" t="s">
        <v>236</v>
      </c>
      <c r="K18" s="3" t="s">
        <v>237</v>
      </c>
    </row>
    <row r="19" spans="1:11" x14ac:dyDescent="0.25">
      <c r="A19" s="3" t="s">
        <v>238</v>
      </c>
      <c r="B19" s="3" t="s">
        <v>239</v>
      </c>
      <c r="C19" s="3" t="s">
        <v>240</v>
      </c>
      <c r="D19" s="3" t="s">
        <v>241</v>
      </c>
      <c r="E19" s="3" t="s">
        <v>242</v>
      </c>
      <c r="F19" s="3" t="s">
        <v>243</v>
      </c>
      <c r="G19" s="3" t="s">
        <v>244</v>
      </c>
      <c r="H19" s="3" t="s">
        <v>245</v>
      </c>
      <c r="I19" s="3" t="s">
        <v>246</v>
      </c>
      <c r="J19" s="3" t="s">
        <v>247</v>
      </c>
      <c r="K19" s="3" t="s">
        <v>248</v>
      </c>
    </row>
    <row r="20" spans="1:11" ht="27.6" x14ac:dyDescent="0.25">
      <c r="A20" s="3" t="s">
        <v>249</v>
      </c>
      <c r="B20" s="3" t="s">
        <v>250</v>
      </c>
      <c r="C20" s="3" t="s">
        <v>251</v>
      </c>
      <c r="D20" s="3" t="s">
        <v>252</v>
      </c>
      <c r="E20" s="3" t="s">
        <v>253</v>
      </c>
      <c r="F20" s="3" t="s">
        <v>254</v>
      </c>
      <c r="G20" s="3" t="s">
        <v>255</v>
      </c>
      <c r="H20" s="3" t="s">
        <v>256</v>
      </c>
      <c r="I20" s="3" t="s">
        <v>257</v>
      </c>
      <c r="J20" s="3" t="s">
        <v>258</v>
      </c>
      <c r="K20" s="3" t="s">
        <v>259</v>
      </c>
    </row>
    <row r="21" spans="1:11" x14ac:dyDescent="0.25">
      <c r="A21" s="3" t="s">
        <v>260</v>
      </c>
      <c r="B21" s="3" t="s">
        <v>261</v>
      </c>
      <c r="C21" s="3" t="s">
        <v>262</v>
      </c>
      <c r="D21" s="3" t="s">
        <v>263</v>
      </c>
      <c r="E21" s="3" t="s">
        <v>264</v>
      </c>
      <c r="F21" s="3" t="s">
        <v>265</v>
      </c>
      <c r="G21" s="3" t="s">
        <v>266</v>
      </c>
      <c r="H21" s="3" t="s">
        <v>267</v>
      </c>
      <c r="I21" s="3" t="s">
        <v>268</v>
      </c>
      <c r="J21" s="3" t="s">
        <v>269</v>
      </c>
      <c r="K21" s="3" t="s">
        <v>270</v>
      </c>
    </row>
    <row r="22" spans="1:11" ht="55.2" x14ac:dyDescent="0.25">
      <c r="A22" s="3" t="s">
        <v>271</v>
      </c>
      <c r="B22" s="3" t="s">
        <v>54</v>
      </c>
      <c r="C22" s="3" t="s">
        <v>55</v>
      </c>
      <c r="D22" s="3" t="s">
        <v>56</v>
      </c>
      <c r="E22" s="3" t="s">
        <v>57</v>
      </c>
      <c r="F22" s="3" t="s">
        <v>58</v>
      </c>
      <c r="G22" s="3" t="s">
        <v>59</v>
      </c>
      <c r="H22" s="3" t="s">
        <v>60</v>
      </c>
      <c r="I22" s="3" t="s">
        <v>61</v>
      </c>
      <c r="J22" s="3" t="s">
        <v>62</v>
      </c>
      <c r="K22" s="3" t="s">
        <v>63</v>
      </c>
    </row>
    <row r="23" spans="1:11" ht="27.6" x14ac:dyDescent="0.25">
      <c r="A23" s="3" t="s">
        <v>272</v>
      </c>
      <c r="B23" s="3" t="s">
        <v>273</v>
      </c>
      <c r="C23" s="3" t="s">
        <v>274</v>
      </c>
      <c r="D23" s="3" t="s">
        <v>275</v>
      </c>
      <c r="E23" s="3" t="s">
        <v>276</v>
      </c>
      <c r="F23" s="3" t="s">
        <v>277</v>
      </c>
      <c r="G23" s="3" t="s">
        <v>278</v>
      </c>
      <c r="H23" s="3" t="s">
        <v>279</v>
      </c>
      <c r="I23" s="3" t="s">
        <v>280</v>
      </c>
      <c r="J23" s="3" t="s">
        <v>281</v>
      </c>
      <c r="K23" s="3" t="s">
        <v>282</v>
      </c>
    </row>
    <row r="24" spans="1:11" ht="55.2" x14ac:dyDescent="0.25">
      <c r="A24" s="3" t="s">
        <v>283</v>
      </c>
      <c r="B24" s="3" t="s">
        <v>284</v>
      </c>
      <c r="C24" s="3" t="s">
        <v>285</v>
      </c>
      <c r="D24" s="3" t="s">
        <v>286</v>
      </c>
      <c r="E24" s="3" t="s">
        <v>287</v>
      </c>
      <c r="F24" s="3" t="s">
        <v>288</v>
      </c>
      <c r="G24" s="3" t="s">
        <v>289</v>
      </c>
      <c r="H24" s="3" t="s">
        <v>290</v>
      </c>
      <c r="I24" s="3" t="s">
        <v>291</v>
      </c>
      <c r="J24" s="3" t="s">
        <v>292</v>
      </c>
      <c r="K24" s="3" t="s">
        <v>293</v>
      </c>
    </row>
    <row r="25" spans="1:11" x14ac:dyDescent="0.25">
      <c r="A25" s="3" t="s">
        <v>294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27.6" x14ac:dyDescent="0.25">
      <c r="A26" s="3" t="s">
        <v>295</v>
      </c>
      <c r="B26" s="3">
        <v>0.13</v>
      </c>
      <c r="C26" s="3">
        <v>0.05</v>
      </c>
      <c r="D26" s="3">
        <v>0.1</v>
      </c>
      <c r="E26" s="3">
        <v>0.22</v>
      </c>
      <c r="F26" s="3">
        <v>0.05</v>
      </c>
      <c r="G26" s="3">
        <v>0.05</v>
      </c>
      <c r="H26" s="3">
        <v>0.09</v>
      </c>
      <c r="I26" s="3">
        <v>0.17</v>
      </c>
      <c r="J26" s="3">
        <v>0.02</v>
      </c>
      <c r="K26" s="3">
        <v>0.04</v>
      </c>
    </row>
    <row r="27" spans="1:11" ht="27.6" x14ac:dyDescent="0.25">
      <c r="A27" s="3" t="s">
        <v>296</v>
      </c>
      <c r="B27" s="3">
        <v>0.13</v>
      </c>
      <c r="C27" s="3">
        <v>0.05</v>
      </c>
      <c r="D27" s="3">
        <v>0.1</v>
      </c>
      <c r="E27" s="3">
        <v>0.22</v>
      </c>
      <c r="F27" s="3">
        <v>0.05</v>
      </c>
      <c r="G27" s="3">
        <v>0.05</v>
      </c>
      <c r="H27" s="3" t="s">
        <v>35</v>
      </c>
      <c r="I27" s="3" t="s">
        <v>35</v>
      </c>
      <c r="J27" s="3">
        <v>0.02</v>
      </c>
      <c r="K27" s="3">
        <v>0.04</v>
      </c>
    </row>
    <row r="28" spans="1:11" ht="27.6" x14ac:dyDescent="0.25">
      <c r="A28" s="3" t="s">
        <v>297</v>
      </c>
      <c r="B28" s="3" t="s">
        <v>298</v>
      </c>
      <c r="C28" s="3" t="s">
        <v>299</v>
      </c>
      <c r="D28" s="3" t="s">
        <v>300</v>
      </c>
      <c r="E28" s="3" t="s">
        <v>301</v>
      </c>
      <c r="F28" s="3" t="s">
        <v>302</v>
      </c>
      <c r="G28" s="3" t="s">
        <v>303</v>
      </c>
      <c r="H28" s="3" t="s">
        <v>304</v>
      </c>
      <c r="I28" s="3" t="s">
        <v>305</v>
      </c>
      <c r="J28" s="3" t="s">
        <v>306</v>
      </c>
      <c r="K28" s="3" t="s">
        <v>307</v>
      </c>
    </row>
    <row r="29" spans="1:11" ht="55.2" x14ac:dyDescent="0.25">
      <c r="A29" s="3" t="s">
        <v>308</v>
      </c>
      <c r="B29" s="3" t="s">
        <v>309</v>
      </c>
      <c r="C29" s="3" t="s">
        <v>310</v>
      </c>
      <c r="D29" s="3" t="s">
        <v>311</v>
      </c>
      <c r="E29" s="3" t="s">
        <v>312</v>
      </c>
      <c r="F29" s="3" t="s">
        <v>313</v>
      </c>
      <c r="G29" s="3" t="s">
        <v>314</v>
      </c>
      <c r="H29" s="3" t="s">
        <v>315</v>
      </c>
      <c r="I29" s="3" t="s">
        <v>35</v>
      </c>
      <c r="J29" s="3" t="s">
        <v>35</v>
      </c>
      <c r="K29" s="3" t="s">
        <v>35</v>
      </c>
    </row>
    <row r="30" spans="1:11" ht="55.2" x14ac:dyDescent="0.25">
      <c r="A30" s="3" t="s">
        <v>316</v>
      </c>
      <c r="B30" s="3" t="s">
        <v>317</v>
      </c>
      <c r="C30" s="3" t="s">
        <v>318</v>
      </c>
      <c r="D30" s="3" t="s">
        <v>319</v>
      </c>
      <c r="E30" s="3" t="s">
        <v>320</v>
      </c>
      <c r="F30" s="3" t="s">
        <v>321</v>
      </c>
      <c r="G30" s="3" t="s">
        <v>322</v>
      </c>
      <c r="H30" s="3" t="s">
        <v>323</v>
      </c>
      <c r="I30" s="3" t="s">
        <v>35</v>
      </c>
      <c r="J30" s="3" t="s">
        <v>35</v>
      </c>
      <c r="K30" s="3" t="s">
        <v>35</v>
      </c>
    </row>
    <row r="31" spans="1:11" ht="27.6" x14ac:dyDescent="0.25">
      <c r="A31" s="3" t="s">
        <v>324</v>
      </c>
      <c r="B31" s="3" t="s">
        <v>325</v>
      </c>
      <c r="C31" s="3" t="s">
        <v>326</v>
      </c>
      <c r="D31" s="3" t="s">
        <v>327</v>
      </c>
      <c r="E31" s="3" t="s">
        <v>328</v>
      </c>
      <c r="F31" s="3" t="s">
        <v>329</v>
      </c>
      <c r="G31" s="3" t="s">
        <v>330</v>
      </c>
      <c r="H31" s="3" t="s">
        <v>331</v>
      </c>
      <c r="I31" s="3" t="s">
        <v>332</v>
      </c>
      <c r="J31" s="3" t="s">
        <v>333</v>
      </c>
      <c r="K31" s="3" t="s">
        <v>334</v>
      </c>
    </row>
    <row r="32" spans="1:11" ht="55.2" x14ac:dyDescent="0.25">
      <c r="A32" s="3" t="s">
        <v>335</v>
      </c>
      <c r="B32" s="3" t="s">
        <v>336</v>
      </c>
      <c r="C32" s="3" t="s">
        <v>337</v>
      </c>
      <c r="D32" s="3" t="s">
        <v>338</v>
      </c>
      <c r="E32" s="3" t="s">
        <v>339</v>
      </c>
      <c r="F32" s="3" t="s">
        <v>340</v>
      </c>
      <c r="G32" s="3" t="s">
        <v>341</v>
      </c>
      <c r="H32" s="3" t="s">
        <v>342</v>
      </c>
      <c r="I32" s="3" t="s">
        <v>343</v>
      </c>
      <c r="J32" s="3" t="s">
        <v>344</v>
      </c>
      <c r="K32" s="3" t="s">
        <v>345</v>
      </c>
    </row>
    <row r="33" spans="1:11" ht="55.2" x14ac:dyDescent="0.25">
      <c r="A33" s="3" t="s">
        <v>346</v>
      </c>
      <c r="B33" s="3" t="s">
        <v>347</v>
      </c>
      <c r="C33" s="3" t="s">
        <v>348</v>
      </c>
      <c r="D33" s="3" t="s">
        <v>349</v>
      </c>
      <c r="E33" s="3" t="s">
        <v>350</v>
      </c>
      <c r="F33" s="3" t="s">
        <v>351</v>
      </c>
      <c r="G33" s="3" t="s">
        <v>352</v>
      </c>
      <c r="H33" s="3" t="s">
        <v>279</v>
      </c>
      <c r="I33" s="3" t="s">
        <v>280</v>
      </c>
      <c r="J33" s="3" t="s">
        <v>281</v>
      </c>
      <c r="K33" s="3" t="s">
        <v>282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43" workbookViewId="0">
      <selection activeCell="A12" sqref="A12:K12"/>
    </sheetView>
  </sheetViews>
  <sheetFormatPr defaultRowHeight="13.8" x14ac:dyDescent="0.25"/>
  <sheetData>
    <row r="1" spans="1:11" x14ac:dyDescent="0.25">
      <c r="B1">
        <v>2020</v>
      </c>
      <c r="C1">
        <v>2019</v>
      </c>
      <c r="D1">
        <v>2018</v>
      </c>
      <c r="E1">
        <v>2017</v>
      </c>
      <c r="F1">
        <v>2016</v>
      </c>
      <c r="G1">
        <v>2015</v>
      </c>
      <c r="H1">
        <v>2014</v>
      </c>
      <c r="I1">
        <v>2013</v>
      </c>
      <c r="J1">
        <v>2012</v>
      </c>
      <c r="K1">
        <v>2011</v>
      </c>
    </row>
    <row r="2" spans="1:11" x14ac:dyDescent="0.25">
      <c r="A2" s="3" t="s">
        <v>353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4" t="s">
        <v>354</v>
      </c>
      <c r="B3" s="4" t="s">
        <v>355</v>
      </c>
      <c r="C3" s="4" t="s">
        <v>356</v>
      </c>
      <c r="D3" s="4" t="s">
        <v>357</v>
      </c>
      <c r="E3" s="4" t="s">
        <v>358</v>
      </c>
      <c r="F3" s="4" t="s">
        <v>359</v>
      </c>
      <c r="G3" s="4" t="s">
        <v>360</v>
      </c>
      <c r="H3" s="4" t="s">
        <v>361</v>
      </c>
      <c r="I3" s="4" t="s">
        <v>362</v>
      </c>
      <c r="J3" s="4" t="s">
        <v>363</v>
      </c>
      <c r="K3" s="4" t="s">
        <v>364</v>
      </c>
    </row>
    <row r="4" spans="1:11" ht="82.8" x14ac:dyDescent="0.25">
      <c r="A4" s="3" t="s">
        <v>365</v>
      </c>
      <c r="B4" s="3" t="s">
        <v>35</v>
      </c>
      <c r="C4" s="3" t="s">
        <v>35</v>
      </c>
      <c r="D4" s="3" t="s">
        <v>35</v>
      </c>
      <c r="E4" s="3" t="s">
        <v>35</v>
      </c>
      <c r="F4" s="3" t="s">
        <v>35</v>
      </c>
      <c r="G4" s="3" t="s">
        <v>35</v>
      </c>
      <c r="H4" s="3" t="s">
        <v>35</v>
      </c>
      <c r="I4" s="3" t="s">
        <v>35</v>
      </c>
      <c r="J4" s="3" t="s">
        <v>35</v>
      </c>
      <c r="K4" s="3" t="s">
        <v>35</v>
      </c>
    </row>
    <row r="5" spans="1:11" ht="41.4" x14ac:dyDescent="0.25">
      <c r="A5" s="3" t="s">
        <v>366</v>
      </c>
      <c r="B5" s="3" t="s">
        <v>35</v>
      </c>
      <c r="C5" s="3" t="s">
        <v>35</v>
      </c>
      <c r="D5" s="3" t="s">
        <v>35</v>
      </c>
      <c r="E5" s="3" t="s">
        <v>35</v>
      </c>
      <c r="F5" s="3" t="s">
        <v>35</v>
      </c>
      <c r="G5" s="3" t="s">
        <v>35</v>
      </c>
      <c r="H5" s="3" t="s">
        <v>35</v>
      </c>
      <c r="I5" s="3" t="s">
        <v>35</v>
      </c>
      <c r="J5" s="3" t="s">
        <v>35</v>
      </c>
      <c r="K5" s="3" t="s">
        <v>35</v>
      </c>
    </row>
    <row r="6" spans="1:11" x14ac:dyDescent="0.25">
      <c r="A6" s="4" t="s">
        <v>367</v>
      </c>
      <c r="B6" s="4" t="s">
        <v>368</v>
      </c>
      <c r="C6" s="4" t="s">
        <v>369</v>
      </c>
      <c r="D6" s="4" t="s">
        <v>370</v>
      </c>
      <c r="E6" s="4" t="s">
        <v>371</v>
      </c>
      <c r="F6" s="4" t="s">
        <v>372</v>
      </c>
      <c r="G6" s="4" t="s">
        <v>373</v>
      </c>
      <c r="H6" s="4" t="s">
        <v>374</v>
      </c>
      <c r="I6" s="4" t="s">
        <v>375</v>
      </c>
      <c r="J6" s="4" t="s">
        <v>124</v>
      </c>
      <c r="K6" s="4" t="s">
        <v>376</v>
      </c>
    </row>
    <row r="7" spans="1:11" x14ac:dyDescent="0.25">
      <c r="A7" s="4" t="s">
        <v>377</v>
      </c>
      <c r="B7" s="4" t="s">
        <v>378</v>
      </c>
      <c r="C7" s="4" t="s">
        <v>379</v>
      </c>
      <c r="D7" s="4" t="s">
        <v>380</v>
      </c>
      <c r="E7" s="4" t="s">
        <v>381</v>
      </c>
      <c r="F7" s="4" t="s">
        <v>382</v>
      </c>
      <c r="G7" s="4" t="s">
        <v>383</v>
      </c>
      <c r="H7" s="4" t="s">
        <v>384</v>
      </c>
      <c r="I7" s="4" t="s">
        <v>385</v>
      </c>
      <c r="J7" s="4" t="s">
        <v>386</v>
      </c>
      <c r="K7" s="4" t="s">
        <v>387</v>
      </c>
    </row>
    <row r="8" spans="1:11" ht="27.6" x14ac:dyDescent="0.25">
      <c r="A8" s="4" t="s">
        <v>388</v>
      </c>
      <c r="B8" s="4" t="s">
        <v>389</v>
      </c>
      <c r="C8" s="4" t="s">
        <v>390</v>
      </c>
      <c r="D8" s="4" t="s">
        <v>391</v>
      </c>
      <c r="E8" s="4" t="s">
        <v>392</v>
      </c>
      <c r="F8" s="4" t="s">
        <v>393</v>
      </c>
      <c r="G8" s="4" t="s">
        <v>394</v>
      </c>
      <c r="H8" s="4" t="s">
        <v>188</v>
      </c>
      <c r="I8" s="4" t="s">
        <v>395</v>
      </c>
      <c r="J8" s="4" t="s">
        <v>396</v>
      </c>
      <c r="K8" s="4" t="s">
        <v>397</v>
      </c>
    </row>
    <row r="9" spans="1:11" ht="27.6" x14ac:dyDescent="0.25">
      <c r="A9" s="4" t="s">
        <v>398</v>
      </c>
      <c r="B9" s="4" t="s">
        <v>399</v>
      </c>
      <c r="C9" s="4" t="s">
        <v>400</v>
      </c>
      <c r="D9" s="4" t="s">
        <v>401</v>
      </c>
      <c r="E9" s="4" t="s">
        <v>402</v>
      </c>
      <c r="F9" s="4" t="s">
        <v>403</v>
      </c>
      <c r="G9" s="4" t="s">
        <v>404</v>
      </c>
      <c r="H9" s="4" t="s">
        <v>405</v>
      </c>
      <c r="I9" s="4" t="s">
        <v>406</v>
      </c>
      <c r="J9" s="4" t="s">
        <v>127</v>
      </c>
      <c r="K9" s="4" t="s">
        <v>407</v>
      </c>
    </row>
    <row r="10" spans="1:11" x14ac:dyDescent="0.25">
      <c r="A10" s="4" t="s">
        <v>408</v>
      </c>
      <c r="B10" s="4" t="s">
        <v>409</v>
      </c>
      <c r="C10" s="4" t="s">
        <v>410</v>
      </c>
      <c r="D10" s="4" t="s">
        <v>411</v>
      </c>
      <c r="E10" s="4" t="s">
        <v>412</v>
      </c>
      <c r="F10" s="4" t="s">
        <v>413</v>
      </c>
      <c r="G10" s="4" t="s">
        <v>414</v>
      </c>
      <c r="H10" s="4" t="s">
        <v>415</v>
      </c>
      <c r="I10" s="4" t="s">
        <v>416</v>
      </c>
      <c r="J10" s="4" t="s">
        <v>417</v>
      </c>
      <c r="K10" s="4" t="s">
        <v>418</v>
      </c>
    </row>
    <row r="11" spans="1:11" ht="27.6" x14ac:dyDescent="0.25">
      <c r="A11" s="3" t="s">
        <v>419</v>
      </c>
      <c r="B11" s="3" t="s">
        <v>420</v>
      </c>
      <c r="C11" s="3" t="s">
        <v>421</v>
      </c>
      <c r="D11" s="3" t="s">
        <v>422</v>
      </c>
      <c r="E11" s="3" t="s">
        <v>423</v>
      </c>
      <c r="F11" s="3" t="s">
        <v>424</v>
      </c>
      <c r="G11" s="3" t="s">
        <v>425</v>
      </c>
      <c r="H11" s="3" t="s">
        <v>426</v>
      </c>
      <c r="I11" s="3" t="s">
        <v>427</v>
      </c>
      <c r="J11" s="3" t="s">
        <v>428</v>
      </c>
      <c r="K11" s="3" t="s">
        <v>429</v>
      </c>
    </row>
    <row r="12" spans="1:11" ht="27.6" x14ac:dyDescent="0.25">
      <c r="A12" s="3" t="s">
        <v>430</v>
      </c>
      <c r="B12" s="3" t="s">
        <v>431</v>
      </c>
      <c r="C12" s="3" t="s">
        <v>432</v>
      </c>
      <c r="D12" s="3" t="s">
        <v>433</v>
      </c>
      <c r="E12" s="3" t="s">
        <v>434</v>
      </c>
      <c r="F12" s="3" t="s">
        <v>435</v>
      </c>
      <c r="G12" s="3" t="s">
        <v>436</v>
      </c>
      <c r="H12" s="3" t="s">
        <v>437</v>
      </c>
      <c r="I12" s="3" t="s">
        <v>438</v>
      </c>
      <c r="J12" s="3" t="s">
        <v>439</v>
      </c>
      <c r="K12" s="3" t="s">
        <v>440</v>
      </c>
    </row>
    <row r="13" spans="1:11" ht="27.6" x14ac:dyDescent="0.25">
      <c r="A13" s="3" t="s">
        <v>441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ht="41.4" x14ac:dyDescent="0.25">
      <c r="A14" s="3" t="s">
        <v>442</v>
      </c>
      <c r="B14" s="3" t="s">
        <v>35</v>
      </c>
      <c r="C14" s="3" t="s">
        <v>35</v>
      </c>
      <c r="D14" s="3" t="s">
        <v>443</v>
      </c>
      <c r="E14" s="3" t="s">
        <v>444</v>
      </c>
      <c r="F14" s="3" t="s">
        <v>445</v>
      </c>
      <c r="G14" s="3" t="s">
        <v>446</v>
      </c>
      <c r="H14" s="3" t="s">
        <v>447</v>
      </c>
      <c r="I14" s="3" t="s">
        <v>448</v>
      </c>
      <c r="J14" s="3" t="s">
        <v>449</v>
      </c>
      <c r="K14" s="3" t="s">
        <v>450</v>
      </c>
    </row>
    <row r="15" spans="1:11" ht="27.6" x14ac:dyDescent="0.25">
      <c r="A15" s="3" t="s">
        <v>451</v>
      </c>
      <c r="B15" s="3" t="s">
        <v>35</v>
      </c>
      <c r="C15" s="3" t="s">
        <v>35</v>
      </c>
      <c r="D15" s="3" t="s">
        <v>35</v>
      </c>
      <c r="E15" s="3" t="s">
        <v>35</v>
      </c>
      <c r="F15" s="3" t="s">
        <v>35</v>
      </c>
      <c r="G15" s="3" t="s">
        <v>35</v>
      </c>
      <c r="H15" s="3" t="s">
        <v>35</v>
      </c>
      <c r="I15" s="3" t="s">
        <v>35</v>
      </c>
      <c r="J15" s="3" t="s">
        <v>35</v>
      </c>
      <c r="K15" s="3" t="s">
        <v>35</v>
      </c>
    </row>
    <row r="16" spans="1:11" ht="27.6" x14ac:dyDescent="0.25">
      <c r="A16" s="3" t="s">
        <v>452</v>
      </c>
      <c r="B16" s="3" t="s">
        <v>453</v>
      </c>
      <c r="C16" s="3" t="s">
        <v>454</v>
      </c>
      <c r="D16" s="3" t="s">
        <v>455</v>
      </c>
      <c r="E16" s="3" t="s">
        <v>456</v>
      </c>
      <c r="F16" s="3" t="s">
        <v>457</v>
      </c>
      <c r="G16" s="3" t="s">
        <v>458</v>
      </c>
      <c r="H16" s="3" t="s">
        <v>459</v>
      </c>
      <c r="I16" s="3" t="s">
        <v>455</v>
      </c>
      <c r="J16" s="3" t="s">
        <v>460</v>
      </c>
      <c r="K16" s="3" t="s">
        <v>461</v>
      </c>
    </row>
    <row r="17" spans="1:11" ht="27.6" x14ac:dyDescent="0.25">
      <c r="A17" s="3" t="s">
        <v>462</v>
      </c>
      <c r="B17" s="3" t="s">
        <v>463</v>
      </c>
      <c r="C17" s="3" t="s">
        <v>464</v>
      </c>
      <c r="D17" s="3" t="s">
        <v>465</v>
      </c>
      <c r="E17" s="3" t="s">
        <v>466</v>
      </c>
      <c r="F17" s="3" t="s">
        <v>467</v>
      </c>
      <c r="G17" s="3" t="s">
        <v>468</v>
      </c>
      <c r="H17" s="3" t="s">
        <v>469</v>
      </c>
      <c r="I17" s="3" t="s">
        <v>470</v>
      </c>
      <c r="J17" s="3" t="s">
        <v>471</v>
      </c>
      <c r="K17" s="3" t="s">
        <v>472</v>
      </c>
    </row>
    <row r="18" spans="1:11" x14ac:dyDescent="0.25">
      <c r="A18" s="3" t="s">
        <v>473</v>
      </c>
      <c r="B18" s="3" t="s">
        <v>474</v>
      </c>
      <c r="C18" s="3" t="s">
        <v>475</v>
      </c>
      <c r="D18" s="3" t="s">
        <v>476</v>
      </c>
      <c r="E18" s="3" t="s">
        <v>477</v>
      </c>
      <c r="F18" s="3" t="s">
        <v>478</v>
      </c>
      <c r="G18" s="3" t="s">
        <v>479</v>
      </c>
      <c r="H18" s="3" t="s">
        <v>480</v>
      </c>
      <c r="I18" s="3" t="s">
        <v>481</v>
      </c>
      <c r="J18" s="3" t="s">
        <v>482</v>
      </c>
      <c r="K18" s="3" t="s">
        <v>483</v>
      </c>
    </row>
    <row r="19" spans="1:11" x14ac:dyDescent="0.25">
      <c r="A19" s="3" t="s">
        <v>484</v>
      </c>
      <c r="B19" s="3" t="s">
        <v>485</v>
      </c>
      <c r="C19" s="3" t="s">
        <v>486</v>
      </c>
      <c r="D19" s="3" t="s">
        <v>487</v>
      </c>
      <c r="E19" s="3" t="s">
        <v>488</v>
      </c>
      <c r="F19" s="3" t="s">
        <v>489</v>
      </c>
      <c r="G19" s="3" t="s">
        <v>490</v>
      </c>
      <c r="H19" s="3" t="s">
        <v>491</v>
      </c>
      <c r="I19" s="3" t="s">
        <v>492</v>
      </c>
      <c r="J19" s="3" t="s">
        <v>493</v>
      </c>
      <c r="K19" s="3" t="s">
        <v>494</v>
      </c>
    </row>
    <row r="20" spans="1:11" x14ac:dyDescent="0.25">
      <c r="A20" s="3" t="s">
        <v>495</v>
      </c>
      <c r="B20" s="3" t="s">
        <v>35</v>
      </c>
      <c r="C20" s="3" t="s">
        <v>35</v>
      </c>
      <c r="D20" s="3" t="s">
        <v>35</v>
      </c>
      <c r="E20" s="3" t="s">
        <v>35</v>
      </c>
      <c r="F20" s="3" t="s">
        <v>35</v>
      </c>
      <c r="G20" s="3" t="s">
        <v>35</v>
      </c>
      <c r="H20" s="3" t="s">
        <v>35</v>
      </c>
      <c r="I20" s="3" t="s">
        <v>35</v>
      </c>
      <c r="J20" s="3" t="s">
        <v>35</v>
      </c>
      <c r="K20" s="3" t="s">
        <v>35</v>
      </c>
    </row>
    <row r="21" spans="1:11" ht="27.6" x14ac:dyDescent="0.25">
      <c r="A21" s="3" t="s">
        <v>496</v>
      </c>
      <c r="B21" s="3" t="s">
        <v>497</v>
      </c>
      <c r="C21" s="3" t="s">
        <v>498</v>
      </c>
      <c r="D21" s="3" t="s">
        <v>499</v>
      </c>
      <c r="E21" s="3" t="s">
        <v>500</v>
      </c>
      <c r="F21" s="3" t="s">
        <v>498</v>
      </c>
      <c r="G21" s="3" t="s">
        <v>501</v>
      </c>
      <c r="H21" s="3" t="s">
        <v>502</v>
      </c>
      <c r="I21" s="3" t="s">
        <v>503</v>
      </c>
      <c r="J21" s="3" t="s">
        <v>504</v>
      </c>
      <c r="K21" s="3" t="s">
        <v>505</v>
      </c>
    </row>
    <row r="22" spans="1:11" ht="27.6" x14ac:dyDescent="0.25">
      <c r="A22" s="3" t="s">
        <v>506</v>
      </c>
      <c r="B22" s="3" t="s">
        <v>507</v>
      </c>
      <c r="C22" s="3" t="s">
        <v>508</v>
      </c>
      <c r="D22" s="3" t="s">
        <v>509</v>
      </c>
      <c r="E22" s="3" t="s">
        <v>510</v>
      </c>
      <c r="F22" s="3" t="s">
        <v>511</v>
      </c>
      <c r="G22" s="3" t="s">
        <v>449</v>
      </c>
      <c r="H22" s="3" t="s">
        <v>512</v>
      </c>
      <c r="I22" s="3" t="s">
        <v>513</v>
      </c>
      <c r="J22" s="3" t="s">
        <v>514</v>
      </c>
      <c r="K22" s="3" t="s">
        <v>515</v>
      </c>
    </row>
    <row r="23" spans="1:11" ht="27.6" x14ac:dyDescent="0.25">
      <c r="A23" s="3" t="s">
        <v>516</v>
      </c>
      <c r="B23" s="3" t="s">
        <v>517</v>
      </c>
      <c r="C23" s="3" t="s">
        <v>518</v>
      </c>
      <c r="D23" s="3" t="s">
        <v>519</v>
      </c>
      <c r="E23" s="3" t="s">
        <v>520</v>
      </c>
      <c r="F23" s="3" t="s">
        <v>521</v>
      </c>
      <c r="G23" s="3" t="s">
        <v>522</v>
      </c>
      <c r="H23" s="3" t="s">
        <v>523</v>
      </c>
      <c r="I23" s="3" t="s">
        <v>524</v>
      </c>
      <c r="J23" s="3" t="s">
        <v>525</v>
      </c>
      <c r="K23" s="3" t="s">
        <v>526</v>
      </c>
    </row>
    <row r="24" spans="1:11" ht="27.6" x14ac:dyDescent="0.25">
      <c r="A24" s="3" t="s">
        <v>527</v>
      </c>
      <c r="B24" s="3" t="s">
        <v>528</v>
      </c>
      <c r="C24" s="3" t="s">
        <v>529</v>
      </c>
      <c r="D24" s="3" t="s">
        <v>530</v>
      </c>
      <c r="E24" s="3" t="s">
        <v>531</v>
      </c>
      <c r="F24" s="3" t="s">
        <v>532</v>
      </c>
      <c r="G24" s="3" t="s">
        <v>533</v>
      </c>
      <c r="H24" s="3" t="s">
        <v>534</v>
      </c>
      <c r="I24" s="3" t="s">
        <v>535</v>
      </c>
      <c r="J24" s="3" t="s">
        <v>536</v>
      </c>
      <c r="K24" s="3" t="s">
        <v>537</v>
      </c>
    </row>
    <row r="25" spans="1:11" ht="27.6" x14ac:dyDescent="0.25">
      <c r="A25" s="3" t="s">
        <v>538</v>
      </c>
      <c r="B25" s="3" t="s">
        <v>539</v>
      </c>
      <c r="C25" s="3" t="s">
        <v>540</v>
      </c>
      <c r="D25" s="3" t="s">
        <v>541</v>
      </c>
      <c r="E25" s="3" t="s">
        <v>542</v>
      </c>
      <c r="F25" s="3" t="s">
        <v>543</v>
      </c>
      <c r="G25" s="3" t="s">
        <v>544</v>
      </c>
      <c r="H25" s="3" t="s">
        <v>545</v>
      </c>
      <c r="I25" s="3" t="s">
        <v>546</v>
      </c>
      <c r="J25" s="3" t="s">
        <v>547</v>
      </c>
      <c r="K25" s="3" t="s">
        <v>548</v>
      </c>
    </row>
    <row r="26" spans="1:11" x14ac:dyDescent="0.25">
      <c r="A26" s="3" t="s">
        <v>549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4" t="s">
        <v>550</v>
      </c>
      <c r="B27" s="4" t="s">
        <v>551</v>
      </c>
      <c r="C27" s="4" t="s">
        <v>552</v>
      </c>
      <c r="D27" s="4" t="s">
        <v>553</v>
      </c>
      <c r="E27" s="4" t="s">
        <v>554</v>
      </c>
      <c r="F27" s="4" t="s">
        <v>555</v>
      </c>
      <c r="G27" s="4" t="s">
        <v>556</v>
      </c>
      <c r="H27" s="4" t="s">
        <v>491</v>
      </c>
      <c r="I27" s="4" t="s">
        <v>557</v>
      </c>
      <c r="J27" s="4" t="s">
        <v>558</v>
      </c>
      <c r="K27" s="4" t="s">
        <v>559</v>
      </c>
    </row>
    <row r="28" spans="1:11" ht="27.6" x14ac:dyDescent="0.25">
      <c r="A28" s="4" t="s">
        <v>560</v>
      </c>
      <c r="B28" s="4" t="s">
        <v>561</v>
      </c>
      <c r="C28" s="4" t="s">
        <v>562</v>
      </c>
      <c r="D28" s="4" t="s">
        <v>563</v>
      </c>
      <c r="E28" s="4" t="s">
        <v>564</v>
      </c>
      <c r="F28" s="4" t="s">
        <v>565</v>
      </c>
      <c r="G28" s="4" t="s">
        <v>185</v>
      </c>
      <c r="H28" s="4" t="s">
        <v>566</v>
      </c>
      <c r="I28" s="4" t="s">
        <v>567</v>
      </c>
      <c r="J28" s="4" t="s">
        <v>568</v>
      </c>
      <c r="K28" s="4" t="s">
        <v>569</v>
      </c>
    </row>
    <row r="29" spans="1:11" x14ac:dyDescent="0.25">
      <c r="A29" s="4" t="s">
        <v>570</v>
      </c>
      <c r="B29" s="4" t="s">
        <v>571</v>
      </c>
      <c r="C29" s="4" t="s">
        <v>572</v>
      </c>
      <c r="D29" s="4" t="s">
        <v>573</v>
      </c>
      <c r="E29" s="4" t="s">
        <v>574</v>
      </c>
      <c r="F29" s="4" t="s">
        <v>575</v>
      </c>
      <c r="G29" s="4" t="s">
        <v>576</v>
      </c>
      <c r="H29" s="4" t="s">
        <v>577</v>
      </c>
      <c r="I29" s="4" t="s">
        <v>578</v>
      </c>
      <c r="J29" s="4" t="s">
        <v>579</v>
      </c>
      <c r="K29" s="4" t="s">
        <v>580</v>
      </c>
    </row>
    <row r="30" spans="1:11" x14ac:dyDescent="0.25">
      <c r="A30" s="4" t="s">
        <v>581</v>
      </c>
      <c r="B30" s="4" t="s">
        <v>582</v>
      </c>
      <c r="C30" s="4" t="s">
        <v>583</v>
      </c>
      <c r="D30" s="4" t="s">
        <v>584</v>
      </c>
      <c r="E30" s="4" t="s">
        <v>585</v>
      </c>
      <c r="F30" s="4" t="s">
        <v>586</v>
      </c>
      <c r="G30" s="4" t="s">
        <v>587</v>
      </c>
      <c r="H30" s="4" t="s">
        <v>588</v>
      </c>
      <c r="I30" s="4" t="s">
        <v>589</v>
      </c>
      <c r="J30" s="4" t="s">
        <v>590</v>
      </c>
      <c r="K30" s="4" t="s">
        <v>247</v>
      </c>
    </row>
    <row r="31" spans="1:11" ht="27.6" x14ac:dyDescent="0.25">
      <c r="A31" s="3" t="s">
        <v>591</v>
      </c>
      <c r="B31" s="3" t="s">
        <v>592</v>
      </c>
      <c r="C31" s="3" t="s">
        <v>593</v>
      </c>
      <c r="D31" s="3" t="s">
        <v>594</v>
      </c>
      <c r="E31" s="3" t="s">
        <v>595</v>
      </c>
      <c r="F31" s="3" t="s">
        <v>596</v>
      </c>
      <c r="G31" s="3" t="s">
        <v>597</v>
      </c>
      <c r="H31" s="3" t="s">
        <v>598</v>
      </c>
      <c r="I31" s="3" t="s">
        <v>248</v>
      </c>
      <c r="J31" s="3" t="s">
        <v>599</v>
      </c>
      <c r="K31" s="3" t="s">
        <v>600</v>
      </c>
    </row>
    <row r="32" spans="1:11" ht="27.6" x14ac:dyDescent="0.25">
      <c r="A32" s="3" t="s">
        <v>601</v>
      </c>
      <c r="B32" s="3" t="s">
        <v>602</v>
      </c>
      <c r="C32" s="3" t="s">
        <v>603</v>
      </c>
      <c r="D32" s="3" t="s">
        <v>604</v>
      </c>
      <c r="E32" s="3" t="s">
        <v>605</v>
      </c>
      <c r="F32" s="3" t="s">
        <v>606</v>
      </c>
      <c r="G32" s="3" t="s">
        <v>607</v>
      </c>
      <c r="H32" s="3" t="s">
        <v>608</v>
      </c>
      <c r="I32" s="3" t="s">
        <v>609</v>
      </c>
      <c r="J32" s="3" t="s">
        <v>610</v>
      </c>
      <c r="K32" s="3" t="s">
        <v>611</v>
      </c>
    </row>
    <row r="33" spans="1:11" ht="27.6" x14ac:dyDescent="0.25">
      <c r="A33" s="3" t="s">
        <v>612</v>
      </c>
      <c r="B33" s="3" t="s">
        <v>613</v>
      </c>
      <c r="C33" s="3" t="s">
        <v>405</v>
      </c>
      <c r="D33" s="3" t="s">
        <v>614</v>
      </c>
      <c r="E33" s="3" t="s">
        <v>615</v>
      </c>
      <c r="F33" s="3" t="s">
        <v>616</v>
      </c>
      <c r="G33" s="3" t="s">
        <v>522</v>
      </c>
      <c r="H33" s="3" t="s">
        <v>617</v>
      </c>
      <c r="I33" s="3" t="s">
        <v>618</v>
      </c>
      <c r="J33" s="3" t="s">
        <v>619</v>
      </c>
      <c r="K33" s="3" t="s">
        <v>620</v>
      </c>
    </row>
    <row r="34" spans="1:11" ht="27.6" x14ac:dyDescent="0.25">
      <c r="A34" s="3" t="s">
        <v>621</v>
      </c>
      <c r="B34" s="3" t="s">
        <v>622</v>
      </c>
      <c r="C34" s="3" t="s">
        <v>623</v>
      </c>
      <c r="D34" s="3" t="s">
        <v>624</v>
      </c>
      <c r="E34" s="3" t="s">
        <v>625</v>
      </c>
      <c r="F34" s="3" t="s">
        <v>625</v>
      </c>
      <c r="G34" s="3" t="s">
        <v>625</v>
      </c>
      <c r="H34" s="3" t="s">
        <v>626</v>
      </c>
      <c r="I34" s="3" t="s">
        <v>626</v>
      </c>
      <c r="J34" s="3" t="s">
        <v>626</v>
      </c>
      <c r="K34" s="3" t="s">
        <v>622</v>
      </c>
    </row>
    <row r="35" spans="1:11" ht="27.6" x14ac:dyDescent="0.25">
      <c r="A35" s="3" t="s">
        <v>627</v>
      </c>
      <c r="B35" s="3" t="s">
        <v>628</v>
      </c>
      <c r="C35" s="3" t="s">
        <v>629</v>
      </c>
      <c r="D35" s="3" t="s">
        <v>630</v>
      </c>
      <c r="E35" s="3" t="s">
        <v>631</v>
      </c>
      <c r="F35" s="3" t="s">
        <v>632</v>
      </c>
      <c r="G35" s="3" t="s">
        <v>633</v>
      </c>
      <c r="H35" s="3" t="s">
        <v>634</v>
      </c>
      <c r="I35" s="3" t="s">
        <v>635</v>
      </c>
      <c r="J35" s="3" t="s">
        <v>636</v>
      </c>
      <c r="K35" s="3" t="s">
        <v>637</v>
      </c>
    </row>
    <row r="36" spans="1:11" ht="41.4" x14ac:dyDescent="0.25">
      <c r="A36" s="3" t="s">
        <v>638</v>
      </c>
      <c r="B36" s="3" t="s">
        <v>639</v>
      </c>
      <c r="C36" s="3" t="s">
        <v>640</v>
      </c>
      <c r="D36" s="3" t="s">
        <v>641</v>
      </c>
      <c r="E36" s="3" t="s">
        <v>642</v>
      </c>
      <c r="F36" s="3" t="s">
        <v>643</v>
      </c>
      <c r="G36" s="3" t="s">
        <v>644</v>
      </c>
      <c r="H36" s="3" t="s">
        <v>645</v>
      </c>
      <c r="I36" s="3" t="s">
        <v>646</v>
      </c>
      <c r="J36" s="3" t="s">
        <v>647</v>
      </c>
      <c r="K36" s="3" t="s">
        <v>648</v>
      </c>
    </row>
    <row r="37" spans="1:11" ht="27.6" x14ac:dyDescent="0.25">
      <c r="A37" s="3" t="s">
        <v>649</v>
      </c>
      <c r="B37" s="3" t="s">
        <v>650</v>
      </c>
      <c r="C37" s="3" t="s">
        <v>651</v>
      </c>
      <c r="D37" s="3" t="s">
        <v>652</v>
      </c>
      <c r="E37" s="3" t="s">
        <v>603</v>
      </c>
      <c r="F37" s="3" t="s">
        <v>653</v>
      </c>
      <c r="G37" s="3" t="s">
        <v>654</v>
      </c>
      <c r="H37" s="3" t="s">
        <v>655</v>
      </c>
      <c r="I37" s="3" t="s">
        <v>448</v>
      </c>
      <c r="J37" s="3" t="s">
        <v>656</v>
      </c>
      <c r="K37" s="3" t="s">
        <v>657</v>
      </c>
    </row>
    <row r="38" spans="1:11" ht="27.6" x14ac:dyDescent="0.25">
      <c r="A38" s="3" t="s">
        <v>658</v>
      </c>
      <c r="B38" s="3" t="s">
        <v>659</v>
      </c>
      <c r="C38" s="3" t="s">
        <v>660</v>
      </c>
      <c r="D38" s="3" t="s">
        <v>661</v>
      </c>
      <c r="E38" s="3" t="s">
        <v>662</v>
      </c>
      <c r="F38" s="3" t="s">
        <v>663</v>
      </c>
      <c r="G38" s="3" t="s">
        <v>664</v>
      </c>
      <c r="H38" s="3" t="s">
        <v>665</v>
      </c>
      <c r="I38" s="3" t="s">
        <v>666</v>
      </c>
      <c r="J38" s="3" t="s">
        <v>667</v>
      </c>
      <c r="K38" s="3" t="s">
        <v>668</v>
      </c>
    </row>
    <row r="39" spans="1:11" ht="27.6" x14ac:dyDescent="0.25">
      <c r="A39" s="3" t="s">
        <v>669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27.6" x14ac:dyDescent="0.25">
      <c r="A40" s="3" t="s">
        <v>670</v>
      </c>
      <c r="B40" s="3" t="s">
        <v>671</v>
      </c>
      <c r="C40" s="3" t="s">
        <v>672</v>
      </c>
      <c r="D40" s="3" t="s">
        <v>673</v>
      </c>
      <c r="E40" s="3" t="s">
        <v>674</v>
      </c>
      <c r="F40" s="3" t="s">
        <v>675</v>
      </c>
      <c r="G40" s="3" t="s">
        <v>676</v>
      </c>
      <c r="H40" s="3" t="s">
        <v>677</v>
      </c>
      <c r="I40" s="3" t="s">
        <v>678</v>
      </c>
      <c r="J40" s="3" t="s">
        <v>679</v>
      </c>
      <c r="K40" s="3" t="s">
        <v>680</v>
      </c>
    </row>
    <row r="41" spans="1:11" x14ac:dyDescent="0.25">
      <c r="A41" s="3" t="s">
        <v>681</v>
      </c>
      <c r="B41" s="3" t="s">
        <v>207</v>
      </c>
      <c r="C41" s="3" t="s">
        <v>682</v>
      </c>
      <c r="D41" s="3" t="s">
        <v>683</v>
      </c>
      <c r="E41" s="3" t="s">
        <v>684</v>
      </c>
      <c r="F41" s="3" t="s">
        <v>685</v>
      </c>
      <c r="G41" s="3" t="s">
        <v>35</v>
      </c>
      <c r="H41" s="3" t="s">
        <v>35</v>
      </c>
      <c r="I41" s="3" t="s">
        <v>35</v>
      </c>
      <c r="J41" s="3" t="s">
        <v>35</v>
      </c>
      <c r="K41" s="3" t="s">
        <v>35</v>
      </c>
    </row>
    <row r="42" spans="1:11" ht="27.6" x14ac:dyDescent="0.25">
      <c r="A42" s="3" t="s">
        <v>686</v>
      </c>
      <c r="B42" s="3" t="s">
        <v>35</v>
      </c>
      <c r="C42" s="3" t="s">
        <v>687</v>
      </c>
      <c r="D42" s="3" t="s">
        <v>687</v>
      </c>
      <c r="E42" s="3" t="s">
        <v>687</v>
      </c>
      <c r="F42" s="3" t="s">
        <v>687</v>
      </c>
      <c r="G42" s="3" t="s">
        <v>687</v>
      </c>
      <c r="H42" s="3" t="s">
        <v>687</v>
      </c>
      <c r="I42" s="3" t="s">
        <v>687</v>
      </c>
      <c r="J42" s="3" t="s">
        <v>688</v>
      </c>
      <c r="K42" s="3" t="s">
        <v>689</v>
      </c>
    </row>
    <row r="43" spans="1:11" ht="27.6" x14ac:dyDescent="0.25">
      <c r="A43" s="3" t="s">
        <v>690</v>
      </c>
      <c r="B43" s="3" t="s">
        <v>691</v>
      </c>
      <c r="C43" s="3" t="s">
        <v>692</v>
      </c>
      <c r="D43" s="3" t="s">
        <v>693</v>
      </c>
      <c r="E43" s="3" t="s">
        <v>694</v>
      </c>
      <c r="F43" s="3" t="s">
        <v>695</v>
      </c>
      <c r="G43" s="3" t="s">
        <v>696</v>
      </c>
      <c r="H43" s="3" t="s">
        <v>522</v>
      </c>
      <c r="I43" s="3" t="s">
        <v>697</v>
      </c>
      <c r="J43" s="3" t="s">
        <v>698</v>
      </c>
      <c r="K43" s="3" t="s">
        <v>699</v>
      </c>
    </row>
    <row r="44" spans="1:11" ht="27.6" x14ac:dyDescent="0.25">
      <c r="A44" s="3" t="s">
        <v>700</v>
      </c>
      <c r="B44" s="3" t="s">
        <v>701</v>
      </c>
      <c r="C44" s="3" t="s">
        <v>702</v>
      </c>
      <c r="D44" s="3" t="s">
        <v>703</v>
      </c>
      <c r="E44" s="3" t="s">
        <v>704</v>
      </c>
      <c r="F44" s="3" t="s">
        <v>705</v>
      </c>
      <c r="G44" s="3" t="s">
        <v>706</v>
      </c>
      <c r="H44" s="3" t="s">
        <v>707</v>
      </c>
      <c r="I44" s="3" t="s">
        <v>708</v>
      </c>
      <c r="J44" s="3" t="s">
        <v>709</v>
      </c>
      <c r="K44" s="3" t="s">
        <v>710</v>
      </c>
    </row>
    <row r="45" spans="1:11" ht="27.6" x14ac:dyDescent="0.25">
      <c r="A45" s="3" t="s">
        <v>711</v>
      </c>
      <c r="B45" s="3" t="s">
        <v>712</v>
      </c>
      <c r="C45" s="3" t="s">
        <v>713</v>
      </c>
      <c r="D45" s="3" t="s">
        <v>714</v>
      </c>
      <c r="E45" s="3" t="s">
        <v>715</v>
      </c>
      <c r="F45" s="3" t="s">
        <v>716</v>
      </c>
      <c r="G45" s="3" t="s">
        <v>717</v>
      </c>
      <c r="H45" s="3" t="s">
        <v>718</v>
      </c>
      <c r="I45" s="3" t="s">
        <v>719</v>
      </c>
      <c r="J45" s="3" t="s">
        <v>720</v>
      </c>
      <c r="K45" s="3" t="s">
        <v>721</v>
      </c>
    </row>
    <row r="46" spans="1:11" ht="27.6" x14ac:dyDescent="0.25">
      <c r="A46" s="3" t="s">
        <v>722</v>
      </c>
      <c r="B46" s="3" t="s">
        <v>723</v>
      </c>
      <c r="C46" s="3" t="s">
        <v>724</v>
      </c>
      <c r="D46" s="3" t="s">
        <v>725</v>
      </c>
      <c r="E46" s="3" t="s">
        <v>726</v>
      </c>
      <c r="F46" s="3" t="s">
        <v>727</v>
      </c>
      <c r="G46" s="3" t="s">
        <v>728</v>
      </c>
      <c r="H46" s="3" t="s">
        <v>729</v>
      </c>
      <c r="I46" s="3" t="s">
        <v>730</v>
      </c>
      <c r="J46" s="3" t="s">
        <v>731</v>
      </c>
      <c r="K46" s="3" t="s">
        <v>732</v>
      </c>
    </row>
    <row r="47" spans="1:11" ht="41.4" x14ac:dyDescent="0.25">
      <c r="A47" s="3" t="s">
        <v>733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41.4" x14ac:dyDescent="0.25">
      <c r="A48" s="3" t="s">
        <v>734</v>
      </c>
      <c r="B48" s="3" t="s">
        <v>735</v>
      </c>
      <c r="C48" s="3" t="s">
        <v>735</v>
      </c>
      <c r="D48" s="3" t="s">
        <v>735</v>
      </c>
      <c r="E48" s="3" t="s">
        <v>735</v>
      </c>
      <c r="F48" s="3" t="s">
        <v>736</v>
      </c>
      <c r="G48" s="3" t="s">
        <v>736</v>
      </c>
      <c r="H48" s="3" t="s">
        <v>737</v>
      </c>
      <c r="I48" s="3" t="s">
        <v>738</v>
      </c>
      <c r="J48" s="3" t="s">
        <v>738</v>
      </c>
      <c r="K48" s="3" t="s">
        <v>738</v>
      </c>
    </row>
    <row r="49" spans="1:11" x14ac:dyDescent="0.25">
      <c r="A49" s="3" t="s">
        <v>739</v>
      </c>
      <c r="B49" s="3" t="s">
        <v>740</v>
      </c>
      <c r="C49" s="3" t="s">
        <v>741</v>
      </c>
      <c r="D49" s="3" t="s">
        <v>742</v>
      </c>
      <c r="E49" s="3" t="s">
        <v>743</v>
      </c>
      <c r="F49" s="3" t="s">
        <v>744</v>
      </c>
      <c r="G49" s="3" t="s">
        <v>745</v>
      </c>
      <c r="H49" s="3" t="s">
        <v>746</v>
      </c>
      <c r="I49" s="3" t="s">
        <v>747</v>
      </c>
      <c r="J49" s="3" t="s">
        <v>748</v>
      </c>
      <c r="K49" s="3" t="s">
        <v>749</v>
      </c>
    </row>
    <row r="50" spans="1:11" x14ac:dyDescent="0.25">
      <c r="A50" s="3" t="s">
        <v>750</v>
      </c>
      <c r="B50" s="3" t="s">
        <v>751</v>
      </c>
      <c r="C50" s="3" t="s">
        <v>752</v>
      </c>
      <c r="D50" s="3" t="s">
        <v>753</v>
      </c>
      <c r="E50" s="3" t="s">
        <v>754</v>
      </c>
      <c r="F50" s="3" t="s">
        <v>755</v>
      </c>
      <c r="G50" s="3" t="s">
        <v>756</v>
      </c>
      <c r="H50" s="3" t="s">
        <v>240</v>
      </c>
      <c r="I50" s="3" t="s">
        <v>757</v>
      </c>
      <c r="J50" s="3" t="s">
        <v>757</v>
      </c>
      <c r="K50" s="3" t="s">
        <v>757</v>
      </c>
    </row>
    <row r="51" spans="1:11" ht="27.6" x14ac:dyDescent="0.25">
      <c r="A51" s="3" t="s">
        <v>758</v>
      </c>
      <c r="B51" s="3" t="s">
        <v>759</v>
      </c>
      <c r="C51" s="3" t="s">
        <v>760</v>
      </c>
      <c r="D51" s="3" t="s">
        <v>761</v>
      </c>
      <c r="E51" s="3" t="s">
        <v>762</v>
      </c>
      <c r="F51" s="3" t="s">
        <v>763</v>
      </c>
      <c r="G51" s="3" t="s">
        <v>764</v>
      </c>
      <c r="H51" s="3" t="s">
        <v>765</v>
      </c>
      <c r="I51" s="3" t="s">
        <v>766</v>
      </c>
      <c r="J51" s="3" t="s">
        <v>767</v>
      </c>
      <c r="K51" s="3" t="s">
        <v>768</v>
      </c>
    </row>
    <row r="52" spans="1:11" ht="41.4" x14ac:dyDescent="0.25">
      <c r="A52" s="3" t="s">
        <v>769</v>
      </c>
      <c r="B52" s="3" t="s">
        <v>770</v>
      </c>
      <c r="C52" s="3" t="s">
        <v>771</v>
      </c>
      <c r="D52" s="3" t="s">
        <v>772</v>
      </c>
      <c r="E52" s="3" t="s">
        <v>773</v>
      </c>
      <c r="F52" s="3" t="s">
        <v>774</v>
      </c>
      <c r="G52" s="3" t="s">
        <v>775</v>
      </c>
      <c r="H52" s="3" t="s">
        <v>776</v>
      </c>
      <c r="I52" s="3" t="s">
        <v>777</v>
      </c>
      <c r="J52" s="3" t="s">
        <v>778</v>
      </c>
      <c r="K52" s="3" t="s">
        <v>779</v>
      </c>
    </row>
    <row r="53" spans="1:11" ht="27.6" x14ac:dyDescent="0.25">
      <c r="A53" s="3" t="s">
        <v>780</v>
      </c>
      <c r="B53" s="3" t="s">
        <v>35</v>
      </c>
      <c r="C53" s="3" t="s">
        <v>35</v>
      </c>
      <c r="D53" s="3" t="s">
        <v>35</v>
      </c>
      <c r="E53" s="3" t="s">
        <v>35</v>
      </c>
      <c r="F53" s="3" t="s">
        <v>35</v>
      </c>
      <c r="G53" s="3" t="s">
        <v>35</v>
      </c>
      <c r="H53" s="3" t="s">
        <v>35</v>
      </c>
      <c r="I53" s="3" t="s">
        <v>35</v>
      </c>
      <c r="J53" s="3" t="s">
        <v>35</v>
      </c>
      <c r="K53" s="3" t="s">
        <v>35</v>
      </c>
    </row>
    <row r="54" spans="1:11" ht="27.6" x14ac:dyDescent="0.25">
      <c r="A54" s="3" t="s">
        <v>781</v>
      </c>
      <c r="B54" s="3" t="s">
        <v>782</v>
      </c>
      <c r="C54" s="3" t="s">
        <v>783</v>
      </c>
      <c r="D54" s="3" t="s">
        <v>784</v>
      </c>
      <c r="E54" s="3" t="s">
        <v>785</v>
      </c>
      <c r="F54" s="3" t="s">
        <v>786</v>
      </c>
      <c r="G54" s="3" t="s">
        <v>787</v>
      </c>
      <c r="H54" s="3" t="s">
        <v>788</v>
      </c>
      <c r="I54" s="3" t="s">
        <v>789</v>
      </c>
      <c r="J54" s="3" t="s">
        <v>790</v>
      </c>
      <c r="K54" s="3" t="s">
        <v>791</v>
      </c>
    </row>
    <row r="55" spans="1:11" ht="41.4" x14ac:dyDescent="0.25">
      <c r="A55" s="3" t="s">
        <v>792</v>
      </c>
      <c r="B55" s="3" t="s">
        <v>539</v>
      </c>
      <c r="C55" s="3" t="s">
        <v>540</v>
      </c>
      <c r="D55" s="3" t="s">
        <v>541</v>
      </c>
      <c r="E55" s="3" t="s">
        <v>542</v>
      </c>
      <c r="F55" s="3" t="s">
        <v>543</v>
      </c>
      <c r="G55" s="3" t="s">
        <v>544</v>
      </c>
      <c r="H55" s="3" t="s">
        <v>545</v>
      </c>
      <c r="I55" s="3" t="s">
        <v>546</v>
      </c>
      <c r="J55" s="3" t="s">
        <v>547</v>
      </c>
      <c r="K55" s="3" t="s">
        <v>548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/>
  </sheetViews>
  <sheetFormatPr defaultRowHeight="13.8" x14ac:dyDescent="0.25"/>
  <cols>
    <col min="1" max="1" width="18.5546875" customWidth="1"/>
    <col min="2" max="11" width="11.109375" customWidth="1"/>
  </cols>
  <sheetData>
    <row r="1" spans="1:11" x14ac:dyDescent="0.25">
      <c r="A1" s="5" t="s">
        <v>1177</v>
      </c>
      <c r="B1" s="5">
        <v>2020</v>
      </c>
      <c r="C1" s="5">
        <v>2019</v>
      </c>
      <c r="D1" s="5">
        <v>2018</v>
      </c>
      <c r="E1" s="5">
        <v>2017</v>
      </c>
      <c r="F1" s="5">
        <v>2016</v>
      </c>
      <c r="G1" s="5">
        <v>2015</v>
      </c>
      <c r="H1" s="5">
        <v>2014</v>
      </c>
      <c r="I1" s="5">
        <v>2013</v>
      </c>
      <c r="J1" s="5">
        <v>2012</v>
      </c>
      <c r="K1" s="5">
        <v>2011</v>
      </c>
    </row>
    <row r="2" spans="1:11" ht="27.6" x14ac:dyDescent="0.25">
      <c r="A2" s="3" t="s">
        <v>793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27.6" x14ac:dyDescent="0.25">
      <c r="A3" s="3" t="s">
        <v>794</v>
      </c>
      <c r="B3" s="3" t="s">
        <v>795</v>
      </c>
      <c r="C3" s="3" t="s">
        <v>796</v>
      </c>
      <c r="D3" s="3" t="s">
        <v>797</v>
      </c>
      <c r="E3" s="3" t="s">
        <v>798</v>
      </c>
      <c r="F3" s="3" t="s">
        <v>799</v>
      </c>
      <c r="G3" s="3" t="s">
        <v>800</v>
      </c>
      <c r="H3" s="3" t="s">
        <v>801</v>
      </c>
      <c r="I3" s="3" t="s">
        <v>802</v>
      </c>
      <c r="J3" s="3" t="s">
        <v>803</v>
      </c>
      <c r="K3" s="3" t="s">
        <v>804</v>
      </c>
    </row>
    <row r="4" spans="1:11" ht="27.6" x14ac:dyDescent="0.25">
      <c r="A4" s="3" t="s">
        <v>805</v>
      </c>
      <c r="B4" s="3" t="s">
        <v>806</v>
      </c>
      <c r="C4" s="3" t="s">
        <v>259</v>
      </c>
      <c r="D4" s="3" t="s">
        <v>391</v>
      </c>
      <c r="E4" s="3" t="s">
        <v>807</v>
      </c>
      <c r="F4" s="3" t="s">
        <v>808</v>
      </c>
      <c r="G4" s="3" t="s">
        <v>809</v>
      </c>
      <c r="H4" s="3" t="s">
        <v>810</v>
      </c>
      <c r="I4" s="3" t="s">
        <v>811</v>
      </c>
      <c r="J4" s="3" t="s">
        <v>586</v>
      </c>
      <c r="K4" s="3" t="s">
        <v>587</v>
      </c>
    </row>
    <row r="5" spans="1:11" ht="27.6" x14ac:dyDescent="0.25">
      <c r="A5" s="3" t="s">
        <v>812</v>
      </c>
      <c r="B5" s="3" t="s">
        <v>813</v>
      </c>
      <c r="C5" s="3" t="s">
        <v>814</v>
      </c>
      <c r="D5" s="3" t="s">
        <v>815</v>
      </c>
      <c r="E5" s="3" t="s">
        <v>816</v>
      </c>
      <c r="F5" s="3" t="s">
        <v>817</v>
      </c>
      <c r="G5" s="3" t="s">
        <v>818</v>
      </c>
      <c r="H5" s="3" t="s">
        <v>819</v>
      </c>
      <c r="I5" s="3" t="s">
        <v>820</v>
      </c>
      <c r="J5" s="3" t="s">
        <v>821</v>
      </c>
      <c r="K5" s="3" t="s">
        <v>822</v>
      </c>
    </row>
    <row r="6" spans="1:11" ht="27.6" x14ac:dyDescent="0.25">
      <c r="A6" s="3" t="s">
        <v>823</v>
      </c>
      <c r="B6" s="3" t="s">
        <v>824</v>
      </c>
      <c r="C6" s="3" t="s">
        <v>825</v>
      </c>
      <c r="D6" s="3" t="s">
        <v>826</v>
      </c>
      <c r="E6" s="3" t="s">
        <v>827</v>
      </c>
      <c r="F6" s="3" t="s">
        <v>828</v>
      </c>
      <c r="G6" s="3" t="s">
        <v>829</v>
      </c>
      <c r="H6" s="3" t="s">
        <v>830</v>
      </c>
      <c r="I6" s="3" t="s">
        <v>831</v>
      </c>
      <c r="J6" s="3" t="s">
        <v>832</v>
      </c>
      <c r="K6" s="3" t="s">
        <v>833</v>
      </c>
    </row>
    <row r="7" spans="1:11" ht="27.6" x14ac:dyDescent="0.25">
      <c r="A7" s="3" t="s">
        <v>834</v>
      </c>
      <c r="B7" s="3" t="s">
        <v>835</v>
      </c>
      <c r="C7" s="3" t="s">
        <v>836</v>
      </c>
      <c r="D7" s="3" t="s">
        <v>837</v>
      </c>
      <c r="E7" s="3" t="s">
        <v>838</v>
      </c>
      <c r="F7" s="3" t="s">
        <v>839</v>
      </c>
      <c r="G7" s="3" t="s">
        <v>840</v>
      </c>
      <c r="H7" s="3" t="s">
        <v>841</v>
      </c>
      <c r="I7" s="3" t="s">
        <v>842</v>
      </c>
      <c r="J7" s="3" t="s">
        <v>843</v>
      </c>
      <c r="K7" s="3" t="s">
        <v>844</v>
      </c>
    </row>
    <row r="8" spans="1:11" x14ac:dyDescent="0.25">
      <c r="A8" s="3" t="s">
        <v>845</v>
      </c>
      <c r="B8" s="3" t="s">
        <v>846</v>
      </c>
      <c r="C8" s="3" t="s">
        <v>847</v>
      </c>
      <c r="D8" s="3" t="s">
        <v>848</v>
      </c>
      <c r="E8" s="3" t="s">
        <v>849</v>
      </c>
      <c r="F8" s="3" t="s">
        <v>850</v>
      </c>
      <c r="G8" s="3" t="s">
        <v>851</v>
      </c>
      <c r="H8" s="3" t="s">
        <v>852</v>
      </c>
      <c r="I8" s="3" t="s">
        <v>853</v>
      </c>
      <c r="J8" s="3" t="s">
        <v>508</v>
      </c>
      <c r="K8" s="3" t="s">
        <v>854</v>
      </c>
    </row>
    <row r="9" spans="1:11" ht="27.6" x14ac:dyDescent="0.25">
      <c r="A9" s="3" t="s">
        <v>855</v>
      </c>
      <c r="B9" s="3" t="s">
        <v>856</v>
      </c>
      <c r="C9" s="3" t="s">
        <v>857</v>
      </c>
      <c r="D9" s="3" t="s">
        <v>858</v>
      </c>
      <c r="E9" s="3" t="s">
        <v>859</v>
      </c>
      <c r="F9" s="3" t="s">
        <v>860</v>
      </c>
      <c r="G9" s="3" t="s">
        <v>861</v>
      </c>
      <c r="H9" s="3" t="s">
        <v>862</v>
      </c>
      <c r="I9" s="3" t="s">
        <v>863</v>
      </c>
      <c r="J9" s="3" t="s">
        <v>864</v>
      </c>
      <c r="K9" s="3" t="s">
        <v>865</v>
      </c>
    </row>
    <row r="10" spans="1:11" ht="27.6" x14ac:dyDescent="0.25">
      <c r="A10" s="3" t="s">
        <v>866</v>
      </c>
      <c r="B10" s="3" t="s">
        <v>867</v>
      </c>
      <c r="C10" s="3" t="s">
        <v>868</v>
      </c>
      <c r="D10" s="3" t="s">
        <v>869</v>
      </c>
      <c r="E10" s="3" t="s">
        <v>870</v>
      </c>
      <c r="F10" s="3" t="s">
        <v>871</v>
      </c>
      <c r="G10" s="3" t="s">
        <v>872</v>
      </c>
      <c r="H10" s="3" t="s">
        <v>873</v>
      </c>
      <c r="I10" s="3" t="s">
        <v>874</v>
      </c>
      <c r="J10" s="3" t="s">
        <v>875</v>
      </c>
      <c r="K10" s="3" t="s">
        <v>876</v>
      </c>
    </row>
    <row r="11" spans="1:11" ht="27.6" x14ac:dyDescent="0.25">
      <c r="A11" s="3" t="s">
        <v>877</v>
      </c>
      <c r="B11" s="3" t="s">
        <v>878</v>
      </c>
      <c r="C11" s="3" t="s">
        <v>879</v>
      </c>
      <c r="D11" s="3" t="s">
        <v>880</v>
      </c>
      <c r="E11" s="3" t="s">
        <v>881</v>
      </c>
      <c r="F11" s="3" t="s">
        <v>882</v>
      </c>
      <c r="G11" s="3" t="s">
        <v>883</v>
      </c>
      <c r="H11" s="3" t="s">
        <v>884</v>
      </c>
      <c r="I11" s="3" t="s">
        <v>885</v>
      </c>
      <c r="J11" s="3" t="s">
        <v>886</v>
      </c>
      <c r="K11" s="3" t="s">
        <v>887</v>
      </c>
    </row>
    <row r="12" spans="1:11" ht="27.6" x14ac:dyDescent="0.25">
      <c r="A12" s="3" t="s">
        <v>888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ht="27.6" x14ac:dyDescent="0.25">
      <c r="A13" s="3" t="s">
        <v>889</v>
      </c>
      <c r="B13" s="3" t="s">
        <v>890</v>
      </c>
      <c r="C13" s="3" t="s">
        <v>891</v>
      </c>
      <c r="D13" s="3" t="s">
        <v>892</v>
      </c>
      <c r="E13" s="3" t="s">
        <v>893</v>
      </c>
      <c r="F13" s="3" t="s">
        <v>894</v>
      </c>
      <c r="G13" s="3" t="s">
        <v>895</v>
      </c>
      <c r="H13" s="3" t="s">
        <v>195</v>
      </c>
      <c r="I13" s="3" t="s">
        <v>896</v>
      </c>
      <c r="J13" s="3" t="s">
        <v>897</v>
      </c>
      <c r="K13" s="3" t="s">
        <v>35</v>
      </c>
    </row>
    <row r="14" spans="1:11" ht="27.6" x14ac:dyDescent="0.25">
      <c r="A14" s="3" t="s">
        <v>898</v>
      </c>
      <c r="B14" s="3" t="s">
        <v>899</v>
      </c>
      <c r="C14" s="3" t="s">
        <v>900</v>
      </c>
      <c r="D14" s="3" t="s">
        <v>901</v>
      </c>
      <c r="E14" s="3" t="s">
        <v>902</v>
      </c>
      <c r="F14" s="3" t="s">
        <v>903</v>
      </c>
      <c r="G14" s="3" t="s">
        <v>904</v>
      </c>
      <c r="H14" s="3" t="s">
        <v>905</v>
      </c>
      <c r="I14" s="3" t="s">
        <v>906</v>
      </c>
      <c r="J14" s="3" t="s">
        <v>907</v>
      </c>
      <c r="K14" s="3" t="s">
        <v>908</v>
      </c>
    </row>
    <row r="15" spans="1:11" ht="55.2" x14ac:dyDescent="0.25">
      <c r="A15" s="3" t="s">
        <v>909</v>
      </c>
      <c r="B15" s="3" t="s">
        <v>910</v>
      </c>
      <c r="C15" s="3" t="s">
        <v>911</v>
      </c>
      <c r="D15" s="3" t="s">
        <v>912</v>
      </c>
      <c r="E15" s="3" t="s">
        <v>913</v>
      </c>
      <c r="F15" s="3" t="s">
        <v>914</v>
      </c>
      <c r="G15" s="3" t="s">
        <v>915</v>
      </c>
      <c r="H15" s="3" t="s">
        <v>916</v>
      </c>
      <c r="I15" s="3" t="s">
        <v>917</v>
      </c>
      <c r="J15" s="3" t="s">
        <v>918</v>
      </c>
      <c r="K15" s="3" t="s">
        <v>919</v>
      </c>
    </row>
    <row r="16" spans="1:11" ht="41.4" x14ac:dyDescent="0.25">
      <c r="A16" s="3" t="s">
        <v>920</v>
      </c>
      <c r="B16" s="3" t="s">
        <v>921</v>
      </c>
      <c r="C16" s="3" t="s">
        <v>35</v>
      </c>
      <c r="D16" s="3" t="s">
        <v>35</v>
      </c>
      <c r="E16" s="3" t="s">
        <v>35</v>
      </c>
      <c r="F16" s="3" t="s">
        <v>35</v>
      </c>
      <c r="G16" s="3" t="s">
        <v>35</v>
      </c>
      <c r="H16" s="3" t="s">
        <v>922</v>
      </c>
      <c r="I16" s="3" t="s">
        <v>35</v>
      </c>
      <c r="J16" s="3" t="s">
        <v>923</v>
      </c>
      <c r="K16" s="3" t="s">
        <v>924</v>
      </c>
    </row>
    <row r="17" spans="1:11" ht="27.6" x14ac:dyDescent="0.25">
      <c r="A17" s="3" t="s">
        <v>925</v>
      </c>
      <c r="B17" s="3" t="s">
        <v>926</v>
      </c>
      <c r="C17" s="3" t="s">
        <v>927</v>
      </c>
      <c r="D17" s="3" t="s">
        <v>928</v>
      </c>
      <c r="E17" s="3" t="s">
        <v>929</v>
      </c>
      <c r="F17" s="3" t="s">
        <v>930</v>
      </c>
      <c r="G17" s="3" t="s">
        <v>931</v>
      </c>
      <c r="H17" s="3" t="s">
        <v>932</v>
      </c>
      <c r="I17" s="3" t="s">
        <v>933</v>
      </c>
      <c r="J17" s="3" t="s">
        <v>934</v>
      </c>
      <c r="K17" s="3" t="s">
        <v>901</v>
      </c>
    </row>
    <row r="18" spans="1:11" ht="27.6" x14ac:dyDescent="0.25">
      <c r="A18" s="3" t="s">
        <v>935</v>
      </c>
      <c r="B18" s="3" t="s">
        <v>936</v>
      </c>
      <c r="C18" s="3" t="s">
        <v>937</v>
      </c>
      <c r="D18" s="3" t="s">
        <v>938</v>
      </c>
      <c r="E18" s="3" t="s">
        <v>939</v>
      </c>
      <c r="F18" s="3" t="s">
        <v>940</v>
      </c>
      <c r="G18" s="3" t="s">
        <v>941</v>
      </c>
      <c r="H18" s="3" t="s">
        <v>942</v>
      </c>
      <c r="I18" s="3" t="s">
        <v>943</v>
      </c>
      <c r="J18" s="3" t="s">
        <v>944</v>
      </c>
      <c r="K18" s="3" t="s">
        <v>945</v>
      </c>
    </row>
    <row r="19" spans="1:11" ht="41.4" x14ac:dyDescent="0.25">
      <c r="A19" s="3" t="s">
        <v>946</v>
      </c>
      <c r="B19" s="3" t="s">
        <v>947</v>
      </c>
      <c r="C19" s="3" t="s">
        <v>948</v>
      </c>
      <c r="D19" s="3" t="s">
        <v>949</v>
      </c>
      <c r="E19" s="3" t="s">
        <v>950</v>
      </c>
      <c r="F19" s="3" t="s">
        <v>951</v>
      </c>
      <c r="G19" s="3" t="s">
        <v>952</v>
      </c>
      <c r="H19" s="3" t="s">
        <v>953</v>
      </c>
      <c r="I19" s="3" t="s">
        <v>954</v>
      </c>
      <c r="J19" s="3" t="s">
        <v>955</v>
      </c>
      <c r="K19" s="3" t="s">
        <v>956</v>
      </c>
    </row>
    <row r="20" spans="1:11" x14ac:dyDescent="0.25">
      <c r="A20" s="3" t="s">
        <v>957</v>
      </c>
      <c r="B20" s="3" t="s">
        <v>958</v>
      </c>
      <c r="C20" s="3" t="s">
        <v>959</v>
      </c>
      <c r="D20" s="3" t="s">
        <v>960</v>
      </c>
      <c r="E20" s="3" t="s">
        <v>961</v>
      </c>
      <c r="F20" s="3" t="s">
        <v>962</v>
      </c>
      <c r="G20" s="3" t="s">
        <v>963</v>
      </c>
      <c r="H20" s="3" t="s">
        <v>964</v>
      </c>
      <c r="I20" s="3" t="s">
        <v>965</v>
      </c>
      <c r="J20" s="3" t="s">
        <v>966</v>
      </c>
      <c r="K20" s="3" t="s">
        <v>967</v>
      </c>
    </row>
    <row r="21" spans="1:11" ht="41.4" x14ac:dyDescent="0.25">
      <c r="A21" s="3" t="s">
        <v>968</v>
      </c>
      <c r="B21" s="3" t="s">
        <v>969</v>
      </c>
      <c r="C21" s="3" t="s">
        <v>35</v>
      </c>
      <c r="D21" s="3" t="s">
        <v>35</v>
      </c>
      <c r="E21" s="3" t="s">
        <v>35</v>
      </c>
      <c r="F21" s="3" t="s">
        <v>35</v>
      </c>
      <c r="G21" s="3" t="s">
        <v>970</v>
      </c>
      <c r="H21" s="3" t="s">
        <v>971</v>
      </c>
      <c r="I21" s="3" t="s">
        <v>972</v>
      </c>
      <c r="J21" s="3" t="s">
        <v>35</v>
      </c>
      <c r="K21" s="3" t="s">
        <v>973</v>
      </c>
    </row>
    <row r="22" spans="1:11" ht="27.6" x14ac:dyDescent="0.25">
      <c r="A22" s="3" t="s">
        <v>974</v>
      </c>
      <c r="B22" s="3" t="s">
        <v>975</v>
      </c>
      <c r="C22" s="3" t="s">
        <v>35</v>
      </c>
      <c r="D22" s="3" t="s">
        <v>35</v>
      </c>
      <c r="E22" s="3" t="s">
        <v>35</v>
      </c>
      <c r="F22" s="3" t="s">
        <v>35</v>
      </c>
      <c r="G22" s="3" t="s">
        <v>35</v>
      </c>
      <c r="H22" s="3" t="s">
        <v>35</v>
      </c>
      <c r="I22" s="3" t="s">
        <v>35</v>
      </c>
      <c r="J22" s="3" t="s">
        <v>35</v>
      </c>
      <c r="K22" s="3" t="s">
        <v>35</v>
      </c>
    </row>
    <row r="23" spans="1:11" ht="27.6" x14ac:dyDescent="0.25">
      <c r="A23" s="3" t="s">
        <v>976</v>
      </c>
      <c r="B23" s="3" t="s">
        <v>977</v>
      </c>
      <c r="C23" s="3" t="s">
        <v>978</v>
      </c>
      <c r="D23" s="3" t="s">
        <v>979</v>
      </c>
      <c r="E23" s="3" t="s">
        <v>980</v>
      </c>
      <c r="F23" s="3" t="s">
        <v>981</v>
      </c>
      <c r="G23" s="3" t="s">
        <v>982</v>
      </c>
      <c r="H23" s="3" t="s">
        <v>983</v>
      </c>
      <c r="I23" s="3" t="s">
        <v>984</v>
      </c>
      <c r="J23" s="3" t="s">
        <v>985</v>
      </c>
      <c r="K23" s="3" t="s">
        <v>986</v>
      </c>
    </row>
    <row r="24" spans="1:11" ht="27.6" x14ac:dyDescent="0.25">
      <c r="A24" s="3" t="s">
        <v>987</v>
      </c>
      <c r="B24" s="3" t="s">
        <v>988</v>
      </c>
      <c r="C24" s="3" t="s">
        <v>989</v>
      </c>
      <c r="D24" s="3" t="s">
        <v>990</v>
      </c>
      <c r="E24" s="3" t="s">
        <v>991</v>
      </c>
      <c r="F24" s="3" t="s">
        <v>992</v>
      </c>
      <c r="G24" s="3" t="s">
        <v>993</v>
      </c>
      <c r="H24" s="3" t="s">
        <v>994</v>
      </c>
      <c r="I24" s="3" t="s">
        <v>995</v>
      </c>
      <c r="J24" s="3" t="s">
        <v>996</v>
      </c>
      <c r="K24" s="3" t="s">
        <v>997</v>
      </c>
    </row>
    <row r="25" spans="1:11" ht="27.6" x14ac:dyDescent="0.25">
      <c r="A25" s="3" t="s">
        <v>998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27.6" x14ac:dyDescent="0.25">
      <c r="A26" s="3" t="s">
        <v>999</v>
      </c>
      <c r="B26" s="3" t="s">
        <v>1000</v>
      </c>
      <c r="C26" s="3" t="s">
        <v>1001</v>
      </c>
      <c r="D26" s="3" t="s">
        <v>1002</v>
      </c>
      <c r="E26" s="3" t="s">
        <v>1003</v>
      </c>
      <c r="F26" s="3" t="s">
        <v>1004</v>
      </c>
      <c r="G26" s="3" t="s">
        <v>35</v>
      </c>
      <c r="H26" s="3" t="s">
        <v>1005</v>
      </c>
      <c r="I26" s="3" t="s">
        <v>1006</v>
      </c>
      <c r="J26" s="3" t="s">
        <v>35</v>
      </c>
      <c r="K26" s="3" t="s">
        <v>1007</v>
      </c>
    </row>
    <row r="27" spans="1:11" ht="27.6" x14ac:dyDescent="0.25">
      <c r="A27" s="3" t="s">
        <v>1008</v>
      </c>
      <c r="B27" s="3" t="s">
        <v>1000</v>
      </c>
      <c r="C27" s="3" t="s">
        <v>1001</v>
      </c>
      <c r="D27" s="3" t="s">
        <v>1002</v>
      </c>
      <c r="E27" s="3" t="s">
        <v>1003</v>
      </c>
      <c r="F27" s="3" t="s">
        <v>1004</v>
      </c>
      <c r="G27" s="3" t="s">
        <v>35</v>
      </c>
      <c r="H27" s="3" t="s">
        <v>35</v>
      </c>
      <c r="I27" s="3" t="s">
        <v>35</v>
      </c>
      <c r="J27" s="3" t="s">
        <v>35</v>
      </c>
      <c r="K27" s="3" t="s">
        <v>1007</v>
      </c>
    </row>
    <row r="28" spans="1:11" ht="27.6" x14ac:dyDescent="0.25">
      <c r="A28" s="3" t="s">
        <v>1009</v>
      </c>
      <c r="B28" s="3" t="s">
        <v>1010</v>
      </c>
      <c r="C28" s="3" t="s">
        <v>1011</v>
      </c>
      <c r="D28" s="3" t="s">
        <v>1012</v>
      </c>
      <c r="E28" s="3" t="s">
        <v>1013</v>
      </c>
      <c r="F28" s="3" t="s">
        <v>1014</v>
      </c>
      <c r="G28" s="3" t="s">
        <v>1015</v>
      </c>
      <c r="H28" s="3" t="s">
        <v>1016</v>
      </c>
      <c r="I28" s="3" t="s">
        <v>1017</v>
      </c>
      <c r="J28" s="3" t="s">
        <v>1018</v>
      </c>
      <c r="K28" s="3" t="s">
        <v>1019</v>
      </c>
    </row>
    <row r="29" spans="1:11" ht="27.6" x14ac:dyDescent="0.25">
      <c r="A29" s="3" t="s">
        <v>1020</v>
      </c>
      <c r="B29" s="3" t="s">
        <v>1021</v>
      </c>
      <c r="C29" s="3" t="s">
        <v>1022</v>
      </c>
      <c r="D29" s="3" t="s">
        <v>309</v>
      </c>
      <c r="E29" s="3" t="s">
        <v>35</v>
      </c>
      <c r="F29" s="3" t="s">
        <v>35</v>
      </c>
      <c r="G29" s="3" t="s">
        <v>35</v>
      </c>
      <c r="H29" s="3" t="s">
        <v>35</v>
      </c>
      <c r="I29" s="3" t="s">
        <v>35</v>
      </c>
      <c r="J29" s="3" t="s">
        <v>35</v>
      </c>
      <c r="K29" s="3" t="s">
        <v>35</v>
      </c>
    </row>
    <row r="30" spans="1:11" ht="27.6" x14ac:dyDescent="0.25">
      <c r="A30" s="3" t="s">
        <v>1023</v>
      </c>
      <c r="B30" s="3" t="s">
        <v>806</v>
      </c>
      <c r="C30" s="3" t="s">
        <v>259</v>
      </c>
      <c r="D30" s="3" t="s">
        <v>391</v>
      </c>
      <c r="E30" s="3" t="s">
        <v>807</v>
      </c>
      <c r="F30" s="3" t="s">
        <v>808</v>
      </c>
      <c r="G30" s="3" t="s">
        <v>809</v>
      </c>
      <c r="H30" s="3" t="s">
        <v>810</v>
      </c>
      <c r="I30" s="3" t="s">
        <v>811</v>
      </c>
      <c r="J30" s="3" t="s">
        <v>586</v>
      </c>
      <c r="K30" s="3" t="s">
        <v>587</v>
      </c>
    </row>
    <row r="31" spans="1:11" ht="27.6" x14ac:dyDescent="0.25">
      <c r="A31" s="3" t="s">
        <v>1024</v>
      </c>
      <c r="B31" s="3" t="s">
        <v>1025</v>
      </c>
      <c r="C31" s="3" t="s">
        <v>1026</v>
      </c>
      <c r="D31" s="3" t="s">
        <v>1027</v>
      </c>
      <c r="E31" s="3" t="s">
        <v>1028</v>
      </c>
      <c r="F31" s="3" t="s">
        <v>1029</v>
      </c>
      <c r="G31" s="3" t="s">
        <v>1030</v>
      </c>
      <c r="H31" s="3" t="s">
        <v>1031</v>
      </c>
      <c r="I31" s="3" t="s">
        <v>1032</v>
      </c>
      <c r="J31" s="3" t="s">
        <v>1033</v>
      </c>
      <c r="K31" s="3" t="s">
        <v>1034</v>
      </c>
    </row>
    <row r="32" spans="1:11" ht="27.6" x14ac:dyDescent="0.25">
      <c r="A32" s="3" t="s">
        <v>1035</v>
      </c>
      <c r="B32" s="3" t="s">
        <v>1036</v>
      </c>
      <c r="C32" s="3" t="s">
        <v>1037</v>
      </c>
      <c r="D32" s="3" t="s">
        <v>1038</v>
      </c>
      <c r="E32" s="3" t="s">
        <v>1039</v>
      </c>
      <c r="F32" s="3" t="s">
        <v>1040</v>
      </c>
      <c r="G32" s="3" t="s">
        <v>1041</v>
      </c>
      <c r="H32" s="3" t="s">
        <v>1042</v>
      </c>
      <c r="I32" s="3" t="s">
        <v>1043</v>
      </c>
      <c r="J32" s="3" t="s">
        <v>1044</v>
      </c>
      <c r="K32" s="3" t="s">
        <v>1045</v>
      </c>
    </row>
    <row r="33" spans="1:11" ht="41.4" x14ac:dyDescent="0.25">
      <c r="A33" s="3" t="s">
        <v>1046</v>
      </c>
      <c r="B33" s="3" t="s">
        <v>1047</v>
      </c>
      <c r="C33" s="3" t="s">
        <v>1048</v>
      </c>
      <c r="D33" s="3" t="s">
        <v>1049</v>
      </c>
      <c r="E33" s="3" t="s">
        <v>1050</v>
      </c>
      <c r="F33" s="3" t="s">
        <v>1051</v>
      </c>
      <c r="G33" s="3" t="s">
        <v>1052</v>
      </c>
      <c r="H33" s="3" t="s">
        <v>1053</v>
      </c>
      <c r="I33" s="3" t="s">
        <v>372</v>
      </c>
      <c r="J33" s="3" t="s">
        <v>1054</v>
      </c>
      <c r="K33" s="3" t="s">
        <v>1055</v>
      </c>
    </row>
    <row r="34" spans="1:11" ht="27.6" x14ac:dyDescent="0.25">
      <c r="A34" s="3" t="s">
        <v>1056</v>
      </c>
      <c r="B34" s="3" t="s">
        <v>35</v>
      </c>
      <c r="C34" s="3" t="s">
        <v>35</v>
      </c>
      <c r="D34" s="3" t="s">
        <v>35</v>
      </c>
      <c r="E34" s="3" t="s">
        <v>35</v>
      </c>
      <c r="F34" s="3" t="s">
        <v>35</v>
      </c>
      <c r="G34" s="3" t="s">
        <v>35</v>
      </c>
      <c r="H34" s="3" t="s">
        <v>35</v>
      </c>
      <c r="I34" s="3" t="s">
        <v>35</v>
      </c>
      <c r="J34" s="3" t="s">
        <v>35</v>
      </c>
      <c r="K34" s="3" t="s">
        <v>35</v>
      </c>
    </row>
    <row r="35" spans="1:11" ht="27.6" x14ac:dyDescent="0.25">
      <c r="A35" s="3" t="s">
        <v>1057</v>
      </c>
      <c r="B35" s="3" t="s">
        <v>1058</v>
      </c>
      <c r="C35" s="3" t="s">
        <v>1059</v>
      </c>
      <c r="D35" s="3" t="s">
        <v>1060</v>
      </c>
      <c r="E35" s="3" t="s">
        <v>1061</v>
      </c>
      <c r="F35" s="3" t="s">
        <v>972</v>
      </c>
      <c r="G35" s="3" t="s">
        <v>1062</v>
      </c>
      <c r="H35" s="3" t="s">
        <v>1063</v>
      </c>
      <c r="I35" s="3" t="s">
        <v>1064</v>
      </c>
      <c r="J35" s="3" t="s">
        <v>1065</v>
      </c>
      <c r="K35" s="3" t="s">
        <v>1066</v>
      </c>
    </row>
    <row r="36" spans="1:11" ht="27.6" x14ac:dyDescent="0.25">
      <c r="A36" s="3" t="s">
        <v>1067</v>
      </c>
      <c r="B36" s="3" t="s">
        <v>1068</v>
      </c>
      <c r="C36" s="3" t="s">
        <v>1069</v>
      </c>
      <c r="D36" s="3" t="s">
        <v>1070</v>
      </c>
      <c r="E36" s="3" t="s">
        <v>1071</v>
      </c>
      <c r="F36" s="3" t="s">
        <v>1072</v>
      </c>
      <c r="G36" s="3" t="s">
        <v>1073</v>
      </c>
      <c r="H36" s="3" t="s">
        <v>1074</v>
      </c>
      <c r="I36" s="3" t="s">
        <v>1075</v>
      </c>
      <c r="J36" s="3" t="s">
        <v>1076</v>
      </c>
      <c r="K36" s="3" t="s">
        <v>1077</v>
      </c>
    </row>
    <row r="37" spans="1:11" ht="27.6" x14ac:dyDescent="0.25">
      <c r="A37" s="3" t="s">
        <v>1078</v>
      </c>
      <c r="B37" s="3" t="s">
        <v>1079</v>
      </c>
      <c r="C37" s="3" t="s">
        <v>1080</v>
      </c>
      <c r="D37" s="3" t="s">
        <v>1081</v>
      </c>
      <c r="E37" s="3" t="s">
        <v>1082</v>
      </c>
      <c r="F37" s="3" t="s">
        <v>1083</v>
      </c>
      <c r="G37" s="3" t="s">
        <v>1084</v>
      </c>
      <c r="H37" s="3" t="s">
        <v>1085</v>
      </c>
      <c r="I37" s="3" t="s">
        <v>1086</v>
      </c>
      <c r="J37" s="3" t="s">
        <v>1087</v>
      </c>
      <c r="K37" s="3" t="s">
        <v>1088</v>
      </c>
    </row>
    <row r="38" spans="1:11" ht="27.6" x14ac:dyDescent="0.25">
      <c r="A38" s="3" t="s">
        <v>1089</v>
      </c>
      <c r="B38" s="3" t="s">
        <v>1090</v>
      </c>
      <c r="C38" s="3" t="s">
        <v>1091</v>
      </c>
      <c r="D38" s="3" t="s">
        <v>1092</v>
      </c>
      <c r="E38" s="3" t="s">
        <v>1093</v>
      </c>
      <c r="F38" s="3" t="s">
        <v>1094</v>
      </c>
      <c r="G38" s="3" t="s">
        <v>1095</v>
      </c>
      <c r="H38" s="3" t="s">
        <v>1096</v>
      </c>
      <c r="I38" s="3" t="s">
        <v>1097</v>
      </c>
      <c r="J38" s="3" t="s">
        <v>1098</v>
      </c>
      <c r="K38" s="3" t="s">
        <v>1099</v>
      </c>
    </row>
    <row r="39" spans="1:11" ht="27.6" x14ac:dyDescent="0.25">
      <c r="A39" s="3" t="s">
        <v>1100</v>
      </c>
      <c r="B39" s="3" t="s">
        <v>1101</v>
      </c>
      <c r="C39" s="3" t="s">
        <v>1102</v>
      </c>
      <c r="D39" s="3" t="s">
        <v>1103</v>
      </c>
      <c r="E39" s="3" t="s">
        <v>1104</v>
      </c>
      <c r="F39" s="3" t="s">
        <v>1105</v>
      </c>
      <c r="G39" s="3" t="s">
        <v>1106</v>
      </c>
      <c r="H39" s="3" t="s">
        <v>1107</v>
      </c>
      <c r="I39" s="3" t="s">
        <v>135</v>
      </c>
      <c r="J39" s="3" t="s">
        <v>1108</v>
      </c>
      <c r="K39" s="3" t="s">
        <v>1109</v>
      </c>
    </row>
    <row r="40" spans="1:11" ht="27.6" x14ac:dyDescent="0.25">
      <c r="A40" s="3" t="s">
        <v>1110</v>
      </c>
      <c r="B40" s="3" t="s">
        <v>1111</v>
      </c>
      <c r="C40" s="3" t="s">
        <v>1112</v>
      </c>
      <c r="D40" s="3" t="s">
        <v>1113</v>
      </c>
      <c r="E40" s="3" t="s">
        <v>1114</v>
      </c>
      <c r="F40" s="3" t="s">
        <v>1115</v>
      </c>
      <c r="G40" s="3" t="s">
        <v>1116</v>
      </c>
      <c r="H40" s="3" t="s">
        <v>1117</v>
      </c>
      <c r="I40" s="3" t="s">
        <v>1118</v>
      </c>
      <c r="J40" s="3" t="s">
        <v>1119</v>
      </c>
      <c r="K40" s="3" t="s">
        <v>1120</v>
      </c>
    </row>
    <row r="41" spans="1:11" ht="27.6" x14ac:dyDescent="0.25">
      <c r="A41" s="3" t="s">
        <v>1121</v>
      </c>
      <c r="B41" s="3" t="s">
        <v>1122</v>
      </c>
      <c r="C41" s="3" t="s">
        <v>1111</v>
      </c>
      <c r="D41" s="3" t="s">
        <v>1112</v>
      </c>
      <c r="E41" s="3" t="s">
        <v>1113</v>
      </c>
      <c r="F41" s="3" t="s">
        <v>1114</v>
      </c>
      <c r="G41" s="3" t="s">
        <v>1115</v>
      </c>
      <c r="H41" s="3" t="s">
        <v>1116</v>
      </c>
      <c r="I41" s="3" t="s">
        <v>1117</v>
      </c>
      <c r="J41" s="3" t="s">
        <v>1118</v>
      </c>
      <c r="K41" s="3" t="s">
        <v>1119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产线</vt:lpstr>
      <vt:lpstr>业务成分</vt:lpstr>
      <vt:lpstr>财务</vt:lpstr>
      <vt:lpstr>利润</vt:lpstr>
      <vt:lpstr>资产负债</vt:lpstr>
      <vt:lpstr>现金流量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2021-05-22T14:05:13Z</dcterms:modified>
</cp:coreProperties>
</file>