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财务" sheetId="1" r:id="rId1"/>
    <sheet name="财务2" sheetId="2" r:id="rId2"/>
    <sheet name="利润" sheetId="3" r:id="rId3"/>
    <sheet name="资产负债表" sheetId="4" r:id="rId4"/>
    <sheet name="现金流" sheetId="5" r:id="rId5"/>
    <sheet name="计算器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6" l="1"/>
  <c r="U7" i="6"/>
  <c r="T8" i="6"/>
  <c r="T7" i="6"/>
  <c r="R8" i="6"/>
  <c r="R7" i="6"/>
  <c r="P8" i="6"/>
  <c r="P7" i="6"/>
  <c r="N8" i="6"/>
  <c r="N7" i="6"/>
  <c r="N3" i="6"/>
  <c r="N4" i="6"/>
  <c r="N2" i="6"/>
  <c r="N5" i="6" l="1"/>
</calcChain>
</file>

<file path=xl/sharedStrings.xml><?xml version="1.0" encoding="utf-8"?>
<sst xmlns="http://schemas.openxmlformats.org/spreadsheetml/2006/main" count="1534" uniqueCount="1193">
  <si>
    <t>每股指标</t>
  </si>
  <si>
    <t>基本每股收益(元)</t>
  </si>
  <si>
    <t>扣非每股收益(元)</t>
  </si>
  <si>
    <t>稀释每股收益(元)</t>
  </si>
  <si>
    <t>每股净资产(元)</t>
  </si>
  <si>
    <t>-</t>
  </si>
  <si>
    <t>每股公积金(元)</t>
  </si>
  <si>
    <t>每股未分配利润(元)</t>
  </si>
  <si>
    <t>每股经营现金流(元)</t>
  </si>
  <si>
    <t>成长能力指标</t>
  </si>
  <si>
    <t>营业总收入(元)</t>
  </si>
  <si>
    <t>1117.27亿</t>
  </si>
  <si>
    <t>1134.47亿</t>
  </si>
  <si>
    <t>750.78亿</t>
  </si>
  <si>
    <t>768.30亿</t>
  </si>
  <si>
    <t>毛利润(元)</t>
  </si>
  <si>
    <t>归属净利润(元)</t>
  </si>
  <si>
    <t>26.64亿</t>
  </si>
  <si>
    <t>34.68亿</t>
  </si>
  <si>
    <t>26.18亿</t>
  </si>
  <si>
    <t>43.88亿</t>
  </si>
  <si>
    <t>扣非净利润(元)</t>
  </si>
  <si>
    <t>营业总收入同比增长(%)</t>
  </si>
  <si>
    <t>归属净利润同比增长(%)</t>
  </si>
  <si>
    <t>扣非净利润同比增长(%)</t>
  </si>
  <si>
    <t>营业总收入滚动环比增长(%)</t>
  </si>
  <si>
    <t>归属净利润滚动环比增长(%)</t>
  </si>
  <si>
    <t>扣非净利润滚动环比增长(%)</t>
  </si>
  <si>
    <t>盈利能力指标</t>
  </si>
  <si>
    <t>加权净资产收益率(%)</t>
  </si>
  <si>
    <t>摊薄净资产收益率(%)</t>
  </si>
  <si>
    <t>摊薄总资产收益率(%)</t>
  </si>
  <si>
    <t>毛利率(%)</t>
  </si>
  <si>
    <t>净利率(%)</t>
  </si>
  <si>
    <t>实际税率(%)</t>
  </si>
  <si>
    <t>盈利质量指标</t>
  </si>
  <si>
    <t>预收款/营业收入</t>
  </si>
  <si>
    <t>销售现金流/营业收入</t>
  </si>
  <si>
    <t>经营现金流/营业收入</t>
  </si>
  <si>
    <t>运营能力指标</t>
  </si>
  <si>
    <t>总资产周转率(次)</t>
  </si>
  <si>
    <t>应收账款周转天数(天)</t>
  </si>
  <si>
    <t>存货周转天数(天)</t>
  </si>
  <si>
    <t>财务风险指标</t>
  </si>
  <si>
    <t>资产负债率(%)</t>
  </si>
  <si>
    <t>流动负债/总负债(%)</t>
  </si>
  <si>
    <t>流动比率</t>
  </si>
  <si>
    <t>速动比率</t>
  </si>
  <si>
    <t>1066.18亿</t>
  </si>
  <si>
    <t>1048.78亿</t>
  </si>
  <si>
    <t>1012.97亿</t>
  </si>
  <si>
    <t>855.04亿</t>
  </si>
  <si>
    <t>696.29亿</t>
  </si>
  <si>
    <t>608.34亿</t>
  </si>
  <si>
    <t>16.02亿</t>
  </si>
  <si>
    <t>25.67亿</t>
  </si>
  <si>
    <t>31.83亿</t>
  </si>
  <si>
    <t>21.09亿</t>
  </si>
  <si>
    <t>7.96亿</t>
  </si>
  <si>
    <t>10.13亿</t>
  </si>
  <si>
    <t>营业总收入</t>
  </si>
  <si>
    <t>768.3亿</t>
  </si>
  <si>
    <t>营业收入</t>
  </si>
  <si>
    <t>766.77亿</t>
  </si>
  <si>
    <t>749.33亿</t>
  </si>
  <si>
    <t>1133.6亿</t>
  </si>
  <si>
    <t>1115.77亿</t>
  </si>
  <si>
    <t>1064.74亿</t>
  </si>
  <si>
    <t>1045.79亿</t>
  </si>
  <si>
    <t>1010.29亿</t>
  </si>
  <si>
    <t>853.24亿</t>
  </si>
  <si>
    <t>694.48亿</t>
  </si>
  <si>
    <t>607.52亿</t>
  </si>
  <si>
    <t>营业总成本</t>
  </si>
  <si>
    <t>771.69亿</t>
  </si>
  <si>
    <t>769.06亿</t>
  </si>
  <si>
    <t>1137亿</t>
  </si>
  <si>
    <t>1117.04亿</t>
  </si>
  <si>
    <t>1088.42亿</t>
  </si>
  <si>
    <t>1050.61亿</t>
  </si>
  <si>
    <t>1000.42亿</t>
  </si>
  <si>
    <t>845.93亿</t>
  </si>
  <si>
    <t>696.48亿</t>
  </si>
  <si>
    <t>599.27亿</t>
  </si>
  <si>
    <t>营业成本</t>
  </si>
  <si>
    <t>662.42亿</t>
  </si>
  <si>
    <t>663.37亿</t>
  </si>
  <si>
    <t>926.06亿</t>
  </si>
  <si>
    <t>886.64亿</t>
  </si>
  <si>
    <t>884.7亿</t>
  </si>
  <si>
    <t>872.83亿</t>
  </si>
  <si>
    <t>832.81亿</t>
  </si>
  <si>
    <t>703.59亿</t>
  </si>
  <si>
    <t>581.08亿</t>
  </si>
  <si>
    <t>511.19亿</t>
  </si>
  <si>
    <t>研发费用</t>
  </si>
  <si>
    <t>44.03亿</t>
  </si>
  <si>
    <t>33.97亿</t>
  </si>
  <si>
    <t>46.78亿</t>
  </si>
  <si>
    <t>营业税金及附加</t>
  </si>
  <si>
    <t>3.01亿</t>
  </si>
  <si>
    <t>3.31亿</t>
  </si>
  <si>
    <t>6.61亿</t>
  </si>
  <si>
    <t>6.65亿</t>
  </si>
  <si>
    <t>5.06亿</t>
  </si>
  <si>
    <t>4.69亿</t>
  </si>
  <si>
    <t>5.18亿</t>
  </si>
  <si>
    <t>4.67亿</t>
  </si>
  <si>
    <t>4.09亿</t>
  </si>
  <si>
    <t>4.54亿</t>
  </si>
  <si>
    <t>销售费用</t>
  </si>
  <si>
    <t>8.87亿</t>
  </si>
  <si>
    <t>28.57亿</t>
  </si>
  <si>
    <t>88.87亿</t>
  </si>
  <si>
    <t>95.11亿</t>
  </si>
  <si>
    <t>96.28亿</t>
  </si>
  <si>
    <t>90.32亿</t>
  </si>
  <si>
    <t>88.15亿</t>
  </si>
  <si>
    <t>80.81亿</t>
  </si>
  <si>
    <t>65.83亿</t>
  </si>
  <si>
    <t>54.57亿</t>
  </si>
  <si>
    <t>管理费用</t>
  </si>
  <si>
    <t>23.7亿</t>
  </si>
  <si>
    <t>18.95亿</t>
  </si>
  <si>
    <t>43亿</t>
  </si>
  <si>
    <t>94.56亿</t>
  </si>
  <si>
    <t>84.92亿</t>
  </si>
  <si>
    <t>67.93亿</t>
  </si>
  <si>
    <t>60.89亿</t>
  </si>
  <si>
    <t>49.97亿</t>
  </si>
  <si>
    <t>38.39亿</t>
  </si>
  <si>
    <t>28亿</t>
  </si>
  <si>
    <t>财务费用</t>
  </si>
  <si>
    <t>23.57亿</t>
  </si>
  <si>
    <t>12.49亿</t>
  </si>
  <si>
    <t>9.73亿</t>
  </si>
  <si>
    <t>16.65亿</t>
  </si>
  <si>
    <t>8.16亿</t>
  </si>
  <si>
    <t>9.67亿</t>
  </si>
  <si>
    <t>9.51亿</t>
  </si>
  <si>
    <t>1.78亿</t>
  </si>
  <si>
    <t>3.51亿</t>
  </si>
  <si>
    <t>-6320.5万</t>
  </si>
  <si>
    <t>资产减值损失</t>
  </si>
  <si>
    <t>5.12亿</t>
  </si>
  <si>
    <t>7.91亿</t>
  </si>
  <si>
    <t>15.23亿</t>
  </si>
  <si>
    <t>16.63亿</t>
  </si>
  <si>
    <t>8.57亿</t>
  </si>
  <si>
    <t>4.7亿</t>
  </si>
  <si>
    <t>3.41亿</t>
  </si>
  <si>
    <t>4.75亿</t>
  </si>
  <si>
    <t>3.42亿</t>
  </si>
  <si>
    <t>1.58亿</t>
  </si>
  <si>
    <t>其他经营收益</t>
  </si>
  <si>
    <t>加:公允价值变动收益</t>
  </si>
  <si>
    <t>6.73亿</t>
  </si>
  <si>
    <t>4.74亿</t>
  </si>
  <si>
    <t>-387.9万</t>
  </si>
  <si>
    <t>3.09亿</t>
  </si>
  <si>
    <t>-1226.8万</t>
  </si>
  <si>
    <t>-1.93亿</t>
  </si>
  <si>
    <t>8589.6万</t>
  </si>
  <si>
    <t>3633.5万</t>
  </si>
  <si>
    <t>-3338.3万</t>
  </si>
  <si>
    <t>-192.9万</t>
  </si>
  <si>
    <t>加:投资收益</t>
  </si>
  <si>
    <t>32.54亿</t>
  </si>
  <si>
    <t>34.43亿</t>
  </si>
  <si>
    <t>21.67亿</t>
  </si>
  <si>
    <t>24.39亿</t>
  </si>
  <si>
    <t>23.46亿</t>
  </si>
  <si>
    <t>17.1亿</t>
  </si>
  <si>
    <t>7.73亿</t>
  </si>
  <si>
    <t>3.26亿</t>
  </si>
  <si>
    <t>2.94亿</t>
  </si>
  <si>
    <t>3.16亿</t>
  </si>
  <si>
    <t>其中:对联营企业和合营企业的投资收益</t>
  </si>
  <si>
    <t>21.71亿</t>
  </si>
  <si>
    <t>16.57亿</t>
  </si>
  <si>
    <t>13.6亿</t>
  </si>
  <si>
    <t>10.98亿</t>
  </si>
  <si>
    <t>9.16亿</t>
  </si>
  <si>
    <t>6.37亿</t>
  </si>
  <si>
    <t>4833.9万</t>
  </si>
  <si>
    <t>-8132.7万</t>
  </si>
  <si>
    <t>1633.7万</t>
  </si>
  <si>
    <t>3949.7万</t>
  </si>
  <si>
    <t>营业利润</t>
  </si>
  <si>
    <t>53.6亿</t>
  </si>
  <si>
    <t>39.77亿</t>
  </si>
  <si>
    <t>40.92亿</t>
  </si>
  <si>
    <t>41.13亿</t>
  </si>
  <si>
    <t>1.29亿</t>
  </si>
  <si>
    <t>13.41亿</t>
  </si>
  <si>
    <t>21.13亿</t>
  </si>
  <si>
    <t>12.75亿</t>
  </si>
  <si>
    <t>2.43亿</t>
  </si>
  <si>
    <t>12.2亿</t>
  </si>
  <si>
    <t>加:营业外收入</t>
  </si>
  <si>
    <t>4.92亿</t>
  </si>
  <si>
    <t>9.57亿</t>
  </si>
  <si>
    <t>8.4亿</t>
  </si>
  <si>
    <t>28.48亿</t>
  </si>
  <si>
    <t>26.29亿</t>
  </si>
  <si>
    <t>29.95亿</t>
  </si>
  <si>
    <t>24.77亿</t>
  </si>
  <si>
    <t>14.43亿</t>
  </si>
  <si>
    <t>9.37亿</t>
  </si>
  <si>
    <t>减:营业外支出</t>
  </si>
  <si>
    <t>1.17亿</t>
  </si>
  <si>
    <t>4964.5万</t>
  </si>
  <si>
    <t>1.05亿</t>
  </si>
  <si>
    <t>1.63亿</t>
  </si>
  <si>
    <t>1.8亿</t>
  </si>
  <si>
    <t>1.01亿</t>
  </si>
  <si>
    <t>4908.4万</t>
  </si>
  <si>
    <t>1.24亿</t>
  </si>
  <si>
    <t>4617.6万</t>
  </si>
  <si>
    <t>1.15亿</t>
  </si>
  <si>
    <t>利润总额</t>
  </si>
  <si>
    <t>57.35亿</t>
  </si>
  <si>
    <t>40.56亿</t>
  </si>
  <si>
    <t>49.44亿</t>
  </si>
  <si>
    <t>47.9亿</t>
  </si>
  <si>
    <t>27.97亿</t>
  </si>
  <si>
    <t>38.69亿</t>
  </si>
  <si>
    <t>50.59亿</t>
  </si>
  <si>
    <t>36.28亿</t>
  </si>
  <si>
    <t>16.4亿</t>
  </si>
  <si>
    <t>20.43亿</t>
  </si>
  <si>
    <t>减:所得税费用</t>
  </si>
  <si>
    <t>6.7亿</t>
  </si>
  <si>
    <t>3.98亿</t>
  </si>
  <si>
    <t>8.79亿</t>
  </si>
  <si>
    <t>12.45亿</t>
  </si>
  <si>
    <t>6.59亿</t>
  </si>
  <si>
    <t>6.39亿</t>
  </si>
  <si>
    <t>8.26亿</t>
  </si>
  <si>
    <t>7.44亿</t>
  </si>
  <si>
    <t>3.67亿</t>
  </si>
  <si>
    <t>3.72亿</t>
  </si>
  <si>
    <t>净利润</t>
  </si>
  <si>
    <t>50.65亿</t>
  </si>
  <si>
    <t>36.58亿</t>
  </si>
  <si>
    <t>40.65亿</t>
  </si>
  <si>
    <t>35.45亿</t>
  </si>
  <si>
    <t>21.38亿</t>
  </si>
  <si>
    <t>32.3亿</t>
  </si>
  <si>
    <t>42.33亿</t>
  </si>
  <si>
    <t>28.85亿</t>
  </si>
  <si>
    <t>12.73亿</t>
  </si>
  <si>
    <t>16.71亿</t>
  </si>
  <si>
    <t>其中:归属于母公司股东的净利润</t>
  </si>
  <si>
    <t>少数股东损益</t>
  </si>
  <si>
    <t>6.77亿</t>
  </si>
  <si>
    <t>10.4亿</t>
  </si>
  <si>
    <t>5.97亿</t>
  </si>
  <si>
    <t>8.8亿</t>
  </si>
  <si>
    <t>5.35亿</t>
  </si>
  <si>
    <t>6.63亿</t>
  </si>
  <si>
    <t>10.5亿</t>
  </si>
  <si>
    <t>7.76亿</t>
  </si>
  <si>
    <t>4.77亿</t>
  </si>
  <si>
    <t>6.58亿</t>
  </si>
  <si>
    <t>扣除非经常性损益后的净利润</t>
  </si>
  <si>
    <t>29.33亿</t>
  </si>
  <si>
    <t>2.35亿</t>
  </si>
  <si>
    <t>15.87亿</t>
  </si>
  <si>
    <t>11.91亿</t>
  </si>
  <si>
    <t>1333.8万</t>
  </si>
  <si>
    <t>16.8亿</t>
  </si>
  <si>
    <t>18.23亿</t>
  </si>
  <si>
    <t>9.09亿</t>
  </si>
  <si>
    <t>2.62亿</t>
  </si>
  <si>
    <t>3.97亿</t>
  </si>
  <si>
    <t>每股收益</t>
  </si>
  <si>
    <t>基本每股收益</t>
  </si>
  <si>
    <t>稀释每股收益</t>
  </si>
  <si>
    <t>其他综合收益</t>
  </si>
  <si>
    <t>4.08亿</t>
  </si>
  <si>
    <t>4.89亿</t>
  </si>
  <si>
    <t>-16.63亿</t>
  </si>
  <si>
    <t>17.22亿</t>
  </si>
  <si>
    <t>-4.45亿</t>
  </si>
  <si>
    <t>-10.15亿</t>
  </si>
  <si>
    <t>-6.58亿</t>
  </si>
  <si>
    <t>5.24亿</t>
  </si>
  <si>
    <t>-2768.2万</t>
  </si>
  <si>
    <t>3096.8万</t>
  </si>
  <si>
    <t>归属于母公司股东的其他综合收益</t>
  </si>
  <si>
    <t>归属于少数股东的其他综合收益</t>
  </si>
  <si>
    <t>综合收益总额</t>
  </si>
  <si>
    <t>54.73亿</t>
  </si>
  <si>
    <t>41.47亿</t>
  </si>
  <si>
    <t>24.02亿</t>
  </si>
  <si>
    <t>52.67亿</t>
  </si>
  <si>
    <t>16.93亿</t>
  </si>
  <si>
    <t>22.15亿</t>
  </si>
  <si>
    <t>35.74亿</t>
  </si>
  <si>
    <t>34.09亿</t>
  </si>
  <si>
    <t>17.02亿</t>
  </si>
  <si>
    <t>归属于母公司所有者的综合收益总额</t>
  </si>
  <si>
    <t>47.77亿</t>
  </si>
  <si>
    <t>29.23亿</t>
  </si>
  <si>
    <t>20.75亿</t>
  </si>
  <si>
    <t>42.49亿</t>
  </si>
  <si>
    <t>10.21亿</t>
  </si>
  <si>
    <t>17.63亿</t>
  </si>
  <si>
    <t>26.49亿</t>
  </si>
  <si>
    <t>25.94亿</t>
  </si>
  <si>
    <t>7.84亿</t>
  </si>
  <si>
    <t>10.49亿</t>
  </si>
  <si>
    <t>归属于少数股东的综合收益总额</t>
  </si>
  <si>
    <t>6.96亿</t>
  </si>
  <si>
    <t>12.24亿</t>
  </si>
  <si>
    <t>3.27亿</t>
  </si>
  <si>
    <t>10.18亿</t>
  </si>
  <si>
    <t>6.72亿</t>
  </si>
  <si>
    <t>4.52亿</t>
  </si>
  <si>
    <t>9.25亿</t>
  </si>
  <si>
    <t>8.15亿</t>
  </si>
  <si>
    <t>4.61亿</t>
  </si>
  <si>
    <t>6.53亿</t>
  </si>
  <si>
    <t>流动资产</t>
  </si>
  <si>
    <t>货币资金</t>
  </si>
  <si>
    <t>217.09亿</t>
  </si>
  <si>
    <t>186.48亿</t>
  </si>
  <si>
    <t>268.01亿</t>
  </si>
  <si>
    <t>274.59亿</t>
  </si>
  <si>
    <t>263.95亿</t>
  </si>
  <si>
    <t>153.4亿</t>
  </si>
  <si>
    <t>157.91亿</t>
  </si>
  <si>
    <t>123.18亿</t>
  </si>
  <si>
    <t>177.98亿</t>
  </si>
  <si>
    <t>213.68亿</t>
  </si>
  <si>
    <t>以公允价值计量且其变动计入当期损益的金融资产</t>
  </si>
  <si>
    <t>其中:交易性金融资产</t>
  </si>
  <si>
    <t>应收票据</t>
  </si>
  <si>
    <t>5.96亿</t>
  </si>
  <si>
    <t>2.29亿</t>
  </si>
  <si>
    <t>42.72亿</t>
  </si>
  <si>
    <t>61.7亿</t>
  </si>
  <si>
    <t>57.72亿</t>
  </si>
  <si>
    <t>39.57亿</t>
  </si>
  <si>
    <t>47.37亿</t>
  </si>
  <si>
    <t>54.98亿</t>
  </si>
  <si>
    <t>68.23亿</t>
  </si>
  <si>
    <t>67.55亿</t>
  </si>
  <si>
    <t>应收账款</t>
  </si>
  <si>
    <t>125.58亿</t>
  </si>
  <si>
    <t>83.4亿</t>
  </si>
  <si>
    <t>136.04亿</t>
  </si>
  <si>
    <t>147.47亿</t>
  </si>
  <si>
    <t>138.6亿</t>
  </si>
  <si>
    <t>133.08亿</t>
  </si>
  <si>
    <t>133.09亿</t>
  </si>
  <si>
    <t>102.67亿</t>
  </si>
  <si>
    <t>78.54亿</t>
  </si>
  <si>
    <t>66.03亿</t>
  </si>
  <si>
    <t>预付款项</t>
  </si>
  <si>
    <t>13.56亿</t>
  </si>
  <si>
    <t>3.64亿</t>
  </si>
  <si>
    <t>11.95亿</t>
  </si>
  <si>
    <t>9.1亿</t>
  </si>
  <si>
    <t>6.57亿</t>
  </si>
  <si>
    <t>5.69亿</t>
  </si>
  <si>
    <t>5.54亿</t>
  </si>
  <si>
    <t>6.02亿</t>
  </si>
  <si>
    <t>9.22亿</t>
  </si>
  <si>
    <t>其他应收款</t>
  </si>
  <si>
    <t>27.94亿</t>
  </si>
  <si>
    <t>27.44亿</t>
  </si>
  <si>
    <t>56.01亿</t>
  </si>
  <si>
    <t>38.54亿</t>
  </si>
  <si>
    <t>38.44亿</t>
  </si>
  <si>
    <t>42.63亿</t>
  </si>
  <si>
    <t>37.58亿</t>
  </si>
  <si>
    <t>31.62亿</t>
  </si>
  <si>
    <t>35.22亿</t>
  </si>
  <si>
    <t>22.03亿</t>
  </si>
  <si>
    <t>存货</t>
  </si>
  <si>
    <t>88.35亿</t>
  </si>
  <si>
    <t>56.78亿</t>
  </si>
  <si>
    <t>198.88亿</t>
  </si>
  <si>
    <t>129.46亿</t>
  </si>
  <si>
    <t>128.25亿</t>
  </si>
  <si>
    <t>90.29亿</t>
  </si>
  <si>
    <t>94.23亿</t>
  </si>
  <si>
    <t>121.83亿</t>
  </si>
  <si>
    <t>119.56亿</t>
  </si>
  <si>
    <t>84.72亿</t>
  </si>
  <si>
    <t>其他流动资产</t>
  </si>
  <si>
    <t>93.67亿</t>
  </si>
  <si>
    <t>59.12亿</t>
  </si>
  <si>
    <t>76.24亿</t>
  </si>
  <si>
    <t>116.66亿</t>
  </si>
  <si>
    <t>102.55亿</t>
  </si>
  <si>
    <t>67.54亿</t>
  </si>
  <si>
    <t>52.56亿</t>
  </si>
  <si>
    <t>32.5亿</t>
  </si>
  <si>
    <t>15.2亿</t>
  </si>
  <si>
    <t>12亿</t>
  </si>
  <si>
    <t>流动资产合计</t>
  </si>
  <si>
    <t>656.88亿</t>
  </si>
  <si>
    <t>481.56亿</t>
  </si>
  <si>
    <t>803.08亿</t>
  </si>
  <si>
    <t>800.96亿</t>
  </si>
  <si>
    <t>759.22亿</t>
  </si>
  <si>
    <t>537.49亿</t>
  </si>
  <si>
    <t>554.8亿</t>
  </si>
  <si>
    <t>479.29亿</t>
  </si>
  <si>
    <t>511.79亿</t>
  </si>
  <si>
    <t>482.23亿</t>
  </si>
  <si>
    <t>非流动资产</t>
  </si>
  <si>
    <t>可供出售金融资产字段</t>
  </si>
  <si>
    <t>42.71亿</t>
  </si>
  <si>
    <t>32.02亿</t>
  </si>
  <si>
    <t>32.53亿</t>
  </si>
  <si>
    <t>31.98亿</t>
  </si>
  <si>
    <t>25.64亿</t>
  </si>
  <si>
    <t>7.1亿</t>
  </si>
  <si>
    <t>1.88亿</t>
  </si>
  <si>
    <t>1.74亿</t>
  </si>
  <si>
    <t>长期股权投资</t>
  </si>
  <si>
    <t>投资性房地产</t>
  </si>
  <si>
    <t>16.64亿</t>
  </si>
  <si>
    <t>8227.3万</t>
  </si>
  <si>
    <t>16.76亿</t>
  </si>
  <si>
    <t>8.6亿</t>
  </si>
  <si>
    <t>5.75亿</t>
  </si>
  <si>
    <t>6.66亿</t>
  </si>
  <si>
    <t>5.79亿</t>
  </si>
  <si>
    <t>6.8亿</t>
  </si>
  <si>
    <t>5.58亿</t>
  </si>
  <si>
    <t>固定资产</t>
  </si>
  <si>
    <t>928.3亿</t>
  </si>
  <si>
    <t>454.59亿</t>
  </si>
  <si>
    <t>359.83亿</t>
  </si>
  <si>
    <t>325.98亿</t>
  </si>
  <si>
    <t>377.21亿</t>
  </si>
  <si>
    <t>260.42亿</t>
  </si>
  <si>
    <t>202.51亿</t>
  </si>
  <si>
    <t>203.61亿</t>
  </si>
  <si>
    <t>213.36亿</t>
  </si>
  <si>
    <t>105.59亿</t>
  </si>
  <si>
    <t>在建工程</t>
  </si>
  <si>
    <t>315.08亿</t>
  </si>
  <si>
    <t>335.78亿</t>
  </si>
  <si>
    <t>389.25亿</t>
  </si>
  <si>
    <t>147.75亿</t>
  </si>
  <si>
    <t>86.48亿</t>
  </si>
  <si>
    <t>115.04亿</t>
  </si>
  <si>
    <t>39.14亿</t>
  </si>
  <si>
    <t>9.23亿</t>
  </si>
  <si>
    <t>9.61亿</t>
  </si>
  <si>
    <t>104.97亿</t>
  </si>
  <si>
    <t>无形资产</t>
  </si>
  <si>
    <t>100.54亿</t>
  </si>
  <si>
    <t>56.85亿</t>
  </si>
  <si>
    <t>59.55亿</t>
  </si>
  <si>
    <t>63.73亿</t>
  </si>
  <si>
    <t>47.55亿</t>
  </si>
  <si>
    <t>29.84亿</t>
  </si>
  <si>
    <t>22.43亿</t>
  </si>
  <si>
    <t>18.73亿</t>
  </si>
  <si>
    <t>17.99亿</t>
  </si>
  <si>
    <t>13.61亿</t>
  </si>
  <si>
    <t>商誉</t>
  </si>
  <si>
    <t>长期待摊费用</t>
  </si>
  <si>
    <t>25.37亿</t>
  </si>
  <si>
    <t>15.68亿</t>
  </si>
  <si>
    <t>18.61亿</t>
  </si>
  <si>
    <t>9.29亿</t>
  </si>
  <si>
    <t>4.27亿</t>
  </si>
  <si>
    <t>4.24亿</t>
  </si>
  <si>
    <t>2.88亿</t>
  </si>
  <si>
    <t>1.99亿</t>
  </si>
  <si>
    <t>7246.6万</t>
  </si>
  <si>
    <t>递延所得税资产</t>
  </si>
  <si>
    <t>15.78亿</t>
  </si>
  <si>
    <t>8.41亿</t>
  </si>
  <si>
    <t>7.98亿</t>
  </si>
  <si>
    <t>8.72亿</t>
  </si>
  <si>
    <t>7.33亿</t>
  </si>
  <si>
    <t>5.8亿</t>
  </si>
  <si>
    <t>3.83亿</t>
  </si>
  <si>
    <t>2.99亿</t>
  </si>
  <si>
    <t>1.36亿</t>
  </si>
  <si>
    <t>其他非流动资产</t>
  </si>
  <si>
    <t>125.33亿</t>
  </si>
  <si>
    <t>42.51亿</t>
  </si>
  <si>
    <t>35.38亿</t>
  </si>
  <si>
    <t>33.89亿</t>
  </si>
  <si>
    <t>17.2亿</t>
  </si>
  <si>
    <t>26.59亿</t>
  </si>
  <si>
    <t>22.88亿</t>
  </si>
  <si>
    <t>6.45亿</t>
  </si>
  <si>
    <t>8422.4万</t>
  </si>
  <si>
    <t>963.9万</t>
  </si>
  <si>
    <t>非流动资产合计</t>
  </si>
  <si>
    <t>1922.2亿</t>
  </si>
  <si>
    <t>1166.89亿</t>
  </si>
  <si>
    <t>1124.56亿</t>
  </si>
  <si>
    <t>801.98亿</t>
  </si>
  <si>
    <t>712.14亿</t>
  </si>
  <si>
    <t>580.05亿</t>
  </si>
  <si>
    <t>373.97亿</t>
  </si>
  <si>
    <t>301.52亿</t>
  </si>
  <si>
    <t>285.66亿</t>
  </si>
  <si>
    <t>257.91亿</t>
  </si>
  <si>
    <t>资产总计</t>
  </si>
  <si>
    <t>2579.08亿</t>
  </si>
  <si>
    <t>1648.45亿</t>
  </si>
  <si>
    <t>1927.64亿</t>
  </si>
  <si>
    <t>1602.94亿</t>
  </si>
  <si>
    <t>1471.37亿</t>
  </si>
  <si>
    <t>1117.55亿</t>
  </si>
  <si>
    <t>928.77亿</t>
  </si>
  <si>
    <t>780.81亿</t>
  </si>
  <si>
    <t>797.45亿</t>
  </si>
  <si>
    <t>740.14亿</t>
  </si>
  <si>
    <t>流动负债</t>
  </si>
  <si>
    <t>短期借款</t>
  </si>
  <si>
    <t>122.64亿</t>
  </si>
  <si>
    <t>120.7亿</t>
  </si>
  <si>
    <t>132.41亿</t>
  </si>
  <si>
    <t>159.9亿</t>
  </si>
  <si>
    <t>101.84亿</t>
  </si>
  <si>
    <t>112.08亿</t>
  </si>
  <si>
    <t>114.21亿</t>
  </si>
  <si>
    <t>59.59亿</t>
  </si>
  <si>
    <t>101.55亿</t>
  </si>
  <si>
    <t>121.97亿</t>
  </si>
  <si>
    <t>应付票据</t>
  </si>
  <si>
    <t>47.26亿</t>
  </si>
  <si>
    <t>30.93亿</t>
  </si>
  <si>
    <t>20.61亿</t>
  </si>
  <si>
    <t>18.68亿</t>
  </si>
  <si>
    <t>37.74亿</t>
  </si>
  <si>
    <t>41.34亿</t>
  </si>
  <si>
    <t>50.89亿</t>
  </si>
  <si>
    <t>47.65亿</t>
  </si>
  <si>
    <t>50.22亿</t>
  </si>
  <si>
    <t>应付账款</t>
  </si>
  <si>
    <t>164.69亿</t>
  </si>
  <si>
    <t>115.49亿</t>
  </si>
  <si>
    <t>239.23亿</t>
  </si>
  <si>
    <t>193.24亿</t>
  </si>
  <si>
    <t>195.72亿</t>
  </si>
  <si>
    <t>136.23亿</t>
  </si>
  <si>
    <t>117.75亿</t>
  </si>
  <si>
    <t>110.24亿</t>
  </si>
  <si>
    <t>126.94亿</t>
  </si>
  <si>
    <t>92.41亿</t>
  </si>
  <si>
    <t>预收款项</t>
  </si>
  <si>
    <t>7859.7万</t>
  </si>
  <si>
    <t>1.42亿</t>
  </si>
  <si>
    <t>14.61亿</t>
  </si>
  <si>
    <t>13.08亿</t>
  </si>
  <si>
    <t>16.33亿</t>
  </si>
  <si>
    <t>9.83亿</t>
  </si>
  <si>
    <t>10.73亿</t>
  </si>
  <si>
    <t>13.79亿</t>
  </si>
  <si>
    <t>17.36亿</t>
  </si>
  <si>
    <t>11.59亿</t>
  </si>
  <si>
    <t>应付职工薪酬</t>
  </si>
  <si>
    <t>18.57亿</t>
  </si>
  <si>
    <t>10.94亿</t>
  </si>
  <si>
    <t>28.91亿</t>
  </si>
  <si>
    <t>22.93亿</t>
  </si>
  <si>
    <t>20.45亿</t>
  </si>
  <si>
    <t>19.06亿</t>
  </si>
  <si>
    <t>18.07亿</t>
  </si>
  <si>
    <t>14.95亿</t>
  </si>
  <si>
    <t>14.98亿</t>
  </si>
  <si>
    <t>10.04亿</t>
  </si>
  <si>
    <t>应交税费</t>
  </si>
  <si>
    <t>2.27亿</t>
  </si>
  <si>
    <t>7.17亿</t>
  </si>
  <si>
    <t>12.74亿</t>
  </si>
  <si>
    <t>9.28亿</t>
  </si>
  <si>
    <t>9.81亿</t>
  </si>
  <si>
    <t>11.48亿</t>
  </si>
  <si>
    <t>10.32亿</t>
  </si>
  <si>
    <t>-1.65亿</t>
  </si>
  <si>
    <t>1.06亿</t>
  </si>
  <si>
    <t>应付利息</t>
  </si>
  <si>
    <t>5.87亿</t>
  </si>
  <si>
    <t>4.45亿</t>
  </si>
  <si>
    <t>1.85亿</t>
  </si>
  <si>
    <t>1.83亿</t>
  </si>
  <si>
    <t>1.61亿</t>
  </si>
  <si>
    <t>1.13亿</t>
  </si>
  <si>
    <t>应付股利</t>
  </si>
  <si>
    <t>129.3万</t>
  </si>
  <si>
    <t>1105.8万</t>
  </si>
  <si>
    <t>2255.3万</t>
  </si>
  <si>
    <t>4711万</t>
  </si>
  <si>
    <t>1.35亿</t>
  </si>
  <si>
    <t>1.31亿</t>
  </si>
  <si>
    <t>2.03亿</t>
  </si>
  <si>
    <t>3239.4万</t>
  </si>
  <si>
    <t>1.51亿</t>
  </si>
  <si>
    <t>其他应付款</t>
  </si>
  <si>
    <t>148.68亿</t>
  </si>
  <si>
    <t>122.83亿</t>
  </si>
  <si>
    <t>225.11亿</t>
  </si>
  <si>
    <t>166.63亿</t>
  </si>
  <si>
    <t>170.1亿</t>
  </si>
  <si>
    <t>136.83亿</t>
  </si>
  <si>
    <t>98.7亿</t>
  </si>
  <si>
    <t>72.29亿</t>
  </si>
  <si>
    <t>70.02亿</t>
  </si>
  <si>
    <t>71.11亿</t>
  </si>
  <si>
    <t>一年内到期的非流动负债</t>
  </si>
  <si>
    <t>134.30亿</t>
  </si>
  <si>
    <t>16.92亿</t>
  </si>
  <si>
    <t>60.10亿</t>
  </si>
  <si>
    <t>59.28亿</t>
  </si>
  <si>
    <t>56.07亿</t>
  </si>
  <si>
    <t>39.10亿</t>
  </si>
  <si>
    <t>40.04亿</t>
  </si>
  <si>
    <t>13.39亿</t>
  </si>
  <si>
    <t>5.76亿</t>
  </si>
  <si>
    <t>1.84亿</t>
  </si>
  <si>
    <t>其他流动负债</t>
  </si>
  <si>
    <t>6902.20万</t>
  </si>
  <si>
    <t>13.44亿</t>
  </si>
  <si>
    <t>60.75亿</t>
  </si>
  <si>
    <t>38.09亿</t>
  </si>
  <si>
    <t>24.49亿</t>
  </si>
  <si>
    <t>11.31亿</t>
  </si>
  <si>
    <t>8.12亿</t>
  </si>
  <si>
    <t>48.21亿</t>
  </si>
  <si>
    <t>3.44亿</t>
  </si>
  <si>
    <t>流动负债合计</t>
  </si>
  <si>
    <t>710.17亿</t>
  </si>
  <si>
    <t>430.58亿</t>
  </si>
  <si>
    <t>788.35亿</t>
  </si>
  <si>
    <t>722.48亿</t>
  </si>
  <si>
    <t>672.93亿</t>
  </si>
  <si>
    <t>539.73亿</t>
  </si>
  <si>
    <t>479.76亿</t>
  </si>
  <si>
    <t>371.5亿</t>
  </si>
  <si>
    <t>452.46亿</t>
  </si>
  <si>
    <t>381.06亿</t>
  </si>
  <si>
    <t>非流动负债</t>
  </si>
  <si>
    <t>长期借款</t>
  </si>
  <si>
    <t>735.89亿</t>
  </si>
  <si>
    <t>385.12亿</t>
  </si>
  <si>
    <t>368.65亿</t>
  </si>
  <si>
    <t>202.83亿</t>
  </si>
  <si>
    <t>206.48亿</t>
  </si>
  <si>
    <t>119.49亿</t>
  </si>
  <si>
    <t>90.98亿</t>
  </si>
  <si>
    <t>100.28亿</t>
  </si>
  <si>
    <t>82.58亿</t>
  </si>
  <si>
    <t>114.02亿</t>
  </si>
  <si>
    <t>应付债券</t>
  </si>
  <si>
    <t>180.41亿</t>
  </si>
  <si>
    <t>164.79亿</t>
  </si>
  <si>
    <t>129.86亿</t>
  </si>
  <si>
    <t>74.94亿</t>
  </si>
  <si>
    <t>24.83亿</t>
  </si>
  <si>
    <t>31.15亿</t>
  </si>
  <si>
    <t>45.99亿</t>
  </si>
  <si>
    <t>44.56亿</t>
  </si>
  <si>
    <t>39.58亿</t>
  </si>
  <si>
    <t>预计负债</t>
  </si>
  <si>
    <t>递延所得税负债</t>
  </si>
  <si>
    <t>23.86亿</t>
  </si>
  <si>
    <t>9.53亿</t>
  </si>
  <si>
    <t>4.40亿</t>
  </si>
  <si>
    <t>2.71亿</t>
  </si>
  <si>
    <t>2.30亿</t>
  </si>
  <si>
    <t>1.45亿</t>
  </si>
  <si>
    <t>1.71亿</t>
  </si>
  <si>
    <t>6280.30万</t>
  </si>
  <si>
    <t>其他非流动负债</t>
  </si>
  <si>
    <t>48.30万</t>
  </si>
  <si>
    <t>3058.60万</t>
  </si>
  <si>
    <t>8475.50万</t>
  </si>
  <si>
    <t>9215.50万</t>
  </si>
  <si>
    <t>3689.70万</t>
  </si>
  <si>
    <t>622.90万</t>
  </si>
  <si>
    <t>61.84亿</t>
  </si>
  <si>
    <t>14.34亿</t>
  </si>
  <si>
    <t>11.88亿</t>
  </si>
  <si>
    <t>非流动负债合计</t>
  </si>
  <si>
    <t>968.35亿</t>
  </si>
  <si>
    <t>579.04亿</t>
  </si>
  <si>
    <t>530.57亿</t>
  </si>
  <si>
    <t>339.03亿</t>
  </si>
  <si>
    <t>340.97亿</t>
  </si>
  <si>
    <t>201.53亿</t>
  </si>
  <si>
    <t>180.4亿</t>
  </si>
  <si>
    <t>209.72亿</t>
  </si>
  <si>
    <t>142.66亿</t>
  </si>
  <si>
    <t>166.25亿</t>
  </si>
  <si>
    <t>负债合计</t>
  </si>
  <si>
    <t>1678.51亿</t>
  </si>
  <si>
    <t>1009.62亿</t>
  </si>
  <si>
    <t>1318.92亿</t>
  </si>
  <si>
    <t>1061.51亿</t>
  </si>
  <si>
    <t>1013.90亿</t>
  </si>
  <si>
    <t>741.25亿</t>
  </si>
  <si>
    <t>660.16亿</t>
  </si>
  <si>
    <t>581.23亿</t>
  </si>
  <si>
    <t>595.12亿</t>
  </si>
  <si>
    <t>547.31亿</t>
  </si>
  <si>
    <t>所有者权益(或股东权益)</t>
  </si>
  <si>
    <t>实收资本（或股本）</t>
  </si>
  <si>
    <t>140.31亿</t>
  </si>
  <si>
    <t>135.28亿</t>
  </si>
  <si>
    <t>135.5亿</t>
  </si>
  <si>
    <t>135.15亿</t>
  </si>
  <si>
    <t>122.14亿</t>
  </si>
  <si>
    <t>122.28亿</t>
  </si>
  <si>
    <t>94.52亿</t>
  </si>
  <si>
    <t>85.31亿</t>
  </si>
  <si>
    <t>84.76亿</t>
  </si>
  <si>
    <t>资本公积</t>
  </si>
  <si>
    <t>54.42亿</t>
  </si>
  <si>
    <t>57.17亿</t>
  </si>
  <si>
    <t>59.97亿</t>
  </si>
  <si>
    <t>59.4亿</t>
  </si>
  <si>
    <t>35.31亿</t>
  </si>
  <si>
    <t>50.75亿</t>
  </si>
  <si>
    <t>25.52亿</t>
  </si>
  <si>
    <t>15.52亿</t>
  </si>
  <si>
    <t>14.82亿</t>
  </si>
  <si>
    <t>盈余公积</t>
  </si>
  <si>
    <t>24.53亿</t>
  </si>
  <si>
    <t>22.38亿</t>
  </si>
  <si>
    <t>21.84亿</t>
  </si>
  <si>
    <t>14.94亿</t>
  </si>
  <si>
    <t>10.79亿</t>
  </si>
  <si>
    <t>9.66亿</t>
  </si>
  <si>
    <t>8.84亿</t>
  </si>
  <si>
    <t>7.54亿</t>
  </si>
  <si>
    <t>6.56亿</t>
  </si>
  <si>
    <t>6.2亿</t>
  </si>
  <si>
    <t>未分配利润</t>
  </si>
  <si>
    <t>140.09亿</t>
  </si>
  <si>
    <t>111.15亿</t>
  </si>
  <si>
    <t>100.01亿</t>
  </si>
  <si>
    <t>85.78亿</t>
  </si>
  <si>
    <t>73.06亿</t>
  </si>
  <si>
    <t>67.94亿</t>
  </si>
  <si>
    <t>52.85亿</t>
  </si>
  <si>
    <t>10.55亿</t>
  </si>
  <si>
    <t>7.19亿</t>
  </si>
  <si>
    <t>归属于母公司股东权益合计</t>
  </si>
  <si>
    <t>341.08亿</t>
  </si>
  <si>
    <t>301.12亿</t>
  </si>
  <si>
    <t>304.94亿</t>
  </si>
  <si>
    <t>297.47亿</t>
  </si>
  <si>
    <t>227.65亿</t>
  </si>
  <si>
    <t>242.1亿</t>
  </si>
  <si>
    <t>181.94亿</t>
  </si>
  <si>
    <t>141.68亿</t>
  </si>
  <si>
    <t>117.46亿</t>
  </si>
  <si>
    <t>113.06亿</t>
  </si>
  <si>
    <t>少数股东权益</t>
  </si>
  <si>
    <t>股东权益合计</t>
  </si>
  <si>
    <t>900.57亿</t>
  </si>
  <si>
    <t>638.83亿</t>
  </si>
  <si>
    <t>608.72亿</t>
  </si>
  <si>
    <t>541.43亿</t>
  </si>
  <si>
    <t>457.47亿</t>
  </si>
  <si>
    <t>376.29亿</t>
  </si>
  <si>
    <t>268.6亿</t>
  </si>
  <si>
    <t>199.58亿</t>
  </si>
  <si>
    <t>202.33亿</t>
  </si>
  <si>
    <t>192.83亿</t>
  </si>
  <si>
    <t>负债和股东权益合计</t>
  </si>
  <si>
    <t>经营活动产生的现金流量</t>
  </si>
  <si>
    <t>销售商品、提供劳务收到的现金</t>
  </si>
  <si>
    <t>774.71亿</t>
  </si>
  <si>
    <t>789.67亿</t>
  </si>
  <si>
    <t>1234.43亿</t>
  </si>
  <si>
    <t>1176.99亿</t>
  </si>
  <si>
    <t>1134.6亿</t>
  </si>
  <si>
    <t>1126.06亿</t>
  </si>
  <si>
    <t>1073.89亿</t>
  </si>
  <si>
    <t>920.66亿</t>
  </si>
  <si>
    <t>759.63亿</t>
  </si>
  <si>
    <t>597.72亿</t>
  </si>
  <si>
    <t>收到其他与经营活动有关的现金</t>
  </si>
  <si>
    <t>34.55亿</t>
  </si>
  <si>
    <t>23.3亿</t>
  </si>
  <si>
    <t>21.42亿</t>
  </si>
  <si>
    <t>33.55亿</t>
  </si>
  <si>
    <t>23.63亿</t>
  </si>
  <si>
    <t>24.94亿</t>
  </si>
  <si>
    <t>13.15亿</t>
  </si>
  <si>
    <t>26.76亿</t>
  </si>
  <si>
    <t>11.89亿</t>
  </si>
  <si>
    <t>经营活动现金流入小计</t>
  </si>
  <si>
    <t>864.53亿</t>
  </si>
  <si>
    <t>862.65亿</t>
  </si>
  <si>
    <t>1301.02亿</t>
  </si>
  <si>
    <t>1271.14亿</t>
  </si>
  <si>
    <t>1212.66亿</t>
  </si>
  <si>
    <t>1190.95亿</t>
  </si>
  <si>
    <t>1122.02亿</t>
  </si>
  <si>
    <t>976.53亿</t>
  </si>
  <si>
    <t>805.56亿</t>
  </si>
  <si>
    <t>626.48亿</t>
  </si>
  <si>
    <t>购买商品、接受劳务支付的现金</t>
  </si>
  <si>
    <t>590.86亿</t>
  </si>
  <si>
    <t>582.76亿</t>
  </si>
  <si>
    <t>905.09亿</t>
  </si>
  <si>
    <t>834.92亿</t>
  </si>
  <si>
    <t>911.19亿</t>
  </si>
  <si>
    <t>903.9亿</t>
  </si>
  <si>
    <t>861.47亿</t>
  </si>
  <si>
    <t>758.32亿</t>
  </si>
  <si>
    <t>634.26亿</t>
  </si>
  <si>
    <t>490.86亿</t>
  </si>
  <si>
    <t>支付给职工以及为职工支付的现金</t>
  </si>
  <si>
    <t>42.34亿</t>
  </si>
  <si>
    <t>42.57亿</t>
  </si>
  <si>
    <t>101.74亿</t>
  </si>
  <si>
    <t>93.35亿</t>
  </si>
  <si>
    <t>88.1亿</t>
  </si>
  <si>
    <t>77.06亿</t>
  </si>
  <si>
    <t>67.4亿</t>
  </si>
  <si>
    <t>58.86亿</t>
  </si>
  <si>
    <t>44.38亿</t>
  </si>
  <si>
    <t>36.32亿</t>
  </si>
  <si>
    <t>支付的各项税费</t>
  </si>
  <si>
    <t>39.35亿</t>
  </si>
  <si>
    <t>42.91亿</t>
  </si>
  <si>
    <t>50亿</t>
  </si>
  <si>
    <t>34.62亿</t>
  </si>
  <si>
    <t>30.7亿</t>
  </si>
  <si>
    <t>40.13亿</t>
  </si>
  <si>
    <t>32.81亿</t>
  </si>
  <si>
    <t>22.42亿</t>
  </si>
  <si>
    <t>26.65亿</t>
  </si>
  <si>
    <t>支付其他与经营活动有关的现金</t>
  </si>
  <si>
    <t>37.53亿</t>
  </si>
  <si>
    <t>37.80亿</t>
  </si>
  <si>
    <t>159.39亿</t>
  </si>
  <si>
    <t>186.14亿</t>
  </si>
  <si>
    <t>107.11亿</t>
  </si>
  <si>
    <t>99.90亿</t>
  </si>
  <si>
    <t>84.15亿</t>
  </si>
  <si>
    <t>71.25亿</t>
  </si>
  <si>
    <t>64.90亿</t>
  </si>
  <si>
    <t>53.65亿</t>
  </si>
  <si>
    <t>经营活动现金流出小计</t>
  </si>
  <si>
    <t>697.55亿</t>
  </si>
  <si>
    <t>747.75亿</t>
  </si>
  <si>
    <t>1196.15亿</t>
  </si>
  <si>
    <t>1179.04亿</t>
  </si>
  <si>
    <t>1132.38亿</t>
  </si>
  <si>
    <t>1117.01亿</t>
  </si>
  <si>
    <t>1067.9亿</t>
  </si>
  <si>
    <t>924.72亿</t>
  </si>
  <si>
    <t>766.4亿</t>
  </si>
  <si>
    <t>609.81亿</t>
  </si>
  <si>
    <t>经营活动产生的现金流量净额</t>
  </si>
  <si>
    <t>166.98亿</t>
  </si>
  <si>
    <t>114.9亿</t>
  </si>
  <si>
    <t>104.87亿</t>
  </si>
  <si>
    <t>92.1亿</t>
  </si>
  <si>
    <t>80.28亿</t>
  </si>
  <si>
    <t>73.94亿</t>
  </si>
  <si>
    <t>54.12亿</t>
  </si>
  <si>
    <t>51.82亿</t>
  </si>
  <si>
    <t>39.16亿</t>
  </si>
  <si>
    <t>16.66亿</t>
  </si>
  <si>
    <t>投资活动产生的现金流量</t>
  </si>
  <si>
    <t>收回投资收到的现金</t>
  </si>
  <si>
    <t>308.73亿</t>
  </si>
  <si>
    <t>262.41亿</t>
  </si>
  <si>
    <t>583.85亿</t>
  </si>
  <si>
    <t>272.65亿</t>
  </si>
  <si>
    <t>177.22亿</t>
  </si>
  <si>
    <t>148.13亿</t>
  </si>
  <si>
    <t>76.51亿</t>
  </si>
  <si>
    <t>92.71亿</t>
  </si>
  <si>
    <t>25.77亿</t>
  </si>
  <si>
    <t>16.25亿</t>
  </si>
  <si>
    <t>取得投资收益收到的现金</t>
  </si>
  <si>
    <t>11.3亿</t>
  </si>
  <si>
    <t>13.09亿</t>
  </si>
  <si>
    <t>10.01亿</t>
  </si>
  <si>
    <t>5.84亿</t>
  </si>
  <si>
    <t>6.74亿</t>
  </si>
  <si>
    <t>3.74亿</t>
  </si>
  <si>
    <t>1.96亿</t>
  </si>
  <si>
    <t>9246.2万</t>
  </si>
  <si>
    <t>5382.1万</t>
  </si>
  <si>
    <t>处置固定资产、无形资产和其他长期资产收回的现金净额</t>
  </si>
  <si>
    <t>811.9万</t>
  </si>
  <si>
    <t>9280.2万</t>
  </si>
  <si>
    <t>8128.7万</t>
  </si>
  <si>
    <t>1.65亿</t>
  </si>
  <si>
    <t>2509.3万</t>
  </si>
  <si>
    <t>2630.1万</t>
  </si>
  <si>
    <t>1.47亿</t>
  </si>
  <si>
    <t>3.53亿</t>
  </si>
  <si>
    <t>7020.5万</t>
  </si>
  <si>
    <t>处置子公司及其他营业单位收到的现金净额</t>
  </si>
  <si>
    <t>8.91亿</t>
  </si>
  <si>
    <t>2.81亿</t>
  </si>
  <si>
    <t>1.66亿</t>
  </si>
  <si>
    <t>4.4亿</t>
  </si>
  <si>
    <t>4.04亿</t>
  </si>
  <si>
    <t>1.25亿</t>
  </si>
  <si>
    <t>3010.2万</t>
  </si>
  <si>
    <t>179.1万</t>
  </si>
  <si>
    <t>1.98亿</t>
  </si>
  <si>
    <t>收到其他与投资活动有关的现金</t>
  </si>
  <si>
    <t>1.5亿</t>
  </si>
  <si>
    <t>156.2万</t>
  </si>
  <si>
    <t>7853.8万</t>
  </si>
  <si>
    <t>1380.5万</t>
  </si>
  <si>
    <t>投资活动现金流入小计</t>
  </si>
  <si>
    <t>324.6亿</t>
  </si>
  <si>
    <t>280.39亿</t>
  </si>
  <si>
    <t>600.59亿</t>
  </si>
  <si>
    <t>285.97亿</t>
  </si>
  <si>
    <t>187.7亿</t>
  </si>
  <si>
    <t>159.95亿</t>
  </si>
  <si>
    <t>83.1亿</t>
  </si>
  <si>
    <t>98.5亿</t>
  </si>
  <si>
    <t>27.41亿</t>
  </si>
  <si>
    <t>购建固定资产、无形资产和其他长期资产支付的现金</t>
  </si>
  <si>
    <t>330.86亿</t>
  </si>
  <si>
    <t>201.16亿</t>
  </si>
  <si>
    <t>327.98亿</t>
  </si>
  <si>
    <t>156.57亿</t>
  </si>
  <si>
    <t>145.42亿</t>
  </si>
  <si>
    <t>165.78亿</t>
  </si>
  <si>
    <t>76.93亿</t>
  </si>
  <si>
    <t>37.68亿</t>
  </si>
  <si>
    <t>54.97亿</t>
  </si>
  <si>
    <t>158.41亿</t>
  </si>
  <si>
    <t>投资支付的现金</t>
  </si>
  <si>
    <t>311.22亿</t>
  </si>
  <si>
    <t>295.19亿</t>
  </si>
  <si>
    <t>554.91亿</t>
  </si>
  <si>
    <t>297.96亿</t>
  </si>
  <si>
    <t>228.17亿</t>
  </si>
  <si>
    <t>188.68亿</t>
  </si>
  <si>
    <t>112.61亿</t>
  </si>
  <si>
    <t>101.56亿</t>
  </si>
  <si>
    <t>37.31亿</t>
  </si>
  <si>
    <t>27.15亿</t>
  </si>
  <si>
    <t>取得子公司及其他营业单位支付的现金净额</t>
  </si>
  <si>
    <t>69.3亿</t>
  </si>
  <si>
    <t>1.7亿</t>
  </si>
  <si>
    <t>6364.5万</t>
  </si>
  <si>
    <t>728万</t>
  </si>
  <si>
    <t>3932.1万</t>
  </si>
  <si>
    <t>8552.7万</t>
  </si>
  <si>
    <t>3.88亿</t>
  </si>
  <si>
    <t>1128.3万</t>
  </si>
  <si>
    <t>1.19亿</t>
  </si>
  <si>
    <t>支付其他与投资活动有关的现金</t>
  </si>
  <si>
    <t>9704万</t>
  </si>
  <si>
    <t>99.66亿</t>
  </si>
  <si>
    <t>投资活动现金流出小计</t>
  </si>
  <si>
    <t>712.34亿</t>
  </si>
  <si>
    <t>597.71亿</t>
  </si>
  <si>
    <t>882.89亿</t>
  </si>
  <si>
    <t>455.22亿</t>
  </si>
  <si>
    <t>373.66亿</t>
  </si>
  <si>
    <t>354.93亿</t>
  </si>
  <si>
    <t>191.73亿</t>
  </si>
  <si>
    <t>143.63亿</t>
  </si>
  <si>
    <t>92.53亿</t>
  </si>
  <si>
    <t>186.76亿</t>
  </si>
  <si>
    <t>投资活动产生的现金流量净额</t>
  </si>
  <si>
    <t>-387.74亿</t>
  </si>
  <si>
    <t>-317.32亿</t>
  </si>
  <si>
    <t>-282.31亿</t>
  </si>
  <si>
    <t>-169.25亿</t>
  </si>
  <si>
    <t>-185.96亿</t>
  </si>
  <si>
    <t>-194.98亿</t>
  </si>
  <si>
    <t>-108.63亿</t>
  </si>
  <si>
    <t>-45.12亿</t>
  </si>
  <si>
    <t>-65.12亿</t>
  </si>
  <si>
    <t>-166.15亿</t>
  </si>
  <si>
    <t>筹资活动产生的现金流量</t>
  </si>
  <si>
    <t>吸收投资收到的现金</t>
  </si>
  <si>
    <t>38.22亿</t>
  </si>
  <si>
    <t>75.31亿</t>
  </si>
  <si>
    <t>77.59亿</t>
  </si>
  <si>
    <t>39.89亿</t>
  </si>
  <si>
    <t>112.19亿</t>
  </si>
  <si>
    <t>105.36亿</t>
  </si>
  <si>
    <t>5.01亿</t>
  </si>
  <si>
    <t>3.6亿</t>
  </si>
  <si>
    <t>1.3亿</t>
  </si>
  <si>
    <t>子公司吸收少数股东投资收到的现金</t>
  </si>
  <si>
    <t>75.24亿</t>
  </si>
  <si>
    <t>76.96亿</t>
  </si>
  <si>
    <t>112.17亿</t>
  </si>
  <si>
    <t>48.4亿</t>
  </si>
  <si>
    <t>30.53亿</t>
  </si>
  <si>
    <t>4.28亿</t>
  </si>
  <si>
    <t>取得借款收到的现金</t>
  </si>
  <si>
    <t>618.15亿</t>
  </si>
  <si>
    <t>363.79亿</t>
  </si>
  <si>
    <t>505.65亿</t>
  </si>
  <si>
    <t>428.3亿</t>
  </si>
  <si>
    <t>451.06亿</t>
  </si>
  <si>
    <t>426.75亿</t>
  </si>
  <si>
    <t>272.26亿</t>
  </si>
  <si>
    <t>271.25亿</t>
  </si>
  <si>
    <t>162.12亿</t>
  </si>
  <si>
    <t>210.35亿</t>
  </si>
  <si>
    <t>发行债券收到的现金</t>
  </si>
  <si>
    <t>90.39亿</t>
  </si>
  <si>
    <t>40亿</t>
  </si>
  <si>
    <t>160.98亿</t>
  </si>
  <si>
    <t>39.48亿</t>
  </si>
  <si>
    <t>2亿</t>
  </si>
  <si>
    <t>14.83亿</t>
  </si>
  <si>
    <t>22亿</t>
  </si>
  <si>
    <t>26亿</t>
  </si>
  <si>
    <t>收到其他与筹资活动有关的现金</t>
  </si>
  <si>
    <t>筹资活动现金流入小计</t>
  </si>
  <si>
    <t>755.66亿</t>
  </si>
  <si>
    <t>479.1亿</t>
  </si>
  <si>
    <t>633.24亿</t>
  </si>
  <si>
    <t>514.2亿</t>
  </si>
  <si>
    <t>739.37亿</t>
  </si>
  <si>
    <t>580.72亿</t>
  </si>
  <si>
    <t>326.22亿</t>
  </si>
  <si>
    <t>291.1亿</t>
  </si>
  <si>
    <t>187.72亿</t>
  </si>
  <si>
    <t>237.65亿</t>
  </si>
  <si>
    <t>偿还债务支付的现金</t>
  </si>
  <si>
    <t>424.12亿</t>
  </si>
  <si>
    <t>292.74亿</t>
  </si>
  <si>
    <t>385.55亿</t>
  </si>
  <si>
    <t>397.33亿</t>
  </si>
  <si>
    <t>460.92亿</t>
  </si>
  <si>
    <t>403.25亿</t>
  </si>
  <si>
    <t>240.39亿</t>
  </si>
  <si>
    <t>254.35亿</t>
  </si>
  <si>
    <t>170.08亿</t>
  </si>
  <si>
    <t>113.26亿</t>
  </si>
  <si>
    <t>分配股利、利润或偿付利息支付的现金</t>
  </si>
  <si>
    <t>49.59亿</t>
  </si>
  <si>
    <t>43.35亿</t>
  </si>
  <si>
    <t>41.44亿</t>
  </si>
  <si>
    <t>30.02亿</t>
  </si>
  <si>
    <t>25.56亿</t>
  </si>
  <si>
    <t>31.9亿</t>
  </si>
  <si>
    <t>20.18亿</t>
  </si>
  <si>
    <t>14.8亿</t>
  </si>
  <si>
    <t>16.12亿</t>
  </si>
  <si>
    <t>9.12亿</t>
  </si>
  <si>
    <t>子公司支付给少数股东的股利、利润</t>
  </si>
  <si>
    <t>支付其他与筹资活动有关的现金</t>
  </si>
  <si>
    <t>53.3亿</t>
  </si>
  <si>
    <t>23.51亿</t>
  </si>
  <si>
    <t>5.85亿</t>
  </si>
  <si>
    <t>1.33亿</t>
  </si>
  <si>
    <t>7.9亿</t>
  </si>
  <si>
    <t>1482.8万</t>
  </si>
  <si>
    <t>32.45亿</t>
  </si>
  <si>
    <t>127.1万</t>
  </si>
  <si>
    <t>1.75亿</t>
  </si>
  <si>
    <t>筹资活动现金流出小计</t>
  </si>
  <si>
    <t>527.02亿</t>
  </si>
  <si>
    <t>359.59亿</t>
  </si>
  <si>
    <t>432.84亿</t>
  </si>
  <si>
    <t>428.68亿</t>
  </si>
  <si>
    <t>520.03亿</t>
  </si>
  <si>
    <t>443.05亿</t>
  </si>
  <si>
    <t>260.72亿</t>
  </si>
  <si>
    <t>301.59亿</t>
  </si>
  <si>
    <t>186.21亿</t>
  </si>
  <si>
    <t>124.13亿</t>
  </si>
  <si>
    <t>筹资活动产生的现金流量净额</t>
  </si>
  <si>
    <t>228.65亿</t>
  </si>
  <si>
    <t>119.51亿</t>
  </si>
  <si>
    <t>200.4亿</t>
  </si>
  <si>
    <t>85.52亿</t>
  </si>
  <si>
    <t>219.34亿</t>
  </si>
  <si>
    <t>137.67亿</t>
  </si>
  <si>
    <t>65.49亿</t>
  </si>
  <si>
    <t>-10.49亿</t>
  </si>
  <si>
    <t>113.52亿</t>
  </si>
  <si>
    <t>汇率变动对现金及现金等价物的影响</t>
  </si>
  <si>
    <t>-2.19亿</t>
  </si>
  <si>
    <t>2.26亿</t>
  </si>
  <si>
    <t>-13.71亿</t>
  </si>
  <si>
    <t>-3.57亿</t>
  </si>
  <si>
    <t>5.56亿</t>
  </si>
  <si>
    <t>4678.3万</t>
  </si>
  <si>
    <t>-1.45亿</t>
  </si>
  <si>
    <t>-3481.8万</t>
  </si>
  <si>
    <t>-556.8万</t>
  </si>
  <si>
    <t>现金及现金等价物净增加额</t>
  </si>
  <si>
    <t>5.71亿</t>
  </si>
  <si>
    <t>-80.65亿</t>
  </si>
  <si>
    <t>24.21亿</t>
  </si>
  <si>
    <t>-5.34亿</t>
  </si>
  <si>
    <t>110.09亿</t>
  </si>
  <si>
    <t>22.19亿</t>
  </si>
  <si>
    <t>11.46亿</t>
  </si>
  <si>
    <t>-5.25亿</t>
  </si>
  <si>
    <t>-24.81亿</t>
  </si>
  <si>
    <t>-36.02亿</t>
  </si>
  <si>
    <t>加:期初现金及现金等价物余额</t>
  </si>
  <si>
    <t>176.38亿</t>
  </si>
  <si>
    <t>257.02亿</t>
  </si>
  <si>
    <t>232.81亿</t>
  </si>
  <si>
    <t>238.16亿</t>
  </si>
  <si>
    <t>128.06亿</t>
  </si>
  <si>
    <t>105.87亿</t>
  </si>
  <si>
    <t>94.41亿</t>
  </si>
  <si>
    <t>124.47亿</t>
  </si>
  <si>
    <t>160.49亿</t>
  </si>
  <si>
    <t>期末现金及现金等价物余额</t>
  </si>
  <si>
    <t>182.08亿</t>
  </si>
  <si>
    <t>产线号</t>
  </si>
  <si>
    <t>地址</t>
  </si>
  <si>
    <t>代</t>
  </si>
  <si>
    <t>类型</t>
  </si>
  <si>
    <t xml:space="preserve">应用 </t>
  </si>
  <si>
    <t>月产能(片)</t>
  </si>
  <si>
    <t xml:space="preserve">量产T </t>
  </si>
  <si>
    <t>技术</t>
  </si>
  <si>
    <t>大小(寸)</t>
  </si>
  <si>
    <t xml:space="preserve">深圳 </t>
  </si>
  <si>
    <t>TFT-LCD</t>
  </si>
  <si>
    <t xml:space="preserve">TV </t>
  </si>
  <si>
    <t>160K</t>
  </si>
  <si>
    <t xml:space="preserve">a-Si </t>
  </si>
  <si>
    <t xml:space="preserve">武汉 </t>
  </si>
  <si>
    <t>150K</t>
  </si>
  <si>
    <t>a-Si</t>
  </si>
  <si>
    <t xml:space="preserve">LTPS-LCD|AMOLED </t>
  </si>
  <si>
    <t xml:space="preserve">手机+PC </t>
  </si>
  <si>
    <t>50K</t>
  </si>
  <si>
    <t xml:space="preserve">LTPS </t>
  </si>
  <si>
    <t>小</t>
  </si>
  <si>
    <t xml:space="preserve">柔性AMOLED </t>
  </si>
  <si>
    <t xml:space="preserve">手机 </t>
  </si>
  <si>
    <t>45K</t>
  </si>
  <si>
    <t xml:space="preserve">LTPS-AMOLED </t>
  </si>
  <si>
    <t xml:space="preserve">TFT-LCD|AMOLED </t>
  </si>
  <si>
    <t xml:space="preserve">TV,商用 </t>
  </si>
  <si>
    <t>90K</t>
  </si>
  <si>
    <t xml:space="preserve">a-Si|Oxide </t>
  </si>
  <si>
    <t>深圳</t>
  </si>
  <si>
    <t xml:space="preserve">60K </t>
  </si>
  <si>
    <t>a-Si|Oxide</t>
  </si>
  <si>
    <t xml:space="preserve">三星 </t>
  </si>
  <si>
    <t>苏州</t>
  </si>
  <si>
    <t xml:space="preserve">120K </t>
  </si>
  <si>
    <t xml:space="preserve">已开工 </t>
  </si>
  <si>
    <t>48|55</t>
  </si>
  <si>
    <t>良率</t>
    <phoneticPr fontId="4" type="noConversion"/>
  </si>
  <si>
    <t>利用率</t>
    <phoneticPr fontId="4" type="noConversion"/>
  </si>
  <si>
    <t>价格</t>
    <phoneticPr fontId="4" type="noConversion"/>
  </si>
  <si>
    <t>营收</t>
    <phoneticPr fontId="4" type="noConversion"/>
  </si>
  <si>
    <t>面板切割效率</t>
    <phoneticPr fontId="4" type="noConversion"/>
  </si>
  <si>
    <t>6代</t>
    <phoneticPr fontId="4" type="noConversion"/>
  </si>
  <si>
    <t>适合尺寸</t>
    <phoneticPr fontId="4" type="noConversion"/>
  </si>
  <si>
    <t>切割效率</t>
    <phoneticPr fontId="4" type="noConversion"/>
  </si>
  <si>
    <t>7代</t>
    <phoneticPr fontId="4" type="noConversion"/>
  </si>
  <si>
    <t>7.5代</t>
    <phoneticPr fontId="4" type="noConversion"/>
  </si>
  <si>
    <t>32-55</t>
    <phoneticPr fontId="4" type="noConversion"/>
  </si>
  <si>
    <t>10代</t>
    <phoneticPr fontId="4" type="noConversion"/>
  </si>
  <si>
    <t>55|57</t>
    <phoneticPr fontId="4" type="noConversion"/>
  </si>
  <si>
    <t>11代</t>
    <phoneticPr fontId="4" type="noConversion"/>
  </si>
  <si>
    <t>8.5Gen</t>
    <phoneticPr fontId="4" type="noConversion"/>
  </si>
  <si>
    <t>面板尺寸</t>
    <phoneticPr fontId="4" type="noConversion"/>
  </si>
  <si>
    <t>切割</t>
    <phoneticPr fontId="4" type="noConversion"/>
  </si>
  <si>
    <t>43+21.5</t>
    <phoneticPr fontId="4" type="noConversion"/>
  </si>
  <si>
    <t>65+32</t>
    <phoneticPr fontId="4" type="noConversion"/>
  </si>
  <si>
    <t>75+49</t>
    <phoneticPr fontId="4" type="noConversion"/>
  </si>
  <si>
    <t>8+8</t>
    <phoneticPr fontId="4" type="noConversion"/>
  </si>
  <si>
    <t>3+6</t>
    <phoneticPr fontId="4" type="noConversion"/>
  </si>
  <si>
    <t>2+2</t>
    <phoneticPr fontId="4" type="noConversion"/>
  </si>
  <si>
    <t>效率%</t>
    <phoneticPr fontId="4" type="noConversion"/>
  </si>
  <si>
    <t>实际片数</t>
    <phoneticPr fontId="4" type="noConversion"/>
  </si>
  <si>
    <t>10.5Gen</t>
    <phoneticPr fontId="4" type="noConversion"/>
  </si>
  <si>
    <t>切割效率</t>
    <phoneticPr fontId="4" type="noConversion"/>
  </si>
  <si>
    <t>汇率</t>
    <phoneticPr fontId="4" type="noConversion"/>
  </si>
  <si>
    <t>合计(亿)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</si>
</sst>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8" formatCode="0_);[Red]\(0\)"/>
  </numFmts>
  <fonts count="6" x14ac:knownFonts="1">
    <font>
      <sz val="11"/>
      <color theme="1"/>
      <name val="等线"/>
      <family val="2"/>
      <scheme val="minor"/>
    </font>
    <font>
      <sz val="8"/>
      <color rgb="FF333333"/>
      <name val="Tahoma"/>
      <family val="2"/>
    </font>
    <font>
      <b/>
      <sz val="8"/>
      <color rgb="FF333333"/>
      <name val="Tahoma"/>
      <family val="2"/>
    </font>
    <font>
      <sz val="8"/>
      <color rgb="FF0084FF"/>
      <name val="Tahom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7FC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E4EEF6"/>
      </left>
      <right style="medium">
        <color rgb="FFE4EEF6"/>
      </right>
      <top style="medium">
        <color rgb="FFE4EEF6"/>
      </top>
      <bottom style="medium">
        <color rgb="FFE4EEF6"/>
      </bottom>
      <diagonal/>
    </border>
    <border>
      <left style="medium">
        <color rgb="FFE4EEF6"/>
      </left>
      <right/>
      <top style="medium">
        <color rgb="FFE4EEF6"/>
      </top>
      <bottom style="medium">
        <color rgb="FFE4EEF6"/>
      </bottom>
      <diagonal/>
    </border>
    <border>
      <left/>
      <right style="medium">
        <color rgb="FFE4EEF6"/>
      </right>
      <top style="medium">
        <color rgb="FFE4EEF6"/>
      </top>
      <bottom style="medium">
        <color rgb="FFE4EEF6"/>
      </bottom>
      <diagonal/>
    </border>
    <border>
      <left/>
      <right/>
      <top style="medium">
        <color rgb="FFE4EEF6"/>
      </top>
      <bottom style="medium">
        <color rgb="FFE4EEF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41</xdr:row>
      <xdr:rowOff>60960</xdr:rowOff>
    </xdr:from>
    <xdr:ext cx="8103372" cy="3149580"/>
    <xdr:sp macro="" textlink="">
      <xdr:nvSpPr>
        <xdr:cNvPr id="2" name="文本框 1"/>
        <xdr:cNvSpPr txBox="1"/>
      </xdr:nvSpPr>
      <xdr:spPr>
        <a:xfrm>
          <a:off x="0" y="15148560"/>
          <a:ext cx="8103372" cy="314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流动比率”“速动比率“资产负债率”“利息收益倍数”是衡量企业短期偿债能力最常用指标。其中资产负债率说明企业长期偿债能力，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流动比率和速动比率说明企业短期偿债能力。利息保障倍数的重点是衡量企业支付利息的能力，没有足够大的息税前利润，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利息的支付就会发生困难。</a:t>
          </a: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、流动比率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流动比率，表示每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元流动负债有多少流动资产作为偿还的保证。它反映公司流动资产对流动负债的保障程度。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公式：流动比率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流动资产合计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÷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流动负债合计。</a:t>
          </a: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、速动比率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速动比率表示每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元流动负债有多少速动资产作为偿还的保证，进一步反映流动负债的保障程度。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公式：速动比率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流动资产合计－存货净额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)÷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流动负债合计。</a:t>
          </a: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、利息保障倍数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要维持正常偿债能力，利息保障倍数至少应大于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，且比值越高，企业长期偿债能力越强。如果利息保障倍数过低，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企业将面临亏损、偿债的安全性与稳定性下降的风险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公式：利息保障倍数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=EBIT/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利息费用。</a:t>
          </a: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、资产负债率</a:t>
          </a: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资产负债率反映在总资产中有多大比例是通过借债来筹资的，也可以衡量企业在清算时保护债权人利益的程度。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资产负债率这个指标反映债权人所提供的资本占全部资本的比例，也被称为举债经营比率。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0" workbookViewId="0">
      <selection activeCell="E35" sqref="E35"/>
    </sheetView>
  </sheetViews>
  <sheetFormatPr defaultRowHeight="14.25" x14ac:dyDescent="0.2"/>
  <cols>
    <col min="1" max="5" width="21.75" customWidth="1"/>
  </cols>
  <sheetData>
    <row r="1" spans="1:6" ht="15" thickBot="1" x14ac:dyDescent="0.25">
      <c r="A1" s="1"/>
      <c r="B1" s="2">
        <v>2017</v>
      </c>
      <c r="C1" s="2">
        <v>2018</v>
      </c>
      <c r="D1" s="2">
        <v>2019</v>
      </c>
      <c r="E1" s="3">
        <v>2020</v>
      </c>
      <c r="F1" s="4"/>
    </row>
    <row r="2" spans="1:6" ht="15" thickBot="1" x14ac:dyDescent="0.25">
      <c r="A2" s="5" t="s">
        <v>0</v>
      </c>
      <c r="B2" s="14"/>
      <c r="C2" s="15"/>
      <c r="D2" s="15"/>
      <c r="E2" s="16"/>
    </row>
    <row r="3" spans="1:6" ht="15" thickBot="1" x14ac:dyDescent="0.25">
      <c r="A3" s="6" t="s">
        <v>1</v>
      </c>
      <c r="B3" s="7">
        <v>0.22</v>
      </c>
      <c r="C3" s="7">
        <v>0.26</v>
      </c>
      <c r="D3" s="7">
        <v>0.2</v>
      </c>
      <c r="E3" s="7">
        <v>0.34</v>
      </c>
    </row>
    <row r="4" spans="1:6" ht="15" thickBot="1" x14ac:dyDescent="0.25">
      <c r="A4" s="6" t="s">
        <v>2</v>
      </c>
      <c r="B4" s="7">
        <v>0.1</v>
      </c>
      <c r="C4" s="7">
        <v>0.12</v>
      </c>
      <c r="D4" s="7">
        <v>0.02</v>
      </c>
      <c r="E4" s="7">
        <v>0.23</v>
      </c>
    </row>
    <row r="5" spans="1:6" ht="15" thickBot="1" x14ac:dyDescent="0.25">
      <c r="A5" s="6" t="s">
        <v>3</v>
      </c>
      <c r="B5" s="7">
        <v>0.22</v>
      </c>
      <c r="C5" s="7">
        <v>0.26</v>
      </c>
      <c r="D5" s="7">
        <v>0.19</v>
      </c>
      <c r="E5" s="7">
        <v>0.32</v>
      </c>
    </row>
    <row r="6" spans="1:6" ht="15" thickBot="1" x14ac:dyDescent="0.25">
      <c r="A6" s="6" t="s">
        <v>4</v>
      </c>
      <c r="B6" s="7" t="s">
        <v>5</v>
      </c>
      <c r="C6" s="7" t="s">
        <v>5</v>
      </c>
      <c r="D6" s="7" t="s">
        <v>5</v>
      </c>
      <c r="E6" s="7" t="s">
        <v>5</v>
      </c>
    </row>
    <row r="7" spans="1:6" ht="15" thickBot="1" x14ac:dyDescent="0.25">
      <c r="A7" s="6" t="s">
        <v>6</v>
      </c>
      <c r="B7" s="7">
        <v>0.44</v>
      </c>
      <c r="C7" s="7">
        <v>0.44</v>
      </c>
      <c r="D7" s="7">
        <v>0.42</v>
      </c>
      <c r="E7" s="7">
        <v>0.39</v>
      </c>
    </row>
    <row r="8" spans="1:6" ht="15" thickBot="1" x14ac:dyDescent="0.25">
      <c r="A8" s="6" t="s">
        <v>7</v>
      </c>
      <c r="B8" s="7">
        <v>0.63</v>
      </c>
      <c r="C8" s="7">
        <v>0.74</v>
      </c>
      <c r="D8" s="7">
        <v>0.82</v>
      </c>
      <c r="E8" s="7">
        <v>1</v>
      </c>
    </row>
    <row r="9" spans="1:6" ht="15" thickBot="1" x14ac:dyDescent="0.25">
      <c r="A9" s="6" t="s">
        <v>8</v>
      </c>
      <c r="B9" s="7">
        <v>0.68</v>
      </c>
      <c r="C9" s="7">
        <v>0.77</v>
      </c>
      <c r="D9" s="7">
        <v>0.85</v>
      </c>
      <c r="E9" s="7">
        <v>1.19</v>
      </c>
    </row>
    <row r="10" spans="1:6" ht="15" thickBot="1" x14ac:dyDescent="0.25">
      <c r="A10" s="5" t="s">
        <v>9</v>
      </c>
      <c r="B10" s="14"/>
      <c r="C10" s="15"/>
      <c r="D10" s="15"/>
      <c r="E10" s="16"/>
    </row>
    <row r="11" spans="1:6" ht="15" thickBot="1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7" t="s">
        <v>14</v>
      </c>
    </row>
    <row r="12" spans="1:6" ht="15" thickBot="1" x14ac:dyDescent="0.25">
      <c r="A12" s="6" t="s">
        <v>15</v>
      </c>
      <c r="B12" s="7" t="s">
        <v>5</v>
      </c>
      <c r="C12" s="7" t="s">
        <v>5</v>
      </c>
      <c r="D12" s="7" t="s">
        <v>5</v>
      </c>
      <c r="E12" s="7" t="s">
        <v>5</v>
      </c>
    </row>
    <row r="13" spans="1:6" ht="15" thickBot="1" x14ac:dyDescent="0.25">
      <c r="A13" s="6" t="s">
        <v>16</v>
      </c>
      <c r="B13" s="7" t="s">
        <v>17</v>
      </c>
      <c r="C13" s="7" t="s">
        <v>18</v>
      </c>
      <c r="D13" s="7" t="s">
        <v>19</v>
      </c>
      <c r="E13" s="7" t="s">
        <v>20</v>
      </c>
    </row>
    <row r="14" spans="1:6" ht="15" thickBot="1" x14ac:dyDescent="0.25">
      <c r="A14" s="6" t="s">
        <v>21</v>
      </c>
      <c r="B14" s="7" t="s">
        <v>5</v>
      </c>
      <c r="C14" s="7" t="s">
        <v>5</v>
      </c>
      <c r="D14" s="7" t="s">
        <v>5</v>
      </c>
      <c r="E14" s="7" t="s">
        <v>5</v>
      </c>
    </row>
    <row r="15" spans="1:6" ht="15" thickBot="1" x14ac:dyDescent="0.25">
      <c r="A15" s="6" t="s">
        <v>22</v>
      </c>
      <c r="B15" s="7">
        <v>4.79</v>
      </c>
      <c r="C15" s="7">
        <v>1.54</v>
      </c>
      <c r="D15" s="7">
        <v>-33.82</v>
      </c>
      <c r="E15" s="7">
        <v>2.33</v>
      </c>
    </row>
    <row r="16" spans="1:6" ht="15" thickBot="1" x14ac:dyDescent="0.25">
      <c r="A16" s="6" t="s">
        <v>23</v>
      </c>
      <c r="B16" s="7">
        <v>66.3</v>
      </c>
      <c r="C16" s="7">
        <v>30.17</v>
      </c>
      <c r="D16" s="7">
        <v>-24.52</v>
      </c>
      <c r="E16" s="7">
        <v>67.63</v>
      </c>
    </row>
    <row r="17" spans="1:5" ht="15" thickBot="1" x14ac:dyDescent="0.25">
      <c r="A17" s="6" t="s">
        <v>24</v>
      </c>
      <c r="B17" s="7">
        <v>8826.75</v>
      </c>
      <c r="C17" s="7">
        <v>33.32</v>
      </c>
      <c r="D17" s="7">
        <v>-85.19</v>
      </c>
      <c r="E17" s="7">
        <v>1147.56</v>
      </c>
    </row>
    <row r="18" spans="1:5" ht="15" thickBot="1" x14ac:dyDescent="0.25">
      <c r="A18" s="6" t="s">
        <v>25</v>
      </c>
      <c r="B18" s="7">
        <v>-2.17</v>
      </c>
      <c r="C18" s="7">
        <v>4.7300000000000004</v>
      </c>
      <c r="D18" s="7">
        <v>7.51</v>
      </c>
      <c r="E18" s="7">
        <v>44.21</v>
      </c>
    </row>
    <row r="19" spans="1:5" ht="15" thickBot="1" x14ac:dyDescent="0.25">
      <c r="A19" s="6" t="s">
        <v>26</v>
      </c>
      <c r="B19" s="7">
        <v>-13.07</v>
      </c>
      <c r="C19" s="7">
        <v>8.2799999999999994</v>
      </c>
      <c r="D19" s="7">
        <v>-91.66</v>
      </c>
      <c r="E19" s="7">
        <v>189.19</v>
      </c>
    </row>
    <row r="20" spans="1:5" ht="15" thickBot="1" x14ac:dyDescent="0.25">
      <c r="A20" s="6" t="s">
        <v>27</v>
      </c>
      <c r="B20" s="7">
        <v>-79.900000000000006</v>
      </c>
      <c r="C20" s="7">
        <v>-101.23</v>
      </c>
      <c r="D20" s="7">
        <v>-206.07</v>
      </c>
      <c r="E20" s="7">
        <v>205.7</v>
      </c>
    </row>
    <row r="21" spans="1:5" ht="15" thickBot="1" x14ac:dyDescent="0.25">
      <c r="A21" s="5" t="s">
        <v>28</v>
      </c>
      <c r="B21" s="14"/>
      <c r="C21" s="15"/>
      <c r="D21" s="15"/>
      <c r="E21" s="16"/>
    </row>
    <row r="22" spans="1:5" ht="15" thickBot="1" x14ac:dyDescent="0.25">
      <c r="A22" s="6" t="s">
        <v>29</v>
      </c>
      <c r="B22" s="7">
        <v>10.86</v>
      </c>
      <c r="C22" s="7">
        <v>11.98</v>
      </c>
      <c r="D22" s="7">
        <v>9.09</v>
      </c>
      <c r="E22" s="7">
        <v>13.75</v>
      </c>
    </row>
    <row r="23" spans="1:5" ht="15" thickBot="1" x14ac:dyDescent="0.25">
      <c r="A23" s="6" t="s">
        <v>30</v>
      </c>
      <c r="B23" s="7" t="s">
        <v>5</v>
      </c>
      <c r="C23" s="7" t="s">
        <v>5</v>
      </c>
      <c r="D23" s="7" t="s">
        <v>5</v>
      </c>
      <c r="E23" s="7" t="s">
        <v>5</v>
      </c>
    </row>
    <row r="24" spans="1:5" ht="15" thickBot="1" x14ac:dyDescent="0.25">
      <c r="A24" s="6" t="s">
        <v>31</v>
      </c>
      <c r="B24" s="7">
        <v>2.31</v>
      </c>
      <c r="C24" s="7">
        <v>2.2999999999999998</v>
      </c>
      <c r="D24" s="7">
        <v>2.0499999999999998</v>
      </c>
      <c r="E24" s="7">
        <v>2.4</v>
      </c>
    </row>
    <row r="25" spans="1:5" ht="15" thickBot="1" x14ac:dyDescent="0.25">
      <c r="A25" s="6" t="s">
        <v>32</v>
      </c>
      <c r="B25" s="7">
        <v>20.54</v>
      </c>
      <c r="C25" s="7">
        <v>18.309999999999999</v>
      </c>
      <c r="D25" s="7">
        <v>11.47</v>
      </c>
      <c r="E25" s="7">
        <v>13.61</v>
      </c>
    </row>
    <row r="26" spans="1:5" ht="15" thickBot="1" x14ac:dyDescent="0.25">
      <c r="A26" s="6" t="s">
        <v>33</v>
      </c>
      <c r="B26" s="7">
        <v>3.18</v>
      </c>
      <c r="C26" s="7">
        <v>3.59</v>
      </c>
      <c r="D26" s="7">
        <v>4.88</v>
      </c>
      <c r="E26" s="7">
        <v>6.61</v>
      </c>
    </row>
    <row r="27" spans="1:5" ht="15" thickBot="1" x14ac:dyDescent="0.25">
      <c r="A27" s="6" t="s">
        <v>34</v>
      </c>
      <c r="B27" s="7" t="s">
        <v>5</v>
      </c>
      <c r="C27" s="7" t="s">
        <v>5</v>
      </c>
      <c r="D27" s="7" t="s">
        <v>5</v>
      </c>
      <c r="E27" s="7" t="s">
        <v>5</v>
      </c>
    </row>
    <row r="28" spans="1:5" ht="15" thickBot="1" x14ac:dyDescent="0.25">
      <c r="A28" s="5" t="s">
        <v>35</v>
      </c>
      <c r="B28" s="14"/>
      <c r="C28" s="15"/>
      <c r="D28" s="15"/>
      <c r="E28" s="16"/>
    </row>
    <row r="29" spans="1:5" ht="15" thickBot="1" x14ac:dyDescent="0.25">
      <c r="A29" s="6" t="s">
        <v>36</v>
      </c>
      <c r="B29" s="7" t="s">
        <v>5</v>
      </c>
      <c r="C29" s="7" t="s">
        <v>5</v>
      </c>
      <c r="D29" s="7" t="s">
        <v>5</v>
      </c>
      <c r="E29" s="7" t="s">
        <v>5</v>
      </c>
    </row>
    <row r="30" spans="1:5" ht="15" thickBot="1" x14ac:dyDescent="0.25">
      <c r="A30" s="6" t="s">
        <v>37</v>
      </c>
      <c r="B30" s="7">
        <v>1.05</v>
      </c>
      <c r="C30" s="7">
        <v>1.0900000000000001</v>
      </c>
      <c r="D30" s="7">
        <v>1.05</v>
      </c>
      <c r="E30" s="7">
        <v>1.01</v>
      </c>
    </row>
    <row r="31" spans="1:5" ht="15" thickBot="1" x14ac:dyDescent="0.25">
      <c r="A31" s="6" t="s">
        <v>38</v>
      </c>
      <c r="B31" s="7">
        <v>0.68</v>
      </c>
      <c r="C31" s="7">
        <v>0.77</v>
      </c>
      <c r="D31" s="7">
        <v>0.85</v>
      </c>
      <c r="E31" s="7">
        <v>1.19</v>
      </c>
    </row>
    <row r="32" spans="1:5" ht="15" thickBot="1" x14ac:dyDescent="0.25">
      <c r="A32" s="5" t="s">
        <v>39</v>
      </c>
      <c r="B32" s="14"/>
      <c r="C32" s="15"/>
      <c r="D32" s="15"/>
      <c r="E32" s="16"/>
    </row>
    <row r="33" spans="1:5" ht="15" thickBot="1" x14ac:dyDescent="0.25">
      <c r="A33" s="6" t="s">
        <v>40</v>
      </c>
      <c r="B33" s="7">
        <v>0.73</v>
      </c>
      <c r="C33" s="7">
        <v>0.64</v>
      </c>
      <c r="D33" s="7">
        <v>0.42</v>
      </c>
      <c r="E33" s="7">
        <v>0.36</v>
      </c>
    </row>
    <row r="34" spans="1:5" ht="15" thickBot="1" x14ac:dyDescent="0.25">
      <c r="A34" s="6" t="s">
        <v>41</v>
      </c>
      <c r="B34" s="7">
        <v>46.15</v>
      </c>
      <c r="C34" s="7">
        <v>45.02</v>
      </c>
      <c r="D34" s="7">
        <v>52.71</v>
      </c>
      <c r="E34" s="7">
        <v>49.06</v>
      </c>
    </row>
    <row r="35" spans="1:5" ht="15" thickBot="1" x14ac:dyDescent="0.25">
      <c r="A35" s="6" t="s">
        <v>42</v>
      </c>
      <c r="B35" s="8">
        <v>52.32</v>
      </c>
      <c r="C35" s="8">
        <v>63.82</v>
      </c>
      <c r="D35" s="8">
        <v>69.37</v>
      </c>
      <c r="E35" s="8">
        <v>39.44</v>
      </c>
    </row>
  </sheetData>
  <mergeCells count="5">
    <mergeCell ref="B2:E2"/>
    <mergeCell ref="B10:E10"/>
    <mergeCell ref="B21:E21"/>
    <mergeCell ref="B28:E28"/>
    <mergeCell ref="B32:E3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31" activePane="bottomLeft" state="frozen"/>
      <selection pane="bottomLeft" activeCell="I39" sqref="I39"/>
    </sheetView>
  </sheetViews>
  <sheetFormatPr defaultRowHeight="14.25" x14ac:dyDescent="0.2"/>
  <cols>
    <col min="1" max="11" width="10.625" style="12" customWidth="1"/>
  </cols>
  <sheetData>
    <row r="1" spans="1:11" x14ac:dyDescent="0.2">
      <c r="B1" s="12">
        <v>2020</v>
      </c>
      <c r="C1" s="12">
        <v>2019</v>
      </c>
      <c r="D1" s="12">
        <v>2018</v>
      </c>
      <c r="E1" s="12">
        <v>2017</v>
      </c>
      <c r="F1" s="12">
        <v>2016</v>
      </c>
      <c r="G1" s="12">
        <v>2015</v>
      </c>
      <c r="H1" s="12">
        <v>2014</v>
      </c>
      <c r="I1" s="12">
        <v>2013</v>
      </c>
      <c r="J1" s="12">
        <v>2012</v>
      </c>
      <c r="K1" s="12">
        <v>2011</v>
      </c>
    </row>
    <row r="2" spans="1:11" x14ac:dyDescent="0.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28.5" x14ac:dyDescent="0.2">
      <c r="A3" s="10" t="s">
        <v>1</v>
      </c>
      <c r="B3" s="10">
        <v>0.34</v>
      </c>
      <c r="C3" s="10">
        <v>0.2</v>
      </c>
      <c r="D3" s="10">
        <v>0.26</v>
      </c>
      <c r="E3" s="10">
        <v>0.22</v>
      </c>
      <c r="F3" s="10">
        <v>0.13</v>
      </c>
      <c r="G3" s="10">
        <v>0.21</v>
      </c>
      <c r="H3" s="10">
        <v>0.35</v>
      </c>
      <c r="I3" s="10">
        <v>0.25</v>
      </c>
      <c r="J3" s="10">
        <v>0.09</v>
      </c>
      <c r="K3" s="10">
        <v>0.12</v>
      </c>
    </row>
    <row r="4" spans="1:11" ht="28.5" x14ac:dyDescent="0.2">
      <c r="A4" s="10" t="s">
        <v>2</v>
      </c>
      <c r="B4" s="10">
        <v>0.23</v>
      </c>
      <c r="C4" s="10">
        <v>0.02</v>
      </c>
      <c r="D4" s="10">
        <v>0.12</v>
      </c>
      <c r="E4" s="10">
        <v>0.1</v>
      </c>
      <c r="F4" s="10">
        <v>0</v>
      </c>
      <c r="G4" s="10">
        <v>0.14000000000000001</v>
      </c>
      <c r="H4" s="10">
        <v>0.2</v>
      </c>
      <c r="I4" s="10">
        <v>0.11</v>
      </c>
      <c r="J4" s="10">
        <v>0.03</v>
      </c>
      <c r="K4" s="10">
        <v>0.05</v>
      </c>
    </row>
    <row r="5" spans="1:11" ht="28.5" x14ac:dyDescent="0.2">
      <c r="A5" s="10" t="s">
        <v>3</v>
      </c>
      <c r="B5" s="10">
        <v>0.32</v>
      </c>
      <c r="C5" s="10">
        <v>0.19</v>
      </c>
      <c r="D5" s="10">
        <v>0.26</v>
      </c>
      <c r="E5" s="10">
        <v>0.22</v>
      </c>
      <c r="F5" s="10">
        <v>0.13</v>
      </c>
      <c r="G5" s="10">
        <v>0.21</v>
      </c>
      <c r="H5" s="10">
        <v>0.35</v>
      </c>
      <c r="I5" s="10">
        <v>0.25</v>
      </c>
      <c r="J5" s="10">
        <v>0.09</v>
      </c>
      <c r="K5" s="10">
        <v>0.12</v>
      </c>
    </row>
    <row r="6" spans="1:11" ht="28.5" x14ac:dyDescent="0.2">
      <c r="A6" s="10" t="s">
        <v>4</v>
      </c>
      <c r="B6" s="10" t="s">
        <v>5</v>
      </c>
      <c r="C6" s="10">
        <v>2.23</v>
      </c>
      <c r="D6" s="10">
        <v>2.25</v>
      </c>
      <c r="E6" s="10">
        <v>2.2000000000000002</v>
      </c>
      <c r="F6" s="10">
        <v>1.86</v>
      </c>
      <c r="G6" s="10">
        <v>1.98</v>
      </c>
      <c r="H6" s="10">
        <v>1.92</v>
      </c>
      <c r="I6" s="10">
        <v>1.66</v>
      </c>
      <c r="J6" s="10">
        <v>1.39</v>
      </c>
      <c r="K6" s="10">
        <v>1.33</v>
      </c>
    </row>
    <row r="7" spans="1:11" ht="28.5" x14ac:dyDescent="0.2">
      <c r="A7" s="10" t="s">
        <v>6</v>
      </c>
      <c r="B7" s="10">
        <v>0.39</v>
      </c>
      <c r="C7" s="10">
        <v>0.42</v>
      </c>
      <c r="D7" s="10">
        <v>0.44</v>
      </c>
      <c r="E7" s="10">
        <v>0.44</v>
      </c>
      <c r="F7" s="10">
        <v>0.28999999999999998</v>
      </c>
      <c r="G7" s="10">
        <v>0.42</v>
      </c>
      <c r="H7" s="10">
        <v>0.27</v>
      </c>
      <c r="I7" s="10">
        <v>0.24</v>
      </c>
      <c r="J7" s="10">
        <v>0.18</v>
      </c>
      <c r="K7" s="10">
        <v>0.17</v>
      </c>
    </row>
    <row r="8" spans="1:11" ht="28.5" x14ac:dyDescent="0.2">
      <c r="A8" s="10" t="s">
        <v>7</v>
      </c>
      <c r="B8" s="10">
        <v>1</v>
      </c>
      <c r="C8" s="10">
        <v>0.82</v>
      </c>
      <c r="D8" s="10">
        <v>0.74</v>
      </c>
      <c r="E8" s="10">
        <v>0.63</v>
      </c>
      <c r="F8" s="10">
        <v>0.6</v>
      </c>
      <c r="G8" s="10">
        <v>0.56000000000000005</v>
      </c>
      <c r="H8" s="10">
        <v>0.56000000000000005</v>
      </c>
      <c r="I8" s="10">
        <v>0.32</v>
      </c>
      <c r="J8" s="10">
        <v>0.12</v>
      </c>
      <c r="K8" s="10">
        <v>0.08</v>
      </c>
    </row>
    <row r="9" spans="1:11" ht="28.5" x14ac:dyDescent="0.2">
      <c r="A9" s="10" t="s">
        <v>8</v>
      </c>
      <c r="B9" s="10">
        <v>1.19</v>
      </c>
      <c r="C9" s="10">
        <v>0.85</v>
      </c>
      <c r="D9" s="10">
        <v>0.77</v>
      </c>
      <c r="E9" s="10">
        <v>0.68</v>
      </c>
      <c r="F9" s="10">
        <v>0.66</v>
      </c>
      <c r="G9" s="10">
        <v>0.6</v>
      </c>
      <c r="H9" s="10">
        <v>0.56999999999999995</v>
      </c>
      <c r="I9" s="10">
        <v>0.61</v>
      </c>
      <c r="J9" s="10">
        <v>0.46</v>
      </c>
      <c r="K9" s="10">
        <v>0.2</v>
      </c>
    </row>
    <row r="10" spans="1:11" ht="28.5" x14ac:dyDescent="0.2">
      <c r="A10" s="10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28.5" x14ac:dyDescent="0.2">
      <c r="A11" s="10" t="s">
        <v>10</v>
      </c>
      <c r="B11" s="10" t="s">
        <v>14</v>
      </c>
      <c r="C11" s="10" t="s">
        <v>13</v>
      </c>
      <c r="D11" s="10" t="s">
        <v>12</v>
      </c>
      <c r="E11" s="10" t="s">
        <v>11</v>
      </c>
      <c r="F11" s="10" t="s">
        <v>48</v>
      </c>
      <c r="G11" s="10" t="s">
        <v>49</v>
      </c>
      <c r="H11" s="10" t="s">
        <v>50</v>
      </c>
      <c r="I11" s="10" t="s">
        <v>51</v>
      </c>
      <c r="J11" s="10" t="s">
        <v>52</v>
      </c>
      <c r="K11" s="10" t="s">
        <v>53</v>
      </c>
    </row>
    <row r="12" spans="1:11" x14ac:dyDescent="0.2">
      <c r="A12" s="10" t="s">
        <v>15</v>
      </c>
      <c r="B12" s="10" t="s">
        <v>5</v>
      </c>
      <c r="C12" s="10" t="s">
        <v>5</v>
      </c>
      <c r="D12" s="10" t="s">
        <v>5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0" t="s">
        <v>5</v>
      </c>
    </row>
    <row r="13" spans="1:11" ht="28.5" x14ac:dyDescent="0.2">
      <c r="A13" s="10" t="s">
        <v>16</v>
      </c>
      <c r="B13" s="10" t="s">
        <v>20</v>
      </c>
      <c r="C13" s="10" t="s">
        <v>19</v>
      </c>
      <c r="D13" s="10" t="s">
        <v>18</v>
      </c>
      <c r="E13" s="10" t="s">
        <v>17</v>
      </c>
      <c r="F13" s="10" t="s">
        <v>54</v>
      </c>
      <c r="G13" s="10" t="s">
        <v>55</v>
      </c>
      <c r="H13" s="10" t="s">
        <v>56</v>
      </c>
      <c r="I13" s="10" t="s">
        <v>57</v>
      </c>
      <c r="J13" s="10" t="s">
        <v>58</v>
      </c>
      <c r="K13" s="10" t="s">
        <v>59</v>
      </c>
    </row>
    <row r="14" spans="1:11" ht="28.5" x14ac:dyDescent="0.2">
      <c r="A14" s="10" t="s">
        <v>21</v>
      </c>
      <c r="B14" s="10" t="s">
        <v>5</v>
      </c>
      <c r="C14" s="10" t="s">
        <v>5</v>
      </c>
      <c r="D14" s="10" t="s">
        <v>5</v>
      </c>
      <c r="E14" s="10" t="s">
        <v>5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0" t="s">
        <v>5</v>
      </c>
    </row>
    <row r="15" spans="1:11" ht="28.5" x14ac:dyDescent="0.2">
      <c r="A15" s="10" t="s">
        <v>22</v>
      </c>
      <c r="B15" s="10">
        <v>2.33</v>
      </c>
      <c r="C15" s="10">
        <v>-33.82</v>
      </c>
      <c r="D15" s="10">
        <v>1.54</v>
      </c>
      <c r="E15" s="10">
        <v>4.79</v>
      </c>
      <c r="F15" s="10">
        <v>1.66</v>
      </c>
      <c r="G15" s="10">
        <v>3.54</v>
      </c>
      <c r="H15" s="10">
        <v>18.47</v>
      </c>
      <c r="I15" s="10">
        <v>22.8</v>
      </c>
      <c r="J15" s="10">
        <v>14.46</v>
      </c>
      <c r="K15" s="10">
        <v>17.28</v>
      </c>
    </row>
    <row r="16" spans="1:11" ht="28.5" x14ac:dyDescent="0.2">
      <c r="A16" s="10" t="s">
        <v>23</v>
      </c>
      <c r="B16" s="10">
        <v>67.63</v>
      </c>
      <c r="C16" s="10">
        <v>-24.52</v>
      </c>
      <c r="D16" s="10">
        <v>30.17</v>
      </c>
      <c r="E16" s="10">
        <v>66.3</v>
      </c>
      <c r="F16" s="10">
        <v>-37.590000000000003</v>
      </c>
      <c r="G16" s="10">
        <v>-19.36</v>
      </c>
      <c r="H16" s="10">
        <v>50.93</v>
      </c>
      <c r="I16" s="10">
        <v>164.93</v>
      </c>
      <c r="J16" s="10">
        <v>-21.43</v>
      </c>
      <c r="K16" s="10">
        <v>134.24</v>
      </c>
    </row>
    <row r="17" spans="1:11" ht="28.5" x14ac:dyDescent="0.2">
      <c r="A17" s="10" t="s">
        <v>24</v>
      </c>
      <c r="B17" s="10">
        <v>1147.56</v>
      </c>
      <c r="C17" s="10">
        <v>-85.19</v>
      </c>
      <c r="D17" s="10">
        <v>33.32</v>
      </c>
      <c r="E17" s="10">
        <v>8826.75</v>
      </c>
      <c r="F17" s="10">
        <v>-99.21</v>
      </c>
      <c r="G17" s="10">
        <v>-7.86</v>
      </c>
      <c r="H17" s="10">
        <v>100.59</v>
      </c>
      <c r="I17" s="10">
        <v>247.41</v>
      </c>
      <c r="J17" s="10">
        <v>-34.1</v>
      </c>
      <c r="K17" s="10">
        <v>270.27999999999997</v>
      </c>
    </row>
    <row r="18" spans="1:11" ht="42.75" x14ac:dyDescent="0.2">
      <c r="A18" s="10" t="s">
        <v>25</v>
      </c>
      <c r="B18" s="10">
        <v>44.21</v>
      </c>
      <c r="C18" s="10">
        <v>7.51</v>
      </c>
      <c r="D18" s="10">
        <v>4.7300000000000004</v>
      </c>
      <c r="E18" s="10">
        <v>-2.17</v>
      </c>
      <c r="F18" s="10">
        <v>-1.84</v>
      </c>
      <c r="G18" s="10">
        <v>11.15</v>
      </c>
      <c r="H18" s="10">
        <v>25.22</v>
      </c>
      <c r="I18" s="10">
        <v>9.9</v>
      </c>
      <c r="J18" s="10">
        <v>11.84</v>
      </c>
      <c r="K18" s="10">
        <v>2.5499999999999998</v>
      </c>
    </row>
    <row r="19" spans="1:11" ht="42.75" x14ac:dyDescent="0.2">
      <c r="A19" s="10" t="s">
        <v>26</v>
      </c>
      <c r="B19" s="10">
        <v>189.19</v>
      </c>
      <c r="C19" s="10">
        <v>-91.66</v>
      </c>
      <c r="D19" s="10">
        <v>8.2799999999999994</v>
      </c>
      <c r="E19" s="10">
        <v>-13.07</v>
      </c>
      <c r="F19" s="10">
        <v>-93.13</v>
      </c>
      <c r="G19" s="10">
        <v>13.37</v>
      </c>
      <c r="H19" s="10">
        <v>29.3</v>
      </c>
      <c r="I19" s="10">
        <v>71.39</v>
      </c>
      <c r="J19" s="10">
        <v>50.75</v>
      </c>
      <c r="K19" s="10">
        <v>-34.880000000000003</v>
      </c>
    </row>
    <row r="20" spans="1:11" ht="42.75" x14ac:dyDescent="0.2">
      <c r="A20" s="10" t="s">
        <v>27</v>
      </c>
      <c r="B20" s="10">
        <v>205.7</v>
      </c>
      <c r="C20" s="10">
        <v>-206.07</v>
      </c>
      <c r="D20" s="10">
        <v>-101.23</v>
      </c>
      <c r="E20" s="10">
        <v>-79.900000000000006</v>
      </c>
      <c r="F20" s="10">
        <v>-249.3</v>
      </c>
      <c r="G20" s="10">
        <v>-23.94</v>
      </c>
      <c r="H20" s="10">
        <v>-12.27</v>
      </c>
      <c r="I20" s="10">
        <v>-48.16</v>
      </c>
      <c r="J20" s="10">
        <v>151.44999999999999</v>
      </c>
      <c r="K20" s="10">
        <v>-104.9</v>
      </c>
    </row>
    <row r="21" spans="1:11" ht="28.5" x14ac:dyDescent="0.2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28.5" x14ac:dyDescent="0.2">
      <c r="A22" s="11" t="s">
        <v>29</v>
      </c>
      <c r="B22" s="11">
        <v>13.75</v>
      </c>
      <c r="C22" s="11">
        <v>9.09</v>
      </c>
      <c r="D22" s="11">
        <v>11.98</v>
      </c>
      <c r="E22" s="11">
        <v>10.86</v>
      </c>
      <c r="F22" s="11">
        <v>7.17</v>
      </c>
      <c r="G22" s="11">
        <v>10.4</v>
      </c>
      <c r="H22" s="11">
        <v>18.21</v>
      </c>
      <c r="I22" s="11">
        <v>15.84</v>
      </c>
      <c r="J22" s="11">
        <v>6.64</v>
      </c>
      <c r="K22" s="11">
        <v>9.39</v>
      </c>
    </row>
    <row r="23" spans="1:11" ht="28.5" x14ac:dyDescent="0.2">
      <c r="A23" s="10" t="s">
        <v>30</v>
      </c>
      <c r="B23" s="10" t="s">
        <v>5</v>
      </c>
      <c r="C23" s="10" t="s">
        <v>5</v>
      </c>
      <c r="D23" s="10" t="s">
        <v>5</v>
      </c>
      <c r="E23" s="10" t="s">
        <v>5</v>
      </c>
      <c r="F23" s="10" t="s">
        <v>5</v>
      </c>
      <c r="G23" s="10" t="s">
        <v>5</v>
      </c>
      <c r="H23" s="10" t="s">
        <v>5</v>
      </c>
      <c r="I23" s="10" t="s">
        <v>5</v>
      </c>
      <c r="J23" s="10" t="s">
        <v>5</v>
      </c>
      <c r="K23" s="10" t="s">
        <v>5</v>
      </c>
    </row>
    <row r="24" spans="1:11" ht="28.5" x14ac:dyDescent="0.2">
      <c r="A24" s="10" t="s">
        <v>31</v>
      </c>
      <c r="B24" s="10">
        <v>2.4</v>
      </c>
      <c r="C24" s="10">
        <v>2.0499999999999998</v>
      </c>
      <c r="D24" s="10">
        <v>2.2999999999999998</v>
      </c>
      <c r="E24" s="10">
        <v>2.31</v>
      </c>
      <c r="F24" s="10">
        <v>1.65</v>
      </c>
      <c r="G24" s="10">
        <v>3.16</v>
      </c>
      <c r="H24" s="10">
        <v>4.95</v>
      </c>
      <c r="I24" s="10">
        <v>3.66</v>
      </c>
      <c r="J24" s="10">
        <v>1.66</v>
      </c>
      <c r="K24" s="10">
        <v>2.62</v>
      </c>
    </row>
    <row r="25" spans="1:11" x14ac:dyDescent="0.2">
      <c r="A25" s="11" t="s">
        <v>32</v>
      </c>
      <c r="B25" s="11">
        <v>13.61</v>
      </c>
      <c r="C25" s="11">
        <v>11.47</v>
      </c>
      <c r="D25" s="11">
        <v>18.309999999999999</v>
      </c>
      <c r="E25" s="11">
        <v>20.54</v>
      </c>
      <c r="F25" s="11">
        <v>16.91</v>
      </c>
      <c r="G25" s="11">
        <v>16.54</v>
      </c>
      <c r="H25" s="11">
        <v>17.57</v>
      </c>
      <c r="I25" s="11">
        <v>17.54</v>
      </c>
      <c r="J25" s="11">
        <v>16.329999999999998</v>
      </c>
      <c r="K25" s="11">
        <v>15.86</v>
      </c>
    </row>
    <row r="26" spans="1:11" x14ac:dyDescent="0.2">
      <c r="A26" s="11" t="s">
        <v>33</v>
      </c>
      <c r="B26" s="11">
        <v>6.61</v>
      </c>
      <c r="C26" s="11">
        <v>4.88</v>
      </c>
      <c r="D26" s="11">
        <v>3.59</v>
      </c>
      <c r="E26" s="11">
        <v>3.18</v>
      </c>
      <c r="F26" s="11">
        <v>2.0099999999999998</v>
      </c>
      <c r="G26" s="11">
        <v>3.09</v>
      </c>
      <c r="H26" s="11">
        <v>4.1900000000000004</v>
      </c>
      <c r="I26" s="11">
        <v>3.38</v>
      </c>
      <c r="J26" s="11">
        <v>1.83</v>
      </c>
      <c r="K26" s="11">
        <v>2.75</v>
      </c>
    </row>
    <row r="27" spans="1:11" x14ac:dyDescent="0.2">
      <c r="A27" s="10" t="s">
        <v>34</v>
      </c>
      <c r="B27" s="10" t="s">
        <v>5</v>
      </c>
      <c r="C27" s="10" t="s">
        <v>5</v>
      </c>
      <c r="D27" s="10" t="s">
        <v>5</v>
      </c>
      <c r="E27" s="10" t="s">
        <v>5</v>
      </c>
      <c r="F27" s="10" t="s">
        <v>5</v>
      </c>
      <c r="G27" s="10" t="s">
        <v>5</v>
      </c>
      <c r="H27" s="10" t="s">
        <v>5</v>
      </c>
      <c r="I27" s="10" t="s">
        <v>5</v>
      </c>
      <c r="J27" s="10" t="s">
        <v>5</v>
      </c>
      <c r="K27" s="10" t="s">
        <v>5</v>
      </c>
    </row>
    <row r="28" spans="1:11" ht="28.5" x14ac:dyDescent="0.2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28.5" x14ac:dyDescent="0.2">
      <c r="A29" s="10" t="s">
        <v>36</v>
      </c>
      <c r="B29" s="10" t="s">
        <v>5</v>
      </c>
      <c r="C29" s="10" t="s">
        <v>5</v>
      </c>
      <c r="D29" s="10" t="s">
        <v>5</v>
      </c>
      <c r="E29" s="10" t="s">
        <v>5</v>
      </c>
      <c r="F29" s="10" t="s">
        <v>5</v>
      </c>
      <c r="G29" s="10" t="s">
        <v>5</v>
      </c>
      <c r="H29" s="10" t="s">
        <v>5</v>
      </c>
      <c r="I29" s="10" t="s">
        <v>5</v>
      </c>
      <c r="J29" s="10" t="s">
        <v>5</v>
      </c>
      <c r="K29" s="10" t="s">
        <v>5</v>
      </c>
    </row>
    <row r="30" spans="1:11" ht="28.5" x14ac:dyDescent="0.2">
      <c r="A30" s="10" t="s">
        <v>37</v>
      </c>
      <c r="B30" s="10">
        <v>1.01</v>
      </c>
      <c r="C30" s="10">
        <v>1.05</v>
      </c>
      <c r="D30" s="10">
        <v>1.0900000000000001</v>
      </c>
      <c r="E30" s="10">
        <v>1.05</v>
      </c>
      <c r="F30" s="10">
        <v>1.07</v>
      </c>
      <c r="G30" s="10">
        <v>1.08</v>
      </c>
      <c r="H30" s="10">
        <v>1.06</v>
      </c>
      <c r="I30" s="10">
        <v>1.08</v>
      </c>
      <c r="J30" s="10">
        <v>1.0900000000000001</v>
      </c>
      <c r="K30" s="10">
        <v>0.98</v>
      </c>
    </row>
    <row r="31" spans="1:11" ht="28.5" x14ac:dyDescent="0.2">
      <c r="A31" s="10" t="s">
        <v>38</v>
      </c>
      <c r="B31" s="10">
        <v>1.19</v>
      </c>
      <c r="C31" s="10">
        <v>0.85</v>
      </c>
      <c r="D31" s="10">
        <v>0.77</v>
      </c>
      <c r="E31" s="10">
        <v>0.68</v>
      </c>
      <c r="F31" s="10">
        <v>0.66</v>
      </c>
      <c r="G31" s="10">
        <v>0.6</v>
      </c>
      <c r="H31" s="10">
        <v>0.56999999999999995</v>
      </c>
      <c r="I31" s="10">
        <v>0.61</v>
      </c>
      <c r="J31" s="10">
        <v>0.46</v>
      </c>
      <c r="K31" s="10">
        <v>0.2</v>
      </c>
    </row>
    <row r="32" spans="1:11" ht="28.5" x14ac:dyDescent="0.2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28.5" x14ac:dyDescent="0.2">
      <c r="A33" s="10" t="s">
        <v>40</v>
      </c>
      <c r="B33" s="10">
        <v>0.36</v>
      </c>
      <c r="C33" s="10">
        <v>0.42</v>
      </c>
      <c r="D33" s="10">
        <v>0.64</v>
      </c>
      <c r="E33" s="10">
        <v>0.73</v>
      </c>
      <c r="F33" s="10">
        <v>0.82</v>
      </c>
      <c r="G33" s="10">
        <v>1.02</v>
      </c>
      <c r="H33" s="10">
        <v>1.18</v>
      </c>
      <c r="I33" s="10">
        <v>1.08</v>
      </c>
      <c r="J33" s="10">
        <v>0.9</v>
      </c>
      <c r="K33" s="10">
        <v>0.95</v>
      </c>
    </row>
    <row r="34" spans="1:11" ht="28.5" x14ac:dyDescent="0.2">
      <c r="A34" s="11" t="s">
        <v>41</v>
      </c>
      <c r="B34" s="11">
        <v>49.06</v>
      </c>
      <c r="C34" s="11">
        <v>52.71</v>
      </c>
      <c r="D34" s="11">
        <v>45.02</v>
      </c>
      <c r="E34" s="11">
        <v>46.15</v>
      </c>
      <c r="F34" s="11">
        <v>45.93</v>
      </c>
      <c r="G34" s="11">
        <v>45.81</v>
      </c>
      <c r="H34" s="11">
        <v>42</v>
      </c>
      <c r="I34" s="11">
        <v>38.229999999999997</v>
      </c>
      <c r="J34" s="11">
        <v>37.47</v>
      </c>
      <c r="K34" s="11">
        <v>35.909999999999997</v>
      </c>
    </row>
    <row r="35" spans="1:11" ht="28.5" x14ac:dyDescent="0.2">
      <c r="A35" s="11" t="s">
        <v>42</v>
      </c>
      <c r="B35" s="11">
        <v>39.44</v>
      </c>
      <c r="C35" s="11">
        <v>69.37</v>
      </c>
      <c r="D35" s="11">
        <v>63.82</v>
      </c>
      <c r="E35" s="11">
        <v>52.32</v>
      </c>
      <c r="F35" s="11">
        <v>44.46</v>
      </c>
      <c r="G35" s="11">
        <v>38.049999999999997</v>
      </c>
      <c r="H35" s="11">
        <v>46.7</v>
      </c>
      <c r="I35" s="11">
        <v>61.76</v>
      </c>
      <c r="J35" s="11">
        <v>63.28</v>
      </c>
      <c r="K35" s="11">
        <v>56.9</v>
      </c>
    </row>
    <row r="36" spans="1:11" ht="28.5" x14ac:dyDescent="0.2">
      <c r="A36" s="10" t="s">
        <v>43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8.5" x14ac:dyDescent="0.2">
      <c r="A37" s="11" t="s">
        <v>44</v>
      </c>
      <c r="B37" s="11">
        <v>65.08</v>
      </c>
      <c r="C37" s="11">
        <v>61.25</v>
      </c>
      <c r="D37" s="11">
        <v>68.42</v>
      </c>
      <c r="E37" s="11">
        <v>66.22</v>
      </c>
      <c r="F37" s="11">
        <v>68.91</v>
      </c>
      <c r="G37" s="11">
        <v>66.33</v>
      </c>
      <c r="H37" s="11">
        <v>71.08</v>
      </c>
      <c r="I37" s="11">
        <v>74.44</v>
      </c>
      <c r="J37" s="11">
        <v>74.63</v>
      </c>
      <c r="K37" s="11">
        <v>73.95</v>
      </c>
    </row>
    <row r="38" spans="1:11" ht="28.5" x14ac:dyDescent="0.2">
      <c r="A38" s="11" t="s">
        <v>45</v>
      </c>
      <c r="B38" s="11">
        <v>42.31</v>
      </c>
      <c r="C38" s="11">
        <v>42.65</v>
      </c>
      <c r="D38" s="11">
        <v>59.77</v>
      </c>
      <c r="E38" s="11">
        <v>68.06</v>
      </c>
      <c r="F38" s="11">
        <v>66.37</v>
      </c>
      <c r="G38" s="11">
        <v>72.81</v>
      </c>
      <c r="H38" s="11">
        <v>72.67</v>
      </c>
      <c r="I38" s="11">
        <v>63.92</v>
      </c>
      <c r="J38" s="11">
        <v>76.03</v>
      </c>
      <c r="K38" s="11">
        <v>69.62</v>
      </c>
    </row>
    <row r="39" spans="1:11" x14ac:dyDescent="0.2">
      <c r="A39" s="10" t="s">
        <v>46</v>
      </c>
      <c r="B39" s="10">
        <v>0.93</v>
      </c>
      <c r="C39" s="10">
        <v>1.1200000000000001</v>
      </c>
      <c r="D39" s="10">
        <v>1.02</v>
      </c>
      <c r="E39" s="10">
        <v>1.1100000000000001</v>
      </c>
      <c r="F39" s="10">
        <v>1.1299999999999999</v>
      </c>
      <c r="G39" s="10">
        <v>1</v>
      </c>
      <c r="H39" s="10">
        <v>1.1599999999999999</v>
      </c>
      <c r="I39" s="10">
        <v>1.29</v>
      </c>
      <c r="J39" s="10">
        <v>1.1299999999999999</v>
      </c>
      <c r="K39" s="10">
        <v>1.27</v>
      </c>
    </row>
    <row r="40" spans="1:11" ht="15" thickBot="1" x14ac:dyDescent="0.25">
      <c r="A40" s="10" t="s">
        <v>47</v>
      </c>
      <c r="B40" s="10">
        <v>0.65</v>
      </c>
      <c r="C40" s="10">
        <v>0.84</v>
      </c>
      <c r="D40" s="10">
        <v>0.65</v>
      </c>
      <c r="E40" s="10">
        <v>0.76</v>
      </c>
      <c r="F40" s="10">
        <v>0.77</v>
      </c>
      <c r="G40" s="10">
        <v>0.69</v>
      </c>
      <c r="H40" s="10">
        <v>0.84</v>
      </c>
      <c r="I40" s="10">
        <v>0.86</v>
      </c>
      <c r="J40" s="10">
        <v>0.82</v>
      </c>
      <c r="K40" s="10">
        <v>0.99</v>
      </c>
    </row>
    <row r="41" spans="1:11" ht="15" thickBo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73" spans="1:10" ht="15" thickBot="1" x14ac:dyDescent="0.25"/>
    <row r="74" spans="1:10" ht="15" thickBot="1" x14ac:dyDescent="0.25">
      <c r="A74" s="14"/>
      <c r="B74" s="15"/>
      <c r="C74" s="15"/>
      <c r="D74" s="15"/>
      <c r="E74" s="15"/>
      <c r="F74" s="15"/>
      <c r="G74" s="15"/>
      <c r="H74" s="15"/>
      <c r="I74" s="15"/>
      <c r="J74" s="16"/>
    </row>
    <row r="75" spans="1:10" ht="15" thickBo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" thickBo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" thickBo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" thickBo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</sheetData>
  <mergeCells count="1">
    <mergeCell ref="A74:J7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6" activePane="bottomLeft" state="frozen"/>
      <selection pane="bottomLeft" activeCell="B11" sqref="B11"/>
    </sheetView>
  </sheetViews>
  <sheetFormatPr defaultRowHeight="14.25" x14ac:dyDescent="0.2"/>
  <cols>
    <col min="1" max="11" width="12.125" style="9" customWidth="1"/>
  </cols>
  <sheetData>
    <row r="1" spans="1:11" x14ac:dyDescent="0.2">
      <c r="B1" s="9">
        <v>2020</v>
      </c>
      <c r="C1" s="9">
        <v>2019</v>
      </c>
      <c r="D1" s="9">
        <v>2018</v>
      </c>
      <c r="E1" s="9">
        <v>2017</v>
      </c>
      <c r="F1" s="9">
        <v>2016</v>
      </c>
      <c r="G1" s="9">
        <v>2015</v>
      </c>
      <c r="H1" s="9">
        <v>2014</v>
      </c>
      <c r="I1" s="9">
        <v>2013</v>
      </c>
      <c r="J1" s="9">
        <v>2012</v>
      </c>
      <c r="K1" s="9">
        <v>2011</v>
      </c>
    </row>
    <row r="2" spans="1:11" x14ac:dyDescent="0.2">
      <c r="A2" s="11" t="s">
        <v>60</v>
      </c>
      <c r="B2" s="11" t="s">
        <v>61</v>
      </c>
      <c r="C2" s="11" t="s">
        <v>13</v>
      </c>
      <c r="D2" s="11" t="s">
        <v>12</v>
      </c>
      <c r="E2" s="11" t="s">
        <v>11</v>
      </c>
      <c r="F2" s="11" t="s">
        <v>48</v>
      </c>
      <c r="G2" s="11" t="s">
        <v>49</v>
      </c>
      <c r="H2" s="11" t="s">
        <v>50</v>
      </c>
      <c r="I2" s="11" t="s">
        <v>51</v>
      </c>
      <c r="J2" s="11" t="s">
        <v>52</v>
      </c>
      <c r="K2" s="11" t="s">
        <v>53</v>
      </c>
    </row>
    <row r="3" spans="1:11" x14ac:dyDescent="0.2">
      <c r="A3" s="10" t="s">
        <v>62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0" t="s">
        <v>70</v>
      </c>
      <c r="J3" s="10" t="s">
        <v>71</v>
      </c>
      <c r="K3" s="10" t="s">
        <v>72</v>
      </c>
    </row>
    <row r="4" spans="1:11" x14ac:dyDescent="0.2">
      <c r="A4" s="10" t="s">
        <v>73</v>
      </c>
      <c r="B4" s="10" t="s">
        <v>74</v>
      </c>
      <c r="C4" s="10" t="s">
        <v>75</v>
      </c>
      <c r="D4" s="10" t="s">
        <v>76</v>
      </c>
      <c r="E4" s="10" t="s">
        <v>77</v>
      </c>
      <c r="F4" s="10" t="s">
        <v>78</v>
      </c>
      <c r="G4" s="10" t="s">
        <v>79</v>
      </c>
      <c r="H4" s="10" t="s">
        <v>80</v>
      </c>
      <c r="I4" s="10" t="s">
        <v>81</v>
      </c>
      <c r="J4" s="10" t="s">
        <v>82</v>
      </c>
      <c r="K4" s="10" t="s">
        <v>83</v>
      </c>
    </row>
    <row r="5" spans="1:11" x14ac:dyDescent="0.2">
      <c r="A5" s="10" t="s">
        <v>84</v>
      </c>
      <c r="B5" s="10" t="s">
        <v>85</v>
      </c>
      <c r="C5" s="10" t="s">
        <v>86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  <c r="K5" s="10" t="s">
        <v>94</v>
      </c>
    </row>
    <row r="6" spans="1:11" x14ac:dyDescent="0.2">
      <c r="A6" s="11" t="s">
        <v>95</v>
      </c>
      <c r="B6" s="11" t="s">
        <v>96</v>
      </c>
      <c r="C6" s="11" t="s">
        <v>97</v>
      </c>
      <c r="D6" s="11" t="s">
        <v>98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5</v>
      </c>
    </row>
    <row r="7" spans="1:11" ht="28.5" x14ac:dyDescent="0.2">
      <c r="A7" s="10" t="s">
        <v>99</v>
      </c>
      <c r="B7" s="10" t="s">
        <v>100</v>
      </c>
      <c r="C7" s="10" t="s">
        <v>101</v>
      </c>
      <c r="D7" s="10" t="s">
        <v>102</v>
      </c>
      <c r="E7" s="10" t="s">
        <v>103</v>
      </c>
      <c r="F7" s="10" t="s">
        <v>104</v>
      </c>
      <c r="G7" s="10" t="s">
        <v>105</v>
      </c>
      <c r="H7" s="10" t="s">
        <v>106</v>
      </c>
      <c r="I7" s="10" t="s">
        <v>107</v>
      </c>
      <c r="J7" s="10" t="s">
        <v>108</v>
      </c>
      <c r="K7" s="10" t="s">
        <v>109</v>
      </c>
    </row>
    <row r="8" spans="1:11" x14ac:dyDescent="0.2">
      <c r="A8" s="11" t="s">
        <v>110</v>
      </c>
      <c r="B8" s="11" t="s">
        <v>111</v>
      </c>
      <c r="C8" s="11" t="s">
        <v>112</v>
      </c>
      <c r="D8" s="11" t="s">
        <v>113</v>
      </c>
      <c r="E8" s="11" t="s">
        <v>114</v>
      </c>
      <c r="F8" s="11" t="s">
        <v>115</v>
      </c>
      <c r="G8" s="11" t="s">
        <v>116</v>
      </c>
      <c r="H8" s="11" t="s">
        <v>117</v>
      </c>
      <c r="I8" s="11" t="s">
        <v>118</v>
      </c>
      <c r="J8" s="11" t="s">
        <v>119</v>
      </c>
      <c r="K8" s="11" t="s">
        <v>120</v>
      </c>
    </row>
    <row r="9" spans="1:11" x14ac:dyDescent="0.2">
      <c r="A9" s="11" t="s">
        <v>121</v>
      </c>
      <c r="B9" s="11" t="s">
        <v>122</v>
      </c>
      <c r="C9" s="11" t="s">
        <v>123</v>
      </c>
      <c r="D9" s="11" t="s">
        <v>124</v>
      </c>
      <c r="E9" s="11" t="s">
        <v>125</v>
      </c>
      <c r="F9" s="11" t="s">
        <v>126</v>
      </c>
      <c r="G9" s="11" t="s">
        <v>127</v>
      </c>
      <c r="H9" s="11" t="s">
        <v>128</v>
      </c>
      <c r="I9" s="11" t="s">
        <v>129</v>
      </c>
      <c r="J9" s="11" t="s">
        <v>130</v>
      </c>
      <c r="K9" s="11" t="s">
        <v>131</v>
      </c>
    </row>
    <row r="10" spans="1:11" x14ac:dyDescent="0.2">
      <c r="A10" s="11" t="s">
        <v>132</v>
      </c>
      <c r="B10" s="11" t="s">
        <v>133</v>
      </c>
      <c r="C10" s="11" t="s">
        <v>134</v>
      </c>
      <c r="D10" s="11" t="s">
        <v>135</v>
      </c>
      <c r="E10" s="11" t="s">
        <v>136</v>
      </c>
      <c r="F10" s="11" t="s">
        <v>137</v>
      </c>
      <c r="G10" s="11" t="s">
        <v>138</v>
      </c>
      <c r="H10" s="11" t="s">
        <v>139</v>
      </c>
      <c r="I10" s="11" t="s">
        <v>140</v>
      </c>
      <c r="J10" s="11" t="s">
        <v>141</v>
      </c>
      <c r="K10" s="11" t="s">
        <v>142</v>
      </c>
    </row>
    <row r="11" spans="1:11" x14ac:dyDescent="0.2">
      <c r="A11" s="10" t="s">
        <v>143</v>
      </c>
      <c r="B11" s="10" t="s">
        <v>144</v>
      </c>
      <c r="C11" s="10" t="s">
        <v>145</v>
      </c>
      <c r="D11" s="10" t="s">
        <v>146</v>
      </c>
      <c r="E11" s="10" t="s">
        <v>147</v>
      </c>
      <c r="F11" s="10" t="s">
        <v>148</v>
      </c>
      <c r="G11" s="10" t="s">
        <v>149</v>
      </c>
      <c r="H11" s="10" t="s">
        <v>150</v>
      </c>
      <c r="I11" s="10" t="s">
        <v>151</v>
      </c>
      <c r="J11" s="10" t="s">
        <v>152</v>
      </c>
      <c r="K11" s="10" t="s">
        <v>153</v>
      </c>
    </row>
    <row r="12" spans="1:11" x14ac:dyDescent="0.2">
      <c r="A12" s="10" t="s">
        <v>154</v>
      </c>
      <c r="B12" s="10" t="s">
        <v>5</v>
      </c>
      <c r="C12" s="10" t="s">
        <v>5</v>
      </c>
      <c r="D12" s="10" t="s">
        <v>5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0" t="s">
        <v>5</v>
      </c>
    </row>
    <row r="13" spans="1:11" ht="28.5" x14ac:dyDescent="0.2">
      <c r="A13" s="10" t="s">
        <v>155</v>
      </c>
      <c r="B13" s="10" t="s">
        <v>156</v>
      </c>
      <c r="C13" s="10" t="s">
        <v>157</v>
      </c>
      <c r="D13" s="10" t="s">
        <v>158</v>
      </c>
      <c r="E13" s="10" t="s">
        <v>159</v>
      </c>
      <c r="F13" s="10" t="s">
        <v>160</v>
      </c>
      <c r="G13" s="10" t="s">
        <v>161</v>
      </c>
      <c r="H13" s="10" t="s">
        <v>162</v>
      </c>
      <c r="I13" s="10" t="s">
        <v>163</v>
      </c>
      <c r="J13" s="10" t="s">
        <v>164</v>
      </c>
      <c r="K13" s="10" t="s">
        <v>165</v>
      </c>
    </row>
    <row r="14" spans="1:11" x14ac:dyDescent="0.2">
      <c r="A14" s="10" t="s">
        <v>166</v>
      </c>
      <c r="B14" s="10" t="s">
        <v>167</v>
      </c>
      <c r="C14" s="10" t="s">
        <v>168</v>
      </c>
      <c r="D14" s="10" t="s">
        <v>169</v>
      </c>
      <c r="E14" s="10" t="s">
        <v>170</v>
      </c>
      <c r="F14" s="10" t="s">
        <v>171</v>
      </c>
      <c r="G14" s="10" t="s">
        <v>172</v>
      </c>
      <c r="H14" s="10" t="s">
        <v>173</v>
      </c>
      <c r="I14" s="10" t="s">
        <v>174</v>
      </c>
      <c r="J14" s="10" t="s">
        <v>175</v>
      </c>
      <c r="K14" s="10" t="s">
        <v>176</v>
      </c>
    </row>
    <row r="15" spans="1:11" ht="42.75" x14ac:dyDescent="0.2">
      <c r="A15" s="10" t="s">
        <v>177</v>
      </c>
      <c r="B15" s="10" t="s">
        <v>178</v>
      </c>
      <c r="C15" s="10" t="s">
        <v>179</v>
      </c>
      <c r="D15" s="10" t="s">
        <v>180</v>
      </c>
      <c r="E15" s="10" t="s">
        <v>181</v>
      </c>
      <c r="F15" s="10" t="s">
        <v>182</v>
      </c>
      <c r="G15" s="10" t="s">
        <v>183</v>
      </c>
      <c r="H15" s="10" t="s">
        <v>184</v>
      </c>
      <c r="I15" s="10" t="s">
        <v>185</v>
      </c>
      <c r="J15" s="10" t="s">
        <v>186</v>
      </c>
      <c r="K15" s="10" t="s">
        <v>187</v>
      </c>
    </row>
    <row r="16" spans="1:11" x14ac:dyDescent="0.2">
      <c r="A16" s="10" t="s">
        <v>188</v>
      </c>
      <c r="B16" s="10" t="s">
        <v>189</v>
      </c>
      <c r="C16" s="10" t="s">
        <v>190</v>
      </c>
      <c r="D16" s="10" t="s">
        <v>191</v>
      </c>
      <c r="E16" s="10" t="s">
        <v>192</v>
      </c>
      <c r="F16" s="10" t="s">
        <v>193</v>
      </c>
      <c r="G16" s="10" t="s">
        <v>194</v>
      </c>
      <c r="H16" s="10" t="s">
        <v>195</v>
      </c>
      <c r="I16" s="10" t="s">
        <v>196</v>
      </c>
      <c r="J16" s="10" t="s">
        <v>197</v>
      </c>
      <c r="K16" s="10" t="s">
        <v>198</v>
      </c>
    </row>
    <row r="17" spans="1:11" ht="28.5" x14ac:dyDescent="0.2">
      <c r="A17" s="10" t="s">
        <v>199</v>
      </c>
      <c r="B17" s="10" t="s">
        <v>200</v>
      </c>
      <c r="C17" s="10" t="s">
        <v>193</v>
      </c>
      <c r="D17" s="10" t="s">
        <v>201</v>
      </c>
      <c r="E17" s="10" t="s">
        <v>202</v>
      </c>
      <c r="F17" s="10" t="s">
        <v>203</v>
      </c>
      <c r="G17" s="10" t="s">
        <v>204</v>
      </c>
      <c r="H17" s="10" t="s">
        <v>205</v>
      </c>
      <c r="I17" s="10" t="s">
        <v>206</v>
      </c>
      <c r="J17" s="10" t="s">
        <v>207</v>
      </c>
      <c r="K17" s="10" t="s">
        <v>208</v>
      </c>
    </row>
    <row r="18" spans="1:11" ht="28.5" x14ac:dyDescent="0.2">
      <c r="A18" s="10" t="s">
        <v>209</v>
      </c>
      <c r="B18" s="10" t="s">
        <v>210</v>
      </c>
      <c r="C18" s="10" t="s">
        <v>211</v>
      </c>
      <c r="D18" s="10" t="s">
        <v>212</v>
      </c>
      <c r="E18" s="10" t="s">
        <v>213</v>
      </c>
      <c r="F18" s="10" t="s">
        <v>214</v>
      </c>
      <c r="G18" s="10" t="s">
        <v>215</v>
      </c>
      <c r="H18" s="10" t="s">
        <v>216</v>
      </c>
      <c r="I18" s="10" t="s">
        <v>217</v>
      </c>
      <c r="J18" s="10" t="s">
        <v>218</v>
      </c>
      <c r="K18" s="10" t="s">
        <v>219</v>
      </c>
    </row>
    <row r="19" spans="1:11" x14ac:dyDescent="0.2">
      <c r="A19" s="10" t="s">
        <v>220</v>
      </c>
      <c r="B19" s="10" t="s">
        <v>221</v>
      </c>
      <c r="C19" s="10" t="s">
        <v>222</v>
      </c>
      <c r="D19" s="10" t="s">
        <v>223</v>
      </c>
      <c r="E19" s="10" t="s">
        <v>224</v>
      </c>
      <c r="F19" s="10" t="s">
        <v>225</v>
      </c>
      <c r="G19" s="10" t="s">
        <v>226</v>
      </c>
      <c r="H19" s="10" t="s">
        <v>227</v>
      </c>
      <c r="I19" s="10" t="s">
        <v>228</v>
      </c>
      <c r="J19" s="10" t="s">
        <v>229</v>
      </c>
      <c r="K19" s="10" t="s">
        <v>230</v>
      </c>
    </row>
    <row r="20" spans="1:11" ht="28.5" x14ac:dyDescent="0.2">
      <c r="A20" s="10" t="s">
        <v>231</v>
      </c>
      <c r="B20" s="10" t="s">
        <v>232</v>
      </c>
      <c r="C20" s="10" t="s">
        <v>233</v>
      </c>
      <c r="D20" s="10" t="s">
        <v>234</v>
      </c>
      <c r="E20" s="10" t="s">
        <v>235</v>
      </c>
      <c r="F20" s="10" t="s">
        <v>236</v>
      </c>
      <c r="G20" s="10" t="s">
        <v>237</v>
      </c>
      <c r="H20" s="10" t="s">
        <v>238</v>
      </c>
      <c r="I20" s="10" t="s">
        <v>239</v>
      </c>
      <c r="J20" s="10" t="s">
        <v>240</v>
      </c>
      <c r="K20" s="10" t="s">
        <v>241</v>
      </c>
    </row>
    <row r="21" spans="1:11" x14ac:dyDescent="0.2">
      <c r="A21" s="11" t="s">
        <v>242</v>
      </c>
      <c r="B21" s="11" t="s">
        <v>243</v>
      </c>
      <c r="C21" s="11" t="s">
        <v>244</v>
      </c>
      <c r="D21" s="11" t="s">
        <v>245</v>
      </c>
      <c r="E21" s="11" t="s">
        <v>246</v>
      </c>
      <c r="F21" s="11" t="s">
        <v>247</v>
      </c>
      <c r="G21" s="11" t="s">
        <v>248</v>
      </c>
      <c r="H21" s="11" t="s">
        <v>249</v>
      </c>
      <c r="I21" s="11" t="s">
        <v>250</v>
      </c>
      <c r="J21" s="11" t="s">
        <v>251</v>
      </c>
      <c r="K21" s="11" t="s">
        <v>252</v>
      </c>
    </row>
    <row r="22" spans="1:11" ht="42.75" x14ac:dyDescent="0.2">
      <c r="A22" s="10" t="s">
        <v>253</v>
      </c>
      <c r="B22" s="10" t="s">
        <v>20</v>
      </c>
      <c r="C22" s="10" t="s">
        <v>19</v>
      </c>
      <c r="D22" s="10" t="s">
        <v>18</v>
      </c>
      <c r="E22" s="10" t="s">
        <v>17</v>
      </c>
      <c r="F22" s="10" t="s">
        <v>54</v>
      </c>
      <c r="G22" s="10" t="s">
        <v>55</v>
      </c>
      <c r="H22" s="10" t="s">
        <v>56</v>
      </c>
      <c r="I22" s="10" t="s">
        <v>57</v>
      </c>
      <c r="J22" s="10" t="s">
        <v>58</v>
      </c>
      <c r="K22" s="10" t="s">
        <v>59</v>
      </c>
    </row>
    <row r="23" spans="1:11" x14ac:dyDescent="0.2">
      <c r="A23" s="10" t="s">
        <v>254</v>
      </c>
      <c r="B23" s="10" t="s">
        <v>255</v>
      </c>
      <c r="C23" s="10" t="s">
        <v>256</v>
      </c>
      <c r="D23" s="10" t="s">
        <v>257</v>
      </c>
      <c r="E23" s="10" t="s">
        <v>258</v>
      </c>
      <c r="F23" s="10" t="s">
        <v>259</v>
      </c>
      <c r="G23" s="10" t="s">
        <v>260</v>
      </c>
      <c r="H23" s="10" t="s">
        <v>261</v>
      </c>
      <c r="I23" s="10" t="s">
        <v>262</v>
      </c>
      <c r="J23" s="10" t="s">
        <v>263</v>
      </c>
      <c r="K23" s="10" t="s">
        <v>264</v>
      </c>
    </row>
    <row r="24" spans="1:11" ht="42.75" x14ac:dyDescent="0.2">
      <c r="A24" s="10" t="s">
        <v>265</v>
      </c>
      <c r="B24" s="10" t="s">
        <v>266</v>
      </c>
      <c r="C24" s="10" t="s">
        <v>267</v>
      </c>
      <c r="D24" s="10" t="s">
        <v>268</v>
      </c>
      <c r="E24" s="10" t="s">
        <v>269</v>
      </c>
      <c r="F24" s="10" t="s">
        <v>270</v>
      </c>
      <c r="G24" s="10" t="s">
        <v>271</v>
      </c>
      <c r="H24" s="10" t="s">
        <v>272</v>
      </c>
      <c r="I24" s="10" t="s">
        <v>273</v>
      </c>
      <c r="J24" s="10" t="s">
        <v>274</v>
      </c>
      <c r="K24" s="10" t="s">
        <v>275</v>
      </c>
    </row>
    <row r="25" spans="1:11" x14ac:dyDescent="0.2">
      <c r="A25" s="10" t="s">
        <v>276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">
      <c r="A26" s="10" t="s">
        <v>277</v>
      </c>
      <c r="B26" s="10">
        <v>0.34</v>
      </c>
      <c r="C26" s="10">
        <v>0.2</v>
      </c>
      <c r="D26" s="10">
        <v>0.26</v>
      </c>
      <c r="E26" s="10">
        <v>0.22</v>
      </c>
      <c r="F26" s="10">
        <v>0.13</v>
      </c>
      <c r="G26" s="10">
        <v>0.21</v>
      </c>
      <c r="H26" s="10">
        <v>0.35</v>
      </c>
      <c r="I26" s="10">
        <v>0.25</v>
      </c>
      <c r="J26" s="10">
        <v>0.09</v>
      </c>
      <c r="K26" s="10">
        <v>0.12</v>
      </c>
    </row>
    <row r="27" spans="1:11" x14ac:dyDescent="0.2">
      <c r="A27" s="11" t="s">
        <v>278</v>
      </c>
      <c r="B27" s="11">
        <v>0.32</v>
      </c>
      <c r="C27" s="11">
        <v>0.19</v>
      </c>
      <c r="D27" s="11">
        <v>0.26</v>
      </c>
      <c r="E27" s="11">
        <v>0.22</v>
      </c>
      <c r="F27" s="11">
        <v>0.13</v>
      </c>
      <c r="G27" s="11">
        <v>0.21</v>
      </c>
      <c r="H27" s="11">
        <v>0.35</v>
      </c>
      <c r="I27" s="11">
        <v>0.25</v>
      </c>
      <c r="J27" s="11">
        <v>0.09</v>
      </c>
      <c r="K27" s="11">
        <v>0.12</v>
      </c>
    </row>
    <row r="28" spans="1:11" x14ac:dyDescent="0.2">
      <c r="A28" s="10" t="s">
        <v>279</v>
      </c>
      <c r="B28" s="10" t="s">
        <v>280</v>
      </c>
      <c r="C28" s="10" t="s">
        <v>281</v>
      </c>
      <c r="D28" s="10" t="s">
        <v>282</v>
      </c>
      <c r="E28" s="10" t="s">
        <v>283</v>
      </c>
      <c r="F28" s="10" t="s">
        <v>284</v>
      </c>
      <c r="G28" s="10" t="s">
        <v>285</v>
      </c>
      <c r="H28" s="10" t="s">
        <v>286</v>
      </c>
      <c r="I28" s="10" t="s">
        <v>287</v>
      </c>
      <c r="J28" s="10" t="s">
        <v>288</v>
      </c>
      <c r="K28" s="10" t="s">
        <v>289</v>
      </c>
    </row>
    <row r="29" spans="1:11" ht="42.75" x14ac:dyDescent="0.2">
      <c r="A29" s="10" t="s">
        <v>290</v>
      </c>
      <c r="B29" s="10" t="s">
        <v>280</v>
      </c>
      <c r="C29" s="10" t="s">
        <v>281</v>
      </c>
      <c r="D29" s="10" t="s">
        <v>282</v>
      </c>
      <c r="E29" s="10" t="s">
        <v>5</v>
      </c>
      <c r="F29" s="10" t="s">
        <v>284</v>
      </c>
      <c r="G29" s="10" t="s">
        <v>5</v>
      </c>
      <c r="H29" s="10" t="s">
        <v>5</v>
      </c>
      <c r="I29" s="10" t="s">
        <v>5</v>
      </c>
      <c r="J29" s="10" t="s">
        <v>5</v>
      </c>
      <c r="K29" s="10" t="s">
        <v>5</v>
      </c>
    </row>
    <row r="30" spans="1:11" ht="42.75" x14ac:dyDescent="0.2">
      <c r="A30" s="10" t="s">
        <v>291</v>
      </c>
      <c r="B30" s="10" t="s">
        <v>5</v>
      </c>
      <c r="C30" s="10" t="s">
        <v>5</v>
      </c>
      <c r="D30" s="10" t="s">
        <v>5</v>
      </c>
      <c r="E30" s="10" t="s">
        <v>5</v>
      </c>
      <c r="F30" s="10" t="s">
        <v>5</v>
      </c>
      <c r="G30" s="10" t="s">
        <v>5</v>
      </c>
      <c r="H30" s="10" t="s">
        <v>5</v>
      </c>
      <c r="I30" s="10" t="s">
        <v>5</v>
      </c>
      <c r="J30" s="10" t="s">
        <v>5</v>
      </c>
      <c r="K30" s="10" t="s">
        <v>5</v>
      </c>
    </row>
    <row r="31" spans="1:11" x14ac:dyDescent="0.2">
      <c r="A31" s="10" t="s">
        <v>292</v>
      </c>
      <c r="B31" s="10" t="s">
        <v>293</v>
      </c>
      <c r="C31" s="10" t="s">
        <v>294</v>
      </c>
      <c r="D31" s="10" t="s">
        <v>295</v>
      </c>
      <c r="E31" s="10" t="s">
        <v>296</v>
      </c>
      <c r="F31" s="10" t="s">
        <v>297</v>
      </c>
      <c r="G31" s="10" t="s">
        <v>298</v>
      </c>
      <c r="H31" s="10" t="s">
        <v>299</v>
      </c>
      <c r="I31" s="10" t="s">
        <v>300</v>
      </c>
      <c r="J31" s="10" t="s">
        <v>235</v>
      </c>
      <c r="K31" s="10" t="s">
        <v>301</v>
      </c>
    </row>
    <row r="32" spans="1:11" ht="42.75" x14ac:dyDescent="0.2">
      <c r="A32" s="10" t="s">
        <v>302</v>
      </c>
      <c r="B32" s="10" t="s">
        <v>303</v>
      </c>
      <c r="C32" s="10" t="s">
        <v>304</v>
      </c>
      <c r="D32" s="10" t="s">
        <v>305</v>
      </c>
      <c r="E32" s="10" t="s">
        <v>306</v>
      </c>
      <c r="F32" s="10" t="s">
        <v>307</v>
      </c>
      <c r="G32" s="10" t="s">
        <v>308</v>
      </c>
      <c r="H32" s="10" t="s">
        <v>309</v>
      </c>
      <c r="I32" s="10" t="s">
        <v>310</v>
      </c>
      <c r="J32" s="10" t="s">
        <v>311</v>
      </c>
      <c r="K32" s="10" t="s">
        <v>312</v>
      </c>
    </row>
    <row r="33" spans="1:11" ht="42.75" x14ac:dyDescent="0.2">
      <c r="A33" s="10" t="s">
        <v>313</v>
      </c>
      <c r="B33" s="10" t="s">
        <v>314</v>
      </c>
      <c r="C33" s="10" t="s">
        <v>315</v>
      </c>
      <c r="D33" s="10" t="s">
        <v>316</v>
      </c>
      <c r="E33" s="10" t="s">
        <v>317</v>
      </c>
      <c r="F33" s="10" t="s">
        <v>318</v>
      </c>
      <c r="G33" s="10" t="s">
        <v>319</v>
      </c>
      <c r="H33" s="10" t="s">
        <v>320</v>
      </c>
      <c r="I33" s="10" t="s">
        <v>321</v>
      </c>
      <c r="J33" s="10" t="s">
        <v>322</v>
      </c>
      <c r="K33" s="10" t="s">
        <v>323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47" activePane="bottomLeft" state="frozen"/>
      <selection pane="bottomLeft" activeCell="D18" sqref="D18"/>
    </sheetView>
  </sheetViews>
  <sheetFormatPr defaultRowHeight="14.25" x14ac:dyDescent="0.2"/>
  <cols>
    <col min="1" max="11" width="13.625" style="12" customWidth="1"/>
  </cols>
  <sheetData>
    <row r="1" spans="1:11" x14ac:dyDescent="0.2">
      <c r="B1" s="12">
        <v>2020</v>
      </c>
      <c r="C1" s="12">
        <v>2019</v>
      </c>
      <c r="D1" s="12">
        <v>2018</v>
      </c>
      <c r="E1" s="12">
        <v>2017</v>
      </c>
      <c r="F1" s="12">
        <v>2016</v>
      </c>
      <c r="G1" s="12">
        <v>2015</v>
      </c>
      <c r="H1" s="12">
        <v>2014</v>
      </c>
      <c r="I1" s="12">
        <v>2013</v>
      </c>
      <c r="J1" s="12">
        <v>2012</v>
      </c>
      <c r="K1" s="12">
        <v>2011</v>
      </c>
    </row>
    <row r="2" spans="1:11" x14ac:dyDescent="0.2">
      <c r="A2" s="10" t="s">
        <v>324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">
      <c r="A3" s="10" t="s">
        <v>325</v>
      </c>
      <c r="B3" s="10" t="s">
        <v>326</v>
      </c>
      <c r="C3" s="10" t="s">
        <v>327</v>
      </c>
      <c r="D3" s="10" t="s">
        <v>328</v>
      </c>
      <c r="E3" s="10" t="s">
        <v>329</v>
      </c>
      <c r="F3" s="10" t="s">
        <v>330</v>
      </c>
      <c r="G3" s="10" t="s">
        <v>331</v>
      </c>
      <c r="H3" s="10" t="s">
        <v>332</v>
      </c>
      <c r="I3" s="10" t="s">
        <v>333</v>
      </c>
      <c r="J3" s="10" t="s">
        <v>334</v>
      </c>
      <c r="K3" s="10" t="s">
        <v>335</v>
      </c>
    </row>
    <row r="4" spans="1:11" ht="57" x14ac:dyDescent="0.2">
      <c r="A4" s="10" t="s">
        <v>336</v>
      </c>
      <c r="B4" s="10" t="s">
        <v>5</v>
      </c>
      <c r="C4" s="10" t="s">
        <v>5</v>
      </c>
      <c r="D4" s="10" t="s">
        <v>5</v>
      </c>
      <c r="E4" s="10" t="s">
        <v>5</v>
      </c>
      <c r="F4" s="10" t="s">
        <v>5</v>
      </c>
      <c r="G4" s="10" t="s">
        <v>5</v>
      </c>
      <c r="H4" s="10" t="s">
        <v>5</v>
      </c>
      <c r="I4" s="10" t="s">
        <v>5</v>
      </c>
      <c r="J4" s="10" t="s">
        <v>5</v>
      </c>
      <c r="K4" s="10" t="s">
        <v>5</v>
      </c>
    </row>
    <row r="5" spans="1:11" ht="28.5" x14ac:dyDescent="0.2">
      <c r="A5" s="10" t="s">
        <v>337</v>
      </c>
      <c r="B5" s="10" t="s">
        <v>5</v>
      </c>
      <c r="C5" s="10" t="s">
        <v>5</v>
      </c>
      <c r="D5" s="10" t="s">
        <v>5</v>
      </c>
      <c r="E5" s="10" t="s">
        <v>5</v>
      </c>
      <c r="F5" s="10" t="s">
        <v>5</v>
      </c>
      <c r="G5" s="10" t="s">
        <v>5</v>
      </c>
      <c r="H5" s="10" t="s">
        <v>5</v>
      </c>
      <c r="I5" s="10" t="s">
        <v>5</v>
      </c>
      <c r="J5" s="10" t="s">
        <v>5</v>
      </c>
      <c r="K5" s="10" t="s">
        <v>5</v>
      </c>
    </row>
    <row r="6" spans="1:11" x14ac:dyDescent="0.2">
      <c r="A6" s="11" t="s">
        <v>338</v>
      </c>
      <c r="B6" s="11" t="s">
        <v>339</v>
      </c>
      <c r="C6" s="11" t="s">
        <v>340</v>
      </c>
      <c r="D6" s="11" t="s">
        <v>341</v>
      </c>
      <c r="E6" s="11" t="s">
        <v>342</v>
      </c>
      <c r="F6" s="11" t="s">
        <v>343</v>
      </c>
      <c r="G6" s="11" t="s">
        <v>344</v>
      </c>
      <c r="H6" s="11" t="s">
        <v>345</v>
      </c>
      <c r="I6" s="11" t="s">
        <v>346</v>
      </c>
      <c r="J6" s="11" t="s">
        <v>347</v>
      </c>
      <c r="K6" s="11" t="s">
        <v>348</v>
      </c>
    </row>
    <row r="7" spans="1:11" x14ac:dyDescent="0.2">
      <c r="A7" s="11" t="s">
        <v>349</v>
      </c>
      <c r="B7" s="11" t="s">
        <v>350</v>
      </c>
      <c r="C7" s="11" t="s">
        <v>351</v>
      </c>
      <c r="D7" s="11" t="s">
        <v>352</v>
      </c>
      <c r="E7" s="11" t="s">
        <v>353</v>
      </c>
      <c r="F7" s="11" t="s">
        <v>354</v>
      </c>
      <c r="G7" s="11" t="s">
        <v>355</v>
      </c>
      <c r="H7" s="11" t="s">
        <v>356</v>
      </c>
      <c r="I7" s="11" t="s">
        <v>357</v>
      </c>
      <c r="J7" s="11" t="s">
        <v>358</v>
      </c>
      <c r="K7" s="11" t="s">
        <v>359</v>
      </c>
    </row>
    <row r="8" spans="1:11" x14ac:dyDescent="0.2">
      <c r="A8" s="11" t="s">
        <v>360</v>
      </c>
      <c r="B8" s="11" t="s">
        <v>361</v>
      </c>
      <c r="C8" s="11" t="s">
        <v>362</v>
      </c>
      <c r="D8" s="11" t="s">
        <v>363</v>
      </c>
      <c r="E8" s="11" t="s">
        <v>364</v>
      </c>
      <c r="F8" s="11" t="s">
        <v>111</v>
      </c>
      <c r="G8" s="11" t="s">
        <v>365</v>
      </c>
      <c r="H8" s="11" t="s">
        <v>366</v>
      </c>
      <c r="I8" s="11" t="s">
        <v>367</v>
      </c>
      <c r="J8" s="11" t="s">
        <v>368</v>
      </c>
      <c r="K8" s="11" t="s">
        <v>369</v>
      </c>
    </row>
    <row r="9" spans="1:11" x14ac:dyDescent="0.2">
      <c r="A9" s="11" t="s">
        <v>370</v>
      </c>
      <c r="B9" s="11" t="s">
        <v>371</v>
      </c>
      <c r="C9" s="11" t="s">
        <v>372</v>
      </c>
      <c r="D9" s="11" t="s">
        <v>373</v>
      </c>
      <c r="E9" s="11" t="s">
        <v>374</v>
      </c>
      <c r="F9" s="11" t="s">
        <v>375</v>
      </c>
      <c r="G9" s="11" t="s">
        <v>376</v>
      </c>
      <c r="H9" s="11" t="s">
        <v>377</v>
      </c>
      <c r="I9" s="11" t="s">
        <v>378</v>
      </c>
      <c r="J9" s="11" t="s">
        <v>379</v>
      </c>
      <c r="K9" s="11" t="s">
        <v>380</v>
      </c>
    </row>
    <row r="10" spans="1:11" x14ac:dyDescent="0.2">
      <c r="A10" s="10" t="s">
        <v>381</v>
      </c>
      <c r="B10" s="10" t="s">
        <v>382</v>
      </c>
      <c r="C10" s="10" t="s">
        <v>383</v>
      </c>
      <c r="D10" s="10" t="s">
        <v>384</v>
      </c>
      <c r="E10" s="10" t="s">
        <v>385</v>
      </c>
      <c r="F10" s="10" t="s">
        <v>386</v>
      </c>
      <c r="G10" s="10" t="s">
        <v>387</v>
      </c>
      <c r="H10" s="10" t="s">
        <v>388</v>
      </c>
      <c r="I10" s="10" t="s">
        <v>389</v>
      </c>
      <c r="J10" s="10" t="s">
        <v>390</v>
      </c>
      <c r="K10" s="10" t="s">
        <v>391</v>
      </c>
    </row>
    <row r="11" spans="1:11" x14ac:dyDescent="0.2">
      <c r="A11" s="10" t="s">
        <v>392</v>
      </c>
      <c r="B11" s="10" t="s">
        <v>393</v>
      </c>
      <c r="C11" s="10" t="s">
        <v>394</v>
      </c>
      <c r="D11" s="10" t="s">
        <v>395</v>
      </c>
      <c r="E11" s="10" t="s">
        <v>396</v>
      </c>
      <c r="F11" s="10" t="s">
        <v>397</v>
      </c>
      <c r="G11" s="10" t="s">
        <v>398</v>
      </c>
      <c r="H11" s="10" t="s">
        <v>399</v>
      </c>
      <c r="I11" s="10" t="s">
        <v>400</v>
      </c>
      <c r="J11" s="10" t="s">
        <v>401</v>
      </c>
      <c r="K11" s="10" t="s">
        <v>402</v>
      </c>
    </row>
    <row r="12" spans="1:11" x14ac:dyDescent="0.2">
      <c r="A12" s="10" t="s">
        <v>403</v>
      </c>
      <c r="B12" s="10" t="s">
        <v>404</v>
      </c>
      <c r="C12" s="10" t="s">
        <v>405</v>
      </c>
      <c r="D12" s="10" t="s">
        <v>406</v>
      </c>
      <c r="E12" s="10" t="s">
        <v>407</v>
      </c>
      <c r="F12" s="10" t="s">
        <v>408</v>
      </c>
      <c r="G12" s="10" t="s">
        <v>409</v>
      </c>
      <c r="H12" s="10" t="s">
        <v>410</v>
      </c>
      <c r="I12" s="10" t="s">
        <v>411</v>
      </c>
      <c r="J12" s="10" t="s">
        <v>412</v>
      </c>
      <c r="K12" s="10" t="s">
        <v>413</v>
      </c>
    </row>
    <row r="13" spans="1:11" x14ac:dyDescent="0.2">
      <c r="A13" s="10" t="s">
        <v>414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8.5" x14ac:dyDescent="0.2">
      <c r="A14" s="10" t="s">
        <v>415</v>
      </c>
      <c r="B14" s="10" t="s">
        <v>5</v>
      </c>
      <c r="C14" s="10" t="s">
        <v>5</v>
      </c>
      <c r="D14" s="10" t="s">
        <v>416</v>
      </c>
      <c r="E14" s="10" t="s">
        <v>417</v>
      </c>
      <c r="F14" s="10" t="s">
        <v>418</v>
      </c>
      <c r="G14" s="10" t="s">
        <v>419</v>
      </c>
      <c r="H14" s="10" t="s">
        <v>420</v>
      </c>
      <c r="I14" s="10" t="s">
        <v>421</v>
      </c>
      <c r="J14" s="10" t="s">
        <v>422</v>
      </c>
      <c r="K14" s="10" t="s">
        <v>423</v>
      </c>
    </row>
    <row r="15" spans="1:11" x14ac:dyDescent="0.2">
      <c r="A15" s="10" t="s">
        <v>424</v>
      </c>
      <c r="B15" s="10" t="s">
        <v>5</v>
      </c>
      <c r="C15" s="10" t="s">
        <v>5</v>
      </c>
      <c r="D15" s="10" t="s">
        <v>5</v>
      </c>
      <c r="E15" s="10" t="s">
        <v>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0" t="s">
        <v>5</v>
      </c>
    </row>
    <row r="16" spans="1:11" x14ac:dyDescent="0.2">
      <c r="A16" s="10" t="s">
        <v>425</v>
      </c>
      <c r="B16" s="10" t="s">
        <v>426</v>
      </c>
      <c r="C16" s="10" t="s">
        <v>427</v>
      </c>
      <c r="D16" s="10" t="s">
        <v>428</v>
      </c>
      <c r="E16" s="10" t="s">
        <v>429</v>
      </c>
      <c r="F16" s="10" t="s">
        <v>430</v>
      </c>
      <c r="G16" s="10" t="s">
        <v>431</v>
      </c>
      <c r="H16" s="10" t="s">
        <v>152</v>
      </c>
      <c r="I16" s="10" t="s">
        <v>432</v>
      </c>
      <c r="J16" s="10" t="s">
        <v>433</v>
      </c>
      <c r="K16" s="10" t="s">
        <v>434</v>
      </c>
    </row>
    <row r="17" spans="1:11" x14ac:dyDescent="0.2">
      <c r="A17" s="10" t="s">
        <v>435</v>
      </c>
      <c r="B17" s="10" t="s">
        <v>436</v>
      </c>
      <c r="C17" s="10" t="s">
        <v>437</v>
      </c>
      <c r="D17" s="10" t="s">
        <v>438</v>
      </c>
      <c r="E17" s="10" t="s">
        <v>439</v>
      </c>
      <c r="F17" s="10" t="s">
        <v>440</v>
      </c>
      <c r="G17" s="10" t="s">
        <v>441</v>
      </c>
      <c r="H17" s="10" t="s">
        <v>442</v>
      </c>
      <c r="I17" s="10" t="s">
        <v>443</v>
      </c>
      <c r="J17" s="10" t="s">
        <v>444</v>
      </c>
      <c r="K17" s="10" t="s">
        <v>445</v>
      </c>
    </row>
    <row r="18" spans="1:11" x14ac:dyDescent="0.2">
      <c r="A18" s="10" t="s">
        <v>446</v>
      </c>
      <c r="B18" s="10" t="s">
        <v>447</v>
      </c>
      <c r="C18" s="10" t="s">
        <v>448</v>
      </c>
      <c r="D18" s="10" t="s">
        <v>449</v>
      </c>
      <c r="E18" s="10" t="s">
        <v>450</v>
      </c>
      <c r="F18" s="10" t="s">
        <v>451</v>
      </c>
      <c r="G18" s="10" t="s">
        <v>452</v>
      </c>
      <c r="H18" s="10" t="s">
        <v>453</v>
      </c>
      <c r="I18" s="10" t="s">
        <v>454</v>
      </c>
      <c r="J18" s="10" t="s">
        <v>455</v>
      </c>
      <c r="K18" s="10" t="s">
        <v>456</v>
      </c>
    </row>
    <row r="19" spans="1:11" x14ac:dyDescent="0.2">
      <c r="A19" s="10" t="s">
        <v>457</v>
      </c>
      <c r="B19" s="10" t="s">
        <v>458</v>
      </c>
      <c r="C19" s="10" t="s">
        <v>459</v>
      </c>
      <c r="D19" s="10" t="s">
        <v>460</v>
      </c>
      <c r="E19" s="10" t="s">
        <v>461</v>
      </c>
      <c r="F19" s="10" t="s">
        <v>462</v>
      </c>
      <c r="G19" s="10" t="s">
        <v>463</v>
      </c>
      <c r="H19" s="10" t="s">
        <v>464</v>
      </c>
      <c r="I19" s="10" t="s">
        <v>465</v>
      </c>
      <c r="J19" s="10" t="s">
        <v>466</v>
      </c>
      <c r="K19" s="10" t="s">
        <v>467</v>
      </c>
    </row>
    <row r="20" spans="1:11" x14ac:dyDescent="0.2">
      <c r="A20" s="10" t="s">
        <v>468</v>
      </c>
      <c r="B20" s="10" t="s">
        <v>5</v>
      </c>
      <c r="C20" s="10" t="s">
        <v>5</v>
      </c>
      <c r="D20" s="10" t="s">
        <v>5</v>
      </c>
      <c r="E20" s="10" t="s">
        <v>5</v>
      </c>
      <c r="F20" s="10" t="s">
        <v>5</v>
      </c>
      <c r="G20" s="10" t="s">
        <v>5</v>
      </c>
      <c r="H20" s="10" t="s">
        <v>5</v>
      </c>
      <c r="I20" s="10" t="s">
        <v>5</v>
      </c>
      <c r="J20" s="10" t="s">
        <v>5</v>
      </c>
      <c r="K20" s="10" t="s">
        <v>5</v>
      </c>
    </row>
    <row r="21" spans="1:11" x14ac:dyDescent="0.2">
      <c r="A21" s="10" t="s">
        <v>469</v>
      </c>
      <c r="B21" s="10" t="s">
        <v>470</v>
      </c>
      <c r="C21" s="10" t="s">
        <v>471</v>
      </c>
      <c r="D21" s="10" t="s">
        <v>472</v>
      </c>
      <c r="E21" s="10" t="s">
        <v>473</v>
      </c>
      <c r="F21" s="10" t="s">
        <v>474</v>
      </c>
      <c r="G21" s="10" t="s">
        <v>475</v>
      </c>
      <c r="H21" s="10" t="s">
        <v>476</v>
      </c>
      <c r="I21" s="10" t="s">
        <v>477</v>
      </c>
      <c r="J21" s="10" t="s">
        <v>212</v>
      </c>
      <c r="K21" s="10" t="s">
        <v>478</v>
      </c>
    </row>
    <row r="22" spans="1:11" ht="28.5" x14ac:dyDescent="0.2">
      <c r="A22" s="10" t="s">
        <v>479</v>
      </c>
      <c r="B22" s="10" t="s">
        <v>480</v>
      </c>
      <c r="C22" s="10" t="s">
        <v>481</v>
      </c>
      <c r="D22" s="10" t="s">
        <v>482</v>
      </c>
      <c r="E22" s="10" t="s">
        <v>483</v>
      </c>
      <c r="F22" s="10" t="s">
        <v>484</v>
      </c>
      <c r="G22" s="10" t="s">
        <v>421</v>
      </c>
      <c r="H22" s="10" t="s">
        <v>485</v>
      </c>
      <c r="I22" s="10" t="s">
        <v>486</v>
      </c>
      <c r="J22" s="10" t="s">
        <v>487</v>
      </c>
      <c r="K22" s="10" t="s">
        <v>488</v>
      </c>
    </row>
    <row r="23" spans="1:11" ht="28.5" x14ac:dyDescent="0.2">
      <c r="A23" s="10" t="s">
        <v>489</v>
      </c>
      <c r="B23" s="10" t="s">
        <v>490</v>
      </c>
      <c r="C23" s="10" t="s">
        <v>491</v>
      </c>
      <c r="D23" s="10" t="s">
        <v>492</v>
      </c>
      <c r="E23" s="10" t="s">
        <v>493</v>
      </c>
      <c r="F23" s="10" t="s">
        <v>494</v>
      </c>
      <c r="G23" s="10" t="s">
        <v>495</v>
      </c>
      <c r="H23" s="10" t="s">
        <v>496</v>
      </c>
      <c r="I23" s="10" t="s">
        <v>497</v>
      </c>
      <c r="J23" s="10" t="s">
        <v>498</v>
      </c>
      <c r="K23" s="10" t="s">
        <v>499</v>
      </c>
    </row>
    <row r="24" spans="1:11" ht="28.5" x14ac:dyDescent="0.2">
      <c r="A24" s="10" t="s">
        <v>500</v>
      </c>
      <c r="B24" s="10" t="s">
        <v>501</v>
      </c>
      <c r="C24" s="10" t="s">
        <v>502</v>
      </c>
      <c r="D24" s="10" t="s">
        <v>503</v>
      </c>
      <c r="E24" s="10" t="s">
        <v>504</v>
      </c>
      <c r="F24" s="10" t="s">
        <v>505</v>
      </c>
      <c r="G24" s="10" t="s">
        <v>506</v>
      </c>
      <c r="H24" s="10" t="s">
        <v>507</v>
      </c>
      <c r="I24" s="10" t="s">
        <v>508</v>
      </c>
      <c r="J24" s="10" t="s">
        <v>509</v>
      </c>
      <c r="K24" s="10" t="s">
        <v>510</v>
      </c>
    </row>
    <row r="25" spans="1:11" x14ac:dyDescent="0.2">
      <c r="A25" s="11" t="s">
        <v>511</v>
      </c>
      <c r="B25" s="11" t="s">
        <v>512</v>
      </c>
      <c r="C25" s="11" t="s">
        <v>513</v>
      </c>
      <c r="D25" s="11" t="s">
        <v>514</v>
      </c>
      <c r="E25" s="11" t="s">
        <v>515</v>
      </c>
      <c r="F25" s="11" t="s">
        <v>516</v>
      </c>
      <c r="G25" s="11" t="s">
        <v>517</v>
      </c>
      <c r="H25" s="11" t="s">
        <v>518</v>
      </c>
      <c r="I25" s="11" t="s">
        <v>519</v>
      </c>
      <c r="J25" s="11" t="s">
        <v>520</v>
      </c>
      <c r="K25" s="11" t="s">
        <v>521</v>
      </c>
    </row>
    <row r="26" spans="1:11" x14ac:dyDescent="0.2">
      <c r="A26" s="10" t="s">
        <v>522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">
      <c r="A27" s="10" t="s">
        <v>523</v>
      </c>
      <c r="B27" s="10" t="s">
        <v>524</v>
      </c>
      <c r="C27" s="10" t="s">
        <v>525</v>
      </c>
      <c r="D27" s="10" t="s">
        <v>526</v>
      </c>
      <c r="E27" s="10" t="s">
        <v>527</v>
      </c>
      <c r="F27" s="10" t="s">
        <v>528</v>
      </c>
      <c r="G27" s="10" t="s">
        <v>529</v>
      </c>
      <c r="H27" s="10" t="s">
        <v>530</v>
      </c>
      <c r="I27" s="10" t="s">
        <v>531</v>
      </c>
      <c r="J27" s="10" t="s">
        <v>532</v>
      </c>
      <c r="K27" s="10" t="s">
        <v>533</v>
      </c>
    </row>
    <row r="28" spans="1:11" x14ac:dyDescent="0.2">
      <c r="A28" s="11" t="s">
        <v>534</v>
      </c>
      <c r="B28" s="11" t="s">
        <v>535</v>
      </c>
      <c r="C28" s="11" t="s">
        <v>494</v>
      </c>
      <c r="D28" s="11" t="s">
        <v>536</v>
      </c>
      <c r="E28" s="11" t="s">
        <v>537</v>
      </c>
      <c r="F28" s="11" t="s">
        <v>538</v>
      </c>
      <c r="G28" s="11" t="s">
        <v>539</v>
      </c>
      <c r="H28" s="11" t="s">
        <v>540</v>
      </c>
      <c r="I28" s="11" t="s">
        <v>541</v>
      </c>
      <c r="J28" s="11" t="s">
        <v>542</v>
      </c>
      <c r="K28" s="11" t="s">
        <v>543</v>
      </c>
    </row>
    <row r="29" spans="1:11" x14ac:dyDescent="0.2">
      <c r="A29" s="11" t="s">
        <v>544</v>
      </c>
      <c r="B29" s="11" t="s">
        <v>545</v>
      </c>
      <c r="C29" s="11" t="s">
        <v>546</v>
      </c>
      <c r="D29" s="11" t="s">
        <v>547</v>
      </c>
      <c r="E29" s="11" t="s">
        <v>548</v>
      </c>
      <c r="F29" s="11" t="s">
        <v>549</v>
      </c>
      <c r="G29" s="11" t="s">
        <v>550</v>
      </c>
      <c r="H29" s="11" t="s">
        <v>551</v>
      </c>
      <c r="I29" s="11" t="s">
        <v>552</v>
      </c>
      <c r="J29" s="11" t="s">
        <v>553</v>
      </c>
      <c r="K29" s="11" t="s">
        <v>554</v>
      </c>
    </row>
    <row r="30" spans="1:11" x14ac:dyDescent="0.2">
      <c r="A30" s="11" t="s">
        <v>555</v>
      </c>
      <c r="B30" s="11" t="s">
        <v>556</v>
      </c>
      <c r="C30" s="11" t="s">
        <v>557</v>
      </c>
      <c r="D30" s="11" t="s">
        <v>558</v>
      </c>
      <c r="E30" s="11" t="s">
        <v>559</v>
      </c>
      <c r="F30" s="11" t="s">
        <v>560</v>
      </c>
      <c r="G30" s="11" t="s">
        <v>561</v>
      </c>
      <c r="H30" s="11" t="s">
        <v>562</v>
      </c>
      <c r="I30" s="11" t="s">
        <v>563</v>
      </c>
      <c r="J30" s="11" t="s">
        <v>564</v>
      </c>
      <c r="K30" s="11" t="s">
        <v>565</v>
      </c>
    </row>
    <row r="31" spans="1:11" x14ac:dyDescent="0.2">
      <c r="A31" s="11" t="s">
        <v>566</v>
      </c>
      <c r="B31" s="11" t="s">
        <v>567</v>
      </c>
      <c r="C31" s="11" t="s">
        <v>568</v>
      </c>
      <c r="D31" s="11" t="s">
        <v>569</v>
      </c>
      <c r="E31" s="11" t="s">
        <v>570</v>
      </c>
      <c r="F31" s="11" t="s">
        <v>571</v>
      </c>
      <c r="G31" s="11" t="s">
        <v>572</v>
      </c>
      <c r="H31" s="11" t="s">
        <v>573</v>
      </c>
      <c r="I31" s="11" t="s">
        <v>574</v>
      </c>
      <c r="J31" s="11" t="s">
        <v>575</v>
      </c>
      <c r="K31" s="11" t="s">
        <v>576</v>
      </c>
    </row>
    <row r="32" spans="1:11" x14ac:dyDescent="0.2">
      <c r="A32" s="11" t="s">
        <v>577</v>
      </c>
      <c r="B32" s="11" t="s">
        <v>232</v>
      </c>
      <c r="C32" s="11" t="s">
        <v>578</v>
      </c>
      <c r="D32" s="11" t="s">
        <v>579</v>
      </c>
      <c r="E32" s="11" t="s">
        <v>580</v>
      </c>
      <c r="F32" s="11" t="s">
        <v>581</v>
      </c>
      <c r="G32" s="11" t="s">
        <v>582</v>
      </c>
      <c r="H32" s="11" t="s">
        <v>583</v>
      </c>
      <c r="I32" s="11" t="s">
        <v>584</v>
      </c>
      <c r="J32" s="11" t="s">
        <v>585</v>
      </c>
      <c r="K32" s="11" t="s">
        <v>586</v>
      </c>
    </row>
    <row r="33" spans="1:11" x14ac:dyDescent="0.2">
      <c r="A33" s="11" t="s">
        <v>587</v>
      </c>
      <c r="B33" s="11" t="s">
        <v>5</v>
      </c>
      <c r="C33" s="11" t="s">
        <v>5</v>
      </c>
      <c r="D33" s="11" t="s">
        <v>588</v>
      </c>
      <c r="E33" s="11" t="s">
        <v>589</v>
      </c>
      <c r="F33" s="11" t="s">
        <v>141</v>
      </c>
      <c r="G33" s="11" t="s">
        <v>590</v>
      </c>
      <c r="H33" s="11" t="s">
        <v>591</v>
      </c>
      <c r="I33" s="11" t="s">
        <v>592</v>
      </c>
      <c r="J33" s="11" t="s">
        <v>193</v>
      </c>
      <c r="K33" s="11" t="s">
        <v>593</v>
      </c>
    </row>
    <row r="34" spans="1:11" x14ac:dyDescent="0.2">
      <c r="A34" s="11" t="s">
        <v>594</v>
      </c>
      <c r="B34" s="11" t="s">
        <v>595</v>
      </c>
      <c r="C34" s="11" t="s">
        <v>596</v>
      </c>
      <c r="D34" s="11" t="s">
        <v>597</v>
      </c>
      <c r="E34" s="11" t="s">
        <v>598</v>
      </c>
      <c r="F34" s="11" t="s">
        <v>599</v>
      </c>
      <c r="G34" s="11" t="s">
        <v>600</v>
      </c>
      <c r="H34" s="11" t="s">
        <v>557</v>
      </c>
      <c r="I34" s="11" t="s">
        <v>601</v>
      </c>
      <c r="J34" s="11" t="s">
        <v>602</v>
      </c>
      <c r="K34" s="11" t="s">
        <v>603</v>
      </c>
    </row>
    <row r="35" spans="1:11" x14ac:dyDescent="0.2">
      <c r="A35" s="11" t="s">
        <v>604</v>
      </c>
      <c r="B35" s="11" t="s">
        <v>605</v>
      </c>
      <c r="C35" s="11" t="s">
        <v>606</v>
      </c>
      <c r="D35" s="11" t="s">
        <v>607</v>
      </c>
      <c r="E35" s="11" t="s">
        <v>608</v>
      </c>
      <c r="F35" s="11" t="s">
        <v>609</v>
      </c>
      <c r="G35" s="11" t="s">
        <v>610</v>
      </c>
      <c r="H35" s="11" t="s">
        <v>611</v>
      </c>
      <c r="I35" s="11" t="s">
        <v>612</v>
      </c>
      <c r="J35" s="11" t="s">
        <v>613</v>
      </c>
      <c r="K35" s="11" t="s">
        <v>614</v>
      </c>
    </row>
    <row r="36" spans="1:11" ht="28.5" x14ac:dyDescent="0.2">
      <c r="A36" s="11" t="s">
        <v>615</v>
      </c>
      <c r="B36" s="11" t="s">
        <v>616</v>
      </c>
      <c r="C36" s="11" t="s">
        <v>617</v>
      </c>
      <c r="D36" s="11" t="s">
        <v>618</v>
      </c>
      <c r="E36" s="11" t="s">
        <v>619</v>
      </c>
      <c r="F36" s="11" t="s">
        <v>620</v>
      </c>
      <c r="G36" s="11" t="s">
        <v>621</v>
      </c>
      <c r="H36" s="11" t="s">
        <v>622</v>
      </c>
      <c r="I36" s="11" t="s">
        <v>623</v>
      </c>
      <c r="J36" s="11" t="s">
        <v>624</v>
      </c>
      <c r="K36" s="11" t="s">
        <v>625</v>
      </c>
    </row>
    <row r="37" spans="1:11" x14ac:dyDescent="0.2">
      <c r="A37" s="10" t="s">
        <v>626</v>
      </c>
      <c r="B37" s="10" t="s">
        <v>240</v>
      </c>
      <c r="C37" s="10" t="s">
        <v>627</v>
      </c>
      <c r="D37" s="10" t="s">
        <v>628</v>
      </c>
      <c r="E37" s="10" t="s">
        <v>629</v>
      </c>
      <c r="F37" s="10" t="s">
        <v>630</v>
      </c>
      <c r="G37" s="10" t="s">
        <v>631</v>
      </c>
      <c r="H37" s="10" t="s">
        <v>632</v>
      </c>
      <c r="I37" s="10" t="s">
        <v>633</v>
      </c>
      <c r="J37" s="10" t="s">
        <v>634</v>
      </c>
      <c r="K37" s="10" t="s">
        <v>635</v>
      </c>
    </row>
    <row r="38" spans="1:11" x14ac:dyDescent="0.2">
      <c r="A38" s="10" t="s">
        <v>636</v>
      </c>
      <c r="B38" s="10" t="s">
        <v>637</v>
      </c>
      <c r="C38" s="10" t="s">
        <v>638</v>
      </c>
      <c r="D38" s="10" t="s">
        <v>639</v>
      </c>
      <c r="E38" s="10" t="s">
        <v>640</v>
      </c>
      <c r="F38" s="10" t="s">
        <v>641</v>
      </c>
      <c r="G38" s="10" t="s">
        <v>642</v>
      </c>
      <c r="H38" s="10" t="s">
        <v>643</v>
      </c>
      <c r="I38" s="10" t="s">
        <v>644</v>
      </c>
      <c r="J38" s="10" t="s">
        <v>645</v>
      </c>
      <c r="K38" s="10" t="s">
        <v>646</v>
      </c>
    </row>
    <row r="39" spans="1:11" x14ac:dyDescent="0.2">
      <c r="A39" s="10" t="s">
        <v>647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">
      <c r="A40" s="10" t="s">
        <v>648</v>
      </c>
      <c r="B40" s="10" t="s">
        <v>649</v>
      </c>
      <c r="C40" s="10" t="s">
        <v>650</v>
      </c>
      <c r="D40" s="10" t="s">
        <v>651</v>
      </c>
      <c r="E40" s="10" t="s">
        <v>652</v>
      </c>
      <c r="F40" s="10" t="s">
        <v>653</v>
      </c>
      <c r="G40" s="10" t="s">
        <v>654</v>
      </c>
      <c r="H40" s="10" t="s">
        <v>655</v>
      </c>
      <c r="I40" s="10" t="s">
        <v>656</v>
      </c>
      <c r="J40" s="10" t="s">
        <v>657</v>
      </c>
      <c r="K40" s="10" t="s">
        <v>658</v>
      </c>
    </row>
    <row r="41" spans="1:11" x14ac:dyDescent="0.2">
      <c r="A41" s="10" t="s">
        <v>659</v>
      </c>
      <c r="B41" s="10" t="s">
        <v>660</v>
      </c>
      <c r="C41" s="10" t="s">
        <v>661</v>
      </c>
      <c r="D41" s="10" t="s">
        <v>662</v>
      </c>
      <c r="E41" s="10" t="s">
        <v>456</v>
      </c>
      <c r="F41" s="10" t="s">
        <v>663</v>
      </c>
      <c r="G41" s="10" t="s">
        <v>664</v>
      </c>
      <c r="H41" s="10" t="s">
        <v>665</v>
      </c>
      <c r="I41" s="10" t="s">
        <v>666</v>
      </c>
      <c r="J41" s="10" t="s">
        <v>667</v>
      </c>
      <c r="K41" s="10" t="s">
        <v>668</v>
      </c>
    </row>
    <row r="42" spans="1:11" x14ac:dyDescent="0.2">
      <c r="A42" s="10" t="s">
        <v>669</v>
      </c>
      <c r="B42" s="10" t="s">
        <v>5</v>
      </c>
      <c r="C42" s="10" t="s">
        <v>5</v>
      </c>
      <c r="D42" s="10" t="s">
        <v>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0" t="s">
        <v>5</v>
      </c>
    </row>
    <row r="43" spans="1:11" ht="28.5" x14ac:dyDescent="0.2">
      <c r="A43" s="10" t="s">
        <v>670</v>
      </c>
      <c r="B43" s="10" t="s">
        <v>671</v>
      </c>
      <c r="C43" s="10" t="s">
        <v>672</v>
      </c>
      <c r="D43" s="10" t="s">
        <v>673</v>
      </c>
      <c r="E43" s="10" t="s">
        <v>674</v>
      </c>
      <c r="F43" s="10" t="s">
        <v>675</v>
      </c>
      <c r="G43" s="10" t="s">
        <v>676</v>
      </c>
      <c r="H43" s="10" t="s">
        <v>677</v>
      </c>
      <c r="I43" s="10" t="s">
        <v>603</v>
      </c>
      <c r="J43" s="10" t="s">
        <v>212</v>
      </c>
      <c r="K43" s="10" t="s">
        <v>678</v>
      </c>
    </row>
    <row r="44" spans="1:11" ht="28.5" x14ac:dyDescent="0.2">
      <c r="A44" s="10" t="s">
        <v>679</v>
      </c>
      <c r="B44" s="10" t="s">
        <v>5</v>
      </c>
      <c r="C44" s="10" t="s">
        <v>680</v>
      </c>
      <c r="D44" s="10" t="s">
        <v>681</v>
      </c>
      <c r="E44" s="10" t="s">
        <v>682</v>
      </c>
      <c r="F44" s="10" t="s">
        <v>683</v>
      </c>
      <c r="G44" s="10" t="s">
        <v>684</v>
      </c>
      <c r="H44" s="10" t="s">
        <v>685</v>
      </c>
      <c r="I44" s="10" t="s">
        <v>686</v>
      </c>
      <c r="J44" s="10" t="s">
        <v>687</v>
      </c>
      <c r="K44" s="10" t="s">
        <v>688</v>
      </c>
    </row>
    <row r="45" spans="1:11" ht="28.5" x14ac:dyDescent="0.2">
      <c r="A45" s="10" t="s">
        <v>689</v>
      </c>
      <c r="B45" s="10" t="s">
        <v>690</v>
      </c>
      <c r="C45" s="10" t="s">
        <v>691</v>
      </c>
      <c r="D45" s="10" t="s">
        <v>692</v>
      </c>
      <c r="E45" s="10" t="s">
        <v>693</v>
      </c>
      <c r="F45" s="10" t="s">
        <v>694</v>
      </c>
      <c r="G45" s="10" t="s">
        <v>695</v>
      </c>
      <c r="H45" s="10" t="s">
        <v>696</v>
      </c>
      <c r="I45" s="10" t="s">
        <v>697</v>
      </c>
      <c r="J45" s="10" t="s">
        <v>698</v>
      </c>
      <c r="K45" s="10" t="s">
        <v>699</v>
      </c>
    </row>
    <row r="46" spans="1:11" x14ac:dyDescent="0.2">
      <c r="A46" s="10" t="s">
        <v>700</v>
      </c>
      <c r="B46" s="10" t="s">
        <v>701</v>
      </c>
      <c r="C46" s="10" t="s">
        <v>702</v>
      </c>
      <c r="D46" s="10" t="s">
        <v>703</v>
      </c>
      <c r="E46" s="10" t="s">
        <v>704</v>
      </c>
      <c r="F46" s="10" t="s">
        <v>705</v>
      </c>
      <c r="G46" s="10" t="s">
        <v>706</v>
      </c>
      <c r="H46" s="10" t="s">
        <v>707</v>
      </c>
      <c r="I46" s="10" t="s">
        <v>708</v>
      </c>
      <c r="J46" s="10" t="s">
        <v>709</v>
      </c>
      <c r="K46" s="10" t="s">
        <v>710</v>
      </c>
    </row>
    <row r="47" spans="1:11" ht="28.5" x14ac:dyDescent="0.2">
      <c r="A47" s="10" t="s">
        <v>711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28.5" x14ac:dyDescent="0.2">
      <c r="A48" s="10" t="s">
        <v>712</v>
      </c>
      <c r="B48" s="10" t="s">
        <v>713</v>
      </c>
      <c r="C48" s="10" t="s">
        <v>714</v>
      </c>
      <c r="D48" s="10" t="s">
        <v>715</v>
      </c>
      <c r="E48" s="10" t="s">
        <v>716</v>
      </c>
      <c r="F48" s="10" t="s">
        <v>717</v>
      </c>
      <c r="G48" s="10" t="s">
        <v>718</v>
      </c>
      <c r="H48" s="10" t="s">
        <v>719</v>
      </c>
      <c r="I48" s="10" t="s">
        <v>720</v>
      </c>
      <c r="J48" s="10" t="s">
        <v>721</v>
      </c>
      <c r="K48" s="10" t="s">
        <v>721</v>
      </c>
    </row>
    <row r="49" spans="1:11" x14ac:dyDescent="0.2">
      <c r="A49" s="10" t="s">
        <v>722</v>
      </c>
      <c r="B49" s="10" t="s">
        <v>723</v>
      </c>
      <c r="C49" s="10" t="s">
        <v>724</v>
      </c>
      <c r="D49" s="10" t="s">
        <v>725</v>
      </c>
      <c r="E49" s="10" t="s">
        <v>726</v>
      </c>
      <c r="F49" s="10" t="s">
        <v>727</v>
      </c>
      <c r="G49" s="10" t="s">
        <v>728</v>
      </c>
      <c r="H49" s="10" t="s">
        <v>729</v>
      </c>
      <c r="I49" s="10" t="s">
        <v>305</v>
      </c>
      <c r="J49" s="10" t="s">
        <v>730</v>
      </c>
      <c r="K49" s="10" t="s">
        <v>731</v>
      </c>
    </row>
    <row r="50" spans="1:11" x14ac:dyDescent="0.2">
      <c r="A50" s="10" t="s">
        <v>732</v>
      </c>
      <c r="B50" s="10" t="s">
        <v>733</v>
      </c>
      <c r="C50" s="10" t="s">
        <v>734</v>
      </c>
      <c r="D50" s="10" t="s">
        <v>735</v>
      </c>
      <c r="E50" s="10" t="s">
        <v>736</v>
      </c>
      <c r="F50" s="10" t="s">
        <v>737</v>
      </c>
      <c r="G50" s="10" t="s">
        <v>738</v>
      </c>
      <c r="H50" s="10" t="s">
        <v>739</v>
      </c>
      <c r="I50" s="10" t="s">
        <v>740</v>
      </c>
      <c r="J50" s="10" t="s">
        <v>741</v>
      </c>
      <c r="K50" s="10" t="s">
        <v>742</v>
      </c>
    </row>
    <row r="51" spans="1:11" x14ac:dyDescent="0.2">
      <c r="A51" s="10" t="s">
        <v>743</v>
      </c>
      <c r="B51" s="10" t="s">
        <v>744</v>
      </c>
      <c r="C51" s="10" t="s">
        <v>745</v>
      </c>
      <c r="D51" s="10" t="s">
        <v>746</v>
      </c>
      <c r="E51" s="10" t="s">
        <v>747</v>
      </c>
      <c r="F51" s="10" t="s">
        <v>748</v>
      </c>
      <c r="G51" s="10" t="s">
        <v>749</v>
      </c>
      <c r="H51" s="10" t="s">
        <v>750</v>
      </c>
      <c r="I51" s="10" t="s">
        <v>372</v>
      </c>
      <c r="J51" s="10" t="s">
        <v>751</v>
      </c>
      <c r="K51" s="10" t="s">
        <v>752</v>
      </c>
    </row>
    <row r="52" spans="1:11" ht="28.5" x14ac:dyDescent="0.2">
      <c r="A52" s="10" t="s">
        <v>753</v>
      </c>
      <c r="B52" s="10" t="s">
        <v>754</v>
      </c>
      <c r="C52" s="10" t="s">
        <v>755</v>
      </c>
      <c r="D52" s="10" t="s">
        <v>756</v>
      </c>
      <c r="E52" s="10" t="s">
        <v>757</v>
      </c>
      <c r="F52" s="10" t="s">
        <v>758</v>
      </c>
      <c r="G52" s="10" t="s">
        <v>759</v>
      </c>
      <c r="H52" s="10" t="s">
        <v>760</v>
      </c>
      <c r="I52" s="10" t="s">
        <v>761</v>
      </c>
      <c r="J52" s="10" t="s">
        <v>762</v>
      </c>
      <c r="K52" s="10" t="s">
        <v>763</v>
      </c>
    </row>
    <row r="53" spans="1:11" x14ac:dyDescent="0.2">
      <c r="A53" s="10" t="s">
        <v>764</v>
      </c>
      <c r="B53" s="10" t="s">
        <v>5</v>
      </c>
      <c r="C53" s="10" t="s">
        <v>5</v>
      </c>
      <c r="D53" s="10" t="s">
        <v>5</v>
      </c>
      <c r="E53" s="10" t="s">
        <v>5</v>
      </c>
      <c r="F53" s="10" t="s">
        <v>5</v>
      </c>
      <c r="G53" s="10" t="s">
        <v>5</v>
      </c>
      <c r="H53" s="10" t="s">
        <v>5</v>
      </c>
      <c r="I53" s="10" t="s">
        <v>5</v>
      </c>
      <c r="J53" s="10" t="s">
        <v>5</v>
      </c>
      <c r="K53" s="10" t="s">
        <v>5</v>
      </c>
    </row>
    <row r="54" spans="1:11" x14ac:dyDescent="0.2">
      <c r="A54" s="10" t="s">
        <v>765</v>
      </c>
      <c r="B54" s="10" t="s">
        <v>766</v>
      </c>
      <c r="C54" s="10" t="s">
        <v>767</v>
      </c>
      <c r="D54" s="10" t="s">
        <v>768</v>
      </c>
      <c r="E54" s="10" t="s">
        <v>769</v>
      </c>
      <c r="F54" s="10" t="s">
        <v>770</v>
      </c>
      <c r="G54" s="10" t="s">
        <v>771</v>
      </c>
      <c r="H54" s="10" t="s">
        <v>772</v>
      </c>
      <c r="I54" s="10" t="s">
        <v>773</v>
      </c>
      <c r="J54" s="10" t="s">
        <v>774</v>
      </c>
      <c r="K54" s="10" t="s">
        <v>775</v>
      </c>
    </row>
    <row r="55" spans="1:11" ht="28.5" x14ac:dyDescent="0.2">
      <c r="A55" s="10" t="s">
        <v>776</v>
      </c>
      <c r="B55" s="10" t="s">
        <v>512</v>
      </c>
      <c r="C55" s="10" t="s">
        <v>513</v>
      </c>
      <c r="D55" s="10" t="s">
        <v>514</v>
      </c>
      <c r="E55" s="10" t="s">
        <v>515</v>
      </c>
      <c r="F55" s="10" t="s">
        <v>516</v>
      </c>
      <c r="G55" s="10" t="s">
        <v>517</v>
      </c>
      <c r="H55" s="10" t="s">
        <v>518</v>
      </c>
      <c r="I55" s="10" t="s">
        <v>519</v>
      </c>
      <c r="J55" s="10" t="s">
        <v>520</v>
      </c>
      <c r="K55" s="10" t="s">
        <v>521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1" topLeftCell="A38" activePane="bottomLeft" state="frozen"/>
      <selection pane="bottomLeft" activeCell="B28" sqref="B28"/>
    </sheetView>
  </sheetViews>
  <sheetFormatPr defaultRowHeight="14.25" x14ac:dyDescent="0.2"/>
  <cols>
    <col min="1" max="11" width="12.5" style="12" customWidth="1"/>
  </cols>
  <sheetData>
    <row r="1" spans="1:11" x14ac:dyDescent="0.2">
      <c r="B1" s="12">
        <v>2020</v>
      </c>
      <c r="C1" s="12">
        <v>2019</v>
      </c>
      <c r="D1" s="12">
        <v>2018</v>
      </c>
      <c r="E1" s="12">
        <v>2017</v>
      </c>
      <c r="F1" s="12">
        <v>2016</v>
      </c>
      <c r="G1" s="12">
        <v>2015</v>
      </c>
      <c r="H1" s="12">
        <v>2014</v>
      </c>
      <c r="I1" s="12">
        <v>2013</v>
      </c>
      <c r="J1" s="12">
        <v>2012</v>
      </c>
      <c r="K1" s="12">
        <v>2011</v>
      </c>
    </row>
    <row r="2" spans="1:11" ht="28.5" x14ac:dyDescent="0.2">
      <c r="A2" s="10" t="s">
        <v>777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42.75" x14ac:dyDescent="0.2">
      <c r="A3" s="10" t="s">
        <v>778</v>
      </c>
      <c r="B3" s="10" t="s">
        <v>779</v>
      </c>
      <c r="C3" s="10" t="s">
        <v>780</v>
      </c>
      <c r="D3" s="10" t="s">
        <v>781</v>
      </c>
      <c r="E3" s="10" t="s">
        <v>782</v>
      </c>
      <c r="F3" s="10" t="s">
        <v>783</v>
      </c>
      <c r="G3" s="10" t="s">
        <v>784</v>
      </c>
      <c r="H3" s="10" t="s">
        <v>785</v>
      </c>
      <c r="I3" s="10" t="s">
        <v>786</v>
      </c>
      <c r="J3" s="10" t="s">
        <v>787</v>
      </c>
      <c r="K3" s="10" t="s">
        <v>788</v>
      </c>
    </row>
    <row r="4" spans="1:11" ht="42.75" x14ac:dyDescent="0.2">
      <c r="A4" s="10" t="s">
        <v>789</v>
      </c>
      <c r="B4" s="10" t="s">
        <v>790</v>
      </c>
      <c r="C4" s="10" t="s">
        <v>791</v>
      </c>
      <c r="D4" s="10" t="s">
        <v>792</v>
      </c>
      <c r="E4" s="10" t="s">
        <v>793</v>
      </c>
      <c r="F4" s="10" t="s">
        <v>794</v>
      </c>
      <c r="G4" s="10" t="s">
        <v>795</v>
      </c>
      <c r="H4" s="10" t="s">
        <v>796</v>
      </c>
      <c r="I4" s="10" t="s">
        <v>797</v>
      </c>
      <c r="J4" s="10" t="s">
        <v>623</v>
      </c>
      <c r="K4" s="10" t="s">
        <v>798</v>
      </c>
    </row>
    <row r="5" spans="1:11" ht="28.5" x14ac:dyDescent="0.2">
      <c r="A5" s="11" t="s">
        <v>799</v>
      </c>
      <c r="B5" s="11" t="s">
        <v>800</v>
      </c>
      <c r="C5" s="11" t="s">
        <v>801</v>
      </c>
      <c r="D5" s="11" t="s">
        <v>802</v>
      </c>
      <c r="E5" s="11" t="s">
        <v>803</v>
      </c>
      <c r="F5" s="11" t="s">
        <v>804</v>
      </c>
      <c r="G5" s="11" t="s">
        <v>805</v>
      </c>
      <c r="H5" s="11" t="s">
        <v>806</v>
      </c>
      <c r="I5" s="11" t="s">
        <v>807</v>
      </c>
      <c r="J5" s="11" t="s">
        <v>808</v>
      </c>
      <c r="K5" s="11" t="s">
        <v>809</v>
      </c>
    </row>
    <row r="6" spans="1:11" ht="42.75" x14ac:dyDescent="0.2">
      <c r="A6" s="10" t="s">
        <v>810</v>
      </c>
      <c r="B6" s="10" t="s">
        <v>811</v>
      </c>
      <c r="C6" s="10" t="s">
        <v>812</v>
      </c>
      <c r="D6" s="10" t="s">
        <v>813</v>
      </c>
      <c r="E6" s="10" t="s">
        <v>814</v>
      </c>
      <c r="F6" s="10" t="s">
        <v>815</v>
      </c>
      <c r="G6" s="10" t="s">
        <v>816</v>
      </c>
      <c r="H6" s="10" t="s">
        <v>817</v>
      </c>
      <c r="I6" s="10" t="s">
        <v>818</v>
      </c>
      <c r="J6" s="10" t="s">
        <v>819</v>
      </c>
      <c r="K6" s="10" t="s">
        <v>820</v>
      </c>
    </row>
    <row r="7" spans="1:11" ht="42.75" x14ac:dyDescent="0.2">
      <c r="A7" s="10" t="s">
        <v>821</v>
      </c>
      <c r="B7" s="10" t="s">
        <v>822</v>
      </c>
      <c r="C7" s="10" t="s">
        <v>823</v>
      </c>
      <c r="D7" s="10" t="s">
        <v>824</v>
      </c>
      <c r="E7" s="10" t="s">
        <v>825</v>
      </c>
      <c r="F7" s="10" t="s">
        <v>826</v>
      </c>
      <c r="G7" s="10" t="s">
        <v>827</v>
      </c>
      <c r="H7" s="10" t="s">
        <v>828</v>
      </c>
      <c r="I7" s="10" t="s">
        <v>829</v>
      </c>
      <c r="J7" s="10" t="s">
        <v>830</v>
      </c>
      <c r="K7" s="10" t="s">
        <v>831</v>
      </c>
    </row>
    <row r="8" spans="1:11" ht="28.5" x14ac:dyDescent="0.2">
      <c r="A8" s="10" t="s">
        <v>832</v>
      </c>
      <c r="B8" s="10" t="s">
        <v>833</v>
      </c>
      <c r="C8" s="10" t="s">
        <v>834</v>
      </c>
      <c r="D8" s="10" t="s">
        <v>835</v>
      </c>
      <c r="E8" s="10" t="s">
        <v>836</v>
      </c>
      <c r="F8" s="10" t="s">
        <v>837</v>
      </c>
      <c r="G8" s="10" t="s">
        <v>838</v>
      </c>
      <c r="H8" s="10" t="s">
        <v>130</v>
      </c>
      <c r="I8" s="10" t="s">
        <v>839</v>
      </c>
      <c r="J8" s="10" t="s">
        <v>840</v>
      </c>
      <c r="K8" s="10" t="s">
        <v>841</v>
      </c>
    </row>
    <row r="9" spans="1:11" ht="42.75" x14ac:dyDescent="0.2">
      <c r="A9" s="10" t="s">
        <v>842</v>
      </c>
      <c r="B9" s="10" t="s">
        <v>843</v>
      </c>
      <c r="C9" s="10" t="s">
        <v>844</v>
      </c>
      <c r="D9" s="10" t="s">
        <v>845</v>
      </c>
      <c r="E9" s="10" t="s">
        <v>846</v>
      </c>
      <c r="F9" s="10" t="s">
        <v>847</v>
      </c>
      <c r="G9" s="10" t="s">
        <v>848</v>
      </c>
      <c r="H9" s="10" t="s">
        <v>849</v>
      </c>
      <c r="I9" s="10" t="s">
        <v>850</v>
      </c>
      <c r="J9" s="10" t="s">
        <v>851</v>
      </c>
      <c r="K9" s="10" t="s">
        <v>852</v>
      </c>
    </row>
    <row r="10" spans="1:11" ht="28.5" x14ac:dyDescent="0.2">
      <c r="A10" s="11" t="s">
        <v>853</v>
      </c>
      <c r="B10" s="11" t="s">
        <v>854</v>
      </c>
      <c r="C10" s="11" t="s">
        <v>855</v>
      </c>
      <c r="D10" s="11" t="s">
        <v>856</v>
      </c>
      <c r="E10" s="11" t="s">
        <v>857</v>
      </c>
      <c r="F10" s="11" t="s">
        <v>858</v>
      </c>
      <c r="G10" s="11" t="s">
        <v>859</v>
      </c>
      <c r="H10" s="11" t="s">
        <v>860</v>
      </c>
      <c r="I10" s="11" t="s">
        <v>861</v>
      </c>
      <c r="J10" s="11" t="s">
        <v>862</v>
      </c>
      <c r="K10" s="11" t="s">
        <v>863</v>
      </c>
    </row>
    <row r="11" spans="1:11" ht="42.75" x14ac:dyDescent="0.2">
      <c r="A11" s="11" t="s">
        <v>864</v>
      </c>
      <c r="B11" s="11" t="s">
        <v>865</v>
      </c>
      <c r="C11" s="11" t="s">
        <v>866</v>
      </c>
      <c r="D11" s="11" t="s">
        <v>867</v>
      </c>
      <c r="E11" s="11" t="s">
        <v>868</v>
      </c>
      <c r="F11" s="11" t="s">
        <v>869</v>
      </c>
      <c r="G11" s="11" t="s">
        <v>870</v>
      </c>
      <c r="H11" s="11" t="s">
        <v>871</v>
      </c>
      <c r="I11" s="11" t="s">
        <v>872</v>
      </c>
      <c r="J11" s="11" t="s">
        <v>873</v>
      </c>
      <c r="K11" s="11" t="s">
        <v>874</v>
      </c>
    </row>
    <row r="12" spans="1:11" ht="28.5" x14ac:dyDescent="0.2">
      <c r="A12" s="10" t="s">
        <v>875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28.5" x14ac:dyDescent="0.2">
      <c r="A13" s="10" t="s">
        <v>876</v>
      </c>
      <c r="B13" s="10" t="s">
        <v>877</v>
      </c>
      <c r="C13" s="10" t="s">
        <v>878</v>
      </c>
      <c r="D13" s="10" t="s">
        <v>879</v>
      </c>
      <c r="E13" s="10" t="s">
        <v>880</v>
      </c>
      <c r="F13" s="10" t="s">
        <v>881</v>
      </c>
      <c r="G13" s="10" t="s">
        <v>882</v>
      </c>
      <c r="H13" s="10" t="s">
        <v>883</v>
      </c>
      <c r="I13" s="10" t="s">
        <v>884</v>
      </c>
      <c r="J13" s="10" t="s">
        <v>885</v>
      </c>
      <c r="K13" s="10" t="s">
        <v>886</v>
      </c>
    </row>
    <row r="14" spans="1:11" ht="28.5" x14ac:dyDescent="0.2">
      <c r="A14" s="10" t="s">
        <v>887</v>
      </c>
      <c r="B14" s="10" t="s">
        <v>888</v>
      </c>
      <c r="C14" s="10" t="s">
        <v>321</v>
      </c>
      <c r="D14" s="10" t="s">
        <v>889</v>
      </c>
      <c r="E14" s="10" t="s">
        <v>890</v>
      </c>
      <c r="F14" s="10" t="s">
        <v>891</v>
      </c>
      <c r="G14" s="10" t="s">
        <v>892</v>
      </c>
      <c r="H14" s="10" t="s">
        <v>893</v>
      </c>
      <c r="I14" s="10" t="s">
        <v>894</v>
      </c>
      <c r="J14" s="10" t="s">
        <v>895</v>
      </c>
      <c r="K14" s="10" t="s">
        <v>896</v>
      </c>
    </row>
    <row r="15" spans="1:11" ht="71.25" x14ac:dyDescent="0.2">
      <c r="A15" s="10" t="s">
        <v>897</v>
      </c>
      <c r="B15" s="10" t="s">
        <v>898</v>
      </c>
      <c r="C15" s="10" t="s">
        <v>899</v>
      </c>
      <c r="D15" s="10" t="s">
        <v>900</v>
      </c>
      <c r="E15" s="10" t="s">
        <v>901</v>
      </c>
      <c r="F15" s="10" t="s">
        <v>902</v>
      </c>
      <c r="G15" s="10" t="s">
        <v>903</v>
      </c>
      <c r="H15" s="10" t="s">
        <v>904</v>
      </c>
      <c r="I15" s="10" t="s">
        <v>905</v>
      </c>
      <c r="J15" s="10" t="s">
        <v>906</v>
      </c>
      <c r="K15" s="10" t="s">
        <v>591</v>
      </c>
    </row>
    <row r="16" spans="1:11" ht="57" x14ac:dyDescent="0.2">
      <c r="A16" s="10" t="s">
        <v>907</v>
      </c>
      <c r="B16" s="10" t="s">
        <v>487</v>
      </c>
      <c r="C16" s="10" t="s">
        <v>908</v>
      </c>
      <c r="D16" s="10" t="s">
        <v>909</v>
      </c>
      <c r="E16" s="10" t="s">
        <v>910</v>
      </c>
      <c r="F16" s="10" t="s">
        <v>911</v>
      </c>
      <c r="G16" s="10" t="s">
        <v>912</v>
      </c>
      <c r="H16" s="10" t="s">
        <v>913</v>
      </c>
      <c r="I16" s="10" t="s">
        <v>914</v>
      </c>
      <c r="J16" s="10" t="s">
        <v>915</v>
      </c>
      <c r="K16" s="10" t="s">
        <v>916</v>
      </c>
    </row>
    <row r="17" spans="1:11" ht="42.75" x14ac:dyDescent="0.2">
      <c r="A17" s="10" t="s">
        <v>917</v>
      </c>
      <c r="B17" s="10" t="s">
        <v>918</v>
      </c>
      <c r="C17" s="10" t="s">
        <v>5</v>
      </c>
      <c r="D17" s="10" t="s">
        <v>919</v>
      </c>
      <c r="E17" s="10" t="s">
        <v>5</v>
      </c>
      <c r="F17" s="10" t="s">
        <v>5</v>
      </c>
      <c r="G17" s="10" t="s">
        <v>920</v>
      </c>
      <c r="H17" s="10" t="s">
        <v>921</v>
      </c>
      <c r="I17" s="10" t="s">
        <v>5</v>
      </c>
      <c r="J17" s="10" t="s">
        <v>5</v>
      </c>
      <c r="K17" s="10" t="s">
        <v>5</v>
      </c>
    </row>
    <row r="18" spans="1:11" ht="28.5" x14ac:dyDescent="0.2">
      <c r="A18" s="10" t="s">
        <v>922</v>
      </c>
      <c r="B18" s="10" t="s">
        <v>923</v>
      </c>
      <c r="C18" s="10" t="s">
        <v>924</v>
      </c>
      <c r="D18" s="10" t="s">
        <v>925</v>
      </c>
      <c r="E18" s="10" t="s">
        <v>926</v>
      </c>
      <c r="F18" s="10" t="s">
        <v>927</v>
      </c>
      <c r="G18" s="10" t="s">
        <v>928</v>
      </c>
      <c r="H18" s="10" t="s">
        <v>929</v>
      </c>
      <c r="I18" s="10" t="s">
        <v>930</v>
      </c>
      <c r="J18" s="10" t="s">
        <v>931</v>
      </c>
      <c r="K18" s="10" t="s">
        <v>537</v>
      </c>
    </row>
    <row r="19" spans="1:11" ht="57" x14ac:dyDescent="0.2">
      <c r="A19" s="10" t="s">
        <v>932</v>
      </c>
      <c r="B19" s="10" t="s">
        <v>933</v>
      </c>
      <c r="C19" s="10" t="s">
        <v>934</v>
      </c>
      <c r="D19" s="10" t="s">
        <v>935</v>
      </c>
      <c r="E19" s="10" t="s">
        <v>936</v>
      </c>
      <c r="F19" s="10" t="s">
        <v>937</v>
      </c>
      <c r="G19" s="10" t="s">
        <v>938</v>
      </c>
      <c r="H19" s="10" t="s">
        <v>939</v>
      </c>
      <c r="I19" s="10" t="s">
        <v>940</v>
      </c>
      <c r="J19" s="10" t="s">
        <v>941</v>
      </c>
      <c r="K19" s="10" t="s">
        <v>942</v>
      </c>
    </row>
    <row r="20" spans="1:11" ht="28.5" x14ac:dyDescent="0.2">
      <c r="A20" s="10" t="s">
        <v>943</v>
      </c>
      <c r="B20" s="10" t="s">
        <v>944</v>
      </c>
      <c r="C20" s="10" t="s">
        <v>945</v>
      </c>
      <c r="D20" s="10" t="s">
        <v>946</v>
      </c>
      <c r="E20" s="10" t="s">
        <v>947</v>
      </c>
      <c r="F20" s="10" t="s">
        <v>948</v>
      </c>
      <c r="G20" s="10" t="s">
        <v>949</v>
      </c>
      <c r="H20" s="10" t="s">
        <v>950</v>
      </c>
      <c r="I20" s="10" t="s">
        <v>951</v>
      </c>
      <c r="J20" s="10" t="s">
        <v>952</v>
      </c>
      <c r="K20" s="10" t="s">
        <v>953</v>
      </c>
    </row>
    <row r="21" spans="1:11" ht="57" x14ac:dyDescent="0.2">
      <c r="A21" s="10" t="s">
        <v>954</v>
      </c>
      <c r="B21" s="10" t="s">
        <v>955</v>
      </c>
      <c r="C21" s="10" t="s">
        <v>956</v>
      </c>
      <c r="D21" s="10" t="s">
        <v>5</v>
      </c>
      <c r="E21" s="10" t="s">
        <v>957</v>
      </c>
      <c r="F21" s="10" t="s">
        <v>958</v>
      </c>
      <c r="G21" s="10" t="s">
        <v>959</v>
      </c>
      <c r="H21" s="10" t="s">
        <v>960</v>
      </c>
      <c r="I21" s="10" t="s">
        <v>961</v>
      </c>
      <c r="J21" s="10" t="s">
        <v>962</v>
      </c>
      <c r="K21" s="10" t="s">
        <v>963</v>
      </c>
    </row>
    <row r="22" spans="1:11" ht="42.75" x14ac:dyDescent="0.2">
      <c r="A22" s="10" t="s">
        <v>964</v>
      </c>
      <c r="B22" s="10" t="s">
        <v>965</v>
      </c>
      <c r="C22" s="10" t="s">
        <v>966</v>
      </c>
      <c r="D22" s="10" t="s">
        <v>5</v>
      </c>
      <c r="E22" s="10" t="s">
        <v>5</v>
      </c>
      <c r="F22" s="10" t="s">
        <v>5</v>
      </c>
      <c r="G22" s="10" t="s">
        <v>5</v>
      </c>
      <c r="H22" s="10" t="s">
        <v>5</v>
      </c>
      <c r="I22" s="10" t="s">
        <v>5</v>
      </c>
      <c r="J22" s="10" t="s">
        <v>5</v>
      </c>
      <c r="K22" s="10" t="s">
        <v>5</v>
      </c>
    </row>
    <row r="23" spans="1:11" ht="28.5" x14ac:dyDescent="0.2">
      <c r="A23" s="10" t="s">
        <v>967</v>
      </c>
      <c r="B23" s="10" t="s">
        <v>968</v>
      </c>
      <c r="C23" s="10" t="s">
        <v>969</v>
      </c>
      <c r="D23" s="10" t="s">
        <v>970</v>
      </c>
      <c r="E23" s="10" t="s">
        <v>971</v>
      </c>
      <c r="F23" s="10" t="s">
        <v>972</v>
      </c>
      <c r="G23" s="10" t="s">
        <v>973</v>
      </c>
      <c r="H23" s="10" t="s">
        <v>974</v>
      </c>
      <c r="I23" s="10" t="s">
        <v>975</v>
      </c>
      <c r="J23" s="10" t="s">
        <v>976</v>
      </c>
      <c r="K23" s="10" t="s">
        <v>977</v>
      </c>
    </row>
    <row r="24" spans="1:11" ht="42.75" x14ac:dyDescent="0.2">
      <c r="A24" s="10" t="s">
        <v>978</v>
      </c>
      <c r="B24" s="10" t="s">
        <v>979</v>
      </c>
      <c r="C24" s="10" t="s">
        <v>980</v>
      </c>
      <c r="D24" s="10" t="s">
        <v>981</v>
      </c>
      <c r="E24" s="10" t="s">
        <v>982</v>
      </c>
      <c r="F24" s="10" t="s">
        <v>983</v>
      </c>
      <c r="G24" s="10" t="s">
        <v>984</v>
      </c>
      <c r="H24" s="10" t="s">
        <v>985</v>
      </c>
      <c r="I24" s="10" t="s">
        <v>986</v>
      </c>
      <c r="J24" s="10" t="s">
        <v>987</v>
      </c>
      <c r="K24" s="10" t="s">
        <v>988</v>
      </c>
    </row>
    <row r="25" spans="1:11" ht="28.5" x14ac:dyDescent="0.2">
      <c r="A25" s="13" t="s">
        <v>989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28.5" x14ac:dyDescent="0.2">
      <c r="A26" s="10" t="s">
        <v>990</v>
      </c>
      <c r="B26" s="10" t="s">
        <v>991</v>
      </c>
      <c r="C26" s="10" t="s">
        <v>992</v>
      </c>
      <c r="D26" s="10" t="s">
        <v>993</v>
      </c>
      <c r="E26" s="10" t="s">
        <v>994</v>
      </c>
      <c r="F26" s="10" t="s">
        <v>995</v>
      </c>
      <c r="G26" s="10" t="s">
        <v>996</v>
      </c>
      <c r="H26" s="10" t="s">
        <v>243</v>
      </c>
      <c r="I26" s="10" t="s">
        <v>997</v>
      </c>
      <c r="J26" s="10" t="s">
        <v>998</v>
      </c>
      <c r="K26" s="10" t="s">
        <v>999</v>
      </c>
    </row>
    <row r="27" spans="1:11" ht="42.75" x14ac:dyDescent="0.2">
      <c r="A27" s="10" t="s">
        <v>1000</v>
      </c>
      <c r="B27" s="10" t="s">
        <v>991</v>
      </c>
      <c r="C27" s="10" t="s">
        <v>1001</v>
      </c>
      <c r="D27" s="10" t="s">
        <v>1002</v>
      </c>
      <c r="E27" s="10" t="s">
        <v>994</v>
      </c>
      <c r="F27" s="10" t="s">
        <v>1003</v>
      </c>
      <c r="G27" s="10" t="s">
        <v>1004</v>
      </c>
      <c r="H27" s="10" t="s">
        <v>1005</v>
      </c>
      <c r="I27" s="10" t="s">
        <v>1006</v>
      </c>
      <c r="J27" s="10" t="s">
        <v>998</v>
      </c>
      <c r="K27" s="10" t="s">
        <v>999</v>
      </c>
    </row>
    <row r="28" spans="1:11" ht="28.5" x14ac:dyDescent="0.2">
      <c r="A28" s="10" t="s">
        <v>1007</v>
      </c>
      <c r="B28" s="10" t="s">
        <v>1008</v>
      </c>
      <c r="C28" s="10" t="s">
        <v>1009</v>
      </c>
      <c r="D28" s="10" t="s">
        <v>1010</v>
      </c>
      <c r="E28" s="10" t="s">
        <v>1011</v>
      </c>
      <c r="F28" s="10" t="s">
        <v>1012</v>
      </c>
      <c r="G28" s="10" t="s">
        <v>1013</v>
      </c>
      <c r="H28" s="10" t="s">
        <v>1014</v>
      </c>
      <c r="I28" s="10" t="s">
        <v>1015</v>
      </c>
      <c r="J28" s="10" t="s">
        <v>1016</v>
      </c>
      <c r="K28" s="10" t="s">
        <v>1017</v>
      </c>
    </row>
    <row r="29" spans="1:11" ht="28.5" x14ac:dyDescent="0.2">
      <c r="A29" s="11" t="s">
        <v>1018</v>
      </c>
      <c r="B29" s="11" t="s">
        <v>1019</v>
      </c>
      <c r="C29" s="11" t="s">
        <v>1020</v>
      </c>
      <c r="D29" s="11" t="s">
        <v>835</v>
      </c>
      <c r="E29" s="11" t="s">
        <v>1020</v>
      </c>
      <c r="F29" s="11" t="s">
        <v>1021</v>
      </c>
      <c r="G29" s="11" t="s">
        <v>1022</v>
      </c>
      <c r="H29" s="11" t="s">
        <v>1023</v>
      </c>
      <c r="I29" s="11" t="s">
        <v>1024</v>
      </c>
      <c r="J29" s="11" t="s">
        <v>1025</v>
      </c>
      <c r="K29" s="11" t="s">
        <v>1026</v>
      </c>
    </row>
    <row r="30" spans="1:11" ht="42.75" x14ac:dyDescent="0.2">
      <c r="A30" s="10" t="s">
        <v>1027</v>
      </c>
      <c r="B30" s="10" t="s">
        <v>790</v>
      </c>
      <c r="C30" s="10" t="s">
        <v>791</v>
      </c>
      <c r="D30" s="10" t="s">
        <v>792</v>
      </c>
      <c r="E30" s="10" t="s">
        <v>793</v>
      </c>
      <c r="F30" s="10" t="s">
        <v>794</v>
      </c>
      <c r="G30" s="10" t="s">
        <v>795</v>
      </c>
      <c r="H30" s="10" t="s">
        <v>796</v>
      </c>
      <c r="I30" s="10" t="s">
        <v>797</v>
      </c>
      <c r="J30" s="10" t="s">
        <v>623</v>
      </c>
      <c r="K30" s="10" t="s">
        <v>798</v>
      </c>
    </row>
    <row r="31" spans="1:11" ht="28.5" x14ac:dyDescent="0.2">
      <c r="A31" s="10" t="s">
        <v>1028</v>
      </c>
      <c r="B31" s="10" t="s">
        <v>1029</v>
      </c>
      <c r="C31" s="10" t="s">
        <v>1030</v>
      </c>
      <c r="D31" s="10" t="s">
        <v>1031</v>
      </c>
      <c r="E31" s="10" t="s">
        <v>1032</v>
      </c>
      <c r="F31" s="10" t="s">
        <v>1033</v>
      </c>
      <c r="G31" s="10" t="s">
        <v>1034</v>
      </c>
      <c r="H31" s="10" t="s">
        <v>1035</v>
      </c>
      <c r="I31" s="10" t="s">
        <v>1036</v>
      </c>
      <c r="J31" s="10" t="s">
        <v>1037</v>
      </c>
      <c r="K31" s="10" t="s">
        <v>1038</v>
      </c>
    </row>
    <row r="32" spans="1:11" ht="28.5" x14ac:dyDescent="0.2">
      <c r="A32" s="10" t="s">
        <v>1039</v>
      </c>
      <c r="B32" s="10" t="s">
        <v>1040</v>
      </c>
      <c r="C32" s="10" t="s">
        <v>1041</v>
      </c>
      <c r="D32" s="10" t="s">
        <v>1042</v>
      </c>
      <c r="E32" s="10" t="s">
        <v>1043</v>
      </c>
      <c r="F32" s="10" t="s">
        <v>1044</v>
      </c>
      <c r="G32" s="10" t="s">
        <v>1045</v>
      </c>
      <c r="H32" s="10" t="s">
        <v>1046</v>
      </c>
      <c r="I32" s="10" t="s">
        <v>1047</v>
      </c>
      <c r="J32" s="10" t="s">
        <v>1048</v>
      </c>
      <c r="K32" s="10" t="s">
        <v>1049</v>
      </c>
    </row>
    <row r="33" spans="1:11" ht="42.75" x14ac:dyDescent="0.2">
      <c r="A33" s="10" t="s">
        <v>1050</v>
      </c>
      <c r="B33" s="10" t="s">
        <v>1051</v>
      </c>
      <c r="C33" s="10" t="s">
        <v>1052</v>
      </c>
      <c r="D33" s="10" t="s">
        <v>1053</v>
      </c>
      <c r="E33" s="10" t="s">
        <v>1054</v>
      </c>
      <c r="F33" s="10" t="s">
        <v>1055</v>
      </c>
      <c r="G33" s="10" t="s">
        <v>1056</v>
      </c>
      <c r="H33" s="10" t="s">
        <v>1057</v>
      </c>
      <c r="I33" s="10" t="s">
        <v>1058</v>
      </c>
      <c r="J33" s="10" t="s">
        <v>1059</v>
      </c>
      <c r="K33" s="10" t="s">
        <v>1060</v>
      </c>
    </row>
    <row r="34" spans="1:11" ht="42.75" x14ac:dyDescent="0.2">
      <c r="A34" s="10" t="s">
        <v>1061</v>
      </c>
      <c r="B34" s="10" t="s">
        <v>5</v>
      </c>
      <c r="C34" s="10" t="s">
        <v>5</v>
      </c>
      <c r="D34" s="10" t="s">
        <v>5</v>
      </c>
      <c r="E34" s="10" t="s">
        <v>5</v>
      </c>
      <c r="F34" s="10" t="s">
        <v>5</v>
      </c>
      <c r="G34" s="10" t="s">
        <v>5</v>
      </c>
      <c r="H34" s="10" t="s">
        <v>5</v>
      </c>
      <c r="I34" s="10" t="s">
        <v>5</v>
      </c>
      <c r="J34" s="10" t="s">
        <v>5</v>
      </c>
      <c r="K34" s="10" t="s">
        <v>5</v>
      </c>
    </row>
    <row r="35" spans="1:11" ht="42.75" x14ac:dyDescent="0.2">
      <c r="A35" s="10" t="s">
        <v>1062</v>
      </c>
      <c r="B35" s="10" t="s">
        <v>1063</v>
      </c>
      <c r="C35" s="10" t="s">
        <v>1064</v>
      </c>
      <c r="D35" s="10" t="s">
        <v>1065</v>
      </c>
      <c r="E35" s="10" t="s">
        <v>1066</v>
      </c>
      <c r="F35" s="10" t="s">
        <v>793</v>
      </c>
      <c r="G35" s="10" t="s">
        <v>1067</v>
      </c>
      <c r="H35" s="10" t="s">
        <v>1068</v>
      </c>
      <c r="I35" s="10" t="s">
        <v>1069</v>
      </c>
      <c r="J35" s="10" t="s">
        <v>1070</v>
      </c>
      <c r="K35" s="10" t="s">
        <v>1071</v>
      </c>
    </row>
    <row r="36" spans="1:11" ht="28.5" x14ac:dyDescent="0.2">
      <c r="A36" s="10" t="s">
        <v>1072</v>
      </c>
      <c r="B36" s="10" t="s">
        <v>1073</v>
      </c>
      <c r="C36" s="10" t="s">
        <v>1074</v>
      </c>
      <c r="D36" s="10" t="s">
        <v>1075</v>
      </c>
      <c r="E36" s="10" t="s">
        <v>1076</v>
      </c>
      <c r="F36" s="10" t="s">
        <v>1077</v>
      </c>
      <c r="G36" s="10" t="s">
        <v>1078</v>
      </c>
      <c r="H36" s="10" t="s">
        <v>1079</v>
      </c>
      <c r="I36" s="10" t="s">
        <v>1080</v>
      </c>
      <c r="J36" s="10" t="s">
        <v>1081</v>
      </c>
      <c r="K36" s="10" t="s">
        <v>1082</v>
      </c>
    </row>
    <row r="37" spans="1:11" ht="42.75" x14ac:dyDescent="0.2">
      <c r="A37" s="10" t="s">
        <v>1083</v>
      </c>
      <c r="B37" s="10" t="s">
        <v>1084</v>
      </c>
      <c r="C37" s="10" t="s">
        <v>1085</v>
      </c>
      <c r="D37" s="10" t="s">
        <v>1086</v>
      </c>
      <c r="E37" s="10" t="s">
        <v>1087</v>
      </c>
      <c r="F37" s="10" t="s">
        <v>1088</v>
      </c>
      <c r="G37" s="10" t="s">
        <v>1089</v>
      </c>
      <c r="H37" s="10" t="s">
        <v>1090</v>
      </c>
      <c r="I37" s="10" t="s">
        <v>1091</v>
      </c>
      <c r="J37" s="10" t="s">
        <v>603</v>
      </c>
      <c r="K37" s="10" t="s">
        <v>1092</v>
      </c>
    </row>
    <row r="38" spans="1:11" ht="42.75" x14ac:dyDescent="0.2">
      <c r="A38" s="10" t="s">
        <v>1093</v>
      </c>
      <c r="B38" s="10" t="s">
        <v>1094</v>
      </c>
      <c r="C38" s="10" t="s">
        <v>1095</v>
      </c>
      <c r="D38" s="10" t="s">
        <v>913</v>
      </c>
      <c r="E38" s="10" t="s">
        <v>1096</v>
      </c>
      <c r="F38" s="10" t="s">
        <v>1097</v>
      </c>
      <c r="G38" s="10" t="s">
        <v>1098</v>
      </c>
      <c r="H38" s="10" t="s">
        <v>1099</v>
      </c>
      <c r="I38" s="10" t="s">
        <v>1100</v>
      </c>
      <c r="J38" s="10" t="s">
        <v>1101</v>
      </c>
      <c r="K38" s="10" t="s">
        <v>1102</v>
      </c>
    </row>
    <row r="39" spans="1:11" ht="28.5" x14ac:dyDescent="0.2">
      <c r="A39" s="10" t="s">
        <v>1103</v>
      </c>
      <c r="B39" s="10" t="s">
        <v>1104</v>
      </c>
      <c r="C39" s="10" t="s">
        <v>1105</v>
      </c>
      <c r="D39" s="10" t="s">
        <v>1106</v>
      </c>
      <c r="E39" s="10" t="s">
        <v>1107</v>
      </c>
      <c r="F39" s="10" t="s">
        <v>1108</v>
      </c>
      <c r="G39" s="10" t="s">
        <v>1109</v>
      </c>
      <c r="H39" s="10" t="s">
        <v>1110</v>
      </c>
      <c r="I39" s="10" t="s">
        <v>1111</v>
      </c>
      <c r="J39" s="10" t="s">
        <v>1112</v>
      </c>
      <c r="K39" s="10" t="s">
        <v>1113</v>
      </c>
    </row>
    <row r="40" spans="1:11" ht="42.75" x14ac:dyDescent="0.2">
      <c r="A40" s="10" t="s">
        <v>1114</v>
      </c>
      <c r="B40" s="10" t="s">
        <v>1115</v>
      </c>
      <c r="C40" s="10" t="s">
        <v>1116</v>
      </c>
      <c r="D40" s="10" t="s">
        <v>1117</v>
      </c>
      <c r="E40" s="10" t="s">
        <v>1118</v>
      </c>
      <c r="F40" s="10" t="s">
        <v>1119</v>
      </c>
      <c r="G40" s="10" t="s">
        <v>1120</v>
      </c>
      <c r="H40" s="10" t="s">
        <v>1121</v>
      </c>
      <c r="I40" s="10" t="s">
        <v>966</v>
      </c>
      <c r="J40" s="10" t="s">
        <v>1122</v>
      </c>
      <c r="K40" s="10" t="s">
        <v>1123</v>
      </c>
    </row>
    <row r="41" spans="1:11" ht="28.5" x14ac:dyDescent="0.2">
      <c r="A41" s="10" t="s">
        <v>1124</v>
      </c>
      <c r="B41" s="10" t="s">
        <v>1125</v>
      </c>
      <c r="C41" s="10" t="s">
        <v>1115</v>
      </c>
      <c r="D41" s="10" t="s">
        <v>1116</v>
      </c>
      <c r="E41" s="10" t="s">
        <v>1117</v>
      </c>
      <c r="F41" s="10" t="s">
        <v>1118</v>
      </c>
      <c r="G41" s="10" t="s">
        <v>1119</v>
      </c>
      <c r="H41" s="10" t="s">
        <v>1120</v>
      </c>
      <c r="I41" s="10" t="s">
        <v>1121</v>
      </c>
      <c r="J41" s="10" t="s">
        <v>966</v>
      </c>
      <c r="K41" s="10" t="s">
        <v>1122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U2" sqref="U2"/>
    </sheetView>
  </sheetViews>
  <sheetFormatPr defaultRowHeight="14.25" x14ac:dyDescent="0.2"/>
  <cols>
    <col min="1" max="1" width="14.25" style="22" customWidth="1"/>
    <col min="2" max="3" width="9.125" style="22" bestFit="1" customWidth="1"/>
    <col min="4" max="4" width="20.875" style="22" customWidth="1"/>
    <col min="5" max="7" width="9.125" style="22" bestFit="1" customWidth="1"/>
    <col min="8" max="8" width="9" style="22"/>
    <col min="9" max="9" width="9.125" style="22" bestFit="1" customWidth="1"/>
    <col min="10" max="10" width="9" style="22"/>
    <col min="11" max="11" width="11.25" style="22" customWidth="1"/>
    <col min="12" max="13" width="9.125" style="22" bestFit="1" customWidth="1"/>
    <col min="14" max="14" width="10.5" style="22" bestFit="1" customWidth="1"/>
    <col min="15" max="15" width="9.125" style="22" bestFit="1" customWidth="1"/>
    <col min="16" max="16" width="11.625" style="22" bestFit="1" customWidth="1"/>
    <col min="17" max="17" width="9.125" style="22" bestFit="1" customWidth="1"/>
    <col min="18" max="18" width="14.875" style="22" bestFit="1" customWidth="1"/>
    <col min="19" max="19" width="9.125" style="20" bestFit="1" customWidth="1"/>
    <col min="20" max="20" width="12.875" style="22" customWidth="1"/>
    <col min="21" max="16384" width="9" style="22"/>
  </cols>
  <sheetData>
    <row r="1" spans="1:21" x14ac:dyDescent="0.2">
      <c r="A1" s="21" t="s">
        <v>1126</v>
      </c>
      <c r="B1" s="21" t="s">
        <v>1127</v>
      </c>
      <c r="C1" s="18" t="s">
        <v>1128</v>
      </c>
      <c r="D1" s="21" t="s">
        <v>1129</v>
      </c>
      <c r="E1" s="21" t="s">
        <v>1130</v>
      </c>
      <c r="F1" s="21" t="s">
        <v>1131</v>
      </c>
      <c r="G1" s="21" t="s">
        <v>1132</v>
      </c>
      <c r="H1" s="21" t="s">
        <v>1133</v>
      </c>
      <c r="I1" s="21" t="s">
        <v>1134</v>
      </c>
      <c r="K1" s="21" t="s">
        <v>1131</v>
      </c>
      <c r="L1" s="21" t="s">
        <v>1164</v>
      </c>
      <c r="M1" s="21" t="s">
        <v>1165</v>
      </c>
      <c r="N1" s="21" t="s">
        <v>1188</v>
      </c>
      <c r="O1" s="21" t="s">
        <v>1190</v>
      </c>
      <c r="P1" s="21"/>
      <c r="Q1" s="21" t="s">
        <v>1166</v>
      </c>
      <c r="R1" s="21" t="s">
        <v>1167</v>
      </c>
      <c r="S1" s="19" t="s">
        <v>1191</v>
      </c>
      <c r="U1" s="22" t="s">
        <v>1192</v>
      </c>
    </row>
    <row r="2" spans="1:21" x14ac:dyDescent="0.2">
      <c r="A2" s="18">
        <v>1</v>
      </c>
      <c r="B2" s="21" t="s">
        <v>1135</v>
      </c>
      <c r="C2" s="18">
        <v>8.5</v>
      </c>
      <c r="D2" s="21" t="s">
        <v>1136</v>
      </c>
      <c r="E2" s="21" t="s">
        <v>1137</v>
      </c>
      <c r="F2" s="21" t="s">
        <v>1138</v>
      </c>
      <c r="G2" s="21">
        <v>2011</v>
      </c>
      <c r="H2" s="21" t="s">
        <v>1139</v>
      </c>
      <c r="I2" s="21">
        <v>32</v>
      </c>
      <c r="K2" s="21">
        <v>160000</v>
      </c>
      <c r="L2" s="19">
        <v>1</v>
      </c>
      <c r="M2" s="19">
        <v>1</v>
      </c>
      <c r="N2" s="22">
        <f>K2*L2*M2</f>
        <v>160000</v>
      </c>
    </row>
    <row r="3" spans="1:21" x14ac:dyDescent="0.2">
      <c r="A3" s="18">
        <v>2</v>
      </c>
      <c r="B3" s="21" t="s">
        <v>1140</v>
      </c>
      <c r="C3" s="18">
        <v>8.5</v>
      </c>
      <c r="D3" s="21" t="s">
        <v>1136</v>
      </c>
      <c r="E3" s="21" t="s">
        <v>1137</v>
      </c>
      <c r="F3" s="21" t="s">
        <v>1141</v>
      </c>
      <c r="G3" s="21">
        <v>2015</v>
      </c>
      <c r="H3" s="21" t="s">
        <v>1142</v>
      </c>
      <c r="I3" s="21">
        <v>55</v>
      </c>
      <c r="K3" s="21">
        <v>150000</v>
      </c>
      <c r="L3" s="19">
        <v>1</v>
      </c>
      <c r="M3" s="19">
        <v>1</v>
      </c>
      <c r="N3" s="22">
        <f t="shared" ref="N3:N4" si="0">K3*L3*M3</f>
        <v>150000</v>
      </c>
    </row>
    <row r="4" spans="1:21" x14ac:dyDescent="0.2">
      <c r="A4" s="18" t="s">
        <v>1159</v>
      </c>
      <c r="B4" s="21" t="s">
        <v>1160</v>
      </c>
      <c r="C4" s="18">
        <v>8.5</v>
      </c>
      <c r="D4" s="21" t="s">
        <v>1136</v>
      </c>
      <c r="E4" s="21" t="s">
        <v>1137</v>
      </c>
      <c r="F4" s="21" t="s">
        <v>1161</v>
      </c>
      <c r="G4" s="21" t="s">
        <v>1162</v>
      </c>
      <c r="H4" s="21" t="s">
        <v>1142</v>
      </c>
      <c r="I4" s="21" t="s">
        <v>1163</v>
      </c>
      <c r="K4" s="21">
        <v>120000</v>
      </c>
      <c r="L4" s="19">
        <v>1</v>
      </c>
      <c r="M4" s="19">
        <v>1</v>
      </c>
      <c r="N4" s="22">
        <f t="shared" si="0"/>
        <v>120000</v>
      </c>
    </row>
    <row r="5" spans="1:21" x14ac:dyDescent="0.2">
      <c r="A5" s="17"/>
      <c r="C5" s="17"/>
      <c r="L5" s="19"/>
      <c r="M5" s="19"/>
      <c r="N5" s="22">
        <f>SUM(N2:N4)</f>
        <v>430000</v>
      </c>
    </row>
    <row r="6" spans="1:21" x14ac:dyDescent="0.2">
      <c r="A6" s="17"/>
      <c r="C6" s="17"/>
      <c r="L6" s="19"/>
      <c r="M6" s="19"/>
    </row>
    <row r="7" spans="1:21" x14ac:dyDescent="0.2">
      <c r="A7" s="18">
        <v>6</v>
      </c>
      <c r="B7" s="21" t="s">
        <v>1135</v>
      </c>
      <c r="C7" s="18">
        <v>11</v>
      </c>
      <c r="D7" s="21" t="s">
        <v>1152</v>
      </c>
      <c r="E7" s="21" t="s">
        <v>1153</v>
      </c>
      <c r="F7" s="21" t="s">
        <v>1154</v>
      </c>
      <c r="G7" s="21">
        <v>2019</v>
      </c>
      <c r="H7" s="21" t="s">
        <v>1155</v>
      </c>
      <c r="I7" s="21">
        <v>75</v>
      </c>
      <c r="K7" s="21">
        <v>90000</v>
      </c>
      <c r="L7" s="19">
        <v>1</v>
      </c>
      <c r="M7" s="19">
        <v>1</v>
      </c>
      <c r="N7" s="22">
        <f t="shared" ref="N7:N8" si="1">K7*L7*M7</f>
        <v>90000</v>
      </c>
      <c r="O7" s="22">
        <v>6</v>
      </c>
      <c r="P7" s="22">
        <f>O7*N7*12</f>
        <v>6480000</v>
      </c>
      <c r="Q7" s="22">
        <v>324</v>
      </c>
      <c r="R7" s="22">
        <f>P7*Q7</f>
        <v>2099520000</v>
      </c>
      <c r="S7" s="20">
        <v>6.4</v>
      </c>
      <c r="T7" s="22">
        <f>S7*R7</f>
        <v>13436928000</v>
      </c>
      <c r="U7" s="22">
        <f>T7/100000000</f>
        <v>134.36928</v>
      </c>
    </row>
    <row r="8" spans="1:21" x14ac:dyDescent="0.2">
      <c r="A8" s="18">
        <v>7</v>
      </c>
      <c r="B8" s="21" t="s">
        <v>1156</v>
      </c>
      <c r="C8" s="18">
        <v>11</v>
      </c>
      <c r="D8" s="21" t="s">
        <v>1136</v>
      </c>
      <c r="E8" s="21" t="s">
        <v>1153</v>
      </c>
      <c r="F8" s="21" t="s">
        <v>1157</v>
      </c>
      <c r="G8" s="21">
        <v>2021</v>
      </c>
      <c r="H8" s="21" t="s">
        <v>1158</v>
      </c>
      <c r="I8" s="21">
        <v>75</v>
      </c>
      <c r="K8" s="21">
        <v>60000</v>
      </c>
      <c r="L8" s="19">
        <v>0.7</v>
      </c>
      <c r="M8" s="19">
        <v>0.7</v>
      </c>
      <c r="N8" s="22">
        <f t="shared" si="1"/>
        <v>29399.999999999996</v>
      </c>
      <c r="O8" s="22">
        <v>6</v>
      </c>
      <c r="P8" s="22">
        <f>O8*N8*12</f>
        <v>2116799.9999999995</v>
      </c>
      <c r="Q8" s="22">
        <v>324</v>
      </c>
      <c r="R8" s="22">
        <f>P8*Q8</f>
        <v>685843199.99999988</v>
      </c>
      <c r="S8" s="20">
        <v>6.4</v>
      </c>
      <c r="T8" s="22">
        <f>S8*R8</f>
        <v>4389396479.999999</v>
      </c>
      <c r="U8" s="22">
        <f>T8/100000000</f>
        <v>43.893964799999992</v>
      </c>
    </row>
    <row r="9" spans="1:21" x14ac:dyDescent="0.2">
      <c r="A9" s="18"/>
      <c r="B9" s="21"/>
      <c r="C9" s="18"/>
      <c r="D9" s="21"/>
      <c r="E9" s="21"/>
      <c r="F9" s="21"/>
      <c r="G9" s="21"/>
      <c r="H9" s="21"/>
      <c r="I9" s="21"/>
      <c r="K9" s="21"/>
    </row>
    <row r="10" spans="1:21" x14ac:dyDescent="0.2">
      <c r="A10" s="18">
        <v>3</v>
      </c>
      <c r="B10" s="21" t="s">
        <v>1140</v>
      </c>
      <c r="C10" s="18">
        <v>6</v>
      </c>
      <c r="D10" s="21" t="s">
        <v>1143</v>
      </c>
      <c r="E10" s="21" t="s">
        <v>1144</v>
      </c>
      <c r="F10" s="21" t="s">
        <v>1145</v>
      </c>
      <c r="G10" s="21">
        <v>2018</v>
      </c>
      <c r="H10" s="21" t="s">
        <v>1146</v>
      </c>
      <c r="I10" s="21" t="s">
        <v>1147</v>
      </c>
      <c r="K10" s="21">
        <v>50000</v>
      </c>
    </row>
    <row r="11" spans="1:21" x14ac:dyDescent="0.2">
      <c r="A11" s="18">
        <v>4</v>
      </c>
      <c r="B11" s="21" t="s">
        <v>1140</v>
      </c>
      <c r="C11" s="18">
        <v>6</v>
      </c>
      <c r="D11" s="21" t="s">
        <v>1148</v>
      </c>
      <c r="E11" s="21" t="s">
        <v>1149</v>
      </c>
      <c r="F11" s="21" t="s">
        <v>1150</v>
      </c>
      <c r="G11" s="21">
        <v>2019</v>
      </c>
      <c r="H11" s="21" t="s">
        <v>1151</v>
      </c>
      <c r="I11" s="21" t="s">
        <v>1147</v>
      </c>
      <c r="K11" s="21">
        <v>45000</v>
      </c>
    </row>
    <row r="12" spans="1:21" x14ac:dyDescent="0.2">
      <c r="A12" s="21"/>
      <c r="B12" s="21"/>
      <c r="C12" s="21"/>
      <c r="D12" s="21"/>
      <c r="E12" s="21"/>
      <c r="F12" s="21"/>
      <c r="G12" s="21"/>
      <c r="H12" s="21"/>
      <c r="I12" s="21"/>
      <c r="K12" s="21"/>
    </row>
    <row r="14" spans="1:21" x14ac:dyDescent="0.2">
      <c r="A14" s="22" t="s">
        <v>1168</v>
      </c>
      <c r="B14" s="21" t="s">
        <v>1170</v>
      </c>
      <c r="C14" s="22" t="s">
        <v>1171</v>
      </c>
    </row>
    <row r="15" spans="1:21" x14ac:dyDescent="0.2">
      <c r="A15" s="22" t="s">
        <v>1169</v>
      </c>
      <c r="B15" s="22">
        <v>32</v>
      </c>
      <c r="C15" s="21">
        <v>8</v>
      </c>
    </row>
    <row r="16" spans="1:21" x14ac:dyDescent="0.2">
      <c r="B16" s="22">
        <v>65</v>
      </c>
      <c r="C16" s="21">
        <v>4</v>
      </c>
    </row>
    <row r="17" spans="1:6" x14ac:dyDescent="0.2">
      <c r="A17" s="22" t="s">
        <v>1172</v>
      </c>
      <c r="B17" s="22">
        <v>46</v>
      </c>
      <c r="C17" s="21">
        <v>8</v>
      </c>
    </row>
    <row r="18" spans="1:6" x14ac:dyDescent="0.2">
      <c r="B18" s="22">
        <v>52</v>
      </c>
      <c r="C18" s="21">
        <v>6</v>
      </c>
    </row>
    <row r="19" spans="1:6" x14ac:dyDescent="0.2">
      <c r="A19" s="22" t="s">
        <v>1173</v>
      </c>
      <c r="B19" s="22" t="s">
        <v>1174</v>
      </c>
    </row>
    <row r="20" spans="1:6" x14ac:dyDescent="0.2">
      <c r="A20" s="22" t="s">
        <v>1175</v>
      </c>
      <c r="B20" s="22">
        <v>65</v>
      </c>
      <c r="C20" s="21">
        <v>6</v>
      </c>
    </row>
    <row r="21" spans="1:6" x14ac:dyDescent="0.2">
      <c r="B21" s="22" t="s">
        <v>1176</v>
      </c>
      <c r="C21" s="21">
        <v>8</v>
      </c>
    </row>
    <row r="22" spans="1:6" x14ac:dyDescent="0.2">
      <c r="B22" s="22">
        <v>40</v>
      </c>
      <c r="C22" s="21">
        <v>15</v>
      </c>
    </row>
    <row r="23" spans="1:6" x14ac:dyDescent="0.2">
      <c r="A23" s="22" t="s">
        <v>1177</v>
      </c>
      <c r="B23" s="22">
        <v>70</v>
      </c>
      <c r="C23" s="21">
        <v>8</v>
      </c>
    </row>
    <row r="25" spans="1:6" x14ac:dyDescent="0.2">
      <c r="A25" s="21" t="s">
        <v>1178</v>
      </c>
      <c r="B25" s="21"/>
      <c r="C25" s="21"/>
      <c r="D25" s="21" t="s">
        <v>1189</v>
      </c>
      <c r="E25" s="21"/>
      <c r="F25" s="21"/>
    </row>
    <row r="26" spans="1:6" x14ac:dyDescent="0.2">
      <c r="A26" s="21" t="s">
        <v>1179</v>
      </c>
      <c r="B26" s="21" t="s">
        <v>1180</v>
      </c>
      <c r="C26" s="21" t="s">
        <v>1187</v>
      </c>
      <c r="D26" s="21" t="s">
        <v>1179</v>
      </c>
      <c r="E26" s="21" t="s">
        <v>1180</v>
      </c>
      <c r="F26" s="21" t="s">
        <v>1187</v>
      </c>
    </row>
    <row r="27" spans="1:6" x14ac:dyDescent="0.2">
      <c r="A27" s="21">
        <v>32</v>
      </c>
      <c r="B27" s="21">
        <v>18</v>
      </c>
      <c r="C27" s="21">
        <v>92</v>
      </c>
      <c r="D27" s="21">
        <v>32</v>
      </c>
      <c r="E27" s="21">
        <v>32</v>
      </c>
      <c r="F27" s="21">
        <v>92</v>
      </c>
    </row>
    <row r="28" spans="1:6" x14ac:dyDescent="0.2">
      <c r="A28" s="21">
        <v>37</v>
      </c>
      <c r="B28" s="21">
        <v>12</v>
      </c>
      <c r="C28" s="21">
        <v>82</v>
      </c>
      <c r="D28" s="21">
        <v>37</v>
      </c>
      <c r="E28" s="21">
        <v>24</v>
      </c>
      <c r="F28" s="21">
        <v>92</v>
      </c>
    </row>
    <row r="29" spans="1:6" x14ac:dyDescent="0.2">
      <c r="A29" s="21">
        <v>40</v>
      </c>
      <c r="B29" s="21">
        <v>10</v>
      </c>
      <c r="C29" s="21">
        <v>80</v>
      </c>
      <c r="D29" s="21">
        <v>40</v>
      </c>
      <c r="E29" s="21">
        <v>18</v>
      </c>
      <c r="F29" s="21">
        <v>81</v>
      </c>
    </row>
    <row r="30" spans="1:6" x14ac:dyDescent="0.2">
      <c r="A30" s="21">
        <v>43</v>
      </c>
      <c r="B30" s="21">
        <v>8</v>
      </c>
      <c r="C30" s="21">
        <v>74</v>
      </c>
      <c r="D30" s="23">
        <v>43</v>
      </c>
      <c r="E30" s="23">
        <v>18</v>
      </c>
      <c r="F30" s="23">
        <v>96</v>
      </c>
    </row>
    <row r="31" spans="1:6" x14ac:dyDescent="0.2">
      <c r="A31" s="21" t="s">
        <v>1181</v>
      </c>
      <c r="B31" s="21" t="s">
        <v>1184</v>
      </c>
      <c r="C31" s="21">
        <v>93</v>
      </c>
      <c r="D31" s="23"/>
      <c r="E31" s="23"/>
      <c r="F31" s="23"/>
    </row>
    <row r="32" spans="1:6" x14ac:dyDescent="0.2">
      <c r="A32" s="21">
        <v>49</v>
      </c>
      <c r="B32" s="21">
        <v>8</v>
      </c>
      <c r="C32" s="21">
        <v>96</v>
      </c>
      <c r="D32" s="21">
        <v>49</v>
      </c>
      <c r="E32" s="21">
        <v>12</v>
      </c>
      <c r="F32" s="21">
        <v>82</v>
      </c>
    </row>
    <row r="33" spans="1:6" x14ac:dyDescent="0.2">
      <c r="A33" s="21">
        <v>55</v>
      </c>
      <c r="B33" s="21">
        <v>6</v>
      </c>
      <c r="C33" s="21">
        <v>68</v>
      </c>
      <c r="D33" s="21">
        <v>55</v>
      </c>
      <c r="E33" s="21">
        <v>8</v>
      </c>
      <c r="F33" s="21">
        <v>91</v>
      </c>
    </row>
    <row r="34" spans="1:6" x14ac:dyDescent="0.2">
      <c r="A34" s="21">
        <v>65</v>
      </c>
      <c r="B34" s="21">
        <v>3</v>
      </c>
      <c r="C34" s="21">
        <v>64</v>
      </c>
      <c r="D34" s="23">
        <v>65</v>
      </c>
      <c r="E34" s="23">
        <v>8</v>
      </c>
      <c r="F34" s="23">
        <v>96</v>
      </c>
    </row>
    <row r="35" spans="1:6" x14ac:dyDescent="0.2">
      <c r="A35" s="21" t="s">
        <v>1182</v>
      </c>
      <c r="B35" s="21" t="s">
        <v>1185</v>
      </c>
      <c r="C35" s="21">
        <v>94</v>
      </c>
      <c r="D35" s="23"/>
      <c r="E35" s="23"/>
      <c r="F35" s="23"/>
    </row>
    <row r="36" spans="1:6" x14ac:dyDescent="0.2">
      <c r="A36" s="21">
        <v>75</v>
      </c>
      <c r="B36" s="21">
        <v>2</v>
      </c>
      <c r="C36" s="21">
        <v>56</v>
      </c>
      <c r="D36" s="23">
        <v>75</v>
      </c>
      <c r="E36" s="23">
        <v>6</v>
      </c>
      <c r="F36" s="23">
        <v>96</v>
      </c>
    </row>
    <row r="37" spans="1:6" x14ac:dyDescent="0.2">
      <c r="A37" s="21" t="s">
        <v>1183</v>
      </c>
      <c r="B37" s="21" t="s">
        <v>1186</v>
      </c>
      <c r="C37" s="21">
        <v>80</v>
      </c>
      <c r="D37" s="23"/>
      <c r="E37" s="23"/>
      <c r="F37" s="23"/>
    </row>
    <row r="38" spans="1:6" x14ac:dyDescent="0.2">
      <c r="A38" s="21">
        <v>61</v>
      </c>
      <c r="B38" s="21">
        <v>4</v>
      </c>
      <c r="C38" s="21">
        <v>65</v>
      </c>
      <c r="D38" s="21">
        <v>61</v>
      </c>
      <c r="E38" s="21">
        <v>10</v>
      </c>
      <c r="F38" s="21">
        <v>93</v>
      </c>
    </row>
    <row r="39" spans="1:6" x14ac:dyDescent="0.2">
      <c r="A39" s="21">
        <v>70</v>
      </c>
      <c r="B39" s="21">
        <v>3</v>
      </c>
      <c r="C39" s="21">
        <v>62</v>
      </c>
      <c r="D39" s="21">
        <v>70</v>
      </c>
      <c r="E39" s="21">
        <v>8</v>
      </c>
      <c r="F39" s="21">
        <v>91</v>
      </c>
    </row>
  </sheetData>
  <mergeCells count="9">
    <mergeCell ref="D30:D31"/>
    <mergeCell ref="D34:D35"/>
    <mergeCell ref="D36:D37"/>
    <mergeCell ref="E30:E31"/>
    <mergeCell ref="F30:F31"/>
    <mergeCell ref="E34:E35"/>
    <mergeCell ref="F34:F35"/>
    <mergeCell ref="E36:E37"/>
    <mergeCell ref="F36:F3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财务</vt:lpstr>
      <vt:lpstr>财务2</vt:lpstr>
      <vt:lpstr>利润</vt:lpstr>
      <vt:lpstr>资产负债表</vt:lpstr>
      <vt:lpstr>现金流</vt:lpstr>
      <vt:lpstr>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2021-05-21T05:56:53Z</dcterms:modified>
</cp:coreProperties>
</file>