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主页" r:id="rId5" sheetId="3"/>
    <sheet name="电子发票" r:id="rId6" sheetId="4"/>
    <sheet name="税务指导" r:id="rId7" sheetId="5"/>
  </sheets>
  <calcPr calcId="0"/>
</workbook>
</file>

<file path=xl/sharedStrings.xml><?xml version="1.0" encoding="utf-8"?>
<sst xmlns="http://schemas.openxmlformats.org/spreadsheetml/2006/main" count="86" uniqueCount="51">
  <si>
    <t>自动化测试结果</t>
  </si>
  <si>
    <t>运行日期</t>
  </si>
  <si>
    <t>2017年05月27日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</si>
  <si>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</si>
  <si>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</si>
  <si>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</si>
  <si>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</si>
  <si>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</si>
  <si>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</si>
  <si>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</si>
  <si>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</si>
  <si>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</si>
  <si>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</si>
  <si>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</si>
  <si>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</si>
  <si>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</si>
  <si>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</si>
  <si>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主页模块测试详情</t>
  </si>
  <si>
    <t>电子发票模块测试详情</t>
  </si>
  <si>
    <t>税务指导模块测试详情</t>
  </si>
  <si>
    <t>首页</t>
  </si>
  <si>
    <t>100.00%</t>
  </si>
  <si>
    <t>主页</t>
  </si>
  <si>
    <t>电子发票</t>
  </si>
  <si>
    <t>税务指导</t>
  </si>
  <si>
    <t>87.50%</t>
  </si>
  <si>
    <t>开始时间</t>
  </si>
  <si>
    <t>2017-05-27 13:46:05</t>
  </si>
  <si>
    <t>结束时间</t>
  </si>
  <si>
    <t>2017-05-27 13:55:28</t>
  </si>
  <si>
    <t>耗时</t>
  </si>
  <si>
    <t/>
  </si>
  <si>
    <t>通过用例总数</t>
  </si>
  <si>
    <t>失败用例总数</t>
  </si>
  <si>
    <t>Case_001_InitPageCheck</t>
  </si>
  <si>
    <t>Passed</t>
  </si>
  <si>
    <t>Case_001_HomePageUiCheck</t>
  </si>
  <si>
    <t>Case_001_intoEletronicInvoicePage</t>
  </si>
  <si>
    <t>Case_004_BackToSumitPage</t>
  </si>
  <si>
    <t>Case_003_EnableElectronicInvoice</t>
  </si>
  <si>
    <t>Case_002_EletronicInvoicePageUiCheck</t>
  </si>
  <si>
    <t>Case_005_BackToHomePage</t>
  </si>
  <si>
    <t>Case_007_DiscountRecordUiCheck</t>
  </si>
  <si>
    <t>Failed</t>
  </si>
  <si>
    <t>Case_003_ApplyTaxPageUiCheck</t>
  </si>
  <si>
    <t>Case_006_TaxAuthenticationUiCheck</t>
  </si>
  <si>
    <t>Case_002_TaxGuidePageUiCheck</t>
  </si>
  <si>
    <t>Case_005_InvoiceManagementUiCheck</t>
  </si>
  <si>
    <t>Case_004_RegisterTaxUiCheck</t>
  </si>
  <si>
    <t>Case_008_ProveManagerUiCheck</t>
  </si>
  <si>
    <t>Case_001_intoTaxGuide</t>
  </si>
</sst>
</file>

<file path=xl/styles.xml><?xml version="1.0" encoding="utf-8"?>
<styleSheet xmlns="http://schemas.openxmlformats.org/spreadsheetml/2006/main">
  <numFmts count="1">
    <numFmt numFmtId="165" formatCode="HH:mm:ss"/>
  </numFmts>
  <fonts count="7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0" xfId="0"/>
    <xf numFmtId="0" fontId="23" fillId="3" borderId="4" xfId="0" applyFont="true" applyFill="true" applyBorder="true">
      <alignment horizontal="center"/>
    </xf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0" fillId="0" borderId="0" xfId="0"/>
    <xf numFmtId="0" fontId="29" fillId="3" borderId="4" xfId="0" applyFont="true" applyFill="true" applyBorder="true">
      <alignment horizontal="center"/>
    </xf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8" borderId="4" xfId="0" applyFont="true" applyFill="true" applyBorder="true"/>
    <xf numFmtId="0" fontId="40" fillId="8" borderId="4" xfId="0" applyFont="true" applyFill="true" applyBorder="true"/>
    <xf numFmtId="0" fontId="41" fillId="8" borderId="4" xfId="0" applyFont="true" applyFill="true" applyBorder="true"/>
    <xf numFmtId="165" fontId="0" fillId="0" borderId="4" xfId="0" applyNumberFormat="true" applyBorder="true"/>
    <xf numFmtId="0" fontId="42" fillId="8" borderId="4" xfId="0" applyFont="true" applyFill="true" applyBorder="true"/>
    <xf numFmtId="0" fontId="0" fillId="0" borderId="4" xfId="0" applyBorder="true"/>
    <xf numFmtId="0" fontId="43" fillId="8" borderId="4" xfId="0" applyFont="true" applyFill="true" applyBorder="true"/>
    <xf numFmtId="0" fontId="0" fillId="0" borderId="4" xfId="0" applyBorder="true"/>
    <xf numFmtId="0" fontId="44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5" fillId="0" borderId="4" xfId="0" applyBorder="true" applyFont="true"/>
    <xf numFmtId="0" fontId="46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7" fillId="0" borderId="4" xfId="0" applyBorder="true" applyFont="true"/>
    <xf numFmtId="0" fontId="48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9" fillId="0" borderId="4" xfId="0" applyBorder="true" applyFont="true"/>
    <xf numFmtId="0" fontId="50" fillId="0" borderId="4" xfId="0" applyBorder="true" applyFont="true"/>
    <xf numFmtId="0" fontId="0" fillId="0" borderId="4" xfId="0" applyBorder="true"/>
    <xf numFmtId="0" fontId="51" fillId="0" borderId="4" xfId="0" applyBorder="true" applyFont="true"/>
    <xf numFmtId="0" fontId="52" fillId="0" borderId="4" xfId="0" applyBorder="true" applyFont="true"/>
    <xf numFmtId="0" fontId="0" fillId="0" borderId="4" xfId="0" applyBorder="true"/>
    <xf numFmtId="0" fontId="53" fillId="0" borderId="4" xfId="0" applyBorder="true" applyFont="true"/>
    <xf numFmtId="0" fontId="54" fillId="0" borderId="4" xfId="0" applyBorder="true" applyFont="true"/>
    <xf numFmtId="0" fontId="0" fillId="0" borderId="4" xfId="0" applyBorder="true"/>
    <xf numFmtId="0" fontId="55" fillId="0" borderId="4" xfId="0" applyBorder="true" applyFont="true"/>
    <xf numFmtId="0" fontId="56" fillId="0" borderId="4" xfId="0" applyBorder="true" applyFont="true"/>
    <xf numFmtId="0" fontId="0" fillId="0" borderId="4" xfId="0" applyBorder="true"/>
    <xf numFmtId="0" fontId="57" fillId="0" borderId="4" xfId="0" applyBorder="true" applyFont="true"/>
    <xf numFmtId="0" fontId="58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59" fillId="0" borderId="4" xfId="0" applyBorder="true" applyFont="true"/>
    <xf numFmtId="0" fontId="60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61" fillId="0" borderId="4" xfId="0" applyBorder="true" applyFont="true"/>
    <xf numFmtId="0" fontId="62" fillId="0" borderId="4" xfId="0" applyBorder="true" applyFont="true"/>
    <xf numFmtId="0" fontId="0" fillId="0" borderId="4" xfId="0" applyBorder="true"/>
    <xf numFmtId="0" fontId="63" fillId="0" borderId="4" xfId="0" applyBorder="true" applyFont="true"/>
    <xf numFmtId="0" fontId="64" fillId="0" borderId="4" xfId="0" applyBorder="true" applyFont="true"/>
    <xf numFmtId="0" fontId="0" fillId="0" borderId="4" xfId="0" applyBorder="true"/>
    <xf numFmtId="0" fontId="65" fillId="0" borderId="4" xfId="0" applyBorder="true" applyFont="true"/>
    <xf numFmtId="0" fontId="66" fillId="0" borderId="4" xfId="0" applyBorder="true" applyFont="true"/>
    <xf numFmtId="0" fontId="0" fillId="0" borderId="4" xfId="0" applyBorder="true"/>
    <xf numFmtId="0" fontId="67" fillId="0" borderId="4" xfId="0" applyBorder="true" applyFont="true"/>
    <xf numFmtId="0" fontId="68" fillId="0" borderId="4" xfId="0" applyBorder="true" applyFont="true"/>
    <xf numFmtId="0" fontId="0" fillId="0" borderId="4" xfId="0" applyBorder="true"/>
    <xf numFmtId="0" fontId="69" fillId="0" borderId="4" xfId="0" applyBorder="true" applyFont="true"/>
    <xf numFmtId="0" fontId="70" fillId="0" borderId="4" xfId="0" applyBorder="true" applyFont="true"/>
    <xf numFmtId="0" fontId="0" fillId="0" borderId="4" xfId="0" applyBorder="true"/>
    <xf numFmtId="0" fontId="71" fillId="0" borderId="4" xfId="0" applyBorder="true" applyFont="true"/>
    <xf numFmtId="0" fontId="72" fillId="0" borderId="4" xfId="0" applyBorder="true" applyFont="true"/>
    <xf numFmtId="0" fontId="0" fillId="0" borderId="4" xfId="0" applyBorder="true"/>
    <xf numFmtId="0" fontId="73" fillId="0" borderId="4" xfId="0" applyBorder="true" applyFont="true"/>
    <xf numFmtId="0" fontId="7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26</v>
      </c>
      <c r="B3" t="s">
        <v>27</v>
      </c>
      <c r="C3" t="s" s="73">
        <v>28</v>
      </c>
      <c r="D3" t="s">
        <v>29</v>
      </c>
      <c r="E3" t="s" s="74">
        <v>30</v>
      </c>
      <c r="F3" t="s" s="75">
        <f>D3-B3</f>
      </c>
    </row>
    <row r="4">
      <c r="A4" t="s" s="76">
        <v>8</v>
      </c>
      <c r="B4" t="s" s="77">
        <f>SUM(C7:C1000)</f>
      </c>
      <c r="C4" t="s" s="78">
        <v>32</v>
      </c>
      <c r="D4" t="s" s="79">
        <f>SUM(D7:D1000)</f>
      </c>
      <c r="E4" t="s" s="80">
        <v>33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8">
        <v>1.0</v>
      </c>
      <c r="B7" t="s" s="49">
        <f>HYPERLINK("#首页!A1","首页")</f>
      </c>
      <c r="C7" t="n" s="50">
        <v>1.0</v>
      </c>
      <c r="D7" t="n" s="51">
        <v>1.0</v>
      </c>
      <c r="E7" t="n" s="52">
        <v>0.0</v>
      </c>
      <c r="F7" t="s" s="53">
        <v>21</v>
      </c>
    </row>
    <row r="8">
      <c r="A8" t="n" s="54">
        <v>2.0</v>
      </c>
      <c r="B8" t="s" s="55">
        <f>HYPERLINK("#主页!A1","主页")</f>
      </c>
      <c r="C8" t="n" s="56">
        <v>1.0</v>
      </c>
      <c r="D8" t="n" s="57">
        <v>1.0</v>
      </c>
      <c r="E8" t="n" s="58">
        <v>0.0</v>
      </c>
      <c r="F8" t="s" s="59">
        <v>21</v>
      </c>
    </row>
    <row r="9">
      <c r="A9" t="n" s="60">
        <v>3.0</v>
      </c>
      <c r="B9" t="s" s="61">
        <f>HYPERLINK("#电子发票!A1","电子发票")</f>
      </c>
      <c r="C9" t="n" s="62">
        <v>5.0</v>
      </c>
      <c r="D9" t="n" s="63">
        <v>5.0</v>
      </c>
      <c r="E9" t="n" s="64">
        <v>0.0</v>
      </c>
      <c r="F9" t="s" s="65">
        <v>21</v>
      </c>
    </row>
    <row r="10">
      <c r="A10" t="n" s="66">
        <v>4.0</v>
      </c>
      <c r="B10" t="s" s="67">
        <f>HYPERLINK("#税务指导!A1","税务指导")</f>
      </c>
      <c r="C10" t="n" s="68">
        <v>8.0</v>
      </c>
      <c r="D10" t="n" s="69">
        <v>7.0</v>
      </c>
      <c r="E10" t="n" s="70">
        <v>1.0</v>
      </c>
      <c r="F10" t="s" s="71">
        <v>25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82">
        <v>1.0</v>
      </c>
      <c r="B3" t="s" s="98">
        <v>34</v>
      </c>
      <c r="C3" t="s" s="97">
        <v>35</v>
      </c>
      <c r="D3" s="99">
        <f>HYPERLINK("/工作/EclipseWorkSpace/appiumcombat/result/logs/ios_init/iOS_InitPage_001_InitPageCheck_Test.log","iOS_InitPage_001_InitPageCheck_Test.log")</f>
      </c>
      <c r="E3" s="100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83">
        <v>1.0</v>
      </c>
      <c r="B3" t="s" s="102">
        <v>36</v>
      </c>
      <c r="C3" t="s" s="101">
        <v>35</v>
      </c>
      <c r="D3" s="103">
        <f>HYPERLINK("/工作/EclipseWorkSpace/appiumcombat/result/logs/ios_home/iOS_HomePage_001_UiCheck_Test.log","iOS_HomePage_001_UiCheck_Test.log")</f>
      </c>
      <c r="E3" s="104"/>
    </row>
  </sheetData>
  <mergeCells>
    <mergeCell ref="A1: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5">
        <v>18</v>
      </c>
      <c r="B1" s="5"/>
      <c r="C1" s="5"/>
      <c r="D1" s="5"/>
      <c r="E1" s="6"/>
    </row>
    <row r="2">
      <c r="A2" t="s" s="36">
        <v>6</v>
      </c>
      <c r="B2" t="s" s="37">
        <v>13</v>
      </c>
      <c r="C2" t="s" s="38">
        <v>14</v>
      </c>
      <c r="D2" t="s" s="39">
        <v>15</v>
      </c>
      <c r="E2" t="s" s="40">
        <v>16</v>
      </c>
    </row>
    <row r="3">
      <c r="A3" t="n" s="84">
        <v>1.0</v>
      </c>
      <c r="B3" t="s" s="106">
        <v>37</v>
      </c>
      <c r="C3" t="s" s="105">
        <v>35</v>
      </c>
      <c r="D3" s="107">
        <f>HYPERLINK("/工作/EclipseWorkSpace/appiumcombat/result/logs/ios_eletronicinvoice/iOS_EletronicInvoicePage_001_UiCheck_Test.log","iOS_EletronicInvoicePage_001_UiCheck_Test.log")</f>
      </c>
      <c r="E3" s="108"/>
    </row>
    <row r="4">
      <c r="A4" t="n" s="85">
        <v>2.0</v>
      </c>
      <c r="B4" t="s" s="109">
        <v>38</v>
      </c>
      <c r="C4" t="s" s="105">
        <v>35</v>
      </c>
      <c r="D4" s="110">
        <f>HYPERLINK("/工作/EclipseWorkSpace/appiumcombat/result/logs/ios_eletronicinvoice/iOS_EletronicInvoicePage_001_UiCheck_Test.log","iOS_EletronicInvoicePage_001_UiCheck_Test.log")</f>
      </c>
      <c r="E4" s="111"/>
    </row>
    <row r="5">
      <c r="A5" t="n" s="86">
        <v>3.0</v>
      </c>
      <c r="B5" t="s" s="112">
        <v>39</v>
      </c>
      <c r="C5" t="s" s="105">
        <v>35</v>
      </c>
      <c r="D5" s="113">
        <f>HYPERLINK("/工作/EclipseWorkSpace/appiumcombat/result/logs/ios_eletronicinvoice/iOS_EletronicInvoicePage_001_UiCheck_Test.log","iOS_EletronicInvoicePage_001_UiCheck_Test.log")</f>
      </c>
      <c r="E5" s="114"/>
    </row>
    <row r="6">
      <c r="A6" t="n" s="87">
        <v>4.0</v>
      </c>
      <c r="B6" t="s" s="115">
        <v>40</v>
      </c>
      <c r="C6" t="s" s="105">
        <v>35</v>
      </c>
      <c r="D6" s="116">
        <f>HYPERLINK("/工作/EclipseWorkSpace/appiumcombat/result/logs/ios_eletronicinvoice/iOS_EletronicInvoicePage_001_UiCheck_Test.log","iOS_EletronicInvoicePage_001_UiCheck_Test.log")</f>
      </c>
      <c r="E6" s="117"/>
    </row>
    <row r="7">
      <c r="A7" t="n" s="88">
        <v>5.0</v>
      </c>
      <c r="B7" t="s" s="118">
        <v>41</v>
      </c>
      <c r="C7" t="s" s="105">
        <v>35</v>
      </c>
      <c r="D7" s="119">
        <f>HYPERLINK("/工作/EclipseWorkSpace/appiumcombat/result/logs/ios_eletronicinvoice/iOS_EletronicInvoicePage_001_UiCheck_Test.log","iOS_EletronicInvoicePage_001_UiCheck_Test.log")</f>
      </c>
      <c r="E7" s="120"/>
    </row>
  </sheetData>
  <mergeCells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42">
        <v>19</v>
      </c>
      <c r="B1" s="5"/>
      <c r="C1" s="5"/>
      <c r="D1" s="5"/>
      <c r="E1" s="6"/>
    </row>
    <row r="2">
      <c r="A2" t="s" s="43">
        <v>6</v>
      </c>
      <c r="B2" t="s" s="44">
        <v>13</v>
      </c>
      <c r="C2" t="s" s="45">
        <v>14</v>
      </c>
      <c r="D2" t="s" s="46">
        <v>15</v>
      </c>
      <c r="E2" t="s" s="47">
        <v>16</v>
      </c>
    </row>
    <row r="3">
      <c r="A3" t="n" s="89">
        <v>1.0</v>
      </c>
      <c r="B3" t="s" s="122">
        <v>42</v>
      </c>
      <c r="C3" t="s" s="121">
        <v>43</v>
      </c>
      <c r="D3" s="123">
        <f>HYPERLINK("/工作/EclipseWorkSpace/appiumcombat/result/logs/ios_taxguide/IOS_TaxGuidePage_001_UiCheck_test.log","IOS_TaxGuidePage_001_UiCheck_test.log")</f>
      </c>
      <c r="E3" s="124">
        <f>HYPERLINK("/工作/EclipseWorkSpace/appiumcombat/result/screenshots/IOS_TaxGuidePage_001_UiCheck_test/Case_007_DiscountRecordUiCheck_1495864477124.png","IOS_TaxGuidePage_001_UiCheck_test/Case_007_DiscountRecordUiCheck1495864477124.png")</f>
      </c>
    </row>
    <row r="4">
      <c r="A4" t="n" s="90">
        <v>2.0</v>
      </c>
      <c r="B4" t="s" s="126">
        <v>44</v>
      </c>
      <c r="C4" t="s" s="125">
        <v>35</v>
      </c>
      <c r="D4" s="127">
        <f>HYPERLINK("/工作/EclipseWorkSpace/appiumcombat/result/logs/ios_taxguide/IOS_TaxGuidePage_001_UiCheck_test.log","IOS_TaxGuidePage_001_UiCheck_test.log")</f>
      </c>
      <c r="E4" s="128"/>
    </row>
    <row r="5">
      <c r="A5" t="n" s="91">
        <v>3.0</v>
      </c>
      <c r="B5" t="s" s="129">
        <v>45</v>
      </c>
      <c r="C5" t="s" s="125">
        <v>35</v>
      </c>
      <c r="D5" s="130">
        <f>HYPERLINK("/工作/EclipseWorkSpace/appiumcombat/result/logs/ios_taxguide/IOS_TaxGuidePage_001_UiCheck_test.log","IOS_TaxGuidePage_001_UiCheck_test.log")</f>
      </c>
      <c r="E5" s="131"/>
    </row>
    <row r="6">
      <c r="A6" t="n" s="92">
        <v>4.0</v>
      </c>
      <c r="B6" t="s" s="132">
        <v>46</v>
      </c>
      <c r="C6" t="s" s="125">
        <v>35</v>
      </c>
      <c r="D6" s="133">
        <f>HYPERLINK("/工作/EclipseWorkSpace/appiumcombat/result/logs/ios_taxguide/IOS_TaxGuidePage_001_UiCheck_test.log","IOS_TaxGuidePage_001_UiCheck_test.log")</f>
      </c>
      <c r="E6" s="134"/>
    </row>
    <row r="7">
      <c r="A7" t="n" s="93">
        <v>5.0</v>
      </c>
      <c r="B7" t="s" s="135">
        <v>47</v>
      </c>
      <c r="C7" t="s" s="125">
        <v>35</v>
      </c>
      <c r="D7" s="136">
        <f>HYPERLINK("/工作/EclipseWorkSpace/appiumcombat/result/logs/ios_taxguide/IOS_TaxGuidePage_001_UiCheck_test.log","IOS_TaxGuidePage_001_UiCheck_test.log")</f>
      </c>
      <c r="E7" s="137"/>
    </row>
    <row r="8">
      <c r="A8" t="n" s="94">
        <v>6.0</v>
      </c>
      <c r="B8" t="s" s="138">
        <v>48</v>
      </c>
      <c r="C8" t="s" s="125">
        <v>35</v>
      </c>
      <c r="D8" s="139">
        <f>HYPERLINK("/工作/EclipseWorkSpace/appiumcombat/result/logs/ios_taxguide/IOS_TaxGuidePage_001_UiCheck_test.log","IOS_TaxGuidePage_001_UiCheck_test.log")</f>
      </c>
      <c r="E8" s="140"/>
    </row>
    <row r="9">
      <c r="A9" t="n" s="95">
        <v>7.0</v>
      </c>
      <c r="B9" t="s" s="141">
        <v>49</v>
      </c>
      <c r="C9" t="s" s="125">
        <v>35</v>
      </c>
      <c r="D9" s="142">
        <f>HYPERLINK("/工作/EclipseWorkSpace/appiumcombat/result/logs/ios_taxguide/IOS_TaxGuidePage_001_UiCheck_test.log","IOS_TaxGuidePage_001_UiCheck_test.log")</f>
      </c>
      <c r="E9" s="143"/>
    </row>
    <row r="10">
      <c r="A10" t="n" s="96">
        <v>8.0</v>
      </c>
      <c r="B10" t="s" s="144">
        <v>50</v>
      </c>
      <c r="C10" t="s" s="125">
        <v>35</v>
      </c>
      <c r="D10" s="145">
        <f>HYPERLINK("/工作/EclipseWorkSpace/appiumcombat/result/logs/ios_taxguide/IOS_TaxGuidePage_001_UiCheck_test.log","IOS_TaxGuidePage_001_UiCheck_test.log")</f>
      </c>
      <c r="E10" s="146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2017-05-27T05:55:58Z</dcterms:created>
  <dc:creator>Apache POI</dc:creator>
</coreProperties>
</file>