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主页" r:id="rId5" sheetId="3"/>
    <sheet name="电子发票" r:id="rId6" sheetId="4"/>
    <sheet name="税务指导" r:id="rId7" sheetId="5"/>
  </sheets>
  <calcPr calcId="0"/>
</workbook>
</file>

<file path=xl/sharedStrings.xml><?xml version="1.0" encoding="utf-8"?>
<sst xmlns="http://schemas.openxmlformats.org/spreadsheetml/2006/main" count="93" uniqueCount="48">
  <si>
    <t>自动化测试结果</t>
  </si>
  <si>
    <t>运行日期</t>
  </si>
  <si>
    <t>2017年06月02日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</si>
  <si>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</si>
  <si>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</si>
  <si>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</si>
  <si>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</si>
  <si>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</si>
  <si>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</si>
  <si>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</si>
  <si>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</si>
  <si>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</si>
  <si>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</si>
  <si>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</si>
  <si>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</si>
  <si>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</si>
  <si>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</si>
  <si>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主页模块测试详情</t>
  </si>
  <si>
    <t>电子发票模块测试详情</t>
  </si>
  <si>
    <t>税务指导模块测试详情</t>
  </si>
  <si>
    <t>首页</t>
  </si>
  <si>
    <t>0.00%</t>
  </si>
  <si>
    <t>主页</t>
  </si>
  <si>
    <t>电子发票</t>
  </si>
  <si>
    <t>税务指导</t>
  </si>
  <si>
    <t>开始时间</t>
  </si>
  <si>
    <t>2017-06-02 18:03:29</t>
  </si>
  <si>
    <t>结束时间</t>
  </si>
  <si>
    <t>耗时</t>
  </si>
  <si>
    <t/>
  </si>
  <si>
    <t>通过用例总数</t>
  </si>
  <si>
    <t>失败用例总数</t>
  </si>
  <si>
    <t>Case_001_InitPageCheck</t>
  </si>
  <si>
    <t>Skipped</t>
  </si>
  <si>
    <t>Case_001_HomePageUiCheck</t>
  </si>
  <si>
    <t>此用例没有截图</t>
  </si>
  <si>
    <t>Case_001_intoEletronicInvoicePage</t>
  </si>
  <si>
    <t>Case_002_EletronicInvoicePageUiCheck</t>
  </si>
  <si>
    <t>Case_003_EnableElectronicInvoice</t>
  </si>
  <si>
    <t>Case_005_BackToHomePage</t>
  </si>
  <si>
    <t>Case_005_InvoiceManagementUiCheck</t>
  </si>
  <si>
    <t>Case_002_TaxGuidePageUiCheck</t>
  </si>
  <si>
    <t>Case_001_intoTaxGuide</t>
  </si>
  <si>
    <t>Case_007_DiscountRecordUiCheck</t>
  </si>
  <si>
    <t>Case_003_ApplyTaxPageUiCheck</t>
  </si>
  <si>
    <t>Case_006_TaxAuthenticationUiCheck</t>
  </si>
  <si>
    <t>Case_008_ProveManagerUiCheck</t>
  </si>
  <si>
    <t>Case_004_RegisterTaxUiCheck</t>
  </si>
</sst>
</file>

<file path=xl/styles.xml><?xml version="1.0" encoding="utf-8"?>
<styleSheet xmlns="http://schemas.openxmlformats.org/spreadsheetml/2006/main">
  <numFmts count="1">
    <numFmt numFmtId="165" formatCode="HH:mm:ss"/>
  </numFmts>
  <fonts count="7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9" fillId="8" borderId="4" xfId="0" applyFont="true" applyFill="true" applyBorder="true"/>
    <xf numFmtId="0" fontId="40" fillId="8" borderId="4" xfId="0" applyFont="true" applyFill="true" applyBorder="true"/>
    <xf numFmtId="0" fontId="41" fillId="8" borderId="4" xfId="0" applyFont="true" applyFill="true" applyBorder="true"/>
    <xf numFmtId="165" fontId="0" fillId="0" borderId="4" xfId="0" applyNumberFormat="true" applyBorder="true"/>
    <xf numFmtId="0" fontId="42" fillId="8" borderId="4" xfId="0" applyFont="true" applyFill="true" applyBorder="true"/>
    <xf numFmtId="0" fontId="0" fillId="0" borderId="4" xfId="0" applyBorder="true"/>
    <xf numFmtId="0" fontId="43" fillId="8" borderId="4" xfId="0" applyFont="true" applyFill="true" applyBorder="true"/>
    <xf numFmtId="0" fontId="0" fillId="0" borderId="4" xfId="0" applyBorder="true"/>
    <xf numFmtId="0" fontId="44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5" fillId="0" borderId="4" xfId="0" applyBorder="true" applyFont="true"/>
    <xf numFmtId="0" fontId="4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7" fillId="0" borderId="4" xfId="0" applyBorder="true" applyFont="true"/>
    <xf numFmtId="0" fontId="4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9" fillId="0" borderId="4" xfId="0" applyBorder="true" applyFont="true"/>
    <xf numFmtId="0" fontId="50" fillId="0" borderId="4" xfId="0" applyBorder="true" applyFont="true"/>
    <xf numFmtId="0" fontId="0" fillId="0" borderId="4" xfId="0" applyBorder="true"/>
    <xf numFmtId="0" fontId="51" fillId="0" borderId="4" xfId="0" applyBorder="true" applyFont="true"/>
    <xf numFmtId="0" fontId="52" fillId="0" borderId="4" xfId="0" applyBorder="true" applyFont="true"/>
    <xf numFmtId="0" fontId="0" fillId="0" borderId="4" xfId="0" applyBorder="true"/>
    <xf numFmtId="0" fontId="53" fillId="0" borderId="4" xfId="0" applyBorder="true" applyFont="true"/>
    <xf numFmtId="0" fontId="54" fillId="0" borderId="4" xfId="0" applyBorder="true" applyFont="true"/>
    <xf numFmtId="0" fontId="0" fillId="0" borderId="4" xfId="0" applyBorder="true"/>
    <xf numFmtId="0" fontId="55" fillId="0" borderId="4" xfId="0" applyBorder="true" applyFont="true"/>
    <xf numFmtId="0" fontId="5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57" fillId="0" borderId="4" xfId="0" applyBorder="true" applyFont="true"/>
    <xf numFmtId="0" fontId="58" fillId="0" borderId="4" xfId="0" applyBorder="true" applyFont="true"/>
    <xf numFmtId="0" fontId="0" fillId="0" borderId="4" xfId="0" applyBorder="true"/>
    <xf numFmtId="0" fontId="59" fillId="0" borderId="4" xfId="0" applyBorder="true" applyFont="true"/>
    <xf numFmtId="0" fontId="60" fillId="0" borderId="4" xfId="0" applyBorder="true" applyFont="true"/>
    <xf numFmtId="0" fontId="0" fillId="0" borderId="4" xfId="0" applyBorder="true"/>
    <xf numFmtId="0" fontId="61" fillId="0" borderId="4" xfId="0" applyBorder="true" applyFont="true"/>
    <xf numFmtId="0" fontId="62" fillId="0" borderId="4" xfId="0" applyBorder="true" applyFont="true"/>
    <xf numFmtId="0" fontId="0" fillId="0" borderId="4" xfId="0" applyBorder="true"/>
    <xf numFmtId="0" fontId="63" fillId="0" borderId="4" xfId="0" applyBorder="true" applyFont="true"/>
    <xf numFmtId="0" fontId="64" fillId="0" borderId="4" xfId="0" applyBorder="true" applyFont="true"/>
    <xf numFmtId="0" fontId="0" fillId="0" borderId="4" xfId="0" applyBorder="true"/>
    <xf numFmtId="0" fontId="65" fillId="0" borderId="4" xfId="0" applyBorder="true" applyFont="true"/>
    <xf numFmtId="0" fontId="66" fillId="0" borderId="4" xfId="0" applyBorder="true" applyFont="true"/>
    <xf numFmtId="0" fontId="0" fillId="0" borderId="4" xfId="0" applyBorder="true"/>
    <xf numFmtId="0" fontId="67" fillId="0" borderId="4" xfId="0" applyBorder="true" applyFont="true"/>
    <xf numFmtId="0" fontId="68" fillId="0" borderId="4" xfId="0" applyBorder="true" applyFont="true"/>
    <xf numFmtId="0" fontId="0" fillId="0" borderId="4" xfId="0" applyBorder="true"/>
    <xf numFmtId="0" fontId="69" fillId="0" borderId="4" xfId="0" applyBorder="true" applyFont="true"/>
    <xf numFmtId="0" fontId="70" fillId="0" borderId="4" xfId="0" applyBorder="true" applyFont="true"/>
    <xf numFmtId="0" fontId="0" fillId="0" borderId="4" xfId="0" applyBorder="true"/>
    <xf numFmtId="0" fontId="71" fillId="0" borderId="4" xfId="0" applyBorder="true" applyFont="true"/>
    <xf numFmtId="0" fontId="72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25</v>
      </c>
      <c r="B3" t="s">
        <v>26</v>
      </c>
      <c r="C3" t="s" s="73">
        <v>27</v>
      </c>
      <c r="D3" t="s">
        <v>26</v>
      </c>
      <c r="E3" t="s" s="74">
        <v>28</v>
      </c>
      <c r="F3" t="s" s="75">
        <f>D3-B3</f>
      </c>
    </row>
    <row r="4">
      <c r="A4" t="s" s="76">
        <v>8</v>
      </c>
      <c r="B4" t="s" s="77">
        <f>SUM(C7:C1000)</f>
      </c>
      <c r="C4" t="s" s="78">
        <v>30</v>
      </c>
      <c r="D4" t="s" s="79">
        <f>SUM(D7:D1000)</f>
      </c>
      <c r="E4" t="s" s="80">
        <v>31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8">
        <v>1.0</v>
      </c>
      <c r="B7" t="s" s="49">
        <f>HYPERLINK("#首页!A1","首页")</f>
      </c>
      <c r="C7" t="n" s="50">
        <v>1.0</v>
      </c>
      <c r="D7" t="n" s="51">
        <v>0.0</v>
      </c>
      <c r="E7" t="n" s="52">
        <v>0.0</v>
      </c>
      <c r="F7" t="s" s="53">
        <v>21</v>
      </c>
    </row>
    <row r="8">
      <c r="A8" t="n" s="54">
        <v>2.0</v>
      </c>
      <c r="B8" t="s" s="55">
        <f>HYPERLINK("#主页!A1","主页")</f>
      </c>
      <c r="C8" t="n" s="56">
        <v>1.0</v>
      </c>
      <c r="D8" t="n" s="57">
        <v>0.0</v>
      </c>
      <c r="E8" t="n" s="58">
        <v>0.0</v>
      </c>
      <c r="F8" t="s" s="59">
        <v>21</v>
      </c>
    </row>
    <row r="9">
      <c r="A9" t="n" s="60">
        <v>3.0</v>
      </c>
      <c r="B9" t="s" s="61">
        <f>HYPERLINK("#电子发票!A1","电子发票")</f>
      </c>
      <c r="C9" t="n" s="62">
        <v>4.0</v>
      </c>
      <c r="D9" t="n" s="63">
        <v>0.0</v>
      </c>
      <c r="E9" t="n" s="64">
        <v>0.0</v>
      </c>
      <c r="F9" t="s" s="65">
        <v>21</v>
      </c>
    </row>
    <row r="10">
      <c r="A10" t="n" s="66">
        <v>4.0</v>
      </c>
      <c r="B10" t="s" s="67">
        <f>HYPERLINK("#税务指导!A1","税务指导")</f>
      </c>
      <c r="C10" t="n" s="68">
        <v>8.0</v>
      </c>
      <c r="D10" t="n" s="69">
        <v>0.0</v>
      </c>
      <c r="E10" t="n" s="70">
        <v>0.0</v>
      </c>
      <c r="F10" t="s" s="71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82">
        <v>1.0</v>
      </c>
      <c r="B3" t="s" s="97">
        <v>32</v>
      </c>
      <c r="C3" t="s" s="96">
        <v>33</v>
      </c>
      <c r="D3" s="98">
        <f>HYPERLINK("/工作/EclipseWorkSpace/appiumcombat/result/logs/android_init/Android_InitPage_001_InitPageCheck_Test.log","Android_InitPage_001_InitPageCheck_Test.log")</f>
      </c>
      <c r="E3" s="99">
        <f>HYPERLINK("/工作/EclipseWorkSpace/appiumcombat/result/screenshots/Android_InitPage_001_InitPageCheck_Test/Case_001_InitPageCheck_1495617043597.png","Android_InitPage_001_InitPageCheck_Test/Case_001_InitPageCheck1495617043597.png")</f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83">
        <v>1.0</v>
      </c>
      <c r="B3" t="s" s="101">
        <v>34</v>
      </c>
      <c r="C3" t="s" s="100">
        <v>33</v>
      </c>
      <c r="D3" s="102">
        <f>HYPERLINK("/工作/EclipseWorkSpace/appiumcombat/result/logs/android_home/Android_HomePage_001_UiCheck_Test.log","Android_HomePage_001_UiCheck_Test.log")</f>
      </c>
      <c r="E3" t="s" s="103">
        <v>35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84">
        <v>1.0</v>
      </c>
      <c r="B3" t="s" s="105">
        <v>36</v>
      </c>
      <c r="C3" t="s" s="104">
        <v>33</v>
      </c>
      <c r="D3" s="106">
        <f>HYPERLINK("/工作/EclipseWorkSpace/appiumcombat/result/logs/android_eletronicinvoice/Android_EletronicInvoicePage_001_UiCheck_Test.log","Android_EletronicInvoicePage_001_UiCheck_Test.log")</f>
      </c>
      <c r="E3" t="s" s="107">
        <v>35</v>
      </c>
    </row>
    <row r="4">
      <c r="A4" t="n" s="85">
        <v>2.0</v>
      </c>
      <c r="B4" t="s" s="108">
        <v>37</v>
      </c>
      <c r="C4" t="s" s="104">
        <v>33</v>
      </c>
      <c r="D4" s="109">
        <f>HYPERLINK("/工作/EclipseWorkSpace/appiumcombat/result/logs/android_eletronicinvoice/Android_EletronicInvoicePage_001_UiCheck_Test.log","Android_EletronicInvoicePage_001_UiCheck_Test.log")</f>
      </c>
      <c r="E4" t="s" s="110">
        <v>35</v>
      </c>
    </row>
    <row r="5">
      <c r="A5" t="n" s="86">
        <v>3.0</v>
      </c>
      <c r="B5" t="s" s="111">
        <v>38</v>
      </c>
      <c r="C5" t="s" s="104">
        <v>33</v>
      </c>
      <c r="D5" s="112">
        <f>HYPERLINK("/工作/EclipseWorkSpace/appiumcombat/result/logs/android_eletronicinvoice/Android_EletronicInvoicePage_001_UiCheck_Test.log","Android_EletronicInvoicePage_001_UiCheck_Test.log")</f>
      </c>
      <c r="E5" s="113">
        <f>HYPERLINK("/工作/EclipseWorkSpace/appiumcombat/result/screenshots/Android_EletronicInvoicePage_001_UiCheck_Test/Case_003_EnableElectronicInvoice_1495535609524.png","Android_EletronicInvoicePage_001_UiCheck_Test/Case_003_EnableElectronicInvoice1495535609524.png")</f>
      </c>
    </row>
    <row r="6">
      <c r="A6" t="n" s="87">
        <v>4.0</v>
      </c>
      <c r="B6" t="s" s="114">
        <v>39</v>
      </c>
      <c r="C6" t="s" s="104">
        <v>33</v>
      </c>
      <c r="D6" s="115">
        <f>HYPERLINK("/工作/EclipseWorkSpace/appiumcombat/result/logs/android_eletronicinvoice/Android_EletronicInvoicePage_001_UiCheck_Test.log","Android_EletronicInvoicePage_001_UiCheck_Test.log")</f>
      </c>
      <c r="E6" s="116">
        <f>HYPERLINK("/工作/EclipseWorkSpace/appiumcombat/result/screenshots/Android_EletronicInvoicePage_001_UiCheck_Test/Case_005_BackToHomePage_1495615254006.png","Android_EletronicInvoicePage_001_UiCheck_Test/Case_005_BackToHomePage1495615254006.png")</f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88">
        <v>1.0</v>
      </c>
      <c r="B3" t="s" s="118">
        <v>40</v>
      </c>
      <c r="C3" t="s" s="117">
        <v>33</v>
      </c>
      <c r="D3" s="119">
        <f>HYPERLINK("/工作/EclipseWorkSpace/appiumcombat/result/logs/android_taxguide/Android_TaxGuidePage_001_UiCheck_test.log","Android_TaxGuidePage_001_UiCheck_test.log")</f>
      </c>
      <c r="E3" t="s" s="120">
        <v>35</v>
      </c>
    </row>
    <row r="4">
      <c r="A4" t="n" s="89">
        <v>2.0</v>
      </c>
      <c r="B4" t="s" s="121">
        <v>41</v>
      </c>
      <c r="C4" t="s" s="117">
        <v>33</v>
      </c>
      <c r="D4" s="122">
        <f>HYPERLINK("/工作/EclipseWorkSpace/appiumcombat/result/logs/android_taxguide/Android_TaxGuidePage_001_UiCheck_test.log","Android_TaxGuidePage_001_UiCheck_test.log")</f>
      </c>
      <c r="E4" t="s" s="123">
        <v>35</v>
      </c>
    </row>
    <row r="5">
      <c r="A5" t="n" s="90">
        <v>3.0</v>
      </c>
      <c r="B5" t="s" s="124">
        <v>42</v>
      </c>
      <c r="C5" t="s" s="117">
        <v>33</v>
      </c>
      <c r="D5" s="125">
        <f>HYPERLINK("/工作/EclipseWorkSpace/appiumcombat/result/logs/android_taxguide/Android_TaxGuidePage_001_UiCheck_test.log","Android_TaxGuidePage_001_UiCheck_test.log")</f>
      </c>
      <c r="E5" s="126">
        <f>HYPERLINK("/工作/EclipseWorkSpace/appiumcombat/result/screenshots/Android_TaxGuidePage_001_UiCheck_test/Case_001_intoTaxGuide_1495707493803.png","Android_TaxGuidePage_001_UiCheck_test/Case_001_intoTaxGuide1495707493803.png")</f>
      </c>
    </row>
    <row r="6">
      <c r="A6" t="n" s="91">
        <v>4.0</v>
      </c>
      <c r="B6" t="s" s="127">
        <v>43</v>
      </c>
      <c r="C6" t="s" s="117">
        <v>33</v>
      </c>
      <c r="D6" s="128">
        <f>HYPERLINK("/工作/EclipseWorkSpace/appiumcombat/result/logs/android_taxguide/Android_TaxGuidePage_001_UiCheck_test.log","Android_TaxGuidePage_001_UiCheck_test.log")</f>
      </c>
      <c r="E6" s="129">
        <f>HYPERLINK("/工作/EclipseWorkSpace/appiumcombat/result/screenshots/Android_TaxGuidePage_001_UiCheck_test/Case_007_DiscountRecordUiCheck_1495865768290.png","Android_TaxGuidePage_001_UiCheck_test/Case_007_DiscountRecordUiCheck1495865768290.png")</f>
      </c>
    </row>
    <row r="7">
      <c r="A7" t="n" s="92">
        <v>5.0</v>
      </c>
      <c r="B7" t="s" s="130">
        <v>44</v>
      </c>
      <c r="C7" t="s" s="117">
        <v>33</v>
      </c>
      <c r="D7" s="131">
        <f>HYPERLINK("/工作/EclipseWorkSpace/appiumcombat/result/logs/android_taxguide/Android_TaxGuidePage_001_UiCheck_test.log","Android_TaxGuidePage_001_UiCheck_test.log")</f>
      </c>
      <c r="E7" t="s" s="132">
        <v>35</v>
      </c>
    </row>
    <row r="8">
      <c r="A8" t="n" s="93">
        <v>6.0</v>
      </c>
      <c r="B8" t="s" s="133">
        <v>45</v>
      </c>
      <c r="C8" t="s" s="117">
        <v>33</v>
      </c>
      <c r="D8" s="134">
        <f>HYPERLINK("/工作/EclipseWorkSpace/appiumcombat/result/logs/android_taxguide/Android_TaxGuidePage_001_UiCheck_test.log","Android_TaxGuidePage_001_UiCheck_test.log")</f>
      </c>
      <c r="E8" t="s" s="135">
        <v>35</v>
      </c>
    </row>
    <row r="9">
      <c r="A9" t="n" s="94">
        <v>7.0</v>
      </c>
      <c r="B9" t="s" s="136">
        <v>46</v>
      </c>
      <c r="C9" t="s" s="117">
        <v>33</v>
      </c>
      <c r="D9" s="137">
        <f>HYPERLINK("/工作/EclipseWorkSpace/appiumcombat/result/logs/android_taxguide/Android_TaxGuidePage_001_UiCheck_test.log","Android_TaxGuidePage_001_UiCheck_test.log")</f>
      </c>
      <c r="E9" t="s" s="138">
        <v>35</v>
      </c>
    </row>
    <row r="10">
      <c r="A10" t="n" s="95">
        <v>8.0</v>
      </c>
      <c r="B10" t="s" s="139">
        <v>47</v>
      </c>
      <c r="C10" t="s" s="117">
        <v>33</v>
      </c>
      <c r="D10" s="140">
        <f>HYPERLINK("/工作/EclipseWorkSpace/appiumcombat/result/logs/android_taxguide/Android_TaxGuidePage_001_UiCheck_test.log","Android_TaxGuidePage_001_UiCheck_test.log")</f>
      </c>
      <c r="E10" t="s" s="141">
        <v>35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2017-06-02T10:03:29Z</dcterms:created>
  <dc:creator>Apache POI</dc:creator>
</coreProperties>
</file>