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0F1F593-C57E-4924-8A1E-F7347CF2C24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1" l="1"/>
  <c r="H52" i="1" l="1"/>
  <c r="H48" i="1"/>
  <c r="H44" i="1"/>
  <c r="H50" i="1"/>
  <c r="H46" i="1" l="1"/>
  <c r="H47" i="1"/>
  <c r="H51" i="1"/>
  <c r="H29" i="1"/>
  <c r="H28" i="1"/>
  <c r="H27" i="1"/>
  <c r="H24" i="1" l="1"/>
  <c r="H23" i="1"/>
  <c r="H22" i="1"/>
  <c r="H20" i="1"/>
  <c r="H16" i="1"/>
  <c r="H19" i="1"/>
  <c r="H18" i="1"/>
  <c r="H2" i="1"/>
  <c r="H37" i="1"/>
  <c r="H36" i="1"/>
  <c r="H39" i="1"/>
  <c r="H38" i="1"/>
  <c r="H17" i="1"/>
  <c r="H15" i="1"/>
  <c r="H34" i="1"/>
  <c r="H33" i="1"/>
  <c r="H42" i="1"/>
  <c r="H35" i="1"/>
  <c r="H32" i="1"/>
  <c r="H31" i="1"/>
  <c r="H30" i="1"/>
  <c r="H26" i="1"/>
  <c r="H12" i="1"/>
  <c r="H14" i="1"/>
  <c r="H8" i="1"/>
  <c r="H6" i="1"/>
  <c r="H9" i="1"/>
  <c r="H25" i="1"/>
  <c r="H43" i="1"/>
  <c r="H21" i="1"/>
  <c r="H41" i="1"/>
  <c r="H40" i="1"/>
  <c r="H7" i="1"/>
  <c r="H11" i="1"/>
  <c r="H10" i="1"/>
  <c r="H5" i="1"/>
  <c r="H4" i="1"/>
  <c r="H3" i="1"/>
</calcChain>
</file>

<file path=xl/sharedStrings.xml><?xml version="1.0" encoding="utf-8"?>
<sst xmlns="http://schemas.openxmlformats.org/spreadsheetml/2006/main" count="362" uniqueCount="195">
  <si>
    <t>Level</t>
    <phoneticPr fontId="1"/>
  </si>
  <si>
    <t>Type</t>
    <phoneticPr fontId="1"/>
  </si>
  <si>
    <t>Name</t>
    <phoneticPr fontId="1"/>
  </si>
  <si>
    <t>Catalog Number</t>
  </si>
  <si>
    <t>Amount</t>
    <phoneticPr fontId="1"/>
  </si>
  <si>
    <t>Price</t>
  </si>
  <si>
    <t>Total</t>
  </si>
  <si>
    <t>Company</t>
    <phoneticPr fontId="1"/>
  </si>
  <si>
    <t>Vender</t>
    <phoneticPr fontId="1"/>
  </si>
  <si>
    <t>Status</t>
    <phoneticPr fontId="1"/>
  </si>
  <si>
    <t>URL</t>
    <phoneticPr fontId="1"/>
  </si>
  <si>
    <t>Electronics 30</t>
  </si>
  <si>
    <t>Supply</t>
    <phoneticPr fontId="1"/>
  </si>
  <si>
    <t>330 Ohm 1/4 W 5 % RM4</t>
    <phoneticPr fontId="1"/>
  </si>
  <si>
    <t>01-00-61</t>
    <phoneticPr fontId="1"/>
  </si>
  <si>
    <t>YAG</t>
  </si>
  <si>
    <t>RET</t>
    <phoneticPr fontId="1"/>
  </si>
  <si>
    <t>present</t>
  </si>
  <si>
    <t>02-06-13</t>
  </si>
  <si>
    <t>10 KOhm 0.4 W Tk=±50 1% RM2</t>
    <phoneticPr fontId="1"/>
  </si>
  <si>
    <t>02-06-37</t>
    <phoneticPr fontId="1"/>
  </si>
  <si>
    <t>P2510I-02 BEÜLT. TÜSKESOR 2-PÓLUSÚ RM=2,54mm I=3A EGYENES =CRS-2</t>
  </si>
  <si>
    <t>53-12-44</t>
    <phoneticPr fontId="1"/>
  </si>
  <si>
    <t>TKP</t>
    <phoneticPr fontId="1"/>
  </si>
  <si>
    <t>H2510-02 LENGÖ ALJZAT 2-PÓLUSÚ RM=2,54mm I=3A. BETÉT NÉLKÜL BETÉT: 53-12-55 =CRF-2</t>
  </si>
  <si>
    <t>53-12-56</t>
  </si>
  <si>
    <t>2N 2222A *N 75/40 V 800 mA 500 mW TO-18</t>
    <phoneticPr fontId="1"/>
  </si>
  <si>
    <t>21-00-19</t>
    <phoneticPr fontId="1"/>
  </si>
  <si>
    <t>STM</t>
    <phoneticPr fontId="1"/>
  </si>
  <si>
    <t>4 mm banana plug male (black)</t>
    <phoneticPr fontId="1"/>
  </si>
  <si>
    <t>53-03-10</t>
    <phoneticPr fontId="1"/>
  </si>
  <si>
    <t>HIRSCHMANN</t>
  </si>
  <si>
    <t>4 mm banana plug male (red)</t>
    <phoneticPr fontId="1"/>
  </si>
  <si>
    <t>53-03-11</t>
    <phoneticPr fontId="1"/>
  </si>
  <si>
    <t>Universal PCB board (200 x 100)</t>
  </si>
  <si>
    <t>75-00-13</t>
  </si>
  <si>
    <t>RADM</t>
  </si>
  <si>
    <t>AMPH cable 10, RM = 1.27</t>
  </si>
  <si>
    <t>55-00-57</t>
  </si>
  <si>
    <t>AMPH</t>
  </si>
  <si>
    <t>65-04-22</t>
  </si>
  <si>
    <t>FIS</t>
    <phoneticPr fontId="1"/>
  </si>
  <si>
    <t>ordered</t>
  </si>
  <si>
    <t>AC Solid State Relay for PCB mounting, SKA 11440</t>
  </si>
  <si>
    <t>49-03-87</t>
  </si>
  <si>
    <t>Celduc</t>
  </si>
  <si>
    <t>03-06-17</t>
  </si>
  <si>
    <t>YAGEO</t>
  </si>
  <si>
    <t>1N 4005 - DIOTEC</t>
  </si>
  <si>
    <t>19-00-05</t>
  </si>
  <si>
    <t>DIOTEC</t>
  </si>
  <si>
    <t>51-01-42</t>
  </si>
  <si>
    <t>Stelvio</t>
  </si>
  <si>
    <t>AKZ 250/3-5.08 - PTR MESSTECHNIK</t>
  </si>
  <si>
    <t>53-05-15</t>
  </si>
  <si>
    <t>PTR</t>
    <phoneticPr fontId="1"/>
  </si>
  <si>
    <t>https://www.ret.hu/shop/product/ptr-messtechnik/akz-250-3-5-08_53-05-15</t>
  </si>
  <si>
    <t>Variable Transformer, Single Phase, 240 V, 276 VAC, 2 A, CW</t>
  </si>
  <si>
    <t>MCCMV 2E-1</t>
  </si>
  <si>
    <t>Multicomp</t>
  </si>
  <si>
    <t>Farnell</t>
  </si>
  <si>
    <t>not ordered yet</t>
  </si>
  <si>
    <t>http://uk.farnell.com/multicomp/mccmv-2e-1/transformer-variable-2a/dp/1824800</t>
  </si>
  <si>
    <t>Isolation Transformer, Control, 400 VA</t>
  </si>
  <si>
    <t>USTE400/2X115</t>
  </si>
  <si>
    <t>BLOCK</t>
  </si>
  <si>
    <t>not ordered yet</t>
    <phoneticPr fontId="1"/>
  </si>
  <si>
    <t>Electronics 31</t>
  </si>
  <si>
    <t>BNC female (insulated)</t>
  </si>
  <si>
    <t>53-02-93</t>
  </si>
  <si>
    <t>DIV</t>
  </si>
  <si>
    <t>4 mm Banana plug female on chassis (black)</t>
  </si>
  <si>
    <t>53-06-58</t>
  </si>
  <si>
    <t>HIR</t>
  </si>
  <si>
    <t>4 mm Banana plug female on chassis (red)</t>
  </si>
  <si>
    <t>53-06-57</t>
  </si>
  <si>
    <t>https://www.ret.hu/shop/product/hirschmann/4mm-banan-aljzat-piros_53-06-57</t>
  </si>
  <si>
    <t>4 mm Banana plug female on chassis (blue)</t>
  </si>
  <si>
    <t>53-06-59</t>
  </si>
  <si>
    <t>https://www.ret.hu/shop/product/hirschmann/4mm-banan-aljzat-kek_53-06-59</t>
  </si>
  <si>
    <t>DC power plug female (2.1 mm)</t>
  </si>
  <si>
    <t>53-12-25</t>
  </si>
  <si>
    <t>DC external power supply plug male (2.1 mm, 10 mm)</t>
  </si>
  <si>
    <t>53-01-64</t>
  </si>
  <si>
    <t>2mm banán aljzat fekete</t>
  </si>
  <si>
    <t>53-06-53</t>
  </si>
  <si>
    <t>2mm banán aljzat piros</t>
  </si>
  <si>
    <t>53-06-54</t>
  </si>
  <si>
    <t>Fuse socket 6.3 x 32 mm</t>
  </si>
  <si>
    <t>51-01-77</t>
  </si>
  <si>
    <t>Puc</t>
  </si>
  <si>
    <t>Fuse socket 5 x 20 mm</t>
  </si>
  <si>
    <t>FF 1.6 A 500V 6,3x32mm kerámia - ESKA</t>
  </si>
  <si>
    <t>54-02-59</t>
  </si>
  <si>
    <t>M3x10mm horganyzott acélcsavar DIN965 - WÜRTH</t>
  </si>
  <si>
    <t>65-03-00</t>
  </si>
  <si>
    <t>Hálózati kábel 2m 2m 3x0.75mm² - WAGN</t>
  </si>
  <si>
    <t>65-08-73</t>
  </si>
  <si>
    <t>WAGN</t>
  </si>
  <si>
    <t>4304.6041 - SCHURTER - 4304.6041</t>
  </si>
  <si>
    <t>53-17-51</t>
  </si>
  <si>
    <t>SCHU</t>
  </si>
  <si>
    <t>https://www.ret.hu/shop/product/schurter/4304-6041_53-17-51#prettyPhoto</t>
  </si>
  <si>
    <t>TEKO P4.2 - TEKO 215x130x77mm</t>
  </si>
  <si>
    <t>94-04-97</t>
  </si>
  <si>
    <t>TEKO</t>
  </si>
  <si>
    <t>ESKA</t>
  </si>
  <si>
    <t>Electronics 44</t>
  </si>
  <si>
    <t>220 Ohm 0.4W 1% RM2</t>
  </si>
  <si>
    <t>02-05-97</t>
  </si>
  <si>
    <t>https://www.ret.hu/shop/product/yageo/220-ohm-0-4w-1-rm2_02-05-97</t>
  </si>
  <si>
    <t>Electronics 17</t>
  </si>
  <si>
    <t>4N 25 - VISHAY (TEMIC)</t>
  </si>
  <si>
    <t>48-00-16</t>
  </si>
  <si>
    <t>VIS</t>
  </si>
  <si>
    <t>RET</t>
  </si>
  <si>
    <t>https://www.ret.hu/shop/product/vishay-temic/4n-25_48-00-16</t>
  </si>
  <si>
    <t>DIL6 IC socket</t>
  </si>
  <si>
    <t>51-00-01</t>
  </si>
  <si>
    <t>KAR</t>
  </si>
  <si>
    <t>https://www.ret.hu/shop/product/karson-technology/dil6-lemezes_51-00-01</t>
  </si>
  <si>
    <t>Electronics 45</t>
  </si>
  <si>
    <t>FF 8.0 A 250V 5x20mm</t>
  </si>
  <si>
    <t>54-02-48</t>
  </si>
  <si>
    <t>https://www.ret.hu/shop/product/eska/ff-8-0-a-250v-5x20mm_54-02-48</t>
  </si>
  <si>
    <t>DR 073 V0</t>
  </si>
  <si>
    <t>65-04-01</t>
  </si>
  <si>
    <t>FISCHER ELEKTRONIK</t>
  </si>
  <si>
    <t>https://www.ret.hu/shop/product/fischer-elektronik/dr-073-v0_65-04-01</t>
  </si>
  <si>
    <t>ABM 3050-05</t>
  </si>
  <si>
    <t>65-04-27</t>
  </si>
  <si>
    <t>https://www.ret.hu/shop/product/fischer-elektronik/abm-3050-05_65-04-27</t>
  </si>
  <si>
    <t>ABM 3050-10</t>
  </si>
  <si>
    <t>65-04-28</t>
  </si>
  <si>
    <t>https://www.ret.hu/shop/product/fischer-elektronik/abm-3050-10_65-04-28</t>
  </si>
  <si>
    <t>GBM 3050-10</t>
  </si>
  <si>
    <t>65-04-20</t>
  </si>
  <si>
    <t>https://www.ret.hu/shop/product/fischer-elektronik/gbm-3050-10_65-04-20</t>
  </si>
  <si>
    <t>GBM 3050-15</t>
  </si>
  <si>
    <t>Electronics 14</t>
  </si>
  <si>
    <t>MS 167 PIROS 10A/125V (1-0-2) 1 Á.K. BILLENÖ KAPCSOLÓ</t>
  </si>
  <si>
    <t>52-00-32</t>
  </si>
  <si>
    <t>MIYA</t>
  </si>
  <si>
    <t>Enclosure moutable 5-mm LED Red</t>
  </si>
  <si>
    <t>46-01-74</t>
  </si>
  <si>
    <t>SIGN</t>
  </si>
  <si>
    <t>Enclosure moutable 5-mm LED Green</t>
  </si>
  <si>
    <t>46-01-76</t>
  </si>
  <si>
    <t>Electronics</t>
  </si>
  <si>
    <t>ELEGOO</t>
  </si>
  <si>
    <t>Amazon</t>
  </si>
  <si>
    <t>EL-SM-006</t>
  </si>
  <si>
    <t>ELEGOO 4 Channel DC 5V Relay Module with Optocoupler</t>
  </si>
  <si>
    <t>EL-CP-004</t>
  </si>
  <si>
    <t>Elegoo EL-CP-004 120pcs Multicolored Dupont Wire</t>
  </si>
  <si>
    <t>https://www.ret.hu/shop/product/yageo/330-ohm-1-4w-5-rm4_01-00-61</t>
  </si>
  <si>
    <t>https://www.ret.hu/shop/product/yageo/1-kohm-0-4w-1-rm2_02-06-13</t>
  </si>
  <si>
    <t xml:space="preserve">1 kOhm 0.4W 1% RM2 </t>
  </si>
  <si>
    <t>https://www.ret.hu/shop/product/yageo/10-kohm-0-4w-1-rm2_02-06-37</t>
  </si>
  <si>
    <t>https://www.ret.hu/shop/product/yageo/150-kohm-3w-y-5-rm8_03-06-17</t>
  </si>
  <si>
    <t>150 kOhm 3W `Y` 5% RM8</t>
  </si>
  <si>
    <t>https://www.ret.hu/shop/product/sgs-thomson-microelectronics/2n-2222a-n_21-00-19</t>
  </si>
  <si>
    <t>https://www.ret.hu/shop/product/diotec/1n-4005_19-00-05</t>
  </si>
  <si>
    <t>https://www.ret.hu/shop/product/celduc/ska-11440_49-03-87</t>
  </si>
  <si>
    <t>https://www.ret.hu/shop/product/taiwan-king-pin-terminal/p2510i-02_53-12-44</t>
  </si>
  <si>
    <t>https://www.ret.hu/shop/product/taiwan-king-pin-terminal/h2510-02_53-12-56</t>
  </si>
  <si>
    <t>https://www.ret.hu/shop/product/stelvio/ptf-15-biztositek-foglalat_51-01-42</t>
  </si>
  <si>
    <t>https://www.ret.hu/shop/product/puschel/pl1375-biztositek-foglalat_51-01-77</t>
  </si>
  <si>
    <t>https://www.ret.hu/shop/product/eska/ff-1-6-a-500v-6-3x32mm-keramia_54-02-59</t>
  </si>
  <si>
    <t>https://www.ret.hu/shop/product/rademacher/h25pr200_75-00-13</t>
  </si>
  <si>
    <t>https://www.ret.hu/shop/product/fischer-elektronik/gbm-3050-15_65-04-22</t>
  </si>
  <si>
    <t>https://www.ret.hu/shop/product/noname/bnc-aljzat-szigetelt-ug-1094u-iso_53-02-93</t>
  </si>
  <si>
    <t>https://www.ret.hu/shop/product/miyama/ms-167-piros_52-00-32</t>
  </si>
  <si>
    <t>https://www.ret.hu/shop/product/signal-construct/smqs-080-5mm-femhazas-piros-domboru_46-01-74</t>
  </si>
  <si>
    <t>https://www.ret.hu/shop/product/signal-construct/smqs-082-5mm-femhazas-zold-domboru_46-01-76</t>
  </si>
  <si>
    <t>https://www.ret.hu/shop/product/hirschmann/4mm-banan-aljzat-fekete_53-06-58</t>
  </si>
  <si>
    <t>https://www.ret.hu/shop/product/hirschmann/2mm-banan-aljzat-fekete_53-06-53</t>
  </si>
  <si>
    <t>https://www.ret.hu/shop/product/hirschmann/2mm-banan-aljzat-piros_53-06-54</t>
  </si>
  <si>
    <t>https://www.ret.hu/shop/product/noname/hebp21-2-1mm-dc-aljzat_53-12-25</t>
  </si>
  <si>
    <t>https://www.ret.hu/shop/product/teko/teko-p4-2_94-04-97</t>
  </si>
  <si>
    <t>https://www.ret.hu/shop/product/wurth/m3x10mm-horganyzott-acelcsavar-din965_65-03-00</t>
  </si>
  <si>
    <t>https://www.ret.hu/shop/product/wagn/halozati-kabel-2m-3x0-75mm_65-08-73</t>
  </si>
  <si>
    <t>https://www.ret.hu/shop/product/hirschmann/buela-30k-fekete-banan-dugo_53-03-10</t>
  </si>
  <si>
    <t>https://www.ret.hu/shop/product/hirschmann/buela-30k-piros-banan-dugo_53-03-11</t>
  </si>
  <si>
    <t>https://www.ret.hu/shop/product/noname/2-1mm-dc-dugo-rovid_53-01-64</t>
  </si>
  <si>
    <t>https://www.ret.hu/shop/product/amphenol/191-2801-110-egyszinu-10-eres_55-00-57</t>
  </si>
  <si>
    <t>https://uk.farnell.com/block/uste400-2x115/transformer-isolating-400va/dp/1177121</t>
  </si>
  <si>
    <t>https://www.amazon.com/Elegoo-EL-CP-004-Multicolored-Breadboard-arduino/dp/B01EV70C78/</t>
  </si>
  <si>
    <t>https://www.amazon.com/dp/B01HEQF5HU/</t>
  </si>
  <si>
    <t>sum</t>
  </si>
  <si>
    <t>Electronics 13</t>
  </si>
  <si>
    <t>53-03-04</t>
  </si>
  <si>
    <t>ETEC</t>
  </si>
  <si>
    <t>https://www.ret.hu/shop/product/e-tec/36g-stiftleiste_53-03-27</t>
  </si>
  <si>
    <t>36G 2.54 mm header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</si>
</sst>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164" formatCode="_-* #,##0.00\ [$Ft-40E]_-;\-* #,##0.00\ [$Ft-40E]_-;_-* &quot;-&quot;??\ [$Ft-40E]_-;_-@_-"/>
    <numFmt numFmtId="165" formatCode="_-[$£-809]* #,##0.00_-;\-[$£-809]* #,##0.00_-;_-[$£-809]* &quot;-&quot;??_-;_-@_-"/>
    <numFmt numFmtId="166" formatCode="_-[$$-409]* #,##0.00_ ;_-[$$-409]* \-#,##0.00\ ;_-[$$-409]* &quot;-&quot;??_ ;_-@_ "/>
    <numFmt numFmtId="167" formatCode="_-[$HUF]\ * #,##0.00_-;\-[$HUF]\ * #,##0.00_-;_-[$HUF]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3" fillId="0" borderId="0" xfId="0" applyFont="1"/>
    <xf numFmtId="49" fontId="0" fillId="0" borderId="0" xfId="0" applyNumberFormat="1"/>
    <xf numFmtId="164" fontId="0" fillId="0" borderId="0" xfId="0" applyNumberFormat="1"/>
    <xf numFmtId="0" fontId="2" fillId="0" borderId="0" xfId="2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49" fontId="3" fillId="0" borderId="0" xfId="0" applyNumberFormat="1" applyFont="1"/>
    <xf numFmtId="44" fontId="0" fillId="0" borderId="0" xfId="1" applyFont="1"/>
    <xf numFmtId="166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67" fontId="3" fillId="0" borderId="0" xfId="0" applyNumberFormat="1" applyFont="1"/>
    <xf numFmtId="167" fontId="1" fillId="0" borderId="0" xfId="0" applyNumberFormat="1" applyFont="1"/>
    <xf numFmtId="49" fontId="4" fillId="0" borderId="0" xfId="0" applyNumberFormat="1" applyFont="1"/>
    <xf numFmtId="0" fontId="0" fillId="0" borderId="0" xfId="0" applyNumberFormat="1"/>
  </cellXfs>
  <cellStyles count="3">
    <cellStyle name="ハイパーリンク" xfId="2" builtinId="8"/>
    <cellStyle name="標準" xfId="0" builtinId="0"/>
    <cellStyle name="通貨 [0.00]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t.hu/shop/product/fischer-elektronik/abm-3050-05_65-04-27" TargetMode="External"/><Relationship Id="rId13" Type="http://schemas.openxmlformats.org/officeDocument/2006/relationships/hyperlink" Target="https://www.ret.hu/shop/product/yageo/10-kohm-0-4w-1-rm2_02-06-37" TargetMode="External"/><Relationship Id="rId18" Type="http://schemas.openxmlformats.org/officeDocument/2006/relationships/hyperlink" Target="https://www.ret.hu/shop/product/taiwan-king-pin-terminal/p2510i-02_53-12-44" TargetMode="External"/><Relationship Id="rId26" Type="http://schemas.openxmlformats.org/officeDocument/2006/relationships/hyperlink" Target="https://www.ret.hu/shop/product/noname/bnc-aljzat-szigetelt-ug-1094u-iso_53-02-93" TargetMode="External"/><Relationship Id="rId39" Type="http://schemas.openxmlformats.org/officeDocument/2006/relationships/hyperlink" Target="https://www.ret.hu/shop/product/noname/2-1mm-dc-dugo-rovid_53-01-64" TargetMode="External"/><Relationship Id="rId3" Type="http://schemas.openxmlformats.org/officeDocument/2006/relationships/hyperlink" Target="https://www.ret.hu/shop/product/schurter/4304-6041_53-17-51" TargetMode="External"/><Relationship Id="rId21" Type="http://schemas.openxmlformats.org/officeDocument/2006/relationships/hyperlink" Target="https://www.ret.hu/shop/product/puschel/pl1375-biztositek-foglalat_51-01-77" TargetMode="External"/><Relationship Id="rId34" Type="http://schemas.openxmlformats.org/officeDocument/2006/relationships/hyperlink" Target="https://www.ret.hu/shop/product/teko/teko-p4-2_94-04-97" TargetMode="External"/><Relationship Id="rId42" Type="http://schemas.openxmlformats.org/officeDocument/2006/relationships/hyperlink" Target="https://www.amazon.com/Elegoo-EL-CP-004-Multicolored-Breadboard-arduino/dp/B01EV70C78/" TargetMode="External"/><Relationship Id="rId7" Type="http://schemas.openxmlformats.org/officeDocument/2006/relationships/hyperlink" Target="https://www.ret.hu/shop/product/fischer-elektronik/dr-073-v0_65-04-01" TargetMode="External"/><Relationship Id="rId12" Type="http://schemas.openxmlformats.org/officeDocument/2006/relationships/hyperlink" Target="https://www.ret.hu/shop/product/yageo/1-kohm-0-4w-1-rm2_02-06-13" TargetMode="External"/><Relationship Id="rId17" Type="http://schemas.openxmlformats.org/officeDocument/2006/relationships/hyperlink" Target="https://www.ret.hu/shop/product/celduc/ska-11440_49-03-87" TargetMode="External"/><Relationship Id="rId25" Type="http://schemas.openxmlformats.org/officeDocument/2006/relationships/hyperlink" Target="https://www.ret.hu/shop/product/fischer-elektronik/gbm-3050-15_65-04-22" TargetMode="External"/><Relationship Id="rId33" Type="http://schemas.openxmlformats.org/officeDocument/2006/relationships/hyperlink" Target="https://www.ret.hu/shop/product/noname/hebp21-2-1mm-dc-aljzat_53-12-25" TargetMode="External"/><Relationship Id="rId38" Type="http://schemas.openxmlformats.org/officeDocument/2006/relationships/hyperlink" Target="https://www.ret.hu/shop/product/hirschmann/buela-30k-piros-banan-dugo_53-03-11" TargetMode="External"/><Relationship Id="rId2" Type="http://schemas.openxmlformats.org/officeDocument/2006/relationships/hyperlink" Target="http://uk.farnell.com/multicomp/mccmv-2e-1/transformer-variable-2a/dp/1824800" TargetMode="External"/><Relationship Id="rId16" Type="http://schemas.openxmlformats.org/officeDocument/2006/relationships/hyperlink" Target="https://www.ret.hu/shop/product/diotec/1n-4005_19-00-05" TargetMode="External"/><Relationship Id="rId20" Type="http://schemas.openxmlformats.org/officeDocument/2006/relationships/hyperlink" Target="https://www.ret.hu/shop/product/stelvio/ptf-15-biztositek-foglalat_51-01-42" TargetMode="External"/><Relationship Id="rId29" Type="http://schemas.openxmlformats.org/officeDocument/2006/relationships/hyperlink" Target="https://www.ret.hu/shop/product/signal-construct/smqs-082-5mm-femhazas-zold-domboru_46-01-76" TargetMode="External"/><Relationship Id="rId41" Type="http://schemas.openxmlformats.org/officeDocument/2006/relationships/hyperlink" Target="https://uk.farnell.com/block/uste400-2x115/transformer-isolating-400va/dp/1177121" TargetMode="External"/><Relationship Id="rId1" Type="http://schemas.openxmlformats.org/officeDocument/2006/relationships/hyperlink" Target="https://www.ret.hu/shop/product/ptr-messtechnik/akz-250-3-5-08_53-05-15" TargetMode="External"/><Relationship Id="rId6" Type="http://schemas.openxmlformats.org/officeDocument/2006/relationships/hyperlink" Target="https://www.ret.hu/shop/product/eska/ff-8-0-a-250v-5x20mm_54-02-48" TargetMode="External"/><Relationship Id="rId11" Type="http://schemas.openxmlformats.org/officeDocument/2006/relationships/hyperlink" Target="https://www.ret.hu/shop/product/yageo/330-ohm-1-4w-5-rm4_01-00-61" TargetMode="External"/><Relationship Id="rId24" Type="http://schemas.openxmlformats.org/officeDocument/2006/relationships/hyperlink" Target="https://www.ret.hu/shop/product/rademacher/h25pr200_75-00-13" TargetMode="External"/><Relationship Id="rId32" Type="http://schemas.openxmlformats.org/officeDocument/2006/relationships/hyperlink" Target="https://www.ret.hu/shop/product/hirschmann/2mm-banan-aljzat-piros_53-06-54" TargetMode="External"/><Relationship Id="rId37" Type="http://schemas.openxmlformats.org/officeDocument/2006/relationships/hyperlink" Target="https://www.ret.hu/shop/product/hirschmann/buela-30k-fekete-banan-dugo_53-03-10" TargetMode="External"/><Relationship Id="rId40" Type="http://schemas.openxmlformats.org/officeDocument/2006/relationships/hyperlink" Target="https://www.ret.hu/shop/product/amphenol/191-2801-110-egyszinu-10-eres_55-00-57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ret.hu/shop/product/karson-technology/dil6-lemezes_51-00-01" TargetMode="External"/><Relationship Id="rId15" Type="http://schemas.openxmlformats.org/officeDocument/2006/relationships/hyperlink" Target="https://www.ret.hu/shop/product/sgs-thomson-microelectronics/2n-2222a-n_21-00-19" TargetMode="External"/><Relationship Id="rId23" Type="http://schemas.openxmlformats.org/officeDocument/2006/relationships/hyperlink" Target="https://www.ret.hu/shop/product/eska/ff-1-6-a-500v-6-3x32mm-keramia_54-02-59" TargetMode="External"/><Relationship Id="rId28" Type="http://schemas.openxmlformats.org/officeDocument/2006/relationships/hyperlink" Target="https://www.ret.hu/shop/product/signal-construct/smqs-080-5mm-femhazas-piros-domboru_46-01-74" TargetMode="External"/><Relationship Id="rId36" Type="http://schemas.openxmlformats.org/officeDocument/2006/relationships/hyperlink" Target="https://www.ret.hu/shop/product/wagn/halozati-kabel-2m-3x0-75mm_65-08-73" TargetMode="External"/><Relationship Id="rId10" Type="http://schemas.openxmlformats.org/officeDocument/2006/relationships/hyperlink" Target="https://www.ret.hu/shop/product/fischer-elektronik/gbm-3050-10_65-04-20" TargetMode="External"/><Relationship Id="rId19" Type="http://schemas.openxmlformats.org/officeDocument/2006/relationships/hyperlink" Target="https://www.ret.hu/shop/product/taiwan-king-pin-terminal/h2510-02_53-12-56" TargetMode="External"/><Relationship Id="rId31" Type="http://schemas.openxmlformats.org/officeDocument/2006/relationships/hyperlink" Target="https://www.ret.hu/shop/product/hirschmann/2mm-banan-aljzat-fekete_53-06-53" TargetMode="External"/><Relationship Id="rId44" Type="http://schemas.openxmlformats.org/officeDocument/2006/relationships/hyperlink" Target="https://www.ret.hu/shop/product/e-tec/36g-stiftleiste_53-03-27" TargetMode="External"/><Relationship Id="rId4" Type="http://schemas.openxmlformats.org/officeDocument/2006/relationships/hyperlink" Target="https://www.ret.hu/shop/product/yageo/220-ohm-0-4w-1-rm2_02-05-97" TargetMode="External"/><Relationship Id="rId9" Type="http://schemas.openxmlformats.org/officeDocument/2006/relationships/hyperlink" Target="https://www.ret.hu/shop/product/fischer-elektronik/abm-3050-10_65-04-28" TargetMode="External"/><Relationship Id="rId14" Type="http://schemas.openxmlformats.org/officeDocument/2006/relationships/hyperlink" Target="https://www.ret.hu/shop/product/yageo/150-kohm-3w-y-5-rm8_03-06-17" TargetMode="External"/><Relationship Id="rId22" Type="http://schemas.openxmlformats.org/officeDocument/2006/relationships/hyperlink" Target="https://www.ret.hu/shop/product/vishay-temic/4n-25_48-00-16" TargetMode="External"/><Relationship Id="rId27" Type="http://schemas.openxmlformats.org/officeDocument/2006/relationships/hyperlink" Target="https://www.ret.hu/shop/product/miyama/ms-167-piros_52-00-32" TargetMode="External"/><Relationship Id="rId30" Type="http://schemas.openxmlformats.org/officeDocument/2006/relationships/hyperlink" Target="https://www.ret.hu/shop/product/hirschmann/4mm-banan-aljzat-fekete_53-06-58" TargetMode="External"/><Relationship Id="rId35" Type="http://schemas.openxmlformats.org/officeDocument/2006/relationships/hyperlink" Target="https://www.ret.hu/shop/product/wurth/m3x10mm-horganyzott-acelcsavar-din965_65-03-00" TargetMode="External"/><Relationship Id="rId43" Type="http://schemas.openxmlformats.org/officeDocument/2006/relationships/hyperlink" Target="https://www.amazon.com/dp/B01HEQF5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C11" sqref="C11"/>
    </sheetView>
  </sheetViews>
  <sheetFormatPr defaultRowHeight="14.4"/>
  <cols>
    <col min="1" max="1" width="12.33203125" bestFit="1" customWidth="1"/>
    <col min="3" max="3" width="80" bestFit="1" customWidth="1"/>
    <col min="4" max="4" width="14.33203125" bestFit="1" customWidth="1"/>
    <col min="6" max="6" width="13.33203125" bestFit="1" customWidth="1"/>
    <col min="8" max="8" width="13.33203125" bestFit="1" customWidth="1"/>
    <col min="11" max="11" width="14.5546875" bestFit="1" customWidth="1"/>
    <col min="12" max="12" width="181.21875" bestFit="1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8" customFormat="1">
      <c r="A2" t="s">
        <v>107</v>
      </c>
      <c r="B2" s="8" t="s">
        <v>12</v>
      </c>
      <c r="C2" t="s">
        <v>108</v>
      </c>
      <c r="D2" s="20" t="s">
        <v>109</v>
      </c>
      <c r="E2">
        <v>1</v>
      </c>
      <c r="F2" s="16">
        <v>5</v>
      </c>
      <c r="G2">
        <v>1</v>
      </c>
      <c r="H2" s="16">
        <f>F2*G2</f>
        <v>5</v>
      </c>
      <c r="I2" s="8" t="s">
        <v>15</v>
      </c>
      <c r="J2" s="8" t="s">
        <v>16</v>
      </c>
      <c r="K2" s="8" t="s">
        <v>66</v>
      </c>
      <c r="L2" s="6" t="s">
        <v>110</v>
      </c>
    </row>
    <row r="3" spans="1:12">
      <c r="A3" s="3" t="s">
        <v>11</v>
      </c>
      <c r="B3" t="s">
        <v>12</v>
      </c>
      <c r="C3" t="s">
        <v>13</v>
      </c>
      <c r="D3" s="20" t="s">
        <v>14</v>
      </c>
      <c r="E3">
        <v>2</v>
      </c>
      <c r="F3" s="16">
        <v>2</v>
      </c>
      <c r="G3">
        <v>2</v>
      </c>
      <c r="H3" s="16">
        <f>F3*G3</f>
        <v>4</v>
      </c>
      <c r="I3" t="s">
        <v>15</v>
      </c>
      <c r="J3" t="s">
        <v>16</v>
      </c>
      <c r="K3" t="s">
        <v>17</v>
      </c>
      <c r="L3" s="6" t="s">
        <v>155</v>
      </c>
    </row>
    <row r="4" spans="1:12">
      <c r="A4" s="3" t="s">
        <v>11</v>
      </c>
      <c r="B4" t="s">
        <v>12</v>
      </c>
      <c r="C4" t="s">
        <v>157</v>
      </c>
      <c r="D4" s="20" t="s">
        <v>18</v>
      </c>
      <c r="E4">
        <v>1</v>
      </c>
      <c r="F4" s="16">
        <v>4</v>
      </c>
      <c r="G4">
        <v>1</v>
      </c>
      <c r="H4" s="16">
        <f t="shared" ref="H4:H6" si="0">F4*G4</f>
        <v>4</v>
      </c>
      <c r="I4" t="s">
        <v>15</v>
      </c>
      <c r="J4" t="s">
        <v>16</v>
      </c>
      <c r="K4" t="s">
        <v>17</v>
      </c>
      <c r="L4" s="6" t="s">
        <v>156</v>
      </c>
    </row>
    <row r="5" spans="1:12">
      <c r="A5" s="3" t="s">
        <v>11</v>
      </c>
      <c r="B5" t="s">
        <v>12</v>
      </c>
      <c r="C5" t="s">
        <v>19</v>
      </c>
      <c r="D5" s="20" t="s">
        <v>20</v>
      </c>
      <c r="E5">
        <v>2</v>
      </c>
      <c r="F5" s="16">
        <v>3.7</v>
      </c>
      <c r="G5">
        <v>2</v>
      </c>
      <c r="H5" s="16">
        <f t="shared" si="0"/>
        <v>7.4</v>
      </c>
      <c r="I5" t="s">
        <v>15</v>
      </c>
      <c r="J5" t="s">
        <v>16</v>
      </c>
      <c r="K5" t="s">
        <v>17</v>
      </c>
      <c r="L5" s="6" t="s">
        <v>158</v>
      </c>
    </row>
    <row r="6" spans="1:12">
      <c r="A6" s="3" t="s">
        <v>11</v>
      </c>
      <c r="B6" t="s">
        <v>12</v>
      </c>
      <c r="C6" t="s">
        <v>160</v>
      </c>
      <c r="D6" s="20" t="s">
        <v>46</v>
      </c>
      <c r="E6">
        <v>1</v>
      </c>
      <c r="F6" s="16">
        <v>13.2</v>
      </c>
      <c r="G6">
        <v>1</v>
      </c>
      <c r="H6" s="16">
        <f t="shared" si="0"/>
        <v>13.2</v>
      </c>
      <c r="I6" t="s">
        <v>47</v>
      </c>
      <c r="J6" t="s">
        <v>16</v>
      </c>
      <c r="K6" t="s">
        <v>42</v>
      </c>
      <c r="L6" s="6" t="s">
        <v>159</v>
      </c>
    </row>
    <row r="7" spans="1:12">
      <c r="A7" t="s">
        <v>11</v>
      </c>
      <c r="B7" t="s">
        <v>12</v>
      </c>
      <c r="C7" t="s">
        <v>26</v>
      </c>
      <c r="D7" s="4" t="s">
        <v>27</v>
      </c>
      <c r="E7">
        <v>1</v>
      </c>
      <c r="F7" s="16">
        <v>275</v>
      </c>
      <c r="G7">
        <v>1</v>
      </c>
      <c r="H7" s="16">
        <f>F7*G7</f>
        <v>275</v>
      </c>
      <c r="I7" t="s">
        <v>28</v>
      </c>
      <c r="J7" t="s">
        <v>16</v>
      </c>
      <c r="K7" t="s">
        <v>17</v>
      </c>
      <c r="L7" s="6" t="s">
        <v>161</v>
      </c>
    </row>
    <row r="8" spans="1:12">
      <c r="A8" s="3" t="s">
        <v>11</v>
      </c>
      <c r="B8" t="s">
        <v>12</v>
      </c>
      <c r="C8" s="7" t="s">
        <v>48</v>
      </c>
      <c r="D8" s="4" t="s">
        <v>49</v>
      </c>
      <c r="E8">
        <v>3</v>
      </c>
      <c r="F8" s="16">
        <v>3</v>
      </c>
      <c r="G8">
        <v>3</v>
      </c>
      <c r="H8" s="16">
        <f t="shared" ref="H8" si="1">F8*G8</f>
        <v>9</v>
      </c>
      <c r="I8" t="s">
        <v>50</v>
      </c>
      <c r="J8" t="s">
        <v>16</v>
      </c>
      <c r="K8" t="s">
        <v>42</v>
      </c>
      <c r="L8" s="6" t="s">
        <v>162</v>
      </c>
    </row>
    <row r="9" spans="1:12">
      <c r="A9" s="3" t="s">
        <v>11</v>
      </c>
      <c r="B9" t="s">
        <v>12</v>
      </c>
      <c r="C9" t="s">
        <v>43</v>
      </c>
      <c r="D9" s="4" t="s">
        <v>44</v>
      </c>
      <c r="E9">
        <v>1</v>
      </c>
      <c r="F9" s="16">
        <v>5888.1</v>
      </c>
      <c r="G9">
        <v>1</v>
      </c>
      <c r="H9" s="16">
        <f t="shared" ref="H9" si="2">F9*G9</f>
        <v>5888.1</v>
      </c>
      <c r="I9" t="s">
        <v>45</v>
      </c>
      <c r="J9" t="s">
        <v>16</v>
      </c>
      <c r="K9" t="s">
        <v>42</v>
      </c>
      <c r="L9" s="6" t="s">
        <v>163</v>
      </c>
    </row>
    <row r="10" spans="1:12">
      <c r="A10" s="3" t="s">
        <v>11</v>
      </c>
      <c r="B10" t="s">
        <v>12</v>
      </c>
      <c r="C10" t="s">
        <v>21</v>
      </c>
      <c r="D10" s="4" t="s">
        <v>22</v>
      </c>
      <c r="E10">
        <v>6</v>
      </c>
      <c r="F10" s="16">
        <v>16</v>
      </c>
      <c r="G10">
        <v>6</v>
      </c>
      <c r="H10" s="16">
        <f>F10*G10</f>
        <v>96</v>
      </c>
      <c r="I10" t="s">
        <v>23</v>
      </c>
      <c r="J10" t="s">
        <v>16</v>
      </c>
      <c r="K10" t="s">
        <v>17</v>
      </c>
      <c r="L10" s="6" t="s">
        <v>164</v>
      </c>
    </row>
    <row r="11" spans="1:12">
      <c r="A11" s="3" t="s">
        <v>11</v>
      </c>
      <c r="B11" t="s">
        <v>12</v>
      </c>
      <c r="C11" t="s">
        <v>24</v>
      </c>
      <c r="D11" s="4" t="s">
        <v>25</v>
      </c>
      <c r="E11">
        <v>6</v>
      </c>
      <c r="F11" s="16">
        <v>8</v>
      </c>
      <c r="G11">
        <v>6</v>
      </c>
      <c r="H11" s="16">
        <f>F11*G11</f>
        <v>48</v>
      </c>
      <c r="I11" t="s">
        <v>23</v>
      </c>
      <c r="J11" t="s">
        <v>16</v>
      </c>
      <c r="K11" t="s">
        <v>17</v>
      </c>
      <c r="L11" s="6" t="s">
        <v>165</v>
      </c>
    </row>
    <row r="12" spans="1:12">
      <c r="A12" t="s">
        <v>11</v>
      </c>
      <c r="B12" t="s">
        <v>12</v>
      </c>
      <c r="C12" t="s">
        <v>53</v>
      </c>
      <c r="D12" s="4" t="s">
        <v>54</v>
      </c>
      <c r="E12">
        <v>5</v>
      </c>
      <c r="F12" s="16">
        <v>148</v>
      </c>
      <c r="G12">
        <v>5</v>
      </c>
      <c r="H12" s="16">
        <f t="shared" ref="H12:H13" si="3">F12*G12</f>
        <v>740</v>
      </c>
      <c r="I12" t="s">
        <v>55</v>
      </c>
      <c r="J12" t="s">
        <v>16</v>
      </c>
      <c r="K12" t="s">
        <v>42</v>
      </c>
      <c r="L12" s="6" t="s">
        <v>56</v>
      </c>
    </row>
    <row r="13" spans="1:12" s="3" customFormat="1">
      <c r="A13" s="3" t="s">
        <v>190</v>
      </c>
      <c r="B13" s="8" t="s">
        <v>12</v>
      </c>
      <c r="C13" s="3" t="s">
        <v>194</v>
      </c>
      <c r="D13" s="19" t="s">
        <v>191</v>
      </c>
      <c r="E13" s="3">
        <v>1</v>
      </c>
      <c r="F13" s="16">
        <v>78</v>
      </c>
      <c r="G13" s="3">
        <v>1</v>
      </c>
      <c r="H13" s="16">
        <f t="shared" si="3"/>
        <v>78</v>
      </c>
      <c r="I13" s="8" t="s">
        <v>192</v>
      </c>
      <c r="J13" s="8" t="s">
        <v>16</v>
      </c>
      <c r="K13" s="8" t="s">
        <v>42</v>
      </c>
      <c r="L13" s="6" t="s">
        <v>193</v>
      </c>
    </row>
    <row r="14" spans="1:12">
      <c r="A14" s="3" t="s">
        <v>11</v>
      </c>
      <c r="B14" t="s">
        <v>12</v>
      </c>
      <c r="C14" t="s">
        <v>91</v>
      </c>
      <c r="D14" s="4" t="s">
        <v>51</v>
      </c>
      <c r="E14">
        <v>1</v>
      </c>
      <c r="F14" s="16">
        <v>24</v>
      </c>
      <c r="G14">
        <v>1</v>
      </c>
      <c r="H14" s="16">
        <f t="shared" ref="H14:H23" si="4">F14*G14</f>
        <v>24</v>
      </c>
      <c r="I14" t="s">
        <v>52</v>
      </c>
      <c r="J14" t="s">
        <v>16</v>
      </c>
      <c r="K14" t="s">
        <v>42</v>
      </c>
      <c r="L14" s="6" t="s">
        <v>166</v>
      </c>
    </row>
    <row r="15" spans="1:12">
      <c r="A15" s="3" t="s">
        <v>67</v>
      </c>
      <c r="B15" t="s">
        <v>12</v>
      </c>
      <c r="C15" s="3" t="s">
        <v>88</v>
      </c>
      <c r="D15" s="4" t="s">
        <v>89</v>
      </c>
      <c r="E15" s="3">
        <v>1</v>
      </c>
      <c r="F15" s="17">
        <v>161.51</v>
      </c>
      <c r="G15" s="3">
        <v>1</v>
      </c>
      <c r="H15" s="16">
        <f t="shared" si="4"/>
        <v>161.51</v>
      </c>
      <c r="I15" t="s">
        <v>90</v>
      </c>
      <c r="J15" t="s">
        <v>16</v>
      </c>
      <c r="L15" s="6" t="s">
        <v>167</v>
      </c>
    </row>
    <row r="16" spans="1:12" s="8" customFormat="1">
      <c r="A16" s="3" t="s">
        <v>121</v>
      </c>
      <c r="B16" s="8" t="s">
        <v>12</v>
      </c>
      <c r="C16" t="s">
        <v>122</v>
      </c>
      <c r="D16" s="4" t="s">
        <v>123</v>
      </c>
      <c r="E16" s="8">
        <v>1</v>
      </c>
      <c r="F16" s="18">
        <v>101.6</v>
      </c>
      <c r="G16" s="8">
        <v>1</v>
      </c>
      <c r="H16" s="18">
        <f t="shared" si="4"/>
        <v>101.6</v>
      </c>
      <c r="I16" s="8" t="s">
        <v>106</v>
      </c>
      <c r="J16" s="8" t="s">
        <v>16</v>
      </c>
      <c r="K16" s="8" t="s">
        <v>42</v>
      </c>
      <c r="L16" s="6" t="s">
        <v>124</v>
      </c>
    </row>
    <row r="17" spans="1:12">
      <c r="A17" s="3" t="s">
        <v>67</v>
      </c>
      <c r="B17" t="s">
        <v>12</v>
      </c>
      <c r="C17" s="3" t="s">
        <v>92</v>
      </c>
      <c r="D17" s="4" t="s">
        <v>93</v>
      </c>
      <c r="E17" s="3">
        <v>1</v>
      </c>
      <c r="F17" s="17">
        <v>201</v>
      </c>
      <c r="G17" s="3">
        <v>1</v>
      </c>
      <c r="H17" s="16">
        <f t="shared" si="4"/>
        <v>201</v>
      </c>
      <c r="I17" t="s">
        <v>106</v>
      </c>
      <c r="J17" t="s">
        <v>16</v>
      </c>
      <c r="L17" s="6" t="s">
        <v>168</v>
      </c>
    </row>
    <row r="18" spans="1:12" s="8" customFormat="1">
      <c r="A18" s="3" t="s">
        <v>111</v>
      </c>
      <c r="B18" s="8" t="s">
        <v>12</v>
      </c>
      <c r="C18" s="8" t="s">
        <v>112</v>
      </c>
      <c r="D18" s="9" t="s">
        <v>113</v>
      </c>
      <c r="E18" s="8">
        <v>1</v>
      </c>
      <c r="F18" s="16">
        <v>58</v>
      </c>
      <c r="G18" s="8">
        <v>1</v>
      </c>
      <c r="H18" s="16">
        <f t="shared" si="4"/>
        <v>58</v>
      </c>
      <c r="I18" s="8" t="s">
        <v>114</v>
      </c>
      <c r="J18" s="8" t="s">
        <v>115</v>
      </c>
      <c r="K18" s="8" t="s">
        <v>42</v>
      </c>
      <c r="L18" s="6" t="s">
        <v>116</v>
      </c>
    </row>
    <row r="19" spans="1:12" s="8" customFormat="1">
      <c r="A19" s="3" t="s">
        <v>111</v>
      </c>
      <c r="B19" s="8" t="s">
        <v>12</v>
      </c>
      <c r="C19" s="8" t="s">
        <v>117</v>
      </c>
      <c r="D19" s="9" t="s">
        <v>118</v>
      </c>
      <c r="E19" s="8">
        <v>1</v>
      </c>
      <c r="F19" s="16">
        <v>13</v>
      </c>
      <c r="G19" s="8">
        <v>1</v>
      </c>
      <c r="H19" s="16">
        <f t="shared" si="4"/>
        <v>13</v>
      </c>
      <c r="I19" s="8" t="s">
        <v>119</v>
      </c>
      <c r="J19" s="8" t="s">
        <v>115</v>
      </c>
      <c r="K19" s="8" t="s">
        <v>42</v>
      </c>
      <c r="L19" s="6" t="s">
        <v>120</v>
      </c>
    </row>
    <row r="20" spans="1:12" s="8" customFormat="1">
      <c r="A20" s="3" t="s">
        <v>121</v>
      </c>
      <c r="B20" s="8" t="s">
        <v>12</v>
      </c>
      <c r="C20" t="s">
        <v>125</v>
      </c>
      <c r="D20" s="4" t="s">
        <v>126</v>
      </c>
      <c r="E20" s="8">
        <v>4</v>
      </c>
      <c r="F20" s="18">
        <v>9</v>
      </c>
      <c r="G20" s="8">
        <v>4</v>
      </c>
      <c r="H20" s="18">
        <f t="shared" si="4"/>
        <v>36</v>
      </c>
      <c r="I20" s="8" t="s">
        <v>127</v>
      </c>
      <c r="J20" s="8" t="s">
        <v>16</v>
      </c>
      <c r="K20" s="8" t="s">
        <v>42</v>
      </c>
      <c r="L20" s="6" t="s">
        <v>128</v>
      </c>
    </row>
    <row r="21" spans="1:12">
      <c r="A21" s="3" t="s">
        <v>11</v>
      </c>
      <c r="B21" t="s">
        <v>12</v>
      </c>
      <c r="C21" t="s">
        <v>34</v>
      </c>
      <c r="D21" s="4" t="s">
        <v>35</v>
      </c>
      <c r="E21">
        <v>1</v>
      </c>
      <c r="F21" s="16">
        <v>786</v>
      </c>
      <c r="G21">
        <v>1</v>
      </c>
      <c r="H21" s="16">
        <f>F21*G21</f>
        <v>786</v>
      </c>
      <c r="I21" t="s">
        <v>36</v>
      </c>
      <c r="J21" t="s">
        <v>16</v>
      </c>
      <c r="K21" t="s">
        <v>17</v>
      </c>
      <c r="L21" s="6" t="s">
        <v>169</v>
      </c>
    </row>
    <row r="22" spans="1:12" s="8" customFormat="1">
      <c r="A22" s="3" t="s">
        <v>121</v>
      </c>
      <c r="B22" s="8" t="s">
        <v>12</v>
      </c>
      <c r="C22" t="s">
        <v>129</v>
      </c>
      <c r="D22" s="4" t="s">
        <v>130</v>
      </c>
      <c r="E22">
        <v>4</v>
      </c>
      <c r="F22" s="18">
        <v>43</v>
      </c>
      <c r="G22">
        <v>4</v>
      </c>
      <c r="H22" s="18">
        <f t="shared" si="4"/>
        <v>172</v>
      </c>
      <c r="I22" s="8" t="s">
        <v>127</v>
      </c>
      <c r="J22" s="8" t="s">
        <v>16</v>
      </c>
      <c r="K22" s="8" t="s">
        <v>42</v>
      </c>
      <c r="L22" s="6" t="s">
        <v>131</v>
      </c>
    </row>
    <row r="23" spans="1:12" s="8" customFormat="1">
      <c r="A23" s="3" t="s">
        <v>121</v>
      </c>
      <c r="B23" s="8" t="s">
        <v>12</v>
      </c>
      <c r="C23" t="s">
        <v>132</v>
      </c>
      <c r="D23" s="4" t="s">
        <v>133</v>
      </c>
      <c r="E23">
        <v>4</v>
      </c>
      <c r="F23" s="18">
        <v>54</v>
      </c>
      <c r="G23">
        <v>4</v>
      </c>
      <c r="H23" s="18">
        <f t="shared" si="4"/>
        <v>216</v>
      </c>
      <c r="I23" s="8" t="s">
        <v>127</v>
      </c>
      <c r="J23" s="8" t="s">
        <v>16</v>
      </c>
      <c r="K23" s="8" t="s">
        <v>42</v>
      </c>
      <c r="L23" s="6" t="s">
        <v>134</v>
      </c>
    </row>
    <row r="24" spans="1:12" s="8" customFormat="1">
      <c r="A24" s="3" t="s">
        <v>121</v>
      </c>
      <c r="B24" s="8" t="s">
        <v>12</v>
      </c>
      <c r="C24" t="s">
        <v>135</v>
      </c>
      <c r="D24" s="4" t="s">
        <v>136</v>
      </c>
      <c r="E24" s="8">
        <v>4</v>
      </c>
      <c r="F24" s="18">
        <v>79</v>
      </c>
      <c r="G24" s="8">
        <v>4</v>
      </c>
      <c r="H24" s="18">
        <f t="shared" ref="H24:H38" si="5">F24*G24</f>
        <v>316</v>
      </c>
      <c r="I24" s="8" t="s">
        <v>127</v>
      </c>
      <c r="J24" s="8" t="s">
        <v>16</v>
      </c>
      <c r="K24" s="8" t="s">
        <v>42</v>
      </c>
      <c r="L24" s="6" t="s">
        <v>137</v>
      </c>
    </row>
    <row r="25" spans="1:12">
      <c r="A25" s="3" t="s">
        <v>11</v>
      </c>
      <c r="B25" t="s">
        <v>12</v>
      </c>
      <c r="C25" t="s">
        <v>138</v>
      </c>
      <c r="D25" s="4" t="s">
        <v>40</v>
      </c>
      <c r="E25">
        <v>4</v>
      </c>
      <c r="F25" s="16">
        <v>95</v>
      </c>
      <c r="G25">
        <v>4</v>
      </c>
      <c r="H25" s="16">
        <f>F25*G25</f>
        <v>380</v>
      </c>
      <c r="I25" t="s">
        <v>41</v>
      </c>
      <c r="J25" t="s">
        <v>16</v>
      </c>
      <c r="K25" t="s">
        <v>17</v>
      </c>
      <c r="L25" s="6" t="s">
        <v>170</v>
      </c>
    </row>
    <row r="26" spans="1:12" s="3" customFormat="1">
      <c r="A26" s="3" t="s">
        <v>67</v>
      </c>
      <c r="B26" s="3" t="s">
        <v>12</v>
      </c>
      <c r="C26" s="3" t="s">
        <v>68</v>
      </c>
      <c r="D26" s="12" t="s">
        <v>69</v>
      </c>
      <c r="E26" s="3">
        <v>1</v>
      </c>
      <c r="F26" s="17">
        <v>400</v>
      </c>
      <c r="G26" s="3">
        <v>1</v>
      </c>
      <c r="H26" s="16">
        <f t="shared" si="5"/>
        <v>400</v>
      </c>
      <c r="I26" s="3" t="s">
        <v>70</v>
      </c>
      <c r="J26" s="3" t="s">
        <v>16</v>
      </c>
      <c r="L26" s="6" t="s">
        <v>171</v>
      </c>
    </row>
    <row r="27" spans="1:12" s="3" customFormat="1">
      <c r="A27" s="3" t="s">
        <v>139</v>
      </c>
      <c r="B27" s="3" t="s">
        <v>12</v>
      </c>
      <c r="C27" s="3" t="s">
        <v>140</v>
      </c>
      <c r="D27" s="12" t="s">
        <v>141</v>
      </c>
      <c r="E27" s="3">
        <v>1</v>
      </c>
      <c r="F27" s="17">
        <v>1065</v>
      </c>
      <c r="G27" s="3">
        <v>1</v>
      </c>
      <c r="H27" s="17">
        <f t="shared" si="5"/>
        <v>1065</v>
      </c>
      <c r="I27" s="3" t="s">
        <v>142</v>
      </c>
      <c r="J27" s="3" t="s">
        <v>16</v>
      </c>
      <c r="L27" s="6" t="s">
        <v>172</v>
      </c>
    </row>
    <row r="28" spans="1:12" s="3" customFormat="1">
      <c r="A28" s="3" t="s">
        <v>139</v>
      </c>
      <c r="B28" s="3" t="s">
        <v>12</v>
      </c>
      <c r="C28" s="3" t="s">
        <v>143</v>
      </c>
      <c r="D28" s="12" t="s">
        <v>144</v>
      </c>
      <c r="E28" s="3">
        <v>1</v>
      </c>
      <c r="F28" s="17">
        <v>335</v>
      </c>
      <c r="G28" s="3">
        <v>1</v>
      </c>
      <c r="H28" s="17">
        <f>F28*G28</f>
        <v>335</v>
      </c>
      <c r="I28" s="3" t="s">
        <v>145</v>
      </c>
      <c r="J28" s="3" t="s">
        <v>16</v>
      </c>
      <c r="L28" s="6" t="s">
        <v>173</v>
      </c>
    </row>
    <row r="29" spans="1:12" s="3" customFormat="1">
      <c r="A29" s="3" t="s">
        <v>139</v>
      </c>
      <c r="B29" s="3" t="s">
        <v>12</v>
      </c>
      <c r="C29" s="3" t="s">
        <v>146</v>
      </c>
      <c r="D29" s="12" t="s">
        <v>147</v>
      </c>
      <c r="E29" s="3">
        <v>1</v>
      </c>
      <c r="F29" s="17">
        <v>344</v>
      </c>
      <c r="G29" s="3">
        <v>1</v>
      </c>
      <c r="H29" s="17">
        <f>F29*G29</f>
        <v>344</v>
      </c>
      <c r="I29" s="3" t="s">
        <v>145</v>
      </c>
      <c r="J29" s="3" t="s">
        <v>16</v>
      </c>
      <c r="L29" s="6" t="s">
        <v>174</v>
      </c>
    </row>
    <row r="30" spans="1:12">
      <c r="A30" s="3" t="s">
        <v>67</v>
      </c>
      <c r="B30" t="s">
        <v>12</v>
      </c>
      <c r="C30" t="s">
        <v>71</v>
      </c>
      <c r="D30" s="4" t="s">
        <v>72</v>
      </c>
      <c r="E30">
        <v>2</v>
      </c>
      <c r="F30" s="16">
        <v>314</v>
      </c>
      <c r="G30">
        <v>2</v>
      </c>
      <c r="H30" s="16">
        <f t="shared" si="5"/>
        <v>628</v>
      </c>
      <c r="I30" t="s">
        <v>73</v>
      </c>
      <c r="J30" t="s">
        <v>16</v>
      </c>
      <c r="L30" s="6" t="s">
        <v>175</v>
      </c>
    </row>
    <row r="31" spans="1:12">
      <c r="A31" s="3" t="s">
        <v>67</v>
      </c>
      <c r="B31" t="s">
        <v>12</v>
      </c>
      <c r="C31" t="s">
        <v>74</v>
      </c>
      <c r="D31" s="4" t="s">
        <v>75</v>
      </c>
      <c r="E31">
        <v>1</v>
      </c>
      <c r="F31" s="16">
        <v>314</v>
      </c>
      <c r="G31">
        <v>1</v>
      </c>
      <c r="H31" s="16">
        <f t="shared" si="5"/>
        <v>314</v>
      </c>
      <c r="I31" t="s">
        <v>73</v>
      </c>
      <c r="J31" t="s">
        <v>16</v>
      </c>
      <c r="L31" s="6" t="s">
        <v>76</v>
      </c>
    </row>
    <row r="32" spans="1:12">
      <c r="A32" s="3" t="s">
        <v>67</v>
      </c>
      <c r="B32" t="s">
        <v>12</v>
      </c>
      <c r="C32" t="s">
        <v>77</v>
      </c>
      <c r="D32" s="4" t="s">
        <v>78</v>
      </c>
      <c r="E32">
        <v>1</v>
      </c>
      <c r="F32" s="16">
        <v>314</v>
      </c>
      <c r="G32">
        <v>1</v>
      </c>
      <c r="H32" s="16">
        <f t="shared" si="5"/>
        <v>314</v>
      </c>
      <c r="I32" t="s">
        <v>73</v>
      </c>
      <c r="J32" t="s">
        <v>16</v>
      </c>
      <c r="L32" s="6" t="s">
        <v>79</v>
      </c>
    </row>
    <row r="33" spans="1:12">
      <c r="A33" s="3" t="s">
        <v>67</v>
      </c>
      <c r="B33" s="3" t="s">
        <v>12</v>
      </c>
      <c r="C33" s="3" t="s">
        <v>84</v>
      </c>
      <c r="D33" s="4" t="s">
        <v>85</v>
      </c>
      <c r="E33" s="3">
        <v>1</v>
      </c>
      <c r="F33" s="17">
        <v>298</v>
      </c>
      <c r="G33" s="3">
        <v>1</v>
      </c>
      <c r="H33" s="16">
        <f t="shared" si="5"/>
        <v>298</v>
      </c>
      <c r="I33" t="s">
        <v>73</v>
      </c>
      <c r="J33" t="s">
        <v>16</v>
      </c>
      <c r="L33" s="6" t="s">
        <v>176</v>
      </c>
    </row>
    <row r="34" spans="1:12">
      <c r="A34" s="3" t="s">
        <v>67</v>
      </c>
      <c r="B34" s="3" t="s">
        <v>12</v>
      </c>
      <c r="C34" s="3" t="s">
        <v>86</v>
      </c>
      <c r="D34" s="4" t="s">
        <v>87</v>
      </c>
      <c r="E34" s="3">
        <v>1</v>
      </c>
      <c r="F34" s="17">
        <v>298</v>
      </c>
      <c r="G34" s="3">
        <v>1</v>
      </c>
      <c r="H34" s="16">
        <f t="shared" si="5"/>
        <v>298</v>
      </c>
      <c r="I34" t="s">
        <v>73</v>
      </c>
      <c r="J34" t="s">
        <v>16</v>
      </c>
      <c r="L34" s="6" t="s">
        <v>177</v>
      </c>
    </row>
    <row r="35" spans="1:12" s="3" customFormat="1">
      <c r="A35" s="3" t="s">
        <v>67</v>
      </c>
      <c r="B35" s="3" t="s">
        <v>12</v>
      </c>
      <c r="C35" s="3" t="s">
        <v>80</v>
      </c>
      <c r="D35" s="12" t="s">
        <v>81</v>
      </c>
      <c r="E35" s="3">
        <v>1</v>
      </c>
      <c r="F35" s="17">
        <v>285</v>
      </c>
      <c r="G35" s="3">
        <v>1</v>
      </c>
      <c r="H35" s="16">
        <f t="shared" si="5"/>
        <v>285</v>
      </c>
      <c r="I35"/>
      <c r="J35" s="3" t="s">
        <v>16</v>
      </c>
      <c r="L35" s="6" t="s">
        <v>178</v>
      </c>
    </row>
    <row r="36" spans="1:12">
      <c r="A36" s="3" t="s">
        <v>67</v>
      </c>
      <c r="B36" t="s">
        <v>12</v>
      </c>
      <c r="C36" t="s">
        <v>99</v>
      </c>
      <c r="D36" s="4" t="s">
        <v>100</v>
      </c>
      <c r="E36">
        <v>1</v>
      </c>
      <c r="F36" s="17">
        <v>1594</v>
      </c>
      <c r="G36">
        <v>1</v>
      </c>
      <c r="H36" s="16">
        <f t="shared" si="5"/>
        <v>1594</v>
      </c>
      <c r="I36" t="s">
        <v>101</v>
      </c>
      <c r="J36" t="s">
        <v>16</v>
      </c>
      <c r="L36" s="6" t="s">
        <v>102</v>
      </c>
    </row>
    <row r="37" spans="1:12">
      <c r="A37" s="3" t="s">
        <v>67</v>
      </c>
      <c r="B37" t="s">
        <v>12</v>
      </c>
      <c r="C37" t="s">
        <v>103</v>
      </c>
      <c r="D37" s="4" t="s">
        <v>104</v>
      </c>
      <c r="E37">
        <v>1</v>
      </c>
      <c r="F37" s="16">
        <v>2365</v>
      </c>
      <c r="G37">
        <v>1</v>
      </c>
      <c r="H37" s="16">
        <f t="shared" si="5"/>
        <v>2365</v>
      </c>
      <c r="I37" t="s">
        <v>105</v>
      </c>
      <c r="J37" t="s">
        <v>16</v>
      </c>
      <c r="L37" s="6" t="s">
        <v>179</v>
      </c>
    </row>
    <row r="38" spans="1:12">
      <c r="A38" s="3" t="s">
        <v>67</v>
      </c>
      <c r="B38" t="s">
        <v>12</v>
      </c>
      <c r="C38" t="s">
        <v>94</v>
      </c>
      <c r="D38" s="4" t="s">
        <v>95</v>
      </c>
      <c r="E38">
        <v>4</v>
      </c>
      <c r="F38" s="17">
        <v>12</v>
      </c>
      <c r="G38">
        <v>4</v>
      </c>
      <c r="H38" s="16">
        <f t="shared" si="5"/>
        <v>48</v>
      </c>
      <c r="J38" t="s">
        <v>16</v>
      </c>
      <c r="L38" s="6" t="s">
        <v>180</v>
      </c>
    </row>
    <row r="39" spans="1:12">
      <c r="A39" s="3" t="s">
        <v>67</v>
      </c>
      <c r="B39" t="s">
        <v>12</v>
      </c>
      <c r="C39" t="s">
        <v>96</v>
      </c>
      <c r="D39" s="4" t="s">
        <v>97</v>
      </c>
      <c r="E39">
        <v>1</v>
      </c>
      <c r="F39" s="16">
        <v>1122</v>
      </c>
      <c r="G39">
        <v>1</v>
      </c>
      <c r="H39" s="16">
        <f t="shared" ref="H39" si="6">F39*G39</f>
        <v>1122</v>
      </c>
      <c r="I39" t="s">
        <v>98</v>
      </c>
      <c r="J39" t="s">
        <v>16</v>
      </c>
      <c r="L39" s="6" t="s">
        <v>181</v>
      </c>
    </row>
    <row r="40" spans="1:12">
      <c r="A40" s="3" t="s">
        <v>11</v>
      </c>
      <c r="B40" t="s">
        <v>12</v>
      </c>
      <c r="C40" t="s">
        <v>29</v>
      </c>
      <c r="D40" s="4" t="s">
        <v>30</v>
      </c>
      <c r="E40">
        <v>3</v>
      </c>
      <c r="F40" s="16">
        <v>315</v>
      </c>
      <c r="G40">
        <v>3</v>
      </c>
      <c r="H40" s="16">
        <f t="shared" ref="H40:H42" si="7">F40*G40</f>
        <v>945</v>
      </c>
      <c r="I40" t="s">
        <v>31</v>
      </c>
      <c r="J40" t="s">
        <v>16</v>
      </c>
      <c r="K40" t="s">
        <v>17</v>
      </c>
      <c r="L40" s="6" t="s">
        <v>182</v>
      </c>
    </row>
    <row r="41" spans="1:12">
      <c r="A41" s="3" t="s">
        <v>11</v>
      </c>
      <c r="B41" t="s">
        <v>12</v>
      </c>
      <c r="C41" t="s">
        <v>32</v>
      </c>
      <c r="D41" s="4" t="s">
        <v>33</v>
      </c>
      <c r="E41">
        <v>3</v>
      </c>
      <c r="F41" s="16">
        <v>315</v>
      </c>
      <c r="G41">
        <v>3</v>
      </c>
      <c r="H41" s="16">
        <f t="shared" si="7"/>
        <v>945</v>
      </c>
      <c r="I41" t="s">
        <v>31</v>
      </c>
      <c r="J41" t="s">
        <v>16</v>
      </c>
      <c r="K41" t="s">
        <v>17</v>
      </c>
      <c r="L41" s="6" t="s">
        <v>183</v>
      </c>
    </row>
    <row r="42" spans="1:12" s="3" customFormat="1">
      <c r="A42" s="3" t="s">
        <v>67</v>
      </c>
      <c r="B42" s="3" t="s">
        <v>12</v>
      </c>
      <c r="C42" s="3" t="s">
        <v>82</v>
      </c>
      <c r="D42" s="12" t="s">
        <v>83</v>
      </c>
      <c r="E42" s="3">
        <v>2</v>
      </c>
      <c r="F42" s="17">
        <v>88</v>
      </c>
      <c r="G42" s="3">
        <v>2</v>
      </c>
      <c r="H42" s="16">
        <f t="shared" si="7"/>
        <v>176</v>
      </c>
      <c r="I42" s="3" t="s">
        <v>70</v>
      </c>
      <c r="J42" s="3" t="s">
        <v>16</v>
      </c>
      <c r="L42" s="6" t="s">
        <v>184</v>
      </c>
    </row>
    <row r="43" spans="1:12">
      <c r="A43" s="3" t="s">
        <v>11</v>
      </c>
      <c r="B43" t="s">
        <v>12</v>
      </c>
      <c r="C43" t="s">
        <v>37</v>
      </c>
      <c r="D43" s="4" t="s">
        <v>38</v>
      </c>
      <c r="E43">
        <v>5</v>
      </c>
      <c r="F43" s="16">
        <v>272</v>
      </c>
      <c r="G43">
        <v>5</v>
      </c>
      <c r="H43" s="16">
        <f>F43*G43</f>
        <v>1360</v>
      </c>
      <c r="I43" t="s">
        <v>39</v>
      </c>
      <c r="J43" t="s">
        <v>16</v>
      </c>
      <c r="K43" t="s">
        <v>17</v>
      </c>
      <c r="L43" s="6" t="s">
        <v>185</v>
      </c>
    </row>
    <row r="44" spans="1:12">
      <c r="A44" s="3"/>
      <c r="D44" s="4"/>
      <c r="F44" s="5"/>
      <c r="G44" t="s">
        <v>189</v>
      </c>
      <c r="H44" s="5">
        <f>SUM(H2:H43)</f>
        <v>22468.81</v>
      </c>
      <c r="L44" s="6"/>
    </row>
    <row r="45" spans="1:12">
      <c r="A45" s="3"/>
      <c r="D45" s="4"/>
      <c r="F45" s="5"/>
      <c r="H45" s="5"/>
      <c r="L45" s="6"/>
    </row>
    <row r="46" spans="1:12" s="8" customFormat="1">
      <c r="A46" s="3" t="s">
        <v>11</v>
      </c>
      <c r="B46" s="8" t="s">
        <v>12</v>
      </c>
      <c r="C46" s="8" t="s">
        <v>57</v>
      </c>
      <c r="D46" s="9" t="s">
        <v>58</v>
      </c>
      <c r="E46" s="8">
        <v>1</v>
      </c>
      <c r="F46" s="10">
        <v>156.32</v>
      </c>
      <c r="G46" s="8">
        <v>1</v>
      </c>
      <c r="H46" s="13">
        <f t="shared" ref="H46:H51" si="8">F46*G46</f>
        <v>156.32</v>
      </c>
      <c r="I46" s="8" t="s">
        <v>59</v>
      </c>
      <c r="J46" s="8" t="s">
        <v>60</v>
      </c>
      <c r="K46" s="8" t="s">
        <v>61</v>
      </c>
      <c r="L46" s="6" t="s">
        <v>62</v>
      </c>
    </row>
    <row r="47" spans="1:12">
      <c r="A47" s="3" t="s">
        <v>11</v>
      </c>
      <c r="B47" t="s">
        <v>12</v>
      </c>
      <c r="C47" t="s">
        <v>63</v>
      </c>
      <c r="D47" s="4" t="s">
        <v>64</v>
      </c>
      <c r="E47">
        <v>1</v>
      </c>
      <c r="F47" s="11">
        <v>65.77</v>
      </c>
      <c r="G47">
        <v>1</v>
      </c>
      <c r="H47" s="13">
        <f t="shared" si="8"/>
        <v>65.77</v>
      </c>
      <c r="I47" t="s">
        <v>65</v>
      </c>
      <c r="J47" t="s">
        <v>60</v>
      </c>
      <c r="K47" t="s">
        <v>66</v>
      </c>
      <c r="L47" s="6" t="s">
        <v>186</v>
      </c>
    </row>
    <row r="48" spans="1:12">
      <c r="A48" s="3"/>
      <c r="D48" s="4"/>
      <c r="F48" s="11"/>
      <c r="G48" t="s">
        <v>189</v>
      </c>
      <c r="H48" s="13">
        <f>SUM(H46:H47)</f>
        <v>222.08999999999997</v>
      </c>
      <c r="L48" s="6"/>
    </row>
    <row r="49" spans="1:12">
      <c r="A49" s="3"/>
      <c r="D49" s="4"/>
      <c r="F49" s="11"/>
      <c r="H49" s="13"/>
      <c r="L49" s="6"/>
    </row>
    <row r="50" spans="1:12">
      <c r="A50" s="3" t="s">
        <v>148</v>
      </c>
      <c r="B50" t="s">
        <v>12</v>
      </c>
      <c r="C50" t="s">
        <v>152</v>
      </c>
      <c r="D50" s="4" t="s">
        <v>151</v>
      </c>
      <c r="E50">
        <v>1</v>
      </c>
      <c r="F50" s="15">
        <v>7.99</v>
      </c>
      <c r="G50">
        <v>1</v>
      </c>
      <c r="H50" s="15">
        <f t="shared" si="8"/>
        <v>7.99</v>
      </c>
      <c r="I50" t="s">
        <v>149</v>
      </c>
      <c r="J50" t="s">
        <v>150</v>
      </c>
      <c r="L50" s="6" t="s">
        <v>188</v>
      </c>
    </row>
    <row r="51" spans="1:12">
      <c r="A51" s="3" t="s">
        <v>148</v>
      </c>
      <c r="B51" t="s">
        <v>12</v>
      </c>
      <c r="C51" t="s">
        <v>154</v>
      </c>
      <c r="D51" s="4" t="s">
        <v>153</v>
      </c>
      <c r="E51">
        <v>1</v>
      </c>
      <c r="F51" s="14">
        <v>6.98</v>
      </c>
      <c r="G51">
        <v>1</v>
      </c>
      <c r="H51" s="15">
        <f t="shared" si="8"/>
        <v>6.98</v>
      </c>
      <c r="I51" t="s">
        <v>149</v>
      </c>
      <c r="J51" t="s">
        <v>150</v>
      </c>
      <c r="L51" s="6" t="s">
        <v>187</v>
      </c>
    </row>
    <row r="52" spans="1:12">
      <c r="G52" t="s">
        <v>189</v>
      </c>
      <c r="H52" s="15">
        <f>SUM(H50:H51)</f>
        <v>14.97</v>
      </c>
    </row>
  </sheetData>
  <hyperlinks>
    <hyperlink ref="L12" r:id="rId1" xr:uid="{FBA3FECA-EB75-4803-960D-C967E588A996}"/>
    <hyperlink ref="L46" r:id="rId2" xr:uid="{4EC1D648-4AD5-4944-BA53-A23A9A09D6EC}"/>
    <hyperlink ref="L36" r:id="rId3" location="prettyPhoto" xr:uid="{0C62AC3E-3E5F-436E-8DB5-01752BF1D2B1}"/>
    <hyperlink ref="L2" r:id="rId4" xr:uid="{8739345D-2DBB-46F6-9075-A64632E707BC}"/>
    <hyperlink ref="L19" r:id="rId5" xr:uid="{A0A36FDE-AE74-442C-98DD-1F3B99E9835C}"/>
    <hyperlink ref="L16" r:id="rId6" xr:uid="{5B07A633-B4F5-4CC9-92BF-C17E764379E5}"/>
    <hyperlink ref="L20" r:id="rId7" xr:uid="{C0F8E126-0D2E-4CCA-BB49-E5B7DA258443}"/>
    <hyperlink ref="L22" r:id="rId8" xr:uid="{0D10C58D-0A5C-4B03-939D-267727929650}"/>
    <hyperlink ref="L23" r:id="rId9" xr:uid="{1F2A5A00-0CD3-43D3-88D4-246D778C1292}"/>
    <hyperlink ref="L24" r:id="rId10" xr:uid="{3296D22F-E65F-425B-8FC3-76FEE2F011D3}"/>
    <hyperlink ref="L3" r:id="rId11" xr:uid="{90DD23F7-A131-43E8-89B2-99A17BC92986}"/>
    <hyperlink ref="L4" r:id="rId12" xr:uid="{304075C1-BAB5-44FC-A5CD-A2DC8A518EB9}"/>
    <hyperlink ref="L5" r:id="rId13" xr:uid="{04C1D0A2-60A3-489D-AF46-490083A8AEC9}"/>
    <hyperlink ref="L6" r:id="rId14" xr:uid="{A9EA1E51-CF43-499B-B132-B54E2E0C6E18}"/>
    <hyperlink ref="L7" r:id="rId15" xr:uid="{1FD8CAEE-55D8-4694-B451-69E54545A250}"/>
    <hyperlink ref="L8" r:id="rId16" xr:uid="{78AF8CDB-0A8B-4C0B-AF58-F00DB2F96F29}"/>
    <hyperlink ref="L9" r:id="rId17" xr:uid="{D9AA23B9-67DB-425F-8614-155DB735F7A9}"/>
    <hyperlink ref="L10" r:id="rId18" xr:uid="{C0647FDE-C624-4833-A068-5B1AA2D819F1}"/>
    <hyperlink ref="L11" r:id="rId19" xr:uid="{50179A3B-C35D-40D2-B89B-2ECBD4A51E01}"/>
    <hyperlink ref="L14" r:id="rId20" xr:uid="{A5CA0075-ECAD-4C60-B712-AA4539465DB0}"/>
    <hyperlink ref="L15" r:id="rId21" xr:uid="{1B118CA1-2A5E-4982-B1D2-004354E02A5D}"/>
    <hyperlink ref="L18" r:id="rId22" xr:uid="{50CFE509-BE25-4972-9F0C-03BAF4CB2ACD}"/>
    <hyperlink ref="L17" r:id="rId23" xr:uid="{09CAA3F3-2EC7-4B33-95E4-9DCB68CD9890}"/>
    <hyperlink ref="L21" r:id="rId24" xr:uid="{C36990D6-D41A-4FE2-B97B-368F3C09664B}"/>
    <hyperlink ref="L25" r:id="rId25" xr:uid="{FA189BA7-BCDE-4FB5-A127-7F9599A4625A}"/>
    <hyperlink ref="L26" r:id="rId26" xr:uid="{5BCEEAAD-BC74-408C-9651-FB5705244B25}"/>
    <hyperlink ref="L27" r:id="rId27" xr:uid="{6CF84586-B2C2-47EE-B1A4-052DFFC6BBE2}"/>
    <hyperlink ref="L28" r:id="rId28" xr:uid="{48CCF359-3E61-4DCE-A2DD-BFD76506D68E}"/>
    <hyperlink ref="L29" r:id="rId29" xr:uid="{E751A68B-9534-4B1C-B31F-070E46578F29}"/>
    <hyperlink ref="L30" r:id="rId30" xr:uid="{7431AC23-6342-4E90-894C-B7D1809F709E}"/>
    <hyperlink ref="L33" r:id="rId31" xr:uid="{F8AA6723-1854-4B24-8D27-FB42741F50FA}"/>
    <hyperlink ref="L34" r:id="rId32" xr:uid="{637BE655-3BC1-45BF-9021-145B24360843}"/>
    <hyperlink ref="L35" r:id="rId33" xr:uid="{93BF5D9B-AAAB-459C-BEDD-580DF692FD43}"/>
    <hyperlink ref="L37" r:id="rId34" xr:uid="{75BD5123-EAB0-4888-94F3-DD15A49DF0FE}"/>
    <hyperlink ref="L38" r:id="rId35" xr:uid="{727B2688-C1D3-4DBA-9819-31AC3ADA1AE7}"/>
    <hyperlink ref="L39" r:id="rId36" xr:uid="{DDB735C1-EF67-4CF7-BB42-2CEB4BEF9AB6}"/>
    <hyperlink ref="L40" r:id="rId37" xr:uid="{79C31E2A-6FA6-4FB4-A045-62925A51A5AA}"/>
    <hyperlink ref="L41" r:id="rId38" xr:uid="{3D295FC5-1285-4EC1-8B62-3A6F1F247F2A}"/>
    <hyperlink ref="L42" r:id="rId39" xr:uid="{455050FF-9B04-40A3-AB70-C66ED91536F5}"/>
    <hyperlink ref="L43" r:id="rId40" xr:uid="{0D3B9328-C99F-41FD-BCC1-229F8BB0BB9C}"/>
    <hyperlink ref="L47" r:id="rId41" xr:uid="{0CF2CEA6-4C10-461A-9D0A-C424985ED6E4}"/>
    <hyperlink ref="L51" r:id="rId42" xr:uid="{D6D68C81-48D5-4038-B814-2EF6FF375979}"/>
    <hyperlink ref="L50" r:id="rId43" xr:uid="{FCE891F6-A2B7-4847-9C50-7DF32B621D4C}"/>
    <hyperlink ref="L13" r:id="rId44" xr:uid="{07E2D233-3DF6-41BA-8C00-559FD38F5D43}"/>
  </hyperlinks>
  <pageMargins left="0.7" right="0.7" top="0.75" bottom="0.75" header="0.3" footer="0.3"/>
  <pageSetup paperSize="9" orientation="portrait" horizontalDpi="4294967293" verticalDpi="0" r:id="rId45"/>
  <ignoredErrors>
    <ignoredError sqref="D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2019-06-24T14:36:10Z</dcterms:modified>
</cp:coreProperties>
</file>