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ihengt\Dropbox (Princeton)\1. Office PC\4. BRI paper\5.1 Production stage\"/>
    </mc:Choice>
  </mc:AlternateContent>
  <bookViews>
    <workbookView xWindow="0" yWindow="0" windowWidth="15694" windowHeight="12051"/>
  </bookViews>
  <sheets>
    <sheet name="Cover Sheet" sheetId="1" r:id="rId1"/>
    <sheet name="Table S1" sheetId="2" r:id="rId2"/>
    <sheet name="Table S2" sheetId="3" r:id="rId3"/>
    <sheet name="Table S3" sheetId="4" r:id="rId4"/>
    <sheet name="Table S4" sheetId="5" r:id="rId5"/>
    <sheet name="Table S5" sheetId="6" r:id="rId6"/>
    <sheet name="Table S6" sheetId="7" r:id="rId7"/>
    <sheet name="Table S7" sheetId="8" r:id="rId8"/>
    <sheet name="Figure S1" sheetId="10" r:id="rId9"/>
    <sheet name="Figure S2" sheetId="11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</calcChain>
</file>

<file path=xl/sharedStrings.xml><?xml version="1.0" encoding="utf-8"?>
<sst xmlns="http://schemas.openxmlformats.org/spreadsheetml/2006/main" count="619" uniqueCount="359">
  <si>
    <t>Electric Power Development Associated with the Belt and Road Initiative and Its Carbon Emissions Implications</t>
  </si>
  <si>
    <t>a Department of Civil and Environmental Engineering, Princeton University, USA</t>
  </si>
  <si>
    <t>b Hainan University Belt and Road Research Institute, Hainan University, China</t>
  </si>
  <si>
    <t>Supporting Information</t>
  </si>
  <si>
    <t>Content</t>
  </si>
  <si>
    <t>References</t>
  </si>
  <si>
    <t>Country</t>
  </si>
  <si>
    <t>Afghanistan</t>
  </si>
  <si>
    <t>Albania</t>
  </si>
  <si>
    <t>Algeria</t>
  </si>
  <si>
    <t>Angola</t>
  </si>
  <si>
    <t>Antigua and Barbuda</t>
  </si>
  <si>
    <t>Armenia</t>
  </si>
  <si>
    <t>Austria</t>
  </si>
  <si>
    <t>Azerbaijan</t>
  </si>
  <si>
    <t>Bahrain</t>
  </si>
  <si>
    <t>Bangladesh</t>
  </si>
  <si>
    <t>Barbados</t>
  </si>
  <si>
    <t>Belarus</t>
  </si>
  <si>
    <t>Bolivia</t>
  </si>
  <si>
    <t>Bosnia and Herzegovina</t>
  </si>
  <si>
    <t>Brunei Darussalam</t>
  </si>
  <si>
    <t>Bulgaria</t>
  </si>
  <si>
    <t>Burundi</t>
  </si>
  <si>
    <t>Cabo Verde</t>
  </si>
  <si>
    <t>Cambodia</t>
  </si>
  <si>
    <t>Cameroon</t>
  </si>
  <si>
    <t>Chad</t>
  </si>
  <si>
    <t>Chile</t>
  </si>
  <si>
    <t>Congo, Rep.</t>
  </si>
  <si>
    <t>Cook Island</t>
  </si>
  <si>
    <t>Costa Rica</t>
  </si>
  <si>
    <t>Cote d'Ivoire</t>
  </si>
  <si>
    <t>Croatia</t>
  </si>
  <si>
    <t>Cuba</t>
  </si>
  <si>
    <t>Cyprus</t>
  </si>
  <si>
    <t>Czech Republic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</si>
  <si>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</si>
  <si>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</si>
  <si>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</si>
  <si>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</si>
  <si>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</si>
  <si>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</si>
  <si>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</si>
  <si>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Estonia</t>
  </si>
  <si>
    <t>Ethiopia</t>
  </si>
  <si>
    <t>Fiji</t>
  </si>
  <si>
    <t>Gabon</t>
  </si>
  <si>
    <t>Gambia, The</t>
  </si>
  <si>
    <t>Georgia</t>
  </si>
  <si>
    <t>Ghana</t>
  </si>
  <si>
    <t>Greece</t>
  </si>
  <si>
    <t>Grenada</t>
  </si>
  <si>
    <t>Guinea</t>
  </si>
  <si>
    <t>Guyana</t>
  </si>
  <si>
    <t>Hungary</t>
  </si>
  <si>
    <t>Indonesia</t>
  </si>
  <si>
    <t>Iran, Islamic Rep.</t>
  </si>
  <si>
    <t>Iraq</t>
  </si>
  <si>
    <t>Italy</t>
  </si>
  <si>
    <t>Jamaica</t>
  </si>
  <si>
    <t>Kazakhstan</t>
  </si>
  <si>
    <t>Kenya</t>
  </si>
  <si>
    <t>Korea, Rep.</t>
  </si>
  <si>
    <t>Kuwait</t>
  </si>
  <si>
    <t>Kyrgyz Republic</t>
  </si>
  <si>
    <t>Lao PDR</t>
  </si>
  <si>
    <t>Latvia</t>
  </si>
  <si>
    <t>Lebanon</t>
  </si>
  <si>
    <t>Liberia</t>
  </si>
  <si>
    <t>Libya</t>
  </si>
  <si>
    <t>Lithuania</t>
  </si>
  <si>
    <t>Luxembourg</t>
  </si>
  <si>
    <t>Macedonia, FYR</t>
  </si>
  <si>
    <t>Madagascar</t>
  </si>
  <si>
    <t>Malaysia</t>
  </si>
  <si>
    <t>Maldives</t>
  </si>
  <si>
    <t>Mali</t>
  </si>
  <si>
    <t>Malta</t>
  </si>
  <si>
    <t>Mauritania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</si>
  <si>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</si>
  <si>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</si>
  <si>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</si>
  <si>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</si>
  <si>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</si>
  <si>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</si>
  <si>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</si>
  <si>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</si>
  <si>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</si>
  <si>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New Zealand</t>
  </si>
  <si>
    <t>Nigeria</t>
  </si>
  <si>
    <t>Niue</t>
  </si>
  <si>
    <t>Oman</t>
  </si>
  <si>
    <t>Pakistan</t>
  </si>
  <si>
    <t>Panama</t>
  </si>
  <si>
    <t>Papua New Guinea</t>
  </si>
  <si>
    <t>Peru</t>
  </si>
  <si>
    <t>Philippines</t>
  </si>
  <si>
    <t>Poland</t>
  </si>
  <si>
    <t>Portugal</t>
  </si>
  <si>
    <t>Qatar</t>
  </si>
  <si>
    <t>Romania</t>
  </si>
  <si>
    <t>Russian Federation</t>
  </si>
  <si>
    <t>Rwanda</t>
  </si>
  <si>
    <t>Samoa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</si>
  <si>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</si>
  <si>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</si>
  <si>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</si>
  <si>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</si>
  <si>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</si>
  <si>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</si>
  <si>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</si>
  <si>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</si>
  <si>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Somalia</t>
  </si>
  <si>
    <t>South Africa</t>
  </si>
  <si>
    <t>South Sudan</t>
  </si>
  <si>
    <t>Sri Lanka</t>
  </si>
  <si>
    <t>Sudan</t>
  </si>
  <si>
    <t>Suriname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</si>
  <si>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</si>
  <si>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</si>
  <si>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</si>
  <si>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</si>
  <si>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</si>
  <si>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</si>
  <si>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</si>
  <si>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</si>
  <si>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</si>
  <si>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Uganda</t>
  </si>
  <si>
    <t>Ukraine</t>
  </si>
  <si>
    <t>United Arab Emirates</t>
  </si>
  <si>
    <t>Uruguay</t>
  </si>
  <si>
    <t>Uzbekistan</t>
  </si>
  <si>
    <t>Vanuatu</t>
  </si>
  <si>
    <t>Venezuela, RB</t>
  </si>
  <si>
    <t>Vietnam</t>
  </si>
  <si>
    <t>Yemen</t>
  </si>
  <si>
    <t>Zambia</t>
  </si>
  <si>
    <t>Zimbabwe</t>
  </si>
  <si>
    <t>North America</t>
  </si>
  <si>
    <t>South and Central America</t>
  </si>
  <si>
    <t>Europe</t>
  </si>
  <si>
    <t>Middle East</t>
  </si>
  <si>
    <t>Africa</t>
  </si>
  <si>
    <t>Asia Pacific</t>
  </si>
  <si>
    <t xml:space="preserve">Commonwealth of Independent States </t>
  </si>
  <si>
    <t>World</t>
  </si>
  <si>
    <t>Coal</t>
  </si>
  <si>
    <t>Natural Gas</t>
  </si>
  <si>
    <t>Oil</t>
  </si>
  <si>
    <t>Hydroelectric</t>
  </si>
  <si>
    <t>Total</t>
  </si>
  <si>
    <t>TWh</t>
  </si>
  <si>
    <t>%</t>
  </si>
  <si>
    <t>Gas</t>
  </si>
  <si>
    <t>Nuclear Energy</t>
  </si>
  <si>
    <t>Other Renewables</t>
  </si>
  <si>
    <t>Note</t>
  </si>
  <si>
    <t>Other*</t>
  </si>
  <si>
    <t>https://www.yidaiyilu.gov.cn/gbjg/gbgk/77073.htm</t>
  </si>
  <si>
    <t xml:space="preserve">BP. BP Statistical Review of World Energy, 67th ed.; United Kingdom, 2018.  </t>
  </si>
  <si>
    <t>Hydro</t>
  </si>
  <si>
    <t>Solar PV</t>
  </si>
  <si>
    <t>Wind</t>
  </si>
  <si>
    <t>Final Value</t>
  </si>
  <si>
    <t>Uncertainty Range</t>
  </si>
  <si>
    <t>61-62%</t>
  </si>
  <si>
    <t>42-46%</t>
  </si>
  <si>
    <t>34-41%</t>
  </si>
  <si>
    <t>42-74%</t>
  </si>
  <si>
    <t>12-34%</t>
  </si>
  <si>
    <t>n/a</t>
  </si>
  <si>
    <t>62-79%</t>
  </si>
  <si>
    <t>large than 1</t>
  </si>
  <si>
    <t>23-34%</t>
  </si>
  <si>
    <t>41-61%</t>
  </si>
  <si>
    <t>21-43%</t>
  </si>
  <si>
    <t>8-10%</t>
  </si>
  <si>
    <t>too few pts</t>
  </si>
  <si>
    <t>39-42%</t>
  </si>
  <si>
    <t>34-65%</t>
  </si>
  <si>
    <t>43-57%</t>
  </si>
  <si>
    <t>10-22%</t>
  </si>
  <si>
    <t xml:space="preserve">Iran </t>
  </si>
  <si>
    <t>39-51%</t>
  </si>
  <si>
    <t>50-84%</t>
  </si>
  <si>
    <t>39-48%</t>
  </si>
  <si>
    <t>43-84%</t>
  </si>
  <si>
    <t>UAE</t>
  </si>
  <si>
    <t>39-45%</t>
  </si>
  <si>
    <t>7-84%</t>
  </si>
  <si>
    <t>Egypt</t>
  </si>
  <si>
    <t>44-70%</t>
  </si>
  <si>
    <t>54-73%</t>
  </si>
  <si>
    <t>43-54%</t>
  </si>
  <si>
    <t>72-73%</t>
  </si>
  <si>
    <t>0-44%</t>
  </si>
  <si>
    <t>1-54%</t>
  </si>
  <si>
    <t>Russia</t>
  </si>
  <si>
    <t>38-39%</t>
  </si>
  <si>
    <t>52-58%</t>
  </si>
  <si>
    <t>26-66%</t>
  </si>
  <si>
    <t>41-65%</t>
  </si>
  <si>
    <t>17-43%</t>
  </si>
  <si>
    <t>3-10%</t>
  </si>
  <si>
    <t>35-41%</t>
  </si>
  <si>
    <t>35-43%</t>
  </si>
  <si>
    <t>2-10%</t>
  </si>
  <si>
    <t>Table S3A</t>
  </si>
  <si>
    <t xml:space="preserve">Table S3A presents the final values of capacity factor used in this paper. </t>
  </si>
  <si>
    <t>Values in cells with grey background are disregarded.</t>
  </si>
  <si>
    <t>Reference</t>
  </si>
  <si>
    <r>
      <t>Value from US EIA</t>
    </r>
    <r>
      <rPr>
        <vertAlign val="superscript"/>
        <sz val="11"/>
        <color theme="1"/>
        <rFont val="Calibri"/>
        <family val="2"/>
        <scheme val="minor"/>
      </rPr>
      <t>3</t>
    </r>
  </si>
  <si>
    <t>Calculated Capacity Factor in 2010</t>
  </si>
  <si>
    <t>Table S3B</t>
  </si>
  <si>
    <t>Biomass</t>
  </si>
  <si>
    <t>Solar Thermal</t>
  </si>
  <si>
    <t>Geothermal</t>
  </si>
  <si>
    <t>Cement Waste Heat Recovery</t>
  </si>
  <si>
    <r>
      <t>Final Value</t>
    </r>
    <r>
      <rPr>
        <vertAlign val="superscript"/>
        <sz val="11"/>
        <color theme="1"/>
        <rFont val="Calibri"/>
        <family val="2"/>
        <scheme val="minor"/>
      </rPr>
      <t>4</t>
    </r>
  </si>
  <si>
    <t>Municipal Waste Burning</t>
  </si>
  <si>
    <r>
      <t>Final Value</t>
    </r>
    <r>
      <rPr>
        <vertAlign val="superscript"/>
        <sz val="11"/>
        <color theme="1"/>
        <rFont val="Calibri"/>
        <family val="2"/>
        <scheme val="minor"/>
      </rPr>
      <t>5</t>
    </r>
  </si>
  <si>
    <r>
      <t>Annual Power Generation in 2010 from EIA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(GWh)</t>
    </r>
  </si>
  <si>
    <r>
      <t>Total Installed Capacity in 2010 from GPED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(MW)</t>
    </r>
  </si>
  <si>
    <t>NAN</t>
  </si>
  <si>
    <t>https://www.iea.org/statistics/?country=WORLD&amp;year=2016&amp;category=Electricity&amp;indicator=ElecGenByFuel&amp;mode=chart&amp;dataTable=ELECTRICITYANDHEAT</t>
  </si>
  <si>
    <t>IEA (2016). “Electricity generation by fuel: 1990-2016.”</t>
  </si>
  <si>
    <t>GPED database</t>
  </si>
  <si>
    <t>https://www.eia.gov/todayinenergy/detail.php?id=22832</t>
  </si>
  <si>
    <t>US EIA (2015). "Electric generator capacity factors in various countries and regions, 2008-12 average."</t>
  </si>
  <si>
    <t>IRENA (2017). “Renewable Electricity Capacity and Generation Statistics.”</t>
  </si>
  <si>
    <t>http://resourceirena.irena.org/gateway/dashboard/?topic=4&amp;subTopic=54</t>
  </si>
  <si>
    <t>http://www.meicmodel.org/dataset-gped.html</t>
  </si>
  <si>
    <t>https://cdm.unfccc.int/filestorage/Y/D/J/YDJCO1G9R2LVHA673WPMN4KBF8SQXT/PDD%201730.pdf?t=RTl8cHhkemJ4fDBo8NEKuCve4BDd4KxugrD0</t>
  </si>
  <si>
    <t>https://cdm.unfccc.int/filestorage/N/K/M/NKMOWLU40X7E2A5TSP3RZFCGIVJQY9/PDD%20ver4.0%20%28Clean%29?t=NUV8cHhkemNsfDAIEqrk042C0qpCNB64SHGx</t>
  </si>
  <si>
    <t>21% *</t>
  </si>
  <si>
    <t xml:space="preserve">Table S4A presents the final values of carbon intensity used in this paper. </t>
  </si>
  <si>
    <t xml:space="preserve">Table S4B presents the calculation process of carbon intensity values from the IEA and GPED database. </t>
  </si>
  <si>
    <t xml:space="preserve">Table S3B presents the calculation process of capacity factor values from the IEA and GPED database. </t>
  </si>
  <si>
    <t>30-44</t>
  </si>
  <si>
    <t>28-42</t>
  </si>
  <si>
    <t>26-38</t>
  </si>
  <si>
    <r>
      <t>Final Value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(yr)</t>
    </r>
  </si>
  <si>
    <t>Coal-fired Power Plant</t>
  </si>
  <si>
    <t>Gas-fired Power Plant</t>
  </si>
  <si>
    <t>Oil-fired Power Plant</t>
  </si>
  <si>
    <t>Table S4A</t>
  </si>
  <si>
    <t>is 0</t>
  </si>
  <si>
    <t>3279 too large</t>
  </si>
  <si>
    <t>Table S4B</t>
  </si>
  <si>
    <r>
      <t>Annual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Emissions in 2010 from GPED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(tonne)</t>
    </r>
  </si>
  <si>
    <r>
      <t>Implied Carbon Intensity (kg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/MWh)</t>
    </r>
  </si>
  <si>
    <t># of Power Plants in the Country from GPED</t>
  </si>
  <si>
    <t>859-959</t>
  </si>
  <si>
    <t>911-1113</t>
  </si>
  <si>
    <t>911-1077</t>
  </si>
  <si>
    <t>911-1444</t>
  </si>
  <si>
    <t>911-959</t>
  </si>
  <si>
    <t>1209-1273</t>
  </si>
  <si>
    <t>1209-1281</t>
  </si>
  <si>
    <t>1284-1418</t>
  </si>
  <si>
    <t>1175-1804</t>
  </si>
  <si>
    <t>1138-1237</t>
  </si>
  <si>
    <t>505-566</t>
  </si>
  <si>
    <t>537-587</t>
  </si>
  <si>
    <t>428-566</t>
  </si>
  <si>
    <t>495-566</t>
  </si>
  <si>
    <t>537-742</t>
  </si>
  <si>
    <t>537-719</t>
  </si>
  <si>
    <t>483-535</t>
  </si>
  <si>
    <t>508-666</t>
  </si>
  <si>
    <t>508-600</t>
  </si>
  <si>
    <t>440-535</t>
  </si>
  <si>
    <t>508-535</t>
  </si>
  <si>
    <t>678-713</t>
  </si>
  <si>
    <t>431-453</t>
  </si>
  <si>
    <t>431-935</t>
  </si>
  <si>
    <t>624-760</t>
  </si>
  <si>
    <t>583-657</t>
  </si>
  <si>
    <t>624-1051</t>
  </si>
  <si>
    <t>624-840</t>
  </si>
  <si>
    <t>624-749</t>
  </si>
  <si>
    <t>825-902</t>
  </si>
  <si>
    <t>788-869</t>
  </si>
  <si>
    <t>825-1314</t>
  </si>
  <si>
    <t>786-896</t>
  </si>
  <si>
    <t>825-898</t>
  </si>
  <si>
    <t>711-869</t>
  </si>
  <si>
    <t>1104-1171</t>
  </si>
  <si>
    <t>743-782</t>
  </si>
  <si>
    <t>651-782</t>
  </si>
  <si>
    <t xml:space="preserve">Table S6. Electricity generation capacity added by BRI projects after their completion in each country. </t>
  </si>
  <si>
    <t>Coal (GW)</t>
  </si>
  <si>
    <t>Gas (GW)</t>
  </si>
  <si>
    <t>Oil (GW)</t>
  </si>
  <si>
    <t>Hydro (GW)</t>
  </si>
  <si>
    <t>Solar PV (GW)</t>
  </si>
  <si>
    <t>Wind (GW)</t>
  </si>
  <si>
    <t>Others* (GW)</t>
  </si>
  <si>
    <t xml:space="preserve">* Others include biomass, solar thermal, geothermal, municipal solid waste, and cement waste heat recovery generating capacity. </t>
  </si>
  <si>
    <t>"BRI projects" are defined as the power plant development projects involving Chinese contractors in the 15 BRI countries from October 2013 to June 2019.</t>
  </si>
  <si>
    <t xml:space="preserve">Table S7. Weighted average values of capacity factor and carbon intensity used for Figure 7 in the main text. </t>
  </si>
  <si>
    <t>Lower Bound</t>
  </si>
  <si>
    <t xml:space="preserve">Coal </t>
  </si>
  <si>
    <t>Capacity Factor</t>
  </si>
  <si>
    <t>Upper Bound</t>
  </si>
  <si>
    <r>
      <t>Carbon Intensity (kg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/MWh)</t>
    </r>
  </si>
  <si>
    <t>Greenness Ratio</t>
  </si>
  <si>
    <t>* yihengt@princeton.edu</t>
  </si>
  <si>
    <t>Scenario #1</t>
  </si>
  <si>
    <t>Scenario #2</t>
  </si>
  <si>
    <t>Scenario #3</t>
  </si>
  <si>
    <t>The period ends in the end of year ____</t>
  </si>
  <si>
    <t>Base case</t>
  </si>
  <si>
    <t>Flattens in 2025</t>
  </si>
  <si>
    <t>Flattens in 2020</t>
  </si>
  <si>
    <t>Number</t>
  </si>
  <si>
    <t xml:space="preserve">The BRI-related fossil-fuel capacity increase needs to flatten before 2020, 2021, and 2026 to achieve the IEA "Sustainable Development Scenario," "New Policies Scenario," and "Current Policies Scenario," respectively, in 2030.  </t>
  </si>
  <si>
    <t>GPED database.</t>
  </si>
  <si>
    <t>UNFCCC design documents of cement waste heat recovery plants in China.</t>
  </si>
  <si>
    <t>Table S1 | The complete list of 132 BRI countries in this paper.</t>
  </si>
  <si>
    <t>Table S2 | Electricity generation by fuel sources in different regions of the world in 2017.</t>
  </si>
  <si>
    <t>Table S3 | The values of capacity factor used in this paper.</t>
  </si>
  <si>
    <t>Table S4 | The values of carbon intensity used in this paper.</t>
  </si>
  <si>
    <t>Table S5 | The values of expected lifetime of power plants used in this paper.</t>
  </si>
  <si>
    <t>Table S6 | Electricity generation capacity added by the BRI projects after their completion in each of the 15 countries.</t>
  </si>
  <si>
    <t>Table S7 | Weighted average values of capacity factor and carbon intensity used for Figure 7 in the main text.</t>
  </si>
  <si>
    <t>Figure S1 | Greenness Ratio as a function of BRI-related fossil-fuel capacity flattening year.</t>
  </si>
  <si>
    <t>Figure S2 | Greenness Ratio of power development in different periods starting October 2013.</t>
  </si>
  <si>
    <t>Table S1. The complete list of 132 BRI countries in this paper.</t>
  </si>
  <si>
    <t>Table S2. Electricity generation by fuel sources in different regions of the world in 2017.</t>
  </si>
  <si>
    <t>Table S3. The values of capacity factor used in this paper.</t>
  </si>
  <si>
    <t>Table S4. The values of carbon intensity used in this paper.</t>
  </si>
  <si>
    <t>Table S5. The values of expected lifetime of power plants used in this paper.</t>
  </si>
  <si>
    <t>Figure S1. Greenness Ratio as a function of BRI-related fossil-fuel capacity flattening year.</t>
  </si>
  <si>
    <t>Figure S2. Greenness Ratio of power development in different periods starting October 2013.</t>
  </si>
  <si>
    <t xml:space="preserve">* Other includes sources not specificed elsewhere such as pumped hydro, non-renewable waste and statistical discrepancies.  </t>
  </si>
  <si>
    <t>Table S7A. Avearge values of capcity factor weighted by BRI-added capacity in each of the 15 countries.</t>
  </si>
  <si>
    <t>Table S7B. Avearge values of carbon intensity weighted by BRI-added capacity in each of the 15 countries.</t>
  </si>
  <si>
    <t xml:space="preserve">The reference list is located through rows 51-62 of this sheet. </t>
  </si>
  <si>
    <t xml:space="preserve">The reference list is located through rows 50-54 of this sheet. </t>
  </si>
  <si>
    <t>Notes</t>
  </si>
  <si>
    <t>BRI-related increase of fossil-fuel generation capacity flattens in year ____</t>
  </si>
  <si>
    <t xml:space="preserve">List of countries that have signed a Belt and Road Initiative cooperation document with China (in Chinese). Accessed September 9, 2019. </t>
  </si>
  <si>
    <r>
      <t>Value from IEA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and GPED</t>
    </r>
    <r>
      <rPr>
        <vertAlign val="superscript"/>
        <sz val="11"/>
        <color theme="1"/>
        <rFont val="Calibri"/>
        <family val="2"/>
        <scheme val="minor"/>
      </rPr>
      <t>2</t>
    </r>
  </si>
  <si>
    <t>Maximum Possible Annual Generation from Column C (GWh)</t>
  </si>
  <si>
    <t>Maximum Possible Annual Generation from Column H (GWh)</t>
  </si>
  <si>
    <t>Maximum Possible Annual Generation from Column M (GWh)</t>
  </si>
  <si>
    <t xml:space="preserve">Values marked with "too few pts means" are deemed unrepresentative and are disregarded because there are fewer than 5 data points from GPED database (as seen in Table S4B). </t>
  </si>
  <si>
    <t xml:space="preserve">Values marked with "too few pts" are deemed unrepresentative and are disregarded because there are fewer than 5 data points from GPED database (as seen in Table S3B). </t>
  </si>
  <si>
    <t xml:space="preserve">* The value for Ukraine is unavailable and the "21%" is arbitrarily determined as the average of "12%" and "30%" in the same column. </t>
  </si>
  <si>
    <r>
      <t>Country Specific Value from IEA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and GPED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(kg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/MWh)</t>
    </r>
  </si>
  <si>
    <r>
      <t>Regional Value from GPED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(kg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/MWh)</t>
    </r>
  </si>
  <si>
    <r>
      <t>Final Value (kg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/MWh)</t>
    </r>
  </si>
  <si>
    <r>
      <t>Uncertainty Range (kg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/MWh)</t>
    </r>
  </si>
  <si>
    <t>Uncertainty Range (yr)</t>
  </si>
  <si>
    <r>
      <t>Davis, S. J.; Socolow, R. H. Commitment accounting of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emissions. Environ. Res. Lett. 2014, 9, 084018. </t>
    </r>
  </si>
  <si>
    <t>c Princeton Environmental Institute, Princeton University, USA</t>
  </si>
  <si>
    <r>
      <t>Yiheng Tao</t>
    </r>
    <r>
      <rPr>
        <vertAlign val="superscript"/>
        <sz val="11"/>
        <color theme="1"/>
        <rFont val="Calibri"/>
        <family val="2"/>
        <scheme val="minor"/>
      </rPr>
      <t>a,</t>
    </r>
    <r>
      <rPr>
        <sz val="11"/>
        <color theme="1"/>
        <rFont val="Calibri"/>
        <family val="2"/>
        <scheme val="minor"/>
      </rPr>
      <t>*, Haiming Liang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, Michael Celia</t>
    </r>
    <r>
      <rPr>
        <vertAlign val="superscript"/>
        <sz val="11"/>
        <color theme="1"/>
        <rFont val="Calibri"/>
        <family val="2"/>
        <scheme val="minor"/>
      </rPr>
      <t>a,c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</si>
</sst>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0" fillId="0" borderId="1" xfId="0" applyBorder="1" applyAlignment="1">
      <alignment wrapText="1" shrinkToFit="1"/>
    </xf>
    <xf numFmtId="0" fontId="0" fillId="0" borderId="0" xfId="0" applyBorder="1"/>
    <xf numFmtId="164" fontId="0" fillId="0" borderId="1" xfId="0" applyNumberFormat="1" applyBorder="1" applyAlignment="1">
      <alignment wrapText="1" shrinkToFit="1"/>
    </xf>
    <xf numFmtId="0" fontId="0" fillId="0" borderId="1" xfId="0" applyBorder="1"/>
    <xf numFmtId="0" fontId="0" fillId="0" borderId="1" xfId="0" applyBorder="1" applyAlignment="1">
      <alignment wrapText="1"/>
    </xf>
    <xf numFmtId="9" fontId="0" fillId="0" borderId="1" xfId="1" applyFont="1" applyBorder="1"/>
    <xf numFmtId="0" fontId="4" fillId="0" borderId="0" xfId="2"/>
    <xf numFmtId="9" fontId="0" fillId="0" borderId="1" xfId="0" applyNumberFormat="1" applyBorder="1"/>
    <xf numFmtId="0" fontId="0" fillId="0" borderId="1" xfId="0" applyBorder="1" applyAlignment="1">
      <alignment horizontal="right"/>
    </xf>
    <xf numFmtId="9" fontId="0" fillId="0" borderId="1" xfId="0" applyNumberFormat="1" applyBorder="1" applyAlignment="1">
      <alignment horizontal="right"/>
    </xf>
    <xf numFmtId="9" fontId="0" fillId="0" borderId="1" xfId="1" applyFont="1" applyBorder="1" applyAlignment="1">
      <alignment horizontal="right"/>
    </xf>
    <xf numFmtId="1" fontId="0" fillId="0" borderId="1" xfId="0" applyNumberFormat="1" applyBorder="1"/>
    <xf numFmtId="0" fontId="0" fillId="2" borderId="1" xfId="0" applyFill="1" applyBorder="1" applyAlignment="1">
      <alignment horizontal="right"/>
    </xf>
    <xf numFmtId="9" fontId="0" fillId="2" borderId="1" xfId="1" applyFont="1" applyFill="1" applyBorder="1" applyAlignment="1">
      <alignment horizontal="right"/>
    </xf>
    <xf numFmtId="0" fontId="0" fillId="0" borderId="0" xfId="0" applyAlignment="1"/>
    <xf numFmtId="0" fontId="4" fillId="0" borderId="0" xfId="2" applyAlignment="1"/>
    <xf numFmtId="1" fontId="0" fillId="0" borderId="1" xfId="0" applyNumberFormat="1" applyBorder="1" applyAlignment="1">
      <alignment horizontal="right"/>
    </xf>
    <xf numFmtId="1" fontId="0" fillId="2" borderId="1" xfId="0" applyNumberFormat="1" applyFill="1" applyBorder="1" applyAlignment="1">
      <alignment horizontal="right"/>
    </xf>
    <xf numFmtId="1" fontId="5" fillId="2" borderId="1" xfId="0" applyNumberFormat="1" applyFont="1" applyFill="1" applyBorder="1" applyAlignment="1">
      <alignment horizontal="right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 shrinkToFit="1"/>
    </xf>
    <xf numFmtId="0" fontId="0" fillId="0" borderId="0" xfId="0" applyAlignment="1">
      <alignment wrapText="1" shrinkToFit="1"/>
    </xf>
    <xf numFmtId="165" fontId="0" fillId="0" borderId="1" xfId="0" applyNumberFormat="1" applyBorder="1"/>
    <xf numFmtId="165" fontId="0" fillId="0" borderId="1" xfId="0" applyNumberFormat="1" applyBorder="1" applyAlignment="1">
      <alignment wrapText="1" shrinkToFi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Greenness</a:t>
            </a:r>
            <a:r>
              <a:rPr lang="en-US" baseline="0"/>
              <a:t> Ratio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'Figure S1'!$C$2:$M$2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'Figure S1'!$C$3:$M$3</c:f>
              <c:numCache>
                <c:formatCode>0.000</c:formatCode>
                <c:ptCount val="11"/>
                <c:pt idx="0">
                  <c:v>1.90606819668414</c:v>
                </c:pt>
                <c:pt idx="1">
                  <c:v>1.5353869885371201</c:v>
                </c:pt>
                <c:pt idx="2">
                  <c:v>1.2485721620369601</c:v>
                </c:pt>
                <c:pt idx="3">
                  <c:v>1.02005419032727</c:v>
                </c:pt>
                <c:pt idx="4">
                  <c:v>0.83323562203951496</c:v>
                </c:pt>
                <c:pt idx="5">
                  <c:v>0.67843479630657899</c:v>
                </c:pt>
                <c:pt idx="6">
                  <c:v>0.547741471896809</c:v>
                </c:pt>
                <c:pt idx="7">
                  <c:v>0.43593099480967301</c:v>
                </c:pt>
                <c:pt idx="8">
                  <c:v>0.33893958266729701</c:v>
                </c:pt>
                <c:pt idx="9">
                  <c:v>0.25443875653396397</c:v>
                </c:pt>
                <c:pt idx="10">
                  <c:v>0.17977863018965101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2F3-475A-8ABD-19D8F86CC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130880"/>
        <c:axId val="554132512"/>
      </c:lineChart>
      <c:catAx>
        <c:axId val="55413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BRI-related</a:t>
                </a:r>
                <a:r>
                  <a:rPr lang="en-US" baseline="0"/>
                  <a:t> increase of fossil-fuel capcity flattens in year ___ (keeping the same BRI-added generation capacity in 2030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32512"/>
        <c:crosses val="autoZero"/>
        <c:auto val="1"/>
        <c:lblAlgn val="ctr"/>
        <c:lblOffset val="100"/>
        <c:noMultiLvlLbl val="0"/>
      </c:catAx>
      <c:valAx>
        <c:axId val="554132512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3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Greenness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Scenario #1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'Figure S2'!$C$2:$T$2</c:f>
              <c:numCache>
                <c:formatCode>General</c:formatCode>
                <c:ptCount val="1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</c:numCache>
            </c:numRef>
          </c:cat>
          <c:val>
            <c:numRef>
              <c:f>'Figure S2'!$C$3:$T$3</c:f>
              <c:numCache>
                <c:formatCode>0.000</c:formatCode>
                <c:ptCount val="18"/>
                <c:pt idx="0">
                  <c:v>0</c:v>
                </c:pt>
                <c:pt idx="1">
                  <c:v>8.4466244473652793E-2</c:v>
                </c:pt>
                <c:pt idx="2">
                  <c:v>6.5497558376986606E-2</c:v>
                </c:pt>
                <c:pt idx="3">
                  <c:v>7.3745817855770501E-2</c:v>
                </c:pt>
                <c:pt idx="4">
                  <c:v>7.8706755173760301E-2</c:v>
                </c:pt>
                <c:pt idx="5">
                  <c:v>0.11257652332198501</c:v>
                </c:pt>
                <c:pt idx="6">
                  <c:v>0.12973498745589099</c:v>
                </c:pt>
                <c:pt idx="7">
                  <c:v>0.14096078667947201</c:v>
                </c:pt>
                <c:pt idx="8">
                  <c:v>0.149296030898805</c:v>
                </c:pt>
                <c:pt idx="9">
                  <c:v>0.15574543154836801</c:v>
                </c:pt>
                <c:pt idx="10">
                  <c:v>0.16088395236043801</c:v>
                </c:pt>
                <c:pt idx="11">
                  <c:v>0.16508480839834999</c:v>
                </c:pt>
                <c:pt idx="12">
                  <c:v>0.16856570427189299</c:v>
                </c:pt>
                <c:pt idx="13">
                  <c:v>0.17150451193963201</c:v>
                </c:pt>
                <c:pt idx="14">
                  <c:v>0.17401871447355799</c:v>
                </c:pt>
                <c:pt idx="15">
                  <c:v>0.17619969125257001</c:v>
                </c:pt>
                <c:pt idx="16">
                  <c:v>0.17809980112346899</c:v>
                </c:pt>
                <c:pt idx="17">
                  <c:v>0.17977863018965201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D9-49F8-BDAF-124B48F7323F}"/>
            </c:ext>
          </c:extLst>
        </c:ser>
        <c:ser>
          <c:idx val="1"/>
          <c:order val="1"/>
          <c:tx>
            <c:v>Scenario #2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'Figure S2'!$C$2:$T$2</c:f>
              <c:numCache>
                <c:formatCode>General</c:formatCode>
                <c:ptCount val="1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</c:numCache>
            </c:numRef>
          </c:cat>
          <c:val>
            <c:numRef>
              <c:f>'Figure S2'!$C$4:$T$4</c:f>
              <c:numCache>
                <c:formatCode>0.000</c:formatCode>
                <c:ptCount val="18"/>
                <c:pt idx="0">
                  <c:v>0</c:v>
                </c:pt>
                <c:pt idx="1">
                  <c:v>8.4466244473652793E-2</c:v>
                </c:pt>
                <c:pt idx="2">
                  <c:v>6.5497558376986606E-2</c:v>
                </c:pt>
                <c:pt idx="3">
                  <c:v>7.3745817855770501E-2</c:v>
                </c:pt>
                <c:pt idx="4">
                  <c:v>7.8706755173760301E-2</c:v>
                </c:pt>
                <c:pt idx="5">
                  <c:v>0.11257652332198501</c:v>
                </c:pt>
                <c:pt idx="6">
                  <c:v>0.12973498745589099</c:v>
                </c:pt>
                <c:pt idx="7">
                  <c:v>0.14096078667947201</c:v>
                </c:pt>
                <c:pt idx="8">
                  <c:v>0.149296030898805</c:v>
                </c:pt>
                <c:pt idx="9">
                  <c:v>0.15574543154836801</c:v>
                </c:pt>
                <c:pt idx="10">
                  <c:v>0.16088395236043801</c:v>
                </c:pt>
                <c:pt idx="11">
                  <c:v>0.16508480839834999</c:v>
                </c:pt>
                <c:pt idx="12">
                  <c:v>0.16856570427189299</c:v>
                </c:pt>
                <c:pt idx="13">
                  <c:v>0.27042789288308999</c:v>
                </c:pt>
                <c:pt idx="14">
                  <c:v>0.372290081494286</c:v>
                </c:pt>
                <c:pt idx="15">
                  <c:v>0.47443134459482</c:v>
                </c:pt>
                <c:pt idx="16">
                  <c:v>0.57629353320602095</c:v>
                </c:pt>
                <c:pt idx="17">
                  <c:v>0.67843479630657899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7D9-49F8-BDAF-124B48F7323F}"/>
            </c:ext>
          </c:extLst>
        </c:ser>
        <c:ser>
          <c:idx val="2"/>
          <c:order val="2"/>
          <c:tx>
            <c:v>Scenario #3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'Figure S2'!$C$2:$T$2</c:f>
              <c:numCache>
                <c:formatCode>General</c:formatCode>
                <c:ptCount val="1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</c:numCache>
            </c:numRef>
          </c:cat>
          <c:val>
            <c:numRef>
              <c:f>'Figure S2'!$C$5:$T$5</c:f>
              <c:numCache>
                <c:formatCode>0.000</c:formatCode>
                <c:ptCount val="18"/>
                <c:pt idx="0">
                  <c:v>0</c:v>
                </c:pt>
                <c:pt idx="1">
                  <c:v>8.4466244473652793E-2</c:v>
                </c:pt>
                <c:pt idx="2">
                  <c:v>6.5497558376986606E-2</c:v>
                </c:pt>
                <c:pt idx="3">
                  <c:v>7.3745817855770501E-2</c:v>
                </c:pt>
                <c:pt idx="4">
                  <c:v>7.8706755173760301E-2</c:v>
                </c:pt>
                <c:pt idx="5">
                  <c:v>0.11257652332198501</c:v>
                </c:pt>
                <c:pt idx="6">
                  <c:v>0.12973498745589099</c:v>
                </c:pt>
                <c:pt idx="7">
                  <c:v>0.14096078667947201</c:v>
                </c:pt>
                <c:pt idx="8">
                  <c:v>0.31732656950228399</c:v>
                </c:pt>
                <c:pt idx="9">
                  <c:v>0.49369235232508701</c:v>
                </c:pt>
                <c:pt idx="10">
                  <c:v>0.67005813514789903</c:v>
                </c:pt>
                <c:pt idx="11">
                  <c:v>0.84690711189622703</c:v>
                </c:pt>
                <c:pt idx="12">
                  <c:v>1.0232728947190299</c:v>
                </c:pt>
                <c:pt idx="13">
                  <c:v>1.19963867754183</c:v>
                </c:pt>
                <c:pt idx="14">
                  <c:v>1.37600446036463</c:v>
                </c:pt>
                <c:pt idx="15">
                  <c:v>1.5528534371129601</c:v>
                </c:pt>
                <c:pt idx="16">
                  <c:v>1.7292192199357701</c:v>
                </c:pt>
                <c:pt idx="17">
                  <c:v>1.90606819668414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7D9-49F8-BDAF-124B48F73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122176"/>
        <c:axId val="554124896"/>
      </c:lineChart>
      <c:catAx>
        <c:axId val="55412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24896"/>
        <c:crosses val="autoZero"/>
        <c:auto val="1"/>
        <c:lblAlgn val="ctr"/>
        <c:lblOffset val="100"/>
        <c:noMultiLvlLbl val="0"/>
      </c:catAx>
      <c:valAx>
        <c:axId val="55412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2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659004</xdr:colOff>
      <xdr:row>7</xdr:row>
      <xdr:rowOff>55683</xdr:rowOff>
    </xdr:from>
    <xdr:to>
      <xdr:col>7</xdr:col>
      <xdr:colOff>468503</xdr:colOff>
      <xdr:row>24</xdr:row>
      <xdr:rowOff>176264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0.07925</cdr:x>
      <cdr:y>0.32024</cdr:y>
    </cdr:from>
    <cdr:to>
      <cdr:x>0.27952</cdr:x>
      <cdr:y>0.32173</cdr:y>
    </cdr:to>
    <cdr:cxnSp macro="">
      <cdr:nvCxnSpPr>
        <cdr:cNvPr id="6" name="Straight Connector 5"/>
        <cdr:cNvCxnSpPr/>
      </cdr:nvCxnSpPr>
      <cdr:spPr>
        <a:xfrm xmlns:a="http://schemas.openxmlformats.org/drawingml/2006/main" flipV="1">
          <a:off x="441719" y="1041261"/>
          <a:ext cx="1116194" cy="484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2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0.11614</cdr:x>
      <cdr:y>0.39706</cdr:y>
    </cdr:from>
    <cdr:to>
      <cdr:x>0.31906</cdr:x>
      <cdr:y>0.39806</cdr:y>
    </cdr:to>
    <cdr:cxnSp macro="">
      <cdr:nvCxnSpPr>
        <cdr:cNvPr id="9" name="Straight Connector 8"/>
        <cdr:cNvCxnSpPr/>
      </cdr:nvCxnSpPr>
      <cdr:spPr>
        <a:xfrm xmlns:a="http://schemas.openxmlformats.org/drawingml/2006/main">
          <a:off x="647282" y="1308141"/>
          <a:ext cx="1130994" cy="328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2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0.56275</cdr:x>
      <cdr:y>0.65044</cdr:y>
    </cdr:from>
    <cdr:to>
      <cdr:x>0.76302</cdr:x>
      <cdr:y>0.65193</cdr:y>
    </cdr:to>
    <cdr:cxnSp macro="">
      <cdr:nvCxnSpPr>
        <cdr:cNvPr id="10" name="Straight Connector 9"/>
        <cdr:cNvCxnSpPr/>
      </cdr:nvCxnSpPr>
      <cdr:spPr>
        <a:xfrm xmlns:a="http://schemas.openxmlformats.org/drawingml/2006/main" flipV="1">
          <a:off x="3136481" y="2114898"/>
          <a:ext cx="1116194" cy="484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2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0.25999</cdr:x>
      <cdr:y>0.252</cdr:y>
    </cdr:from>
    <cdr:to>
      <cdr:x>0.67766</cdr:x>
      <cdr:y>0.33183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1449056" y="819359"/>
          <a:ext cx="2327868" cy="2595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accent2"/>
              </a:solidFill>
            </a:rPr>
            <a:t>IEA Sustainable Development Scenario</a:t>
          </a:r>
        </a:p>
      </cdr:txBody>
    </cdr:sp>
  </cdr:relSizeAnchor>
  <cdr:relSizeAnchor xmlns:cdr="http://schemas.openxmlformats.org/drawingml/2006/chartDrawing">
    <cdr:from>
      <cdr:x>0.29908</cdr:x>
      <cdr:y>0.3311</cdr:y>
    </cdr:from>
    <cdr:to>
      <cdr:x>0.58301</cdr:x>
      <cdr:y>0.41094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1666910" y="1076569"/>
          <a:ext cx="1582476" cy="2595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2"/>
              </a:solidFill>
            </a:rPr>
            <a:t>IEA New Policies Scenario</a:t>
          </a:r>
        </a:p>
      </cdr:txBody>
    </cdr:sp>
  </cdr:relSizeAnchor>
  <cdr:relSizeAnchor xmlns:cdr="http://schemas.openxmlformats.org/drawingml/2006/chartDrawing">
    <cdr:from>
      <cdr:x>0.67393</cdr:x>
      <cdr:y>0.57447</cdr:y>
    </cdr:from>
    <cdr:to>
      <cdr:x>0.98866</cdr:x>
      <cdr:y>0.65431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3756129" y="1867877"/>
          <a:ext cx="1754135" cy="2595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2"/>
              </a:solidFill>
            </a:rPr>
            <a:t>IEA Current Policies Scenario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1049693</xdr:colOff>
      <xdr:row>7</xdr:row>
      <xdr:rowOff>57538</xdr:rowOff>
    </xdr:from>
    <xdr:to>
      <xdr:col>10</xdr:col>
      <xdr:colOff>72312</xdr:colOff>
      <xdr:row>24</xdr:row>
      <xdr:rowOff>84753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0.76276</cdr:x>
      <cdr:y>0.33044</cdr:y>
    </cdr:from>
    <cdr:to>
      <cdr:x>0.97353</cdr:x>
      <cdr:y>0.33202</cdr:y>
    </cdr:to>
    <cdr:cxnSp macro="">
      <cdr:nvCxnSpPr>
        <cdr:cNvPr id="2" name="Straight Connector 1"/>
        <cdr:cNvCxnSpPr/>
      </cdr:nvCxnSpPr>
      <cdr:spPr>
        <a:xfrm xmlns:a="http://schemas.openxmlformats.org/drawingml/2006/main" flipV="1">
          <a:off x="4282048" y="1048552"/>
          <a:ext cx="1183246" cy="501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2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0.76603</cdr:x>
      <cdr:y>0.68088</cdr:y>
    </cdr:from>
    <cdr:to>
      <cdr:x>0.9768</cdr:x>
      <cdr:y>0.68246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4300416" y="2160552"/>
          <a:ext cx="1183246" cy="501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2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0.76407</cdr:x>
      <cdr:y>0.41505</cdr:y>
    </cdr:from>
    <cdr:to>
      <cdr:x>0.97484</cdr:x>
      <cdr:y>0.41663</cdr:y>
    </cdr:to>
    <cdr:cxnSp macro="">
      <cdr:nvCxnSpPr>
        <cdr:cNvPr id="4" name="Straight Connector 3"/>
        <cdr:cNvCxnSpPr/>
      </cdr:nvCxnSpPr>
      <cdr:spPr>
        <a:xfrm xmlns:a="http://schemas.openxmlformats.org/drawingml/2006/main" flipV="1">
          <a:off x="4289442" y="1317031"/>
          <a:ext cx="1183246" cy="501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2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0.36854</cdr:x>
      <cdr:y>0.26441</cdr:y>
    </cdr:from>
    <cdr:to>
      <cdr:x>0.8081</cdr:x>
      <cdr:y>0.34921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2070105" y="839029"/>
          <a:ext cx="2469034" cy="2690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2"/>
              </a:solidFill>
            </a:rPr>
            <a:t>IEA Sustainable Development Scenario</a:t>
          </a:r>
        </a:p>
      </cdr:txBody>
    </cdr:sp>
  </cdr:relSizeAnchor>
  <cdr:relSizeAnchor xmlns:cdr="http://schemas.openxmlformats.org/drawingml/2006/chartDrawing">
    <cdr:from>
      <cdr:x>0.5027</cdr:x>
      <cdr:y>0.34759</cdr:y>
    </cdr:from>
    <cdr:to>
      <cdr:x>0.81069</cdr:x>
      <cdr:y>0.43239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2822134" y="1102983"/>
          <a:ext cx="1728988" cy="2690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2"/>
              </a:solidFill>
            </a:rPr>
            <a:t>IEA New Policies Scenario</a:t>
          </a:r>
        </a:p>
      </cdr:txBody>
    </cdr:sp>
  </cdr:relSizeAnchor>
  <cdr:relSizeAnchor xmlns:cdr="http://schemas.openxmlformats.org/drawingml/2006/chartDrawing">
    <cdr:from>
      <cdr:x>0.47444</cdr:x>
      <cdr:y>0.61425</cdr:y>
    </cdr:from>
    <cdr:to>
      <cdr:x>0.81429</cdr:x>
      <cdr:y>0.69904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663489" y="1949122"/>
          <a:ext cx="1907849" cy="2690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2"/>
              </a:solidFill>
            </a:rPr>
            <a:t>IEA Current Policies Scenario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idaiyilu.gov.cn/gbjg/gbgk/77073.ht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resourceirena.irena.org/gateway/dashboard/?topic=4&amp;subTopic=54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ww.iea.org/statistics/?country=WORLD&amp;year=2016&amp;category=Electricity&amp;indicator=ElecGenByFuel&amp;mode=chart&amp;dataTable=ELECTRICITYANDHEAT" TargetMode="External"/><Relationship Id="rId1" Type="http://schemas.openxmlformats.org/officeDocument/2006/relationships/hyperlink" Target="https://www.eia.gov/todayinenergy/detail.php?id=22832" TargetMode="External"/><Relationship Id="rId6" Type="http://schemas.openxmlformats.org/officeDocument/2006/relationships/hyperlink" Target="https://cdm.unfccc.int/filestorage/N/K/M/NKMOWLU40X7E2A5TSP3RZFCGIVJQY9/PDD%20ver4.0%20%28Clean%29?t=NUV8cHhkemNsfDAIEqrk042C0qpCNB64SHGx" TargetMode="External"/><Relationship Id="rId5" Type="http://schemas.openxmlformats.org/officeDocument/2006/relationships/hyperlink" Target="https://cdm.unfccc.int/filestorage/Y/D/J/YDJCO1G9R2LVHA673WPMN4KBF8SQXT/PDD%201730.pdf?t=RTl8cHhkemJ4fDBo8NEKuCve4BDd4KxugrD0" TargetMode="External"/><Relationship Id="rId4" Type="http://schemas.openxmlformats.org/officeDocument/2006/relationships/hyperlink" Target="http://www.meicmodel.org/dataset-gped.ht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meicmodel.org/dataset-gped.html" TargetMode="External"/><Relationship Id="rId1" Type="http://schemas.openxmlformats.org/officeDocument/2006/relationships/hyperlink" Target="https://www.iea.org/statistics/?country=WORLD&amp;year=2016&amp;category=Electricity&amp;indicator=ElecGenByFuel&amp;mode=chart&amp;dataTable=ELECTRICITYANDHEAT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tabSelected="1" workbookViewId="0">
      <selection activeCell="A23" sqref="A23"/>
    </sheetView>
  </sheetViews>
  <sheetFormatPr defaultRowHeight="14.6" x14ac:dyDescent="0.4"/>
  <cols>
    <col min="1" max="1" width="94.765625" customWidth="1"/>
  </cols>
  <sheetData>
    <row r="1" spans="1:1" x14ac:dyDescent="0.4">
      <c r="A1" s="1" t="s">
        <v>0</v>
      </c>
    </row>
    <row r="2" spans="1:1" ht="16.3" x14ac:dyDescent="0.4">
      <c r="A2" t="s">
        <v>358</v>
      </c>
    </row>
    <row r="4" spans="1:1" x14ac:dyDescent="0.4">
      <c r="A4" t="s">
        <v>1</v>
      </c>
    </row>
    <row r="5" spans="1:1" x14ac:dyDescent="0.4">
      <c r="A5" t="s">
        <v>2</v>
      </c>
    </row>
    <row r="6" spans="1:1" x14ac:dyDescent="0.4">
      <c r="A6" t="s">
        <v>357</v>
      </c>
    </row>
    <row r="7" spans="1:1" x14ac:dyDescent="0.4">
      <c r="A7" t="s">
        <v>308</v>
      </c>
    </row>
    <row r="9" spans="1:1" x14ac:dyDescent="0.4">
      <c r="A9" s="2"/>
    </row>
    <row r="10" spans="1:1" x14ac:dyDescent="0.4">
      <c r="A10" s="1" t="s">
        <v>3</v>
      </c>
    </row>
    <row r="11" spans="1:1" x14ac:dyDescent="0.4">
      <c r="A11" s="1" t="s">
        <v>4</v>
      </c>
    </row>
    <row r="12" spans="1:1" x14ac:dyDescent="0.4">
      <c r="A12" t="s">
        <v>320</v>
      </c>
    </row>
    <row r="13" spans="1:1" x14ac:dyDescent="0.4">
      <c r="A13" t="s">
        <v>321</v>
      </c>
    </row>
    <row r="14" spans="1:1" x14ac:dyDescent="0.4">
      <c r="A14" t="s">
        <v>322</v>
      </c>
    </row>
    <row r="15" spans="1:1" x14ac:dyDescent="0.4">
      <c r="A15" t="s">
        <v>323</v>
      </c>
    </row>
    <row r="16" spans="1:1" x14ac:dyDescent="0.4">
      <c r="A16" t="s">
        <v>324</v>
      </c>
    </row>
    <row r="17" spans="1:1" x14ac:dyDescent="0.4">
      <c r="A17" t="s">
        <v>325</v>
      </c>
    </row>
    <row r="18" spans="1:1" x14ac:dyDescent="0.4">
      <c r="A18" t="s">
        <v>326</v>
      </c>
    </row>
    <row r="19" spans="1:1" x14ac:dyDescent="0.4">
      <c r="A19" t="s">
        <v>327</v>
      </c>
    </row>
    <row r="20" spans="1:1" x14ac:dyDescent="0.4">
      <c r="A20" t="s">
        <v>328</v>
      </c>
    </row>
    <row r="23" spans="1:1" x14ac:dyDescent="0.4">
      <c r="A23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zoomScaleNormal="100" workbookViewId="0">
      <selection activeCell="A8" sqref="A8"/>
    </sheetView>
  </sheetViews>
  <sheetFormatPr defaultRowHeight="14.6" x14ac:dyDescent="0.4"/>
  <cols>
    <col min="1" max="1" width="12.84375" customWidth="1"/>
    <col min="2" max="2" width="19.3046875" customWidth="1"/>
  </cols>
  <sheetData>
    <row r="1" spans="1:20" x14ac:dyDescent="0.4">
      <c r="A1" s="1" t="s">
        <v>335</v>
      </c>
      <c r="B1" s="1"/>
    </row>
    <row r="2" spans="1:20" s="3" customFormat="1" ht="29.15" x14ac:dyDescent="0.4">
      <c r="A2" s="8"/>
      <c r="B2" s="8" t="s">
        <v>312</v>
      </c>
      <c r="C2" s="8">
        <v>2013</v>
      </c>
      <c r="D2" s="8">
        <v>2014</v>
      </c>
      <c r="E2" s="8">
        <v>2015</v>
      </c>
      <c r="F2" s="8">
        <v>2016</v>
      </c>
      <c r="G2" s="8">
        <v>2017</v>
      </c>
      <c r="H2" s="8">
        <v>2018</v>
      </c>
      <c r="I2" s="8">
        <v>2019</v>
      </c>
      <c r="J2" s="8">
        <v>2020</v>
      </c>
      <c r="K2" s="8">
        <v>2021</v>
      </c>
      <c r="L2" s="8">
        <v>2022</v>
      </c>
      <c r="M2" s="8">
        <v>2023</v>
      </c>
      <c r="N2" s="8">
        <v>2024</v>
      </c>
      <c r="O2" s="8">
        <v>2025</v>
      </c>
      <c r="P2" s="8">
        <v>2026</v>
      </c>
      <c r="Q2" s="8">
        <v>2027</v>
      </c>
      <c r="R2" s="8">
        <v>2028</v>
      </c>
      <c r="S2" s="8">
        <v>2029</v>
      </c>
      <c r="T2" s="8">
        <v>2030</v>
      </c>
    </row>
    <row r="3" spans="1:20" x14ac:dyDescent="0.4">
      <c r="A3" s="7" t="s">
        <v>309</v>
      </c>
      <c r="B3" s="7" t="s">
        <v>313</v>
      </c>
      <c r="C3" s="28">
        <v>0</v>
      </c>
      <c r="D3" s="28">
        <v>8.4466244473652793E-2</v>
      </c>
      <c r="E3" s="28">
        <v>6.5497558376986606E-2</v>
      </c>
      <c r="F3" s="28">
        <v>7.3745817855770501E-2</v>
      </c>
      <c r="G3" s="28">
        <v>7.8706755173760301E-2</v>
      </c>
      <c r="H3" s="28">
        <v>0.11257652332198501</v>
      </c>
      <c r="I3" s="28">
        <v>0.12973498745589099</v>
      </c>
      <c r="J3" s="28">
        <v>0.14096078667947201</v>
      </c>
      <c r="K3" s="28">
        <v>0.149296030898805</v>
      </c>
      <c r="L3" s="28">
        <v>0.15574543154836801</v>
      </c>
      <c r="M3" s="28">
        <v>0.16088395236043801</v>
      </c>
      <c r="N3" s="28">
        <v>0.16508480839834999</v>
      </c>
      <c r="O3" s="28">
        <v>0.16856570427189299</v>
      </c>
      <c r="P3" s="28">
        <v>0.17150451193963201</v>
      </c>
      <c r="Q3" s="28">
        <v>0.17401871447355799</v>
      </c>
      <c r="R3" s="28">
        <v>0.17619969125257001</v>
      </c>
      <c r="S3" s="28">
        <v>0.17809980112346899</v>
      </c>
      <c r="T3" s="28">
        <v>0.17977863018965201</v>
      </c>
    </row>
    <row r="4" spans="1:20" x14ac:dyDescent="0.4">
      <c r="A4" s="7" t="s">
        <v>310</v>
      </c>
      <c r="B4" s="7" t="s">
        <v>314</v>
      </c>
      <c r="C4" s="28">
        <v>0</v>
      </c>
      <c r="D4" s="28">
        <v>8.4466244473652793E-2</v>
      </c>
      <c r="E4" s="28">
        <v>6.5497558376986606E-2</v>
      </c>
      <c r="F4" s="28">
        <v>7.3745817855770501E-2</v>
      </c>
      <c r="G4" s="28">
        <v>7.8706755173760301E-2</v>
      </c>
      <c r="H4" s="28">
        <v>0.11257652332198501</v>
      </c>
      <c r="I4" s="28">
        <v>0.12973498745589099</v>
      </c>
      <c r="J4" s="28">
        <v>0.14096078667947201</v>
      </c>
      <c r="K4" s="28">
        <v>0.149296030898805</v>
      </c>
      <c r="L4" s="28">
        <v>0.15574543154836801</v>
      </c>
      <c r="M4" s="28">
        <v>0.16088395236043801</v>
      </c>
      <c r="N4" s="28">
        <v>0.16508480839834999</v>
      </c>
      <c r="O4" s="28">
        <v>0.16856570427189299</v>
      </c>
      <c r="P4" s="28">
        <v>0.27042789288308999</v>
      </c>
      <c r="Q4" s="28">
        <v>0.372290081494286</v>
      </c>
      <c r="R4" s="28">
        <v>0.47443134459482</v>
      </c>
      <c r="S4" s="28">
        <v>0.57629353320602095</v>
      </c>
      <c r="T4" s="28">
        <v>0.67843479630657899</v>
      </c>
    </row>
    <row r="5" spans="1:20" x14ac:dyDescent="0.4">
      <c r="A5" s="7" t="s">
        <v>311</v>
      </c>
      <c r="B5" s="7" t="s">
        <v>315</v>
      </c>
      <c r="C5" s="28">
        <v>0</v>
      </c>
      <c r="D5" s="28">
        <v>8.4466244473652793E-2</v>
      </c>
      <c r="E5" s="28">
        <v>6.5497558376986606E-2</v>
      </c>
      <c r="F5" s="28">
        <v>7.3745817855770501E-2</v>
      </c>
      <c r="G5" s="28">
        <v>7.8706755173760301E-2</v>
      </c>
      <c r="H5" s="28">
        <v>0.11257652332198501</v>
      </c>
      <c r="I5" s="28">
        <v>0.12973498745589099</v>
      </c>
      <c r="J5" s="28">
        <v>0.14096078667947201</v>
      </c>
      <c r="K5" s="28">
        <v>0.31732656950228399</v>
      </c>
      <c r="L5" s="28">
        <v>0.49369235232508701</v>
      </c>
      <c r="M5" s="28">
        <v>0.67005813514789903</v>
      </c>
      <c r="N5" s="28">
        <v>0.84690711189622703</v>
      </c>
      <c r="O5" s="28">
        <v>1.0232728947190299</v>
      </c>
      <c r="P5" s="28">
        <v>1.19963867754183</v>
      </c>
      <c r="Q5" s="28">
        <v>1.37600446036463</v>
      </c>
      <c r="R5" s="28">
        <v>1.5528534371129601</v>
      </c>
      <c r="S5" s="28">
        <v>1.7292192199357701</v>
      </c>
      <c r="T5" s="28">
        <v>1.90606819668414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4"/>
  <sheetViews>
    <sheetView zoomScaleNormal="100" workbookViewId="0">
      <selection activeCell="E10" sqref="E10"/>
    </sheetView>
  </sheetViews>
  <sheetFormatPr defaultRowHeight="14.6" x14ac:dyDescent="0.4"/>
  <cols>
    <col min="1" max="1" width="9.23046875" customWidth="1"/>
    <col min="2" max="2" width="22.07421875" customWidth="1"/>
  </cols>
  <sheetData>
    <row r="1" spans="1:5" x14ac:dyDescent="0.4">
      <c r="A1" s="1" t="s">
        <v>329</v>
      </c>
    </row>
    <row r="2" spans="1:5" x14ac:dyDescent="0.4">
      <c r="A2" s="30" t="s">
        <v>316</v>
      </c>
      <c r="B2" s="7" t="s">
        <v>6</v>
      </c>
    </row>
    <row r="3" spans="1:5" x14ac:dyDescent="0.4">
      <c r="A3" s="30">
        <v>1</v>
      </c>
      <c r="B3" s="7" t="s">
        <v>7</v>
      </c>
      <c r="E3" s="1" t="s">
        <v>211</v>
      </c>
    </row>
    <row r="4" spans="1:5" x14ac:dyDescent="0.4">
      <c r="A4" s="30">
        <f>A3+1</f>
        <v>2</v>
      </c>
      <c r="B4" s="7" t="s">
        <v>8</v>
      </c>
      <c r="E4" t="s">
        <v>343</v>
      </c>
    </row>
    <row r="5" spans="1:5" x14ac:dyDescent="0.4">
      <c r="A5" s="30">
        <f t="shared" ref="A5:A68" si="0">A4+1</f>
        <v>3</v>
      </c>
      <c r="B5" s="7" t="s">
        <v>9</v>
      </c>
      <c r="E5" s="10" t="s">
        <v>159</v>
      </c>
    </row>
    <row r="6" spans="1:5" x14ac:dyDescent="0.4">
      <c r="A6" s="30">
        <f t="shared" si="0"/>
        <v>4</v>
      </c>
      <c r="B6" s="7" t="s">
        <v>10</v>
      </c>
    </row>
    <row r="7" spans="1:5" x14ac:dyDescent="0.4">
      <c r="A7" s="30">
        <f t="shared" si="0"/>
        <v>5</v>
      </c>
      <c r="B7" s="7" t="s">
        <v>11</v>
      </c>
    </row>
    <row r="8" spans="1:5" x14ac:dyDescent="0.4">
      <c r="A8" s="30">
        <f t="shared" si="0"/>
        <v>6</v>
      </c>
      <c r="B8" s="7" t="s">
        <v>12</v>
      </c>
    </row>
    <row r="9" spans="1:5" x14ac:dyDescent="0.4">
      <c r="A9" s="30">
        <f t="shared" si="0"/>
        <v>7</v>
      </c>
      <c r="B9" s="7" t="s">
        <v>13</v>
      </c>
    </row>
    <row r="10" spans="1:5" x14ac:dyDescent="0.4">
      <c r="A10" s="30">
        <f t="shared" si="0"/>
        <v>8</v>
      </c>
      <c r="B10" s="7" t="s">
        <v>14</v>
      </c>
    </row>
    <row r="11" spans="1:5" x14ac:dyDescent="0.4">
      <c r="A11" s="30">
        <f t="shared" si="0"/>
        <v>9</v>
      </c>
      <c r="B11" s="7" t="s">
        <v>15</v>
      </c>
    </row>
    <row r="12" spans="1:5" x14ac:dyDescent="0.4">
      <c r="A12" s="30">
        <f t="shared" si="0"/>
        <v>10</v>
      </c>
      <c r="B12" s="7" t="s">
        <v>16</v>
      </c>
    </row>
    <row r="13" spans="1:5" x14ac:dyDescent="0.4">
      <c r="A13" s="30">
        <f t="shared" si="0"/>
        <v>11</v>
      </c>
      <c r="B13" s="7" t="s">
        <v>17</v>
      </c>
    </row>
    <row r="14" spans="1:5" x14ac:dyDescent="0.4">
      <c r="A14" s="30">
        <f t="shared" si="0"/>
        <v>12</v>
      </c>
      <c r="B14" s="7" t="s">
        <v>18</v>
      </c>
    </row>
    <row r="15" spans="1:5" x14ac:dyDescent="0.4">
      <c r="A15" s="30">
        <f t="shared" si="0"/>
        <v>13</v>
      </c>
      <c r="B15" s="7" t="s">
        <v>19</v>
      </c>
    </row>
    <row r="16" spans="1:5" x14ac:dyDescent="0.4">
      <c r="A16" s="30">
        <f t="shared" si="0"/>
        <v>14</v>
      </c>
      <c r="B16" s="7" t="s">
        <v>20</v>
      </c>
    </row>
    <row r="17" spans="1:2" x14ac:dyDescent="0.4">
      <c r="A17" s="30">
        <f t="shared" si="0"/>
        <v>15</v>
      </c>
      <c r="B17" s="7" t="s">
        <v>21</v>
      </c>
    </row>
    <row r="18" spans="1:2" x14ac:dyDescent="0.4">
      <c r="A18" s="30">
        <f t="shared" si="0"/>
        <v>16</v>
      </c>
      <c r="B18" s="7" t="s">
        <v>22</v>
      </c>
    </row>
    <row r="19" spans="1:2" x14ac:dyDescent="0.4">
      <c r="A19" s="30">
        <f t="shared" si="0"/>
        <v>17</v>
      </c>
      <c r="B19" s="7" t="s">
        <v>23</v>
      </c>
    </row>
    <row r="20" spans="1:2" x14ac:dyDescent="0.4">
      <c r="A20" s="30">
        <f t="shared" si="0"/>
        <v>18</v>
      </c>
      <c r="B20" s="7" t="s">
        <v>24</v>
      </c>
    </row>
    <row r="21" spans="1:2" x14ac:dyDescent="0.4">
      <c r="A21" s="30">
        <f t="shared" si="0"/>
        <v>19</v>
      </c>
      <c r="B21" s="7" t="s">
        <v>25</v>
      </c>
    </row>
    <row r="22" spans="1:2" x14ac:dyDescent="0.4">
      <c r="A22" s="30">
        <f t="shared" si="0"/>
        <v>20</v>
      </c>
      <c r="B22" s="7" t="s">
        <v>26</v>
      </c>
    </row>
    <row r="23" spans="1:2" x14ac:dyDescent="0.4">
      <c r="A23" s="30">
        <f t="shared" si="0"/>
        <v>21</v>
      </c>
      <c r="B23" s="7" t="s">
        <v>27</v>
      </c>
    </row>
    <row r="24" spans="1:2" x14ac:dyDescent="0.4">
      <c r="A24" s="30">
        <f t="shared" si="0"/>
        <v>22</v>
      </c>
      <c r="B24" s="7" t="s">
        <v>28</v>
      </c>
    </row>
    <row r="25" spans="1:2" x14ac:dyDescent="0.4">
      <c r="A25" s="30">
        <f t="shared" si="0"/>
        <v>23</v>
      </c>
      <c r="B25" s="7" t="s">
        <v>29</v>
      </c>
    </row>
    <row r="26" spans="1:2" x14ac:dyDescent="0.4">
      <c r="A26" s="30">
        <f t="shared" si="0"/>
        <v>24</v>
      </c>
      <c r="B26" s="7" t="s">
        <v>30</v>
      </c>
    </row>
    <row r="27" spans="1:2" x14ac:dyDescent="0.4">
      <c r="A27" s="30">
        <f t="shared" si="0"/>
        <v>25</v>
      </c>
      <c r="B27" s="7" t="s">
        <v>31</v>
      </c>
    </row>
    <row r="28" spans="1:2" x14ac:dyDescent="0.4">
      <c r="A28" s="30">
        <f t="shared" si="0"/>
        <v>26</v>
      </c>
      <c r="B28" s="7" t="s">
        <v>32</v>
      </c>
    </row>
    <row r="29" spans="1:2" x14ac:dyDescent="0.4">
      <c r="A29" s="30">
        <f t="shared" si="0"/>
        <v>27</v>
      </c>
      <c r="B29" s="7" t="s">
        <v>33</v>
      </c>
    </row>
    <row r="30" spans="1:2" x14ac:dyDescent="0.4">
      <c r="A30" s="30">
        <f t="shared" si="0"/>
        <v>28</v>
      </c>
      <c r="B30" s="7" t="s">
        <v>34</v>
      </c>
    </row>
    <row r="31" spans="1:2" x14ac:dyDescent="0.4">
      <c r="A31" s="30">
        <f t="shared" si="0"/>
        <v>29</v>
      </c>
      <c r="B31" s="7" t="s">
        <v>35</v>
      </c>
    </row>
    <row r="32" spans="1:2" x14ac:dyDescent="0.4">
      <c r="A32" s="30">
        <f t="shared" si="0"/>
        <v>30</v>
      </c>
      <c r="B32" s="7" t="s">
        <v>36</v>
      </c>
    </row>
    <row r="33" spans="1:2" x14ac:dyDescent="0.4">
      <c r="A33" s="30">
        <f t="shared" si="0"/>
        <v>31</v>
      </c>
      <c r="B33" s="7" t="s">
        <v>37</v>
      </c>
    </row>
    <row r="34" spans="1:2" x14ac:dyDescent="0.4">
      <c r="A34" s="30">
        <f>A33+1</f>
        <v>32</v>
      </c>
      <c r="B34" s="7" t="s">
        <v>38</v>
      </c>
    </row>
    <row r="35" spans="1:2" x14ac:dyDescent="0.4">
      <c r="A35" s="30">
        <f t="shared" si="0"/>
        <v>33</v>
      </c>
      <c r="B35" s="7" t="s">
        <v>39</v>
      </c>
    </row>
    <row r="36" spans="1:2" x14ac:dyDescent="0.4">
      <c r="A36" s="30">
        <f t="shared" si="0"/>
        <v>34</v>
      </c>
      <c r="B36" s="7" t="s">
        <v>40</v>
      </c>
    </row>
    <row r="37" spans="1:2" x14ac:dyDescent="0.4">
      <c r="A37" s="30">
        <f t="shared" si="0"/>
        <v>35</v>
      </c>
      <c r="B37" s="7" t="s">
        <v>41</v>
      </c>
    </row>
    <row r="38" spans="1:2" x14ac:dyDescent="0.4">
      <c r="A38" s="30">
        <f t="shared" si="0"/>
        <v>36</v>
      </c>
      <c r="B38" s="7" t="s">
        <v>42</v>
      </c>
    </row>
    <row r="39" spans="1:2" x14ac:dyDescent="0.4">
      <c r="A39" s="30">
        <f t="shared" si="0"/>
        <v>37</v>
      </c>
      <c r="B39" s="7" t="s">
        <v>43</v>
      </c>
    </row>
    <row r="40" spans="1:2" x14ac:dyDescent="0.4">
      <c r="A40" s="30">
        <f t="shared" si="0"/>
        <v>38</v>
      </c>
      <c r="B40" s="7" t="s">
        <v>44</v>
      </c>
    </row>
    <row r="41" spans="1:2" x14ac:dyDescent="0.4">
      <c r="A41" s="30">
        <f t="shared" si="0"/>
        <v>39</v>
      </c>
      <c r="B41" s="7" t="s">
        <v>45</v>
      </c>
    </row>
    <row r="42" spans="1:2" x14ac:dyDescent="0.4">
      <c r="A42" s="30">
        <f t="shared" si="0"/>
        <v>40</v>
      </c>
      <c r="B42" s="7" t="s">
        <v>46</v>
      </c>
    </row>
    <row r="43" spans="1:2" x14ac:dyDescent="0.4">
      <c r="A43" s="30">
        <f t="shared" si="0"/>
        <v>41</v>
      </c>
      <c r="B43" s="7" t="s">
        <v>47</v>
      </c>
    </row>
    <row r="44" spans="1:2" x14ac:dyDescent="0.4">
      <c r="A44" s="30">
        <f t="shared" si="0"/>
        <v>42</v>
      </c>
      <c r="B44" s="7" t="s">
        <v>48</v>
      </c>
    </row>
    <row r="45" spans="1:2" x14ac:dyDescent="0.4">
      <c r="A45" s="30">
        <f t="shared" si="0"/>
        <v>43</v>
      </c>
      <c r="B45" s="7" t="s">
        <v>49</v>
      </c>
    </row>
    <row r="46" spans="1:2" x14ac:dyDescent="0.4">
      <c r="A46" s="30">
        <f t="shared" si="0"/>
        <v>44</v>
      </c>
      <c r="B46" s="7" t="s">
        <v>50</v>
      </c>
    </row>
    <row r="47" spans="1:2" x14ac:dyDescent="0.4">
      <c r="A47" s="30">
        <f t="shared" si="0"/>
        <v>45</v>
      </c>
      <c r="B47" s="7" t="s">
        <v>51</v>
      </c>
    </row>
    <row r="48" spans="1:2" x14ac:dyDescent="0.4">
      <c r="A48" s="30">
        <f t="shared" si="0"/>
        <v>46</v>
      </c>
      <c r="B48" s="7" t="s">
        <v>52</v>
      </c>
    </row>
    <row r="49" spans="1:2" x14ac:dyDescent="0.4">
      <c r="A49" s="30">
        <f t="shared" si="0"/>
        <v>47</v>
      </c>
      <c r="B49" s="7" t="s">
        <v>53</v>
      </c>
    </row>
    <row r="50" spans="1:2" x14ac:dyDescent="0.4">
      <c r="A50" s="30">
        <f t="shared" si="0"/>
        <v>48</v>
      </c>
      <c r="B50" s="7" t="s">
        <v>54</v>
      </c>
    </row>
    <row r="51" spans="1:2" x14ac:dyDescent="0.4">
      <c r="A51" s="30">
        <f t="shared" si="0"/>
        <v>49</v>
      </c>
      <c r="B51" s="7" t="s">
        <v>55</v>
      </c>
    </row>
    <row r="52" spans="1:2" x14ac:dyDescent="0.4">
      <c r="A52" s="30">
        <f t="shared" si="0"/>
        <v>50</v>
      </c>
      <c r="B52" s="7" t="s">
        <v>56</v>
      </c>
    </row>
    <row r="53" spans="1:2" x14ac:dyDescent="0.4">
      <c r="A53" s="30">
        <f t="shared" si="0"/>
        <v>51</v>
      </c>
      <c r="B53" s="7" t="s">
        <v>57</v>
      </c>
    </row>
    <row r="54" spans="1:2" x14ac:dyDescent="0.4">
      <c r="A54" s="30">
        <f t="shared" si="0"/>
        <v>52</v>
      </c>
      <c r="B54" s="7" t="s">
        <v>58</v>
      </c>
    </row>
    <row r="55" spans="1:2" x14ac:dyDescent="0.4">
      <c r="A55" s="30">
        <f t="shared" si="0"/>
        <v>53</v>
      </c>
      <c r="B55" s="7" t="s">
        <v>59</v>
      </c>
    </row>
    <row r="56" spans="1:2" x14ac:dyDescent="0.4">
      <c r="A56" s="30">
        <f t="shared" si="0"/>
        <v>54</v>
      </c>
      <c r="B56" s="7" t="s">
        <v>60</v>
      </c>
    </row>
    <row r="57" spans="1:2" x14ac:dyDescent="0.4">
      <c r="A57" s="30">
        <f t="shared" si="0"/>
        <v>55</v>
      </c>
      <c r="B57" s="7" t="s">
        <v>61</v>
      </c>
    </row>
    <row r="58" spans="1:2" x14ac:dyDescent="0.4">
      <c r="A58" s="30">
        <f t="shared" si="0"/>
        <v>56</v>
      </c>
      <c r="B58" s="7" t="s">
        <v>62</v>
      </c>
    </row>
    <row r="59" spans="1:2" x14ac:dyDescent="0.4">
      <c r="A59" s="30">
        <f t="shared" si="0"/>
        <v>57</v>
      </c>
      <c r="B59" s="7" t="s">
        <v>63</v>
      </c>
    </row>
    <row r="60" spans="1:2" x14ac:dyDescent="0.4">
      <c r="A60" s="30">
        <f t="shared" si="0"/>
        <v>58</v>
      </c>
      <c r="B60" s="7" t="s">
        <v>64</v>
      </c>
    </row>
    <row r="61" spans="1:2" x14ac:dyDescent="0.4">
      <c r="A61" s="30">
        <f t="shared" si="0"/>
        <v>59</v>
      </c>
      <c r="B61" s="7" t="s">
        <v>65</v>
      </c>
    </row>
    <row r="62" spans="1:2" x14ac:dyDescent="0.4">
      <c r="A62" s="30">
        <f t="shared" si="0"/>
        <v>60</v>
      </c>
      <c r="B62" s="7" t="s">
        <v>66</v>
      </c>
    </row>
    <row r="63" spans="1:2" x14ac:dyDescent="0.4">
      <c r="A63" s="30">
        <f t="shared" si="0"/>
        <v>61</v>
      </c>
      <c r="B63" s="7" t="s">
        <v>67</v>
      </c>
    </row>
    <row r="64" spans="1:2" x14ac:dyDescent="0.4">
      <c r="A64" s="30">
        <f t="shared" si="0"/>
        <v>62</v>
      </c>
      <c r="B64" s="7" t="s">
        <v>68</v>
      </c>
    </row>
    <row r="65" spans="1:2" x14ac:dyDescent="0.4">
      <c r="A65" s="30">
        <f t="shared" si="0"/>
        <v>63</v>
      </c>
      <c r="B65" s="7" t="s">
        <v>69</v>
      </c>
    </row>
    <row r="66" spans="1:2" x14ac:dyDescent="0.4">
      <c r="A66" s="30">
        <f t="shared" si="0"/>
        <v>64</v>
      </c>
      <c r="B66" s="7" t="s">
        <v>70</v>
      </c>
    </row>
    <row r="67" spans="1:2" x14ac:dyDescent="0.4">
      <c r="A67" s="30">
        <f t="shared" si="0"/>
        <v>65</v>
      </c>
      <c r="B67" s="7" t="s">
        <v>71</v>
      </c>
    </row>
    <row r="68" spans="1:2" x14ac:dyDescent="0.4">
      <c r="A68" s="30">
        <f t="shared" si="0"/>
        <v>66</v>
      </c>
      <c r="B68" s="7" t="s">
        <v>72</v>
      </c>
    </row>
    <row r="69" spans="1:2" x14ac:dyDescent="0.4">
      <c r="A69" s="30">
        <f t="shared" ref="A69:A132" si="1">A68+1</f>
        <v>67</v>
      </c>
      <c r="B69" s="7" t="s">
        <v>73</v>
      </c>
    </row>
    <row r="70" spans="1:2" x14ac:dyDescent="0.4">
      <c r="A70" s="30">
        <f t="shared" si="1"/>
        <v>68</v>
      </c>
      <c r="B70" s="7" t="s">
        <v>74</v>
      </c>
    </row>
    <row r="71" spans="1:2" x14ac:dyDescent="0.4">
      <c r="A71" s="30">
        <f t="shared" si="1"/>
        <v>69</v>
      </c>
      <c r="B71" s="7" t="s">
        <v>75</v>
      </c>
    </row>
    <row r="72" spans="1:2" x14ac:dyDescent="0.4">
      <c r="A72" s="30">
        <f t="shared" si="1"/>
        <v>70</v>
      </c>
      <c r="B72" s="7" t="s">
        <v>76</v>
      </c>
    </row>
    <row r="73" spans="1:2" x14ac:dyDescent="0.4">
      <c r="A73" s="30">
        <f t="shared" si="1"/>
        <v>71</v>
      </c>
      <c r="B73" s="7" t="s">
        <v>77</v>
      </c>
    </row>
    <row r="74" spans="1:2" x14ac:dyDescent="0.4">
      <c r="A74" s="30">
        <f t="shared" si="1"/>
        <v>72</v>
      </c>
      <c r="B74" s="7" t="s">
        <v>78</v>
      </c>
    </row>
    <row r="75" spans="1:2" x14ac:dyDescent="0.4">
      <c r="A75" s="30">
        <f t="shared" si="1"/>
        <v>73</v>
      </c>
      <c r="B75" s="7" t="s">
        <v>79</v>
      </c>
    </row>
    <row r="76" spans="1:2" x14ac:dyDescent="0.4">
      <c r="A76" s="30">
        <f t="shared" si="1"/>
        <v>74</v>
      </c>
      <c r="B76" s="7" t="s">
        <v>80</v>
      </c>
    </row>
    <row r="77" spans="1:2" x14ac:dyDescent="0.4">
      <c r="A77" s="30">
        <f t="shared" si="1"/>
        <v>75</v>
      </c>
      <c r="B77" s="7" t="s">
        <v>81</v>
      </c>
    </row>
    <row r="78" spans="1:2" x14ac:dyDescent="0.4">
      <c r="A78" s="30">
        <f t="shared" si="1"/>
        <v>76</v>
      </c>
      <c r="B78" s="7" t="s">
        <v>82</v>
      </c>
    </row>
    <row r="79" spans="1:2" x14ac:dyDescent="0.4">
      <c r="A79" s="30">
        <f t="shared" si="1"/>
        <v>77</v>
      </c>
      <c r="B79" s="7" t="s">
        <v>83</v>
      </c>
    </row>
    <row r="80" spans="1:2" x14ac:dyDescent="0.4">
      <c r="A80" s="30">
        <f t="shared" si="1"/>
        <v>78</v>
      </c>
      <c r="B80" s="7" t="s">
        <v>84</v>
      </c>
    </row>
    <row r="81" spans="1:2" x14ac:dyDescent="0.4">
      <c r="A81" s="30">
        <f t="shared" si="1"/>
        <v>79</v>
      </c>
      <c r="B81" s="7" t="s">
        <v>85</v>
      </c>
    </row>
    <row r="82" spans="1:2" x14ac:dyDescent="0.4">
      <c r="A82" s="30">
        <f t="shared" si="1"/>
        <v>80</v>
      </c>
      <c r="B82" s="7" t="s">
        <v>86</v>
      </c>
    </row>
    <row r="83" spans="1:2" x14ac:dyDescent="0.4">
      <c r="A83" s="30">
        <f t="shared" si="1"/>
        <v>81</v>
      </c>
      <c r="B83" s="7" t="s">
        <v>87</v>
      </c>
    </row>
    <row r="84" spans="1:2" x14ac:dyDescent="0.4">
      <c r="A84" s="30">
        <f t="shared" si="1"/>
        <v>82</v>
      </c>
      <c r="B84" s="7" t="s">
        <v>88</v>
      </c>
    </row>
    <row r="85" spans="1:2" x14ac:dyDescent="0.4">
      <c r="A85" s="30">
        <f t="shared" si="1"/>
        <v>83</v>
      </c>
      <c r="B85" s="7" t="s">
        <v>89</v>
      </c>
    </row>
    <row r="86" spans="1:2" x14ac:dyDescent="0.4">
      <c r="A86" s="30">
        <f t="shared" si="1"/>
        <v>84</v>
      </c>
      <c r="B86" s="7" t="s">
        <v>90</v>
      </c>
    </row>
    <row r="87" spans="1:2" x14ac:dyDescent="0.4">
      <c r="A87" s="30">
        <f t="shared" si="1"/>
        <v>85</v>
      </c>
      <c r="B87" s="7" t="s">
        <v>91</v>
      </c>
    </row>
    <row r="88" spans="1:2" x14ac:dyDescent="0.4">
      <c r="A88" s="30">
        <f t="shared" si="1"/>
        <v>86</v>
      </c>
      <c r="B88" s="7" t="s">
        <v>92</v>
      </c>
    </row>
    <row r="89" spans="1:2" x14ac:dyDescent="0.4">
      <c r="A89" s="30">
        <f t="shared" si="1"/>
        <v>87</v>
      </c>
      <c r="B89" s="7" t="s">
        <v>93</v>
      </c>
    </row>
    <row r="90" spans="1:2" x14ac:dyDescent="0.4">
      <c r="A90" s="30">
        <f t="shared" si="1"/>
        <v>88</v>
      </c>
      <c r="B90" s="7" t="s">
        <v>94</v>
      </c>
    </row>
    <row r="91" spans="1:2" x14ac:dyDescent="0.4">
      <c r="A91" s="30">
        <f t="shared" si="1"/>
        <v>89</v>
      </c>
      <c r="B91" s="7" t="s">
        <v>95</v>
      </c>
    </row>
    <row r="92" spans="1:2" x14ac:dyDescent="0.4">
      <c r="A92" s="30">
        <f t="shared" si="1"/>
        <v>90</v>
      </c>
      <c r="B92" s="7" t="s">
        <v>96</v>
      </c>
    </row>
    <row r="93" spans="1:2" x14ac:dyDescent="0.4">
      <c r="A93" s="30">
        <f t="shared" si="1"/>
        <v>91</v>
      </c>
      <c r="B93" s="7" t="s">
        <v>97</v>
      </c>
    </row>
    <row r="94" spans="1:2" x14ac:dyDescent="0.4">
      <c r="A94" s="30">
        <f t="shared" si="1"/>
        <v>92</v>
      </c>
      <c r="B94" s="7" t="s">
        <v>98</v>
      </c>
    </row>
    <row r="95" spans="1:2" x14ac:dyDescent="0.4">
      <c r="A95" s="30">
        <f t="shared" si="1"/>
        <v>93</v>
      </c>
      <c r="B95" s="7" t="s">
        <v>99</v>
      </c>
    </row>
    <row r="96" spans="1:2" x14ac:dyDescent="0.4">
      <c r="A96" s="30">
        <f t="shared" si="1"/>
        <v>94</v>
      </c>
      <c r="B96" s="7" t="s">
        <v>100</v>
      </c>
    </row>
    <row r="97" spans="1:2" x14ac:dyDescent="0.4">
      <c r="A97" s="30">
        <f t="shared" si="1"/>
        <v>95</v>
      </c>
      <c r="B97" s="7" t="s">
        <v>101</v>
      </c>
    </row>
    <row r="98" spans="1:2" x14ac:dyDescent="0.4">
      <c r="A98" s="30">
        <f t="shared" si="1"/>
        <v>96</v>
      </c>
      <c r="B98" s="7" t="s">
        <v>102</v>
      </c>
    </row>
    <row r="99" spans="1:2" x14ac:dyDescent="0.4">
      <c r="A99" s="30">
        <f t="shared" si="1"/>
        <v>97</v>
      </c>
      <c r="B99" s="7" t="s">
        <v>103</v>
      </c>
    </row>
    <row r="100" spans="1:2" x14ac:dyDescent="0.4">
      <c r="A100" s="30">
        <f t="shared" si="1"/>
        <v>98</v>
      </c>
      <c r="B100" s="7" t="s">
        <v>104</v>
      </c>
    </row>
    <row r="101" spans="1:2" x14ac:dyDescent="0.4">
      <c r="A101" s="30">
        <f t="shared" si="1"/>
        <v>99</v>
      </c>
      <c r="B101" s="7" t="s">
        <v>105</v>
      </c>
    </row>
    <row r="102" spans="1:2" x14ac:dyDescent="0.4">
      <c r="A102" s="30">
        <f t="shared" si="1"/>
        <v>100</v>
      </c>
      <c r="B102" s="7" t="s">
        <v>106</v>
      </c>
    </row>
    <row r="103" spans="1:2" x14ac:dyDescent="0.4">
      <c r="A103" s="30">
        <f t="shared" si="1"/>
        <v>101</v>
      </c>
      <c r="B103" s="7" t="s">
        <v>107</v>
      </c>
    </row>
    <row r="104" spans="1:2" x14ac:dyDescent="0.4">
      <c r="A104" s="30">
        <f t="shared" si="1"/>
        <v>102</v>
      </c>
      <c r="B104" s="7" t="s">
        <v>108</v>
      </c>
    </row>
    <row r="105" spans="1:2" x14ac:dyDescent="0.4">
      <c r="A105" s="30">
        <f t="shared" si="1"/>
        <v>103</v>
      </c>
      <c r="B105" s="7" t="s">
        <v>109</v>
      </c>
    </row>
    <row r="106" spans="1:2" x14ac:dyDescent="0.4">
      <c r="A106" s="30">
        <f t="shared" si="1"/>
        <v>104</v>
      </c>
      <c r="B106" s="7" t="s">
        <v>110</v>
      </c>
    </row>
    <row r="107" spans="1:2" x14ac:dyDescent="0.4">
      <c r="A107" s="30">
        <f t="shared" si="1"/>
        <v>105</v>
      </c>
      <c r="B107" s="7" t="s">
        <v>111</v>
      </c>
    </row>
    <row r="108" spans="1:2" x14ac:dyDescent="0.4">
      <c r="A108" s="30">
        <f t="shared" si="1"/>
        <v>106</v>
      </c>
      <c r="B108" s="7" t="s">
        <v>112</v>
      </c>
    </row>
    <row r="109" spans="1:2" x14ac:dyDescent="0.4">
      <c r="A109" s="30">
        <f t="shared" si="1"/>
        <v>107</v>
      </c>
      <c r="B109" s="7" t="s">
        <v>113</v>
      </c>
    </row>
    <row r="110" spans="1:2" x14ac:dyDescent="0.4">
      <c r="A110" s="30">
        <f t="shared" si="1"/>
        <v>108</v>
      </c>
      <c r="B110" s="7" t="s">
        <v>114</v>
      </c>
    </row>
    <row r="111" spans="1:2" x14ac:dyDescent="0.4">
      <c r="A111" s="30">
        <f t="shared" si="1"/>
        <v>109</v>
      </c>
      <c r="B111" s="7" t="s">
        <v>115</v>
      </c>
    </row>
    <row r="112" spans="1:2" x14ac:dyDescent="0.4">
      <c r="A112" s="30">
        <f t="shared" si="1"/>
        <v>110</v>
      </c>
      <c r="B112" s="7" t="s">
        <v>116</v>
      </c>
    </row>
    <row r="113" spans="1:2" x14ac:dyDescent="0.4">
      <c r="A113" s="30">
        <f t="shared" si="1"/>
        <v>111</v>
      </c>
      <c r="B113" s="7" t="s">
        <v>117</v>
      </c>
    </row>
    <row r="114" spans="1:2" x14ac:dyDescent="0.4">
      <c r="A114" s="30">
        <f t="shared" si="1"/>
        <v>112</v>
      </c>
      <c r="B114" s="7" t="s">
        <v>118</v>
      </c>
    </row>
    <row r="115" spans="1:2" x14ac:dyDescent="0.4">
      <c r="A115" s="30">
        <f t="shared" si="1"/>
        <v>113</v>
      </c>
      <c r="B115" s="7" t="s">
        <v>119</v>
      </c>
    </row>
    <row r="116" spans="1:2" x14ac:dyDescent="0.4">
      <c r="A116" s="30">
        <f t="shared" si="1"/>
        <v>114</v>
      </c>
      <c r="B116" s="7" t="s">
        <v>120</v>
      </c>
    </row>
    <row r="117" spans="1:2" x14ac:dyDescent="0.4">
      <c r="A117" s="30">
        <f t="shared" si="1"/>
        <v>115</v>
      </c>
      <c r="B117" s="7" t="s">
        <v>121</v>
      </c>
    </row>
    <row r="118" spans="1:2" x14ac:dyDescent="0.4">
      <c r="A118" s="30">
        <f t="shared" si="1"/>
        <v>116</v>
      </c>
      <c r="B118" s="7" t="s">
        <v>122</v>
      </c>
    </row>
    <row r="119" spans="1:2" x14ac:dyDescent="0.4">
      <c r="A119" s="30">
        <f t="shared" si="1"/>
        <v>117</v>
      </c>
      <c r="B119" s="7" t="s">
        <v>123</v>
      </c>
    </row>
    <row r="120" spans="1:2" x14ac:dyDescent="0.4">
      <c r="A120" s="30">
        <f t="shared" si="1"/>
        <v>118</v>
      </c>
      <c r="B120" s="7" t="s">
        <v>124</v>
      </c>
    </row>
    <row r="121" spans="1:2" x14ac:dyDescent="0.4">
      <c r="A121" s="30">
        <f t="shared" si="1"/>
        <v>119</v>
      </c>
      <c r="B121" s="7" t="s">
        <v>125</v>
      </c>
    </row>
    <row r="122" spans="1:2" x14ac:dyDescent="0.4">
      <c r="A122" s="30">
        <f t="shared" si="1"/>
        <v>120</v>
      </c>
      <c r="B122" s="7" t="s">
        <v>126</v>
      </c>
    </row>
    <row r="123" spans="1:2" x14ac:dyDescent="0.4">
      <c r="A123" s="30">
        <f t="shared" si="1"/>
        <v>121</v>
      </c>
      <c r="B123" s="7" t="s">
        <v>127</v>
      </c>
    </row>
    <row r="124" spans="1:2" x14ac:dyDescent="0.4">
      <c r="A124" s="30">
        <f t="shared" si="1"/>
        <v>122</v>
      </c>
      <c r="B124" s="7" t="s">
        <v>128</v>
      </c>
    </row>
    <row r="125" spans="1:2" x14ac:dyDescent="0.4">
      <c r="A125" s="30">
        <f t="shared" si="1"/>
        <v>123</v>
      </c>
      <c r="B125" s="7" t="s">
        <v>129</v>
      </c>
    </row>
    <row r="126" spans="1:2" x14ac:dyDescent="0.4">
      <c r="A126" s="30">
        <f t="shared" si="1"/>
        <v>124</v>
      </c>
      <c r="B126" s="7" t="s">
        <v>130</v>
      </c>
    </row>
    <row r="127" spans="1:2" x14ac:dyDescent="0.4">
      <c r="A127" s="30">
        <f t="shared" si="1"/>
        <v>125</v>
      </c>
      <c r="B127" s="7" t="s">
        <v>131</v>
      </c>
    </row>
    <row r="128" spans="1:2" x14ac:dyDescent="0.4">
      <c r="A128" s="30">
        <f t="shared" si="1"/>
        <v>126</v>
      </c>
      <c r="B128" s="7" t="s">
        <v>132</v>
      </c>
    </row>
    <row r="129" spans="1:2" x14ac:dyDescent="0.4">
      <c r="A129" s="30">
        <f t="shared" si="1"/>
        <v>127</v>
      </c>
      <c r="B129" s="7" t="s">
        <v>133</v>
      </c>
    </row>
    <row r="130" spans="1:2" x14ac:dyDescent="0.4">
      <c r="A130" s="30">
        <f t="shared" si="1"/>
        <v>128</v>
      </c>
      <c r="B130" s="7" t="s">
        <v>134</v>
      </c>
    </row>
    <row r="131" spans="1:2" x14ac:dyDescent="0.4">
      <c r="A131" s="30">
        <f t="shared" si="1"/>
        <v>129</v>
      </c>
      <c r="B131" s="7" t="s">
        <v>135</v>
      </c>
    </row>
    <row r="132" spans="1:2" x14ac:dyDescent="0.4">
      <c r="A132" s="30">
        <f t="shared" si="1"/>
        <v>130</v>
      </c>
      <c r="B132" s="7" t="s">
        <v>136</v>
      </c>
    </row>
    <row r="133" spans="1:2" x14ac:dyDescent="0.4">
      <c r="A133" s="30">
        <f t="shared" ref="A133:A134" si="2">A132+1</f>
        <v>131</v>
      </c>
      <c r="B133" s="7" t="s">
        <v>137</v>
      </c>
    </row>
    <row r="134" spans="1:2" x14ac:dyDescent="0.4">
      <c r="A134" s="30">
        <f t="shared" si="2"/>
        <v>132</v>
      </c>
      <c r="B134" s="7" t="s">
        <v>138</v>
      </c>
    </row>
  </sheetData>
  <hyperlinks>
    <hyperlink ref="E5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A19" sqref="A19"/>
    </sheetView>
  </sheetViews>
  <sheetFormatPr defaultRowHeight="14.6" x14ac:dyDescent="0.4"/>
  <cols>
    <col min="1" max="1" width="33.3828125" customWidth="1"/>
    <col min="2" max="2" width="9.23046875" customWidth="1"/>
    <col min="3" max="3" width="7.69140625" customWidth="1"/>
    <col min="5" max="5" width="7.69140625" customWidth="1"/>
    <col min="7" max="7" width="7.69140625" customWidth="1"/>
    <col min="9" max="9" width="7.69140625" customWidth="1"/>
    <col min="11" max="11" width="7.69140625" customWidth="1"/>
    <col min="13" max="13" width="7.69140625" customWidth="1"/>
    <col min="15" max="15" width="7.69140625" customWidth="1"/>
    <col min="17" max="17" width="7.69140625" customWidth="1"/>
  </cols>
  <sheetData>
    <row r="1" spans="1:17" x14ac:dyDescent="0.4">
      <c r="A1" s="1" t="s">
        <v>330</v>
      </c>
    </row>
    <row r="2" spans="1:17" x14ac:dyDescent="0.4">
      <c r="A2" s="7"/>
      <c r="B2" s="31" t="s">
        <v>147</v>
      </c>
      <c r="C2" s="31"/>
      <c r="D2" s="31" t="s">
        <v>148</v>
      </c>
      <c r="E2" s="31"/>
      <c r="F2" s="31" t="s">
        <v>149</v>
      </c>
      <c r="G2" s="31"/>
      <c r="H2" s="31" t="s">
        <v>155</v>
      </c>
      <c r="I2" s="31"/>
      <c r="J2" s="31" t="s">
        <v>150</v>
      </c>
      <c r="K2" s="31"/>
      <c r="L2" s="31" t="s">
        <v>156</v>
      </c>
      <c r="M2" s="31"/>
      <c r="N2" s="31" t="s">
        <v>158</v>
      </c>
      <c r="O2" s="31"/>
      <c r="P2" s="31" t="s">
        <v>151</v>
      </c>
      <c r="Q2" s="31"/>
    </row>
    <row r="3" spans="1:17" x14ac:dyDescent="0.4">
      <c r="A3" s="7"/>
      <c r="B3" s="23" t="s">
        <v>152</v>
      </c>
      <c r="C3" s="25" t="s">
        <v>153</v>
      </c>
      <c r="D3" s="23" t="s">
        <v>152</v>
      </c>
      <c r="E3" s="25" t="s">
        <v>153</v>
      </c>
      <c r="F3" s="23" t="s">
        <v>152</v>
      </c>
      <c r="G3" s="25" t="s">
        <v>153</v>
      </c>
      <c r="H3" s="23" t="s">
        <v>152</v>
      </c>
      <c r="I3" s="25" t="s">
        <v>153</v>
      </c>
      <c r="J3" s="23" t="s">
        <v>152</v>
      </c>
      <c r="K3" s="25" t="s">
        <v>153</v>
      </c>
      <c r="L3" s="23" t="s">
        <v>152</v>
      </c>
      <c r="M3" s="25" t="s">
        <v>153</v>
      </c>
      <c r="N3" s="23" t="s">
        <v>152</v>
      </c>
      <c r="O3" s="25" t="s">
        <v>153</v>
      </c>
      <c r="P3" s="23" t="s">
        <v>152</v>
      </c>
      <c r="Q3" s="25" t="s">
        <v>153</v>
      </c>
    </row>
    <row r="4" spans="1:17" x14ac:dyDescent="0.4">
      <c r="A4" s="7" t="s">
        <v>143</v>
      </c>
      <c r="B4" s="4">
        <v>250.9</v>
      </c>
      <c r="C4" s="9">
        <v>0.30199807414540203</v>
      </c>
      <c r="D4" s="4">
        <v>325.10000000000002</v>
      </c>
      <c r="E4" s="9">
        <v>0.39130958112662501</v>
      </c>
      <c r="F4" s="4">
        <v>81.5</v>
      </c>
      <c r="G4" s="9">
        <v>9.8098218584496882E-2</v>
      </c>
      <c r="H4" s="4">
        <v>15.8</v>
      </c>
      <c r="I4" s="9">
        <v>1.9017814155031298E-2</v>
      </c>
      <c r="J4" s="4">
        <v>128.5</v>
      </c>
      <c r="K4" s="9">
        <v>0.1546701974000963</v>
      </c>
      <c r="L4" s="4">
        <v>24.5</v>
      </c>
      <c r="M4" s="9">
        <v>2.9489648531535871E-2</v>
      </c>
      <c r="N4" s="4">
        <v>4.5</v>
      </c>
      <c r="O4" s="9">
        <v>5.4164660568127108E-3</v>
      </c>
      <c r="P4" s="7">
        <v>830.8</v>
      </c>
      <c r="Q4" s="9">
        <v>1</v>
      </c>
    </row>
    <row r="5" spans="1:17" x14ac:dyDescent="0.4">
      <c r="A5" s="7" t="s">
        <v>144</v>
      </c>
      <c r="B5" s="4">
        <v>6846</v>
      </c>
      <c r="C5" s="9">
        <v>0.59723627734933871</v>
      </c>
      <c r="D5" s="4">
        <v>1418.7</v>
      </c>
      <c r="E5" s="9">
        <v>0.12376557211152597</v>
      </c>
      <c r="F5" s="4">
        <v>213.9</v>
      </c>
      <c r="G5" s="9">
        <v>1.8660362215165576E-2</v>
      </c>
      <c r="H5" s="4">
        <v>493.7</v>
      </c>
      <c r="I5" s="9">
        <v>4.3069756080538785E-2</v>
      </c>
      <c r="J5" s="4">
        <v>1642.2</v>
      </c>
      <c r="K5" s="9">
        <v>0.14326342603901315</v>
      </c>
      <c r="L5" s="4">
        <v>773.9</v>
      </c>
      <c r="M5" s="9">
        <v>6.751404543392539E-2</v>
      </c>
      <c r="N5" s="4">
        <v>74.400000000000006</v>
      </c>
      <c r="O5" s="9">
        <v>6.490560770492375E-3</v>
      </c>
      <c r="P5" s="7">
        <v>11462.800000000001</v>
      </c>
      <c r="Q5" s="9">
        <v>1</v>
      </c>
    </row>
    <row r="6" spans="1:17" x14ac:dyDescent="0.4">
      <c r="A6" s="7" t="s">
        <v>145</v>
      </c>
      <c r="B6" s="4">
        <v>272.10000000000002</v>
      </c>
      <c r="C6" s="9">
        <v>0.17674569665475809</v>
      </c>
      <c r="D6" s="6">
        <v>692</v>
      </c>
      <c r="E6" s="9">
        <v>0.44949658980188378</v>
      </c>
      <c r="F6" s="4">
        <v>22.9</v>
      </c>
      <c r="G6" s="9">
        <v>1.487495940240338E-2</v>
      </c>
      <c r="H6" s="4">
        <v>291.3</v>
      </c>
      <c r="I6" s="9">
        <v>0.18921727833712249</v>
      </c>
      <c r="J6" s="4">
        <v>250.6</v>
      </c>
      <c r="K6" s="9">
        <v>0.16278012341669376</v>
      </c>
      <c r="L6" s="4">
        <v>3.8</v>
      </c>
      <c r="M6" s="9">
        <v>2.4683338746346217E-3</v>
      </c>
      <c r="N6" s="4">
        <v>6.8</v>
      </c>
      <c r="O6" s="9">
        <v>4.41701851250406E-3</v>
      </c>
      <c r="P6" s="7">
        <v>1539.4999999999998</v>
      </c>
      <c r="Q6" s="9">
        <v>1</v>
      </c>
    </row>
    <row r="7" spans="1:17" x14ac:dyDescent="0.4">
      <c r="A7" s="7" t="s">
        <v>141</v>
      </c>
      <c r="B7" s="4">
        <v>841.3</v>
      </c>
      <c r="C7" s="9">
        <v>0.21564053929358692</v>
      </c>
      <c r="D7" s="4">
        <v>774.6</v>
      </c>
      <c r="E7" s="9">
        <v>0.19854411236991851</v>
      </c>
      <c r="F7" s="4">
        <v>61.6</v>
      </c>
      <c r="G7" s="9">
        <v>1.578920387553186E-2</v>
      </c>
      <c r="H7" s="4">
        <v>850.7</v>
      </c>
      <c r="I7" s="9">
        <v>0.21804993079407395</v>
      </c>
      <c r="J7" s="4">
        <v>576.20000000000005</v>
      </c>
      <c r="K7" s="9">
        <v>0.14769057261495877</v>
      </c>
      <c r="L7" s="4">
        <v>715.1</v>
      </c>
      <c r="M7" s="9">
        <v>0.18329317680832524</v>
      </c>
      <c r="N7" s="4">
        <v>81.900000000000006</v>
      </c>
      <c r="O7" s="9">
        <v>2.0992464243604864E-2</v>
      </c>
      <c r="P7" s="7">
        <v>3901.3999999999996</v>
      </c>
      <c r="Q7" s="9">
        <v>1</v>
      </c>
    </row>
    <row r="8" spans="1:17" x14ac:dyDescent="0.4">
      <c r="A8" s="7" t="s">
        <v>142</v>
      </c>
      <c r="B8" s="4">
        <v>22.7</v>
      </c>
      <c r="C8" s="9">
        <v>1.8746386984887276E-2</v>
      </c>
      <c r="D8" s="4">
        <v>838.8</v>
      </c>
      <c r="E8" s="9">
        <v>0.69270790321248665</v>
      </c>
      <c r="F8" s="4">
        <v>316.3</v>
      </c>
      <c r="G8" s="9">
        <v>0.26121066974977292</v>
      </c>
      <c r="H8" s="4">
        <v>7.1</v>
      </c>
      <c r="I8" s="9">
        <v>5.8634073829383106E-3</v>
      </c>
      <c r="J8" s="6">
        <v>20</v>
      </c>
      <c r="K8" s="9">
        <v>1.6516640515319186E-2</v>
      </c>
      <c r="L8" s="6">
        <v>6</v>
      </c>
      <c r="M8" s="9">
        <v>4.9549921545957555E-3</v>
      </c>
      <c r="N8" s="6">
        <v>0</v>
      </c>
      <c r="O8" s="9">
        <v>0</v>
      </c>
      <c r="P8" s="7">
        <v>1210.8999999999999</v>
      </c>
      <c r="Q8" s="9">
        <v>1</v>
      </c>
    </row>
    <row r="9" spans="1:17" x14ac:dyDescent="0.4">
      <c r="A9" s="7" t="s">
        <v>139</v>
      </c>
      <c r="B9" s="4">
        <v>1421.1</v>
      </c>
      <c r="C9" s="9">
        <v>0.26862878530112277</v>
      </c>
      <c r="D9" s="4">
        <v>1623.2</v>
      </c>
      <c r="E9" s="9">
        <v>0.30683149975426255</v>
      </c>
      <c r="F9" s="4">
        <v>67.7</v>
      </c>
      <c r="G9" s="9">
        <v>1.2797247741106195E-2</v>
      </c>
      <c r="H9" s="4">
        <v>954.9</v>
      </c>
      <c r="I9" s="9">
        <v>0.18050357264375635</v>
      </c>
      <c r="J9" s="4">
        <v>725.1</v>
      </c>
      <c r="K9" s="9">
        <v>0.13706476125666325</v>
      </c>
      <c r="L9" s="4">
        <v>484.1</v>
      </c>
      <c r="M9" s="9">
        <v>9.1508827643567339E-2</v>
      </c>
      <c r="N9" s="4">
        <v>14.1</v>
      </c>
      <c r="O9" s="9">
        <v>2.6653056595213787E-3</v>
      </c>
      <c r="P9" s="7">
        <v>5290.2000000000007</v>
      </c>
      <c r="Q9" s="9">
        <v>1</v>
      </c>
    </row>
    <row r="10" spans="1:17" x14ac:dyDescent="0.4">
      <c r="A10" s="7" t="s">
        <v>140</v>
      </c>
      <c r="B10" s="4">
        <v>69.400000000000006</v>
      </c>
      <c r="C10" s="9">
        <v>5.2743578051375598E-2</v>
      </c>
      <c r="D10" s="4">
        <v>242.8</v>
      </c>
      <c r="E10" s="9">
        <v>0.1845265237878097</v>
      </c>
      <c r="F10" s="4">
        <v>119.2</v>
      </c>
      <c r="G10" s="9">
        <v>9.059127526979785E-2</v>
      </c>
      <c r="H10" s="6">
        <v>22</v>
      </c>
      <c r="I10" s="9">
        <v>1.6719866241070074E-2</v>
      </c>
      <c r="J10" s="4">
        <v>717.4</v>
      </c>
      <c r="K10" s="9">
        <v>0.5452196382428941</v>
      </c>
      <c r="L10" s="4">
        <v>144.1</v>
      </c>
      <c r="M10" s="9">
        <v>0.10951512387900897</v>
      </c>
      <c r="N10" s="4">
        <v>0.9</v>
      </c>
      <c r="O10" s="9">
        <v>6.8399452804377564E-4</v>
      </c>
      <c r="P10" s="7">
        <v>1315.8</v>
      </c>
      <c r="Q10" s="9">
        <v>1</v>
      </c>
    </row>
    <row r="11" spans="1:17" x14ac:dyDescent="0.4">
      <c r="A11" s="7" t="s">
        <v>146</v>
      </c>
      <c r="B11" s="7">
        <v>9723.5</v>
      </c>
      <c r="C11" s="9">
        <v>0.38054666280516924</v>
      </c>
      <c r="D11" s="7">
        <v>5915.2</v>
      </c>
      <c r="E11" s="9">
        <v>0.23150199206305722</v>
      </c>
      <c r="F11" s="7">
        <v>883.10000000000014</v>
      </c>
      <c r="G11" s="9">
        <v>3.4561706990615004E-2</v>
      </c>
      <c r="H11" s="7">
        <v>2635.5</v>
      </c>
      <c r="I11" s="9">
        <v>0.10314503314886857</v>
      </c>
      <c r="J11" s="7">
        <v>4060</v>
      </c>
      <c r="K11" s="9">
        <v>0.15889540299161692</v>
      </c>
      <c r="L11" s="7">
        <v>2151.5</v>
      </c>
      <c r="M11" s="9">
        <v>8.4202822545927036E-2</v>
      </c>
      <c r="N11" s="7">
        <v>182.60000000000002</v>
      </c>
      <c r="O11" s="9">
        <v>7.1463794547461214E-3</v>
      </c>
      <c r="P11" s="7">
        <v>25551.399999999998</v>
      </c>
      <c r="Q11" s="9">
        <v>1</v>
      </c>
    </row>
    <row r="12" spans="1:17" x14ac:dyDescent="0.4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7" x14ac:dyDescent="0.4">
      <c r="A13" t="s">
        <v>157</v>
      </c>
      <c r="B13" t="s">
        <v>336</v>
      </c>
    </row>
    <row r="15" spans="1:17" x14ac:dyDescent="0.4">
      <c r="A15" s="1" t="s">
        <v>211</v>
      </c>
    </row>
    <row r="16" spans="1:17" x14ac:dyDescent="0.4">
      <c r="A16" t="s">
        <v>160</v>
      </c>
    </row>
    <row r="17" spans="2:2" x14ac:dyDescent="0.4">
      <c r="B17" s="10"/>
    </row>
  </sheetData>
  <mergeCells count="8">
    <mergeCell ref="N2:O2"/>
    <mergeCell ref="P2:Q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zoomScale="85" zoomScaleNormal="85" workbookViewId="0">
      <selection activeCell="H2" sqref="H2"/>
    </sheetView>
  </sheetViews>
  <sheetFormatPr defaultRowHeight="14.6" x14ac:dyDescent="0.4"/>
  <cols>
    <col min="1" max="1" width="13.3046875" customWidth="1"/>
    <col min="2" max="22" width="11.69140625" customWidth="1"/>
  </cols>
  <sheetData>
    <row r="1" spans="1:21" x14ac:dyDescent="0.4">
      <c r="A1" s="1" t="s">
        <v>331</v>
      </c>
    </row>
    <row r="3" spans="1:21" x14ac:dyDescent="0.4">
      <c r="A3" t="s">
        <v>341</v>
      </c>
      <c r="B3" t="s">
        <v>209</v>
      </c>
    </row>
    <row r="4" spans="1:21" x14ac:dyDescent="0.4">
      <c r="B4" t="s">
        <v>238</v>
      </c>
    </row>
    <row r="5" spans="1:21" x14ac:dyDescent="0.4">
      <c r="B5" t="s">
        <v>210</v>
      </c>
    </row>
    <row r="6" spans="1:21" x14ac:dyDescent="0.4">
      <c r="B6" t="s">
        <v>339</v>
      </c>
    </row>
    <row r="8" spans="1:21" x14ac:dyDescent="0.4">
      <c r="A8" s="1" t="s">
        <v>208</v>
      </c>
    </row>
    <row r="9" spans="1:21" ht="43.75" x14ac:dyDescent="0.4">
      <c r="A9" s="7" t="s">
        <v>6</v>
      </c>
      <c r="B9" s="31" t="s">
        <v>147</v>
      </c>
      <c r="C9" s="31"/>
      <c r="D9" s="31"/>
      <c r="E9" s="31"/>
      <c r="F9" s="31" t="s">
        <v>154</v>
      </c>
      <c r="G9" s="31"/>
      <c r="H9" s="31"/>
      <c r="I9" s="31"/>
      <c r="J9" s="31" t="s">
        <v>149</v>
      </c>
      <c r="K9" s="31"/>
      <c r="L9" s="31"/>
      <c r="M9" s="31"/>
      <c r="N9" s="25" t="s">
        <v>161</v>
      </c>
      <c r="O9" s="25" t="s">
        <v>162</v>
      </c>
      <c r="P9" s="25" t="s">
        <v>163</v>
      </c>
      <c r="Q9" s="26" t="s">
        <v>215</v>
      </c>
      <c r="R9" s="26" t="s">
        <v>216</v>
      </c>
      <c r="S9" s="26" t="s">
        <v>217</v>
      </c>
      <c r="T9" s="26" t="s">
        <v>220</v>
      </c>
      <c r="U9" s="26" t="s">
        <v>218</v>
      </c>
    </row>
    <row r="10" spans="1:21" ht="51.9" customHeight="1" x14ac:dyDescent="0.4">
      <c r="A10" s="7"/>
      <c r="B10" s="23" t="s">
        <v>344</v>
      </c>
      <c r="C10" s="23" t="s">
        <v>212</v>
      </c>
      <c r="D10" s="23" t="s">
        <v>164</v>
      </c>
      <c r="E10" s="23" t="s">
        <v>165</v>
      </c>
      <c r="F10" s="23" t="s">
        <v>344</v>
      </c>
      <c r="G10" s="23" t="s">
        <v>212</v>
      </c>
      <c r="H10" s="23" t="s">
        <v>164</v>
      </c>
      <c r="I10" s="23" t="s">
        <v>165</v>
      </c>
      <c r="J10" s="23" t="s">
        <v>344</v>
      </c>
      <c r="K10" s="23" t="s">
        <v>212</v>
      </c>
      <c r="L10" s="23" t="s">
        <v>164</v>
      </c>
      <c r="M10" s="23" t="s">
        <v>165</v>
      </c>
      <c r="N10" s="23" t="s">
        <v>219</v>
      </c>
      <c r="O10" s="23" t="s">
        <v>219</v>
      </c>
      <c r="P10" s="23" t="s">
        <v>219</v>
      </c>
      <c r="Q10" s="23" t="s">
        <v>219</v>
      </c>
      <c r="R10" s="23" t="s">
        <v>219</v>
      </c>
      <c r="S10" s="23" t="s">
        <v>219</v>
      </c>
      <c r="T10" s="23" t="s">
        <v>219</v>
      </c>
      <c r="U10" s="23" t="s">
        <v>221</v>
      </c>
    </row>
    <row r="11" spans="1:21" x14ac:dyDescent="0.4">
      <c r="A11" s="7" t="s">
        <v>56</v>
      </c>
      <c r="B11" s="9">
        <v>0.61477809154319818</v>
      </c>
      <c r="C11" s="9">
        <v>0.62</v>
      </c>
      <c r="D11" s="9">
        <v>0.61738904577159914</v>
      </c>
      <c r="E11" s="12" t="s">
        <v>166</v>
      </c>
      <c r="F11" s="9">
        <v>0.455831999660891</v>
      </c>
      <c r="G11" s="9">
        <v>0.42</v>
      </c>
      <c r="H11" s="9">
        <v>0.43791599983044549</v>
      </c>
      <c r="I11" s="12" t="s">
        <v>167</v>
      </c>
      <c r="J11" s="9">
        <v>0.41317056075116981</v>
      </c>
      <c r="K11" s="9">
        <v>0.34</v>
      </c>
      <c r="L11" s="9">
        <v>0.37658528037558492</v>
      </c>
      <c r="M11" s="12" t="s">
        <v>168</v>
      </c>
      <c r="N11" s="9">
        <v>0.39025429570492171</v>
      </c>
      <c r="O11" s="9">
        <v>0.21974885844748857</v>
      </c>
      <c r="P11" s="14">
        <v>0</v>
      </c>
      <c r="Q11" s="9">
        <v>0.62115583313463529</v>
      </c>
      <c r="R11" s="9"/>
      <c r="S11" s="9"/>
      <c r="T11" s="9"/>
      <c r="U11" s="9">
        <v>0.8</v>
      </c>
    </row>
    <row r="12" spans="1:21" x14ac:dyDescent="0.4">
      <c r="A12" s="7" t="s">
        <v>75</v>
      </c>
      <c r="B12" s="9">
        <v>0.61676085302723782</v>
      </c>
      <c r="C12" s="9">
        <v>0.62</v>
      </c>
      <c r="D12" s="9">
        <v>0.61838042651361891</v>
      </c>
      <c r="E12" s="11">
        <v>0.62</v>
      </c>
      <c r="F12" s="9">
        <v>0.7448457432093657</v>
      </c>
      <c r="G12" s="9">
        <v>0.42</v>
      </c>
      <c r="H12" s="9">
        <v>0.58242287160468287</v>
      </c>
      <c r="I12" s="12" t="s">
        <v>169</v>
      </c>
      <c r="J12" s="9">
        <v>0.11558344682179082</v>
      </c>
      <c r="K12" s="9">
        <v>0.34</v>
      </c>
      <c r="L12" s="9">
        <v>0.22779172341089543</v>
      </c>
      <c r="M12" s="12" t="s">
        <v>170</v>
      </c>
      <c r="N12" s="9">
        <v>0.40782664763470672</v>
      </c>
      <c r="O12" s="9">
        <v>0.11976590620711086</v>
      </c>
      <c r="P12" s="17" t="s">
        <v>171</v>
      </c>
      <c r="Q12" s="9">
        <v>9.9539686642297134E-2</v>
      </c>
      <c r="R12" s="9"/>
      <c r="S12" s="9"/>
      <c r="T12" s="9">
        <v>0.12128995433789955</v>
      </c>
      <c r="U12" s="9"/>
    </row>
    <row r="13" spans="1:21" x14ac:dyDescent="0.4">
      <c r="A13" s="7" t="s">
        <v>135</v>
      </c>
      <c r="B13" s="9">
        <v>0.78701571952982097</v>
      </c>
      <c r="C13" s="9">
        <v>0.62</v>
      </c>
      <c r="D13" s="9">
        <v>0.70350785976491048</v>
      </c>
      <c r="E13" s="12" t="s">
        <v>172</v>
      </c>
      <c r="F13" s="16" t="s">
        <v>173</v>
      </c>
      <c r="G13" s="9">
        <v>0.42</v>
      </c>
      <c r="H13" s="9">
        <v>0.42</v>
      </c>
      <c r="I13" s="13">
        <v>0.42</v>
      </c>
      <c r="J13" s="9">
        <v>0.22806544896785041</v>
      </c>
      <c r="K13" s="9">
        <v>0.34</v>
      </c>
      <c r="L13" s="9">
        <v>0.28403272448392525</v>
      </c>
      <c r="M13" s="12" t="s">
        <v>174</v>
      </c>
      <c r="N13" s="9">
        <v>0.41856839954150732</v>
      </c>
      <c r="O13" s="9">
        <v>0.11415525114155251</v>
      </c>
      <c r="P13" s="14">
        <v>0.14921335670540373</v>
      </c>
      <c r="Q13" s="9"/>
      <c r="R13" s="9"/>
      <c r="S13" s="9"/>
      <c r="T13" s="9">
        <v>0.29680365296803657</v>
      </c>
      <c r="U13" s="9">
        <v>0.8</v>
      </c>
    </row>
    <row r="14" spans="1:21" x14ac:dyDescent="0.4">
      <c r="A14" s="7" t="s">
        <v>61</v>
      </c>
      <c r="B14" s="9">
        <v>0.61426813928092561</v>
      </c>
      <c r="C14" s="9">
        <v>0.41</v>
      </c>
      <c r="D14" s="9">
        <v>0.51213406964046282</v>
      </c>
      <c r="E14" s="12" t="s">
        <v>175</v>
      </c>
      <c r="F14" s="9">
        <v>0.21448447181469096</v>
      </c>
      <c r="G14" s="9">
        <v>0.43</v>
      </c>
      <c r="H14" s="9">
        <v>0.32224223590734546</v>
      </c>
      <c r="I14" s="12" t="s">
        <v>176</v>
      </c>
      <c r="J14" s="9">
        <v>8.0748722998017747E-2</v>
      </c>
      <c r="K14" s="9">
        <v>0.1</v>
      </c>
      <c r="L14" s="9">
        <v>9.0374361499008876E-2</v>
      </c>
      <c r="M14" s="12" t="s">
        <v>177</v>
      </c>
      <c r="N14" s="9">
        <v>0.46935748994939741</v>
      </c>
      <c r="O14" s="9">
        <v>0.18055167272388409</v>
      </c>
      <c r="P14" s="14">
        <v>0.34510635531939093</v>
      </c>
      <c r="Q14" s="9"/>
      <c r="R14" s="9"/>
      <c r="S14" s="9"/>
      <c r="T14" s="9"/>
      <c r="U14" s="9"/>
    </row>
    <row r="15" spans="1:21" x14ac:dyDescent="0.4">
      <c r="A15" s="7" t="s">
        <v>93</v>
      </c>
      <c r="B15" s="16" t="s">
        <v>178</v>
      </c>
      <c r="C15" s="9">
        <v>0.62</v>
      </c>
      <c r="D15" s="9">
        <v>0.62</v>
      </c>
      <c r="E15" s="11">
        <v>0.62</v>
      </c>
      <c r="F15" s="9">
        <v>0.39281651569847131</v>
      </c>
      <c r="G15" s="9">
        <v>0.42</v>
      </c>
      <c r="H15" s="9">
        <v>0.40640825784923562</v>
      </c>
      <c r="I15" s="12" t="s">
        <v>179</v>
      </c>
      <c r="J15" s="9">
        <v>0.64844129648398507</v>
      </c>
      <c r="K15" s="9">
        <v>0.34</v>
      </c>
      <c r="L15" s="9">
        <v>0.49422064824199252</v>
      </c>
      <c r="M15" s="12" t="s">
        <v>180</v>
      </c>
      <c r="N15" s="9">
        <v>0.49595269989911828</v>
      </c>
      <c r="O15" s="9">
        <v>0.13687240776618934</v>
      </c>
      <c r="P15" s="14">
        <v>0.19285757266476425</v>
      </c>
      <c r="Q15" s="9">
        <v>0.9539000437855758</v>
      </c>
      <c r="R15" s="9"/>
      <c r="S15" s="9"/>
      <c r="T15" s="9"/>
      <c r="U15" s="9">
        <v>0.8</v>
      </c>
    </row>
    <row r="16" spans="1:21" x14ac:dyDescent="0.4">
      <c r="A16" s="7" t="s">
        <v>132</v>
      </c>
      <c r="B16" s="16" t="s">
        <v>178</v>
      </c>
      <c r="C16" s="9">
        <v>0.41</v>
      </c>
      <c r="D16" s="9">
        <v>0.41</v>
      </c>
      <c r="E16" s="11">
        <v>0.41</v>
      </c>
      <c r="F16" s="9">
        <v>0.56939742429496154</v>
      </c>
      <c r="G16" s="9">
        <v>0.43</v>
      </c>
      <c r="H16" s="9">
        <v>0.49969871214748074</v>
      </c>
      <c r="I16" s="12" t="s">
        <v>181</v>
      </c>
      <c r="J16" s="9">
        <v>0.22238035936666073</v>
      </c>
      <c r="K16" s="9">
        <v>0.1</v>
      </c>
      <c r="L16" s="9">
        <v>0.16119017968333038</v>
      </c>
      <c r="M16" s="12" t="s">
        <v>182</v>
      </c>
      <c r="N16" s="9">
        <v>0.50283187462427281</v>
      </c>
      <c r="O16" s="9">
        <v>0.16409817351598169</v>
      </c>
      <c r="P16" s="14">
        <v>0</v>
      </c>
      <c r="Q16" s="9"/>
      <c r="R16" s="9"/>
      <c r="S16" s="9"/>
      <c r="T16" s="9"/>
      <c r="U16" s="9">
        <v>0.8</v>
      </c>
    </row>
    <row r="17" spans="1:21" x14ac:dyDescent="0.4">
      <c r="A17" s="7" t="s">
        <v>183</v>
      </c>
      <c r="B17" s="16" t="s">
        <v>178</v>
      </c>
      <c r="C17" s="9">
        <v>0.21</v>
      </c>
      <c r="D17" s="9">
        <v>0.21</v>
      </c>
      <c r="E17" s="11">
        <v>0.21</v>
      </c>
      <c r="F17" s="9">
        <v>0.51303263707630409</v>
      </c>
      <c r="G17" s="9">
        <v>0.39</v>
      </c>
      <c r="H17" s="9">
        <v>0.45151631853815205</v>
      </c>
      <c r="I17" s="12" t="s">
        <v>184</v>
      </c>
      <c r="J17" s="9">
        <v>0.50281492497245284</v>
      </c>
      <c r="K17" s="9">
        <v>0.84</v>
      </c>
      <c r="L17" s="9">
        <v>0.6714074624862264</v>
      </c>
      <c r="M17" s="12" t="s">
        <v>185</v>
      </c>
      <c r="N17" s="9">
        <v>0.20271561289208206</v>
      </c>
      <c r="O17" s="9">
        <v>1.180562399395552E-2</v>
      </c>
      <c r="P17" s="14">
        <v>0.15804731732169891</v>
      </c>
      <c r="Q17" s="9"/>
      <c r="R17" s="9"/>
      <c r="S17" s="9"/>
      <c r="T17" s="9"/>
      <c r="U17" s="9"/>
    </row>
    <row r="18" spans="1:21" x14ac:dyDescent="0.4">
      <c r="A18" s="7" t="s">
        <v>105</v>
      </c>
      <c r="B18" s="16" t="s">
        <v>178</v>
      </c>
      <c r="C18" s="9">
        <v>0.21</v>
      </c>
      <c r="D18" s="9">
        <v>0.21</v>
      </c>
      <c r="E18" s="11">
        <v>0.21</v>
      </c>
      <c r="F18" s="9">
        <v>0.47966905752823535</v>
      </c>
      <c r="G18" s="9">
        <v>0.39</v>
      </c>
      <c r="H18" s="9">
        <v>0.43483452876411766</v>
      </c>
      <c r="I18" s="12" t="s">
        <v>186</v>
      </c>
      <c r="J18" s="9">
        <v>0.42743165833733876</v>
      </c>
      <c r="K18" s="9">
        <v>0.84</v>
      </c>
      <c r="L18" s="9">
        <v>0.63371582916866931</v>
      </c>
      <c r="M18" s="12" t="s">
        <v>187</v>
      </c>
      <c r="N18" s="17" t="s">
        <v>171</v>
      </c>
      <c r="O18" s="9">
        <v>0.19852531357539874</v>
      </c>
      <c r="P18" s="14">
        <v>0.21607958251793871</v>
      </c>
      <c r="Q18" s="9"/>
      <c r="R18" s="9"/>
      <c r="S18" s="9"/>
      <c r="T18" s="9"/>
      <c r="U18" s="9">
        <v>0.8</v>
      </c>
    </row>
    <row r="19" spans="1:21" x14ac:dyDescent="0.4">
      <c r="A19" s="7" t="s">
        <v>188</v>
      </c>
      <c r="B19" s="16" t="s">
        <v>178</v>
      </c>
      <c r="C19" s="9">
        <v>0.21</v>
      </c>
      <c r="D19" s="9">
        <v>0.21</v>
      </c>
      <c r="E19" s="11">
        <v>0.21</v>
      </c>
      <c r="F19" s="9">
        <v>0.45423677924556138</v>
      </c>
      <c r="G19" s="9">
        <v>0.39</v>
      </c>
      <c r="H19" s="9">
        <v>0.4221183896227807</v>
      </c>
      <c r="I19" s="12" t="s">
        <v>189</v>
      </c>
      <c r="J19" s="9">
        <v>7.1093408075146872E-2</v>
      </c>
      <c r="K19" s="9">
        <v>0.84</v>
      </c>
      <c r="L19" s="9">
        <v>0.45554670403757341</v>
      </c>
      <c r="M19" s="12" t="s">
        <v>190</v>
      </c>
      <c r="N19" s="17" t="s">
        <v>171</v>
      </c>
      <c r="O19" s="9">
        <v>0.23673987668004606</v>
      </c>
      <c r="P19" s="14">
        <v>0.10072522159548752</v>
      </c>
      <c r="Q19" s="9"/>
      <c r="R19" s="9">
        <v>0.29337899543378998</v>
      </c>
      <c r="S19" s="9"/>
      <c r="T19" s="9"/>
      <c r="U19" s="9">
        <v>0.8</v>
      </c>
    </row>
    <row r="20" spans="1:21" x14ac:dyDescent="0.4">
      <c r="A20" s="7" t="s">
        <v>191</v>
      </c>
      <c r="B20" s="16" t="s">
        <v>178</v>
      </c>
      <c r="C20" s="9">
        <v>0.73</v>
      </c>
      <c r="D20" s="9">
        <v>0.73</v>
      </c>
      <c r="E20" s="11">
        <v>0.73</v>
      </c>
      <c r="F20" s="9">
        <v>0.69966862311922984</v>
      </c>
      <c r="G20" s="9">
        <v>0.44</v>
      </c>
      <c r="H20" s="9">
        <v>0.56983431155961495</v>
      </c>
      <c r="I20" s="12" t="s">
        <v>192</v>
      </c>
      <c r="J20" s="9">
        <v>0.73257463250161359</v>
      </c>
      <c r="K20" s="9">
        <v>0.54</v>
      </c>
      <c r="L20" s="9">
        <v>0.63628731625080681</v>
      </c>
      <c r="M20" s="12" t="s">
        <v>193</v>
      </c>
      <c r="N20" s="9">
        <v>0.51455555534199149</v>
      </c>
      <c r="O20" s="9">
        <v>0.39042446840128608</v>
      </c>
      <c r="P20" s="14">
        <v>0.33485540334855401</v>
      </c>
      <c r="Q20" s="9"/>
      <c r="R20" s="9"/>
      <c r="S20" s="9"/>
      <c r="T20" s="9"/>
      <c r="U20" s="9"/>
    </row>
    <row r="21" spans="1:21" x14ac:dyDescent="0.4">
      <c r="A21" s="7" t="s">
        <v>62</v>
      </c>
      <c r="B21" s="16" t="s">
        <v>178</v>
      </c>
      <c r="C21" s="9">
        <v>0.73</v>
      </c>
      <c r="D21" s="9">
        <v>0.73</v>
      </c>
      <c r="E21" s="11">
        <v>0.73</v>
      </c>
      <c r="F21" s="16" t="s">
        <v>178</v>
      </c>
      <c r="G21" s="9">
        <v>0.44</v>
      </c>
      <c r="H21" s="9">
        <v>0.44</v>
      </c>
      <c r="I21" s="13">
        <v>0.44</v>
      </c>
      <c r="J21" s="9">
        <v>0.42839594919879664</v>
      </c>
      <c r="K21" s="9">
        <v>0.54</v>
      </c>
      <c r="L21" s="9">
        <v>0.48419797459939834</v>
      </c>
      <c r="M21" s="12" t="s">
        <v>194</v>
      </c>
      <c r="N21" s="9">
        <v>0.44817671851485663</v>
      </c>
      <c r="O21" s="9">
        <v>0.17469669040132049</v>
      </c>
      <c r="P21" s="14">
        <v>0.24399595663843288</v>
      </c>
      <c r="Q21" s="9"/>
      <c r="R21" s="9"/>
      <c r="S21" s="9">
        <v>0.82622619362630356</v>
      </c>
      <c r="T21" s="9"/>
      <c r="U21" s="9"/>
    </row>
    <row r="22" spans="1:21" x14ac:dyDescent="0.4">
      <c r="A22" s="7" t="s">
        <v>114</v>
      </c>
      <c r="B22" s="9">
        <v>0.71884056627564741</v>
      </c>
      <c r="C22" s="9">
        <v>0.73</v>
      </c>
      <c r="D22" s="9">
        <v>0.7244202831378237</v>
      </c>
      <c r="E22" s="12" t="s">
        <v>195</v>
      </c>
      <c r="F22" s="9">
        <v>0</v>
      </c>
      <c r="G22" s="9">
        <v>0.44</v>
      </c>
      <c r="H22" s="9">
        <v>0.22</v>
      </c>
      <c r="I22" s="12" t="s">
        <v>196</v>
      </c>
      <c r="J22" s="9">
        <v>7.6175809778438906E-3</v>
      </c>
      <c r="K22" s="9">
        <v>0.54</v>
      </c>
      <c r="L22" s="9">
        <v>0.27380879048892198</v>
      </c>
      <c r="M22" s="12" t="s">
        <v>197</v>
      </c>
      <c r="N22" s="9">
        <v>0.10633304977853392</v>
      </c>
      <c r="O22" s="9">
        <v>0.19449310557418456</v>
      </c>
      <c r="P22" s="14">
        <v>0.26843383792789138</v>
      </c>
      <c r="Q22" s="9"/>
      <c r="R22" s="9">
        <v>0.26141552511415528</v>
      </c>
      <c r="S22" s="9"/>
      <c r="T22" s="9"/>
      <c r="U22" s="9"/>
    </row>
    <row r="23" spans="1:21" x14ac:dyDescent="0.4">
      <c r="A23" s="7" t="s">
        <v>198</v>
      </c>
      <c r="B23" s="9">
        <v>0.38813163952829799</v>
      </c>
      <c r="C23" s="9">
        <v>0.38</v>
      </c>
      <c r="D23" s="9">
        <v>0.384065819764149</v>
      </c>
      <c r="E23" s="12" t="s">
        <v>199</v>
      </c>
      <c r="F23" s="9">
        <v>0.57960849599012687</v>
      </c>
      <c r="G23" s="9">
        <v>0.52</v>
      </c>
      <c r="H23" s="9">
        <v>0.54980424799506344</v>
      </c>
      <c r="I23" s="12" t="s">
        <v>200</v>
      </c>
      <c r="J23" s="9">
        <v>0.26296526964480776</v>
      </c>
      <c r="K23" s="9">
        <v>0.66</v>
      </c>
      <c r="L23" s="9">
        <v>0.46148263482240393</v>
      </c>
      <c r="M23" s="12" t="s">
        <v>201</v>
      </c>
      <c r="N23" s="9">
        <v>0.40168944170149939</v>
      </c>
      <c r="O23" s="9">
        <v>0.11798820117988201</v>
      </c>
      <c r="P23" s="14">
        <v>6.2837752921955509E-2</v>
      </c>
      <c r="Q23" s="9"/>
      <c r="R23" s="9"/>
      <c r="S23" s="9"/>
      <c r="T23" s="9"/>
      <c r="U23" s="9"/>
    </row>
    <row r="24" spans="1:21" x14ac:dyDescent="0.4">
      <c r="A24" s="7" t="s">
        <v>107</v>
      </c>
      <c r="B24" s="9">
        <v>0.64849837505854657</v>
      </c>
      <c r="C24" s="9">
        <v>0.41</v>
      </c>
      <c r="D24" s="9">
        <v>0.5292491875292733</v>
      </c>
      <c r="E24" s="12" t="s">
        <v>202</v>
      </c>
      <c r="F24" s="9">
        <v>0.17281836631151698</v>
      </c>
      <c r="G24" s="9">
        <v>0.43</v>
      </c>
      <c r="H24" s="9">
        <v>0.30140918315575849</v>
      </c>
      <c r="I24" s="12" t="s">
        <v>203</v>
      </c>
      <c r="J24" s="9">
        <v>2.7789497768968992E-2</v>
      </c>
      <c r="K24" s="9">
        <v>0.1</v>
      </c>
      <c r="L24" s="9">
        <v>6.3894748884484501E-2</v>
      </c>
      <c r="M24" s="12" t="s">
        <v>204</v>
      </c>
      <c r="N24" s="9">
        <v>0.43105851681058516</v>
      </c>
      <c r="O24" s="9">
        <v>0.1495433789954338</v>
      </c>
      <c r="P24" s="14">
        <v>0.22146118721461186</v>
      </c>
      <c r="Q24" s="9"/>
      <c r="R24" s="9"/>
      <c r="S24" s="9"/>
      <c r="T24" s="9"/>
      <c r="U24" s="9"/>
    </row>
    <row r="25" spans="1:21" x14ac:dyDescent="0.4">
      <c r="A25" s="7" t="s">
        <v>129</v>
      </c>
      <c r="B25" s="9">
        <v>0.35478349459301006</v>
      </c>
      <c r="C25" s="9">
        <v>0.41</v>
      </c>
      <c r="D25" s="9">
        <v>0.38239174729650505</v>
      </c>
      <c r="E25" s="12" t="s">
        <v>205</v>
      </c>
      <c r="F25" s="9">
        <v>0.34858846123009568</v>
      </c>
      <c r="G25" s="9">
        <v>0.43</v>
      </c>
      <c r="H25" s="9">
        <v>0.38929423061504786</v>
      </c>
      <c r="I25" s="12" t="s">
        <v>206</v>
      </c>
      <c r="J25" s="9">
        <v>1.5370742534318157E-2</v>
      </c>
      <c r="K25" s="9">
        <v>0.1</v>
      </c>
      <c r="L25" s="9">
        <v>5.7685371267159079E-2</v>
      </c>
      <c r="M25" s="12" t="s">
        <v>207</v>
      </c>
      <c r="N25" s="9">
        <v>0.21708669198272915</v>
      </c>
      <c r="O25" s="9">
        <v>0.11255707762557078</v>
      </c>
      <c r="P25" s="14">
        <v>0.37541182590601702</v>
      </c>
      <c r="Q25" s="9"/>
      <c r="R25" s="9"/>
      <c r="S25" s="9"/>
      <c r="T25" s="14" t="s">
        <v>235</v>
      </c>
      <c r="U25" s="9"/>
    </row>
    <row r="27" spans="1:21" x14ac:dyDescent="0.4">
      <c r="A27" t="s">
        <v>341</v>
      </c>
      <c r="B27" t="s">
        <v>349</v>
      </c>
    </row>
    <row r="28" spans="1:21" x14ac:dyDescent="0.4">
      <c r="B28" t="s">
        <v>350</v>
      </c>
    </row>
    <row r="29" spans="1:21" x14ac:dyDescent="0.4">
      <c r="A29" s="2"/>
    </row>
    <row r="31" spans="1:21" x14ac:dyDescent="0.4">
      <c r="A31" s="1" t="s">
        <v>214</v>
      </c>
    </row>
    <row r="32" spans="1:21" x14ac:dyDescent="0.4">
      <c r="A32" s="7" t="s">
        <v>6</v>
      </c>
      <c r="B32" s="32" t="s">
        <v>147</v>
      </c>
      <c r="C32" s="33"/>
      <c r="D32" s="33"/>
      <c r="E32" s="33"/>
      <c r="F32" s="34"/>
      <c r="G32" s="32" t="s">
        <v>154</v>
      </c>
      <c r="H32" s="33"/>
      <c r="I32" s="33"/>
      <c r="J32" s="33"/>
      <c r="K32" s="34"/>
      <c r="L32" s="32" t="s">
        <v>149</v>
      </c>
      <c r="M32" s="33"/>
      <c r="N32" s="33"/>
      <c r="O32" s="33"/>
      <c r="P32" s="34"/>
    </row>
    <row r="33" spans="1:16" ht="87.45" x14ac:dyDescent="0.4">
      <c r="A33" s="7"/>
      <c r="B33" s="23" t="s">
        <v>222</v>
      </c>
      <c r="C33" s="23" t="s">
        <v>223</v>
      </c>
      <c r="D33" s="23" t="s">
        <v>252</v>
      </c>
      <c r="E33" s="23" t="s">
        <v>345</v>
      </c>
      <c r="F33" s="23" t="s">
        <v>213</v>
      </c>
      <c r="G33" s="23" t="s">
        <v>222</v>
      </c>
      <c r="H33" s="23" t="s">
        <v>223</v>
      </c>
      <c r="I33" s="23" t="s">
        <v>252</v>
      </c>
      <c r="J33" s="23" t="s">
        <v>346</v>
      </c>
      <c r="K33" s="23" t="s">
        <v>213</v>
      </c>
      <c r="L33" s="23" t="s">
        <v>222</v>
      </c>
      <c r="M33" s="23" t="s">
        <v>223</v>
      </c>
      <c r="N33" s="23" t="s">
        <v>252</v>
      </c>
      <c r="O33" s="23" t="s">
        <v>347</v>
      </c>
      <c r="P33" s="23" t="s">
        <v>213</v>
      </c>
    </row>
    <row r="34" spans="1:16" x14ac:dyDescent="0.4">
      <c r="A34" s="7" t="s">
        <v>56</v>
      </c>
      <c r="B34" s="7">
        <v>68445</v>
      </c>
      <c r="C34" s="15">
        <v>12709.23</v>
      </c>
      <c r="D34" s="7">
        <v>43</v>
      </c>
      <c r="E34" s="15">
        <v>111332.85480000002</v>
      </c>
      <c r="F34" s="9">
        <v>0.61477809154319818</v>
      </c>
      <c r="G34" s="7">
        <v>40247</v>
      </c>
      <c r="H34" s="15">
        <v>10079.165999999999</v>
      </c>
      <c r="I34" s="7">
        <v>87</v>
      </c>
      <c r="J34" s="15">
        <v>88293.494160000002</v>
      </c>
      <c r="K34" s="9">
        <v>0.455831999660891</v>
      </c>
      <c r="L34" s="7">
        <v>34150</v>
      </c>
      <c r="M34" s="15">
        <v>9435.3330000000005</v>
      </c>
      <c r="N34" s="7">
        <v>550</v>
      </c>
      <c r="O34" s="15">
        <v>82653.51708000002</v>
      </c>
      <c r="P34" s="9">
        <v>0.41317056075116981</v>
      </c>
    </row>
    <row r="35" spans="1:16" x14ac:dyDescent="0.4">
      <c r="A35" s="7" t="s">
        <v>75</v>
      </c>
      <c r="B35" s="7">
        <v>42839</v>
      </c>
      <c r="C35" s="15">
        <v>7929</v>
      </c>
      <c r="D35" s="7">
        <v>6</v>
      </c>
      <c r="E35" s="15">
        <v>69458.039999999994</v>
      </c>
      <c r="F35" s="9">
        <v>0.61676085302723782</v>
      </c>
      <c r="G35" s="7">
        <v>70795</v>
      </c>
      <c r="H35" s="15">
        <v>10850.06</v>
      </c>
      <c r="I35" s="7">
        <v>45</v>
      </c>
      <c r="J35" s="15">
        <v>95046.525599999994</v>
      </c>
      <c r="K35" s="9">
        <v>0.7448457432093657</v>
      </c>
      <c r="L35" s="7">
        <v>3670</v>
      </c>
      <c r="M35" s="15">
        <v>3624.652</v>
      </c>
      <c r="N35" s="7">
        <v>139</v>
      </c>
      <c r="O35" s="15">
        <v>31751.951519999999</v>
      </c>
      <c r="P35" s="9">
        <v>0.11558344682179082</v>
      </c>
    </row>
    <row r="36" spans="1:16" x14ac:dyDescent="0.4">
      <c r="A36" s="7" t="s">
        <v>135</v>
      </c>
      <c r="B36" s="7">
        <v>19690</v>
      </c>
      <c r="C36" s="15">
        <v>2856</v>
      </c>
      <c r="D36" s="7">
        <v>11</v>
      </c>
      <c r="E36" s="15">
        <v>25018.560000000001</v>
      </c>
      <c r="F36" s="9">
        <v>0.78701571952982097</v>
      </c>
      <c r="G36" s="7">
        <v>44148</v>
      </c>
      <c r="H36" s="15">
        <v>4963.7</v>
      </c>
      <c r="I36" s="7">
        <v>10</v>
      </c>
      <c r="J36" s="15">
        <v>43482.011999999995</v>
      </c>
      <c r="K36" s="9">
        <v>1.0153164025620527</v>
      </c>
      <c r="L36" s="7">
        <v>3410</v>
      </c>
      <c r="M36" s="15">
        <v>1706.8320000000001</v>
      </c>
      <c r="N36" s="7">
        <v>29</v>
      </c>
      <c r="O36" s="15">
        <v>14951.848320000001</v>
      </c>
      <c r="P36" s="9">
        <v>0.22806544896785041</v>
      </c>
    </row>
    <row r="37" spans="1:16" x14ac:dyDescent="0.4">
      <c r="A37" s="7" t="s">
        <v>61</v>
      </c>
      <c r="B37" s="7">
        <v>66657</v>
      </c>
      <c r="C37" s="15">
        <v>12387.5</v>
      </c>
      <c r="D37" s="7">
        <v>27</v>
      </c>
      <c r="E37" s="15">
        <v>108514.5</v>
      </c>
      <c r="F37" s="9">
        <v>0.61426813928092561</v>
      </c>
      <c r="G37" s="7">
        <v>7347</v>
      </c>
      <c r="H37" s="15">
        <v>3910.3</v>
      </c>
      <c r="I37" s="7">
        <v>18</v>
      </c>
      <c r="J37" s="15">
        <v>34254.22800000001</v>
      </c>
      <c r="K37" s="9">
        <v>0.21448447181469096</v>
      </c>
      <c r="L37" s="7">
        <v>620</v>
      </c>
      <c r="M37" s="15">
        <v>876.5</v>
      </c>
      <c r="N37" s="7">
        <v>9</v>
      </c>
      <c r="O37" s="15">
        <v>7678.14</v>
      </c>
      <c r="P37" s="9">
        <v>8.0748722998017747E-2</v>
      </c>
    </row>
    <row r="38" spans="1:16" x14ac:dyDescent="0.4">
      <c r="A38" s="7" t="s">
        <v>93</v>
      </c>
      <c r="B38" s="7">
        <v>88</v>
      </c>
      <c r="C38" s="15">
        <v>40</v>
      </c>
      <c r="D38" s="7">
        <v>1</v>
      </c>
      <c r="E38" s="15">
        <v>350.4</v>
      </c>
      <c r="F38" s="9">
        <v>0.25114155251141557</v>
      </c>
      <c r="G38" s="7">
        <v>25879</v>
      </c>
      <c r="H38" s="15">
        <v>7520.62</v>
      </c>
      <c r="I38" s="7">
        <v>61</v>
      </c>
      <c r="J38" s="15">
        <v>65880.631200000003</v>
      </c>
      <c r="K38" s="9">
        <v>0.39281651569847131</v>
      </c>
      <c r="L38" s="7">
        <v>33186</v>
      </c>
      <c r="M38" s="15">
        <v>5842.25</v>
      </c>
      <c r="N38" s="7">
        <v>103</v>
      </c>
      <c r="O38" s="15">
        <v>51178.11</v>
      </c>
      <c r="P38" s="9">
        <v>0.64844129648398507</v>
      </c>
    </row>
    <row r="39" spans="1:16" x14ac:dyDescent="0.4">
      <c r="A39" s="7" t="s">
        <v>132</v>
      </c>
      <c r="B39" s="7">
        <v>2112</v>
      </c>
      <c r="C39" s="15">
        <v>2524</v>
      </c>
      <c r="D39" s="7">
        <v>3</v>
      </c>
      <c r="E39" s="15">
        <v>22110.240000000002</v>
      </c>
      <c r="F39" s="9">
        <v>9.5521351192931411E-2</v>
      </c>
      <c r="G39" s="7">
        <v>37992</v>
      </c>
      <c r="H39" s="15">
        <v>7616.8</v>
      </c>
      <c r="I39" s="7">
        <v>8</v>
      </c>
      <c r="J39" s="15">
        <v>66723.168000000005</v>
      </c>
      <c r="K39" s="9">
        <v>0.56939742429496154</v>
      </c>
      <c r="L39" s="7">
        <v>750</v>
      </c>
      <c r="M39" s="15">
        <v>385</v>
      </c>
      <c r="N39" s="7">
        <v>6</v>
      </c>
      <c r="O39" s="15">
        <v>3372.6</v>
      </c>
      <c r="P39" s="9">
        <v>0.22238035936666073</v>
      </c>
    </row>
    <row r="40" spans="1:16" x14ac:dyDescent="0.4">
      <c r="A40" s="7" t="s">
        <v>183</v>
      </c>
      <c r="B40" s="7">
        <v>353</v>
      </c>
      <c r="C40" s="15">
        <v>0</v>
      </c>
      <c r="D40" s="7">
        <v>0</v>
      </c>
      <c r="E40" s="15">
        <v>0</v>
      </c>
      <c r="F40" s="16" t="s">
        <v>224</v>
      </c>
      <c r="G40" s="7">
        <v>176871</v>
      </c>
      <c r="H40" s="15">
        <v>39355.69</v>
      </c>
      <c r="I40" s="7">
        <v>83</v>
      </c>
      <c r="J40" s="15">
        <v>344755.84440000006</v>
      </c>
      <c r="K40" s="9">
        <v>0.51303263707630409</v>
      </c>
      <c r="L40" s="7">
        <v>46036</v>
      </c>
      <c r="M40" s="15">
        <v>10451.661</v>
      </c>
      <c r="N40" s="7">
        <v>95</v>
      </c>
      <c r="O40" s="15">
        <v>91556.550359999994</v>
      </c>
      <c r="P40" s="9">
        <v>0.50281492497245284</v>
      </c>
    </row>
    <row r="41" spans="1:16" x14ac:dyDescent="0.4">
      <c r="A41" s="7" t="s">
        <v>105</v>
      </c>
      <c r="B41" s="7">
        <v>0</v>
      </c>
      <c r="C41" s="15">
        <v>0</v>
      </c>
      <c r="D41" s="7">
        <v>0</v>
      </c>
      <c r="E41" s="15">
        <v>0</v>
      </c>
      <c r="F41" s="16" t="s">
        <v>224</v>
      </c>
      <c r="G41" s="7">
        <v>110769</v>
      </c>
      <c r="H41" s="15">
        <v>26361.64</v>
      </c>
      <c r="I41" s="7">
        <v>39</v>
      </c>
      <c r="J41" s="15">
        <v>230927.9664</v>
      </c>
      <c r="K41" s="9">
        <v>0.47966905752823535</v>
      </c>
      <c r="L41" s="7">
        <v>129298</v>
      </c>
      <c r="M41" s="15">
        <v>34531.942999999999</v>
      </c>
      <c r="N41" s="7">
        <v>189</v>
      </c>
      <c r="O41" s="15">
        <v>302499.82068</v>
      </c>
      <c r="P41" s="9">
        <v>0.42743165833733876</v>
      </c>
    </row>
    <row r="42" spans="1:16" x14ac:dyDescent="0.4">
      <c r="A42" s="7" t="s">
        <v>188</v>
      </c>
      <c r="B42" s="7">
        <v>0</v>
      </c>
      <c r="C42" s="15">
        <v>0</v>
      </c>
      <c r="D42" s="7">
        <v>0</v>
      </c>
      <c r="E42" s="15">
        <v>0</v>
      </c>
      <c r="F42" s="16" t="s">
        <v>224</v>
      </c>
      <c r="G42" s="7">
        <v>96283</v>
      </c>
      <c r="H42" s="15">
        <v>24197.094000000001</v>
      </c>
      <c r="I42" s="7">
        <v>54</v>
      </c>
      <c r="J42" s="15">
        <v>211966.54344000004</v>
      </c>
      <c r="K42" s="9">
        <v>0.45423677924556138</v>
      </c>
      <c r="L42" s="7">
        <v>1445</v>
      </c>
      <c r="M42" s="15">
        <v>2320.248</v>
      </c>
      <c r="N42" s="7">
        <v>38</v>
      </c>
      <c r="O42" s="15">
        <v>20325.372480000002</v>
      </c>
      <c r="P42" s="9">
        <v>7.1093408075146872E-2</v>
      </c>
    </row>
    <row r="43" spans="1:16" x14ac:dyDescent="0.4">
      <c r="A43" s="7" t="s">
        <v>191</v>
      </c>
      <c r="B43" s="7">
        <v>0</v>
      </c>
      <c r="C43" s="15">
        <v>0</v>
      </c>
      <c r="D43" s="7">
        <v>0</v>
      </c>
      <c r="E43" s="15">
        <v>0</v>
      </c>
      <c r="F43" s="16" t="s">
        <v>224</v>
      </c>
      <c r="G43" s="7">
        <v>112264</v>
      </c>
      <c r="H43" s="15">
        <v>18316.563999999998</v>
      </c>
      <c r="I43" s="7">
        <v>43</v>
      </c>
      <c r="J43" s="15">
        <v>160453.10063999999</v>
      </c>
      <c r="K43" s="9">
        <v>0.69966862311922984</v>
      </c>
      <c r="L43" s="7">
        <v>19782</v>
      </c>
      <c r="M43" s="15">
        <v>3082.5790000000002</v>
      </c>
      <c r="N43" s="7">
        <v>61</v>
      </c>
      <c r="O43" s="15">
        <v>27003.392040000002</v>
      </c>
      <c r="P43" s="9">
        <v>0.73257463250161359</v>
      </c>
    </row>
    <row r="44" spans="1:16" x14ac:dyDescent="0.4">
      <c r="A44" s="7" t="s">
        <v>62</v>
      </c>
      <c r="B44" s="7">
        <v>0</v>
      </c>
      <c r="C44" s="15">
        <v>0</v>
      </c>
      <c r="D44" s="7">
        <v>0</v>
      </c>
      <c r="E44" s="15">
        <v>0</v>
      </c>
      <c r="F44" s="16" t="s">
        <v>224</v>
      </c>
      <c r="G44" s="7">
        <v>0</v>
      </c>
      <c r="H44" s="15">
        <v>0</v>
      </c>
      <c r="I44" s="7">
        <v>0</v>
      </c>
      <c r="J44" s="15">
        <v>0</v>
      </c>
      <c r="K44" s="17" t="s">
        <v>224</v>
      </c>
      <c r="L44" s="7">
        <v>2287</v>
      </c>
      <c r="M44" s="15">
        <v>609.41999999999996</v>
      </c>
      <c r="N44" s="7">
        <v>22</v>
      </c>
      <c r="O44" s="15">
        <v>5338.5191999999988</v>
      </c>
      <c r="P44" s="9">
        <v>0.42839594919879664</v>
      </c>
    </row>
    <row r="45" spans="1:16" x14ac:dyDescent="0.4">
      <c r="A45" s="7" t="s">
        <v>114</v>
      </c>
      <c r="B45" s="7">
        <v>241945</v>
      </c>
      <c r="C45" s="15">
        <v>38422</v>
      </c>
      <c r="D45" s="7">
        <v>19</v>
      </c>
      <c r="E45" s="15">
        <v>336576.72</v>
      </c>
      <c r="F45" s="9">
        <v>0.71884056627564741</v>
      </c>
      <c r="G45" s="7">
        <v>0</v>
      </c>
      <c r="H45" s="15">
        <v>427.12599999999998</v>
      </c>
      <c r="I45" s="7">
        <v>7</v>
      </c>
      <c r="J45" s="15">
        <v>3741.6237599999999</v>
      </c>
      <c r="K45" s="9">
        <v>0</v>
      </c>
      <c r="L45" s="7">
        <v>197</v>
      </c>
      <c r="M45" s="15">
        <v>2952.1950000000002</v>
      </c>
      <c r="N45" s="7">
        <v>33</v>
      </c>
      <c r="O45" s="15">
        <v>25861.228200000001</v>
      </c>
      <c r="P45" s="9">
        <v>7.6175809778438906E-3</v>
      </c>
    </row>
    <row r="46" spans="1:16" x14ac:dyDescent="0.4">
      <c r="A46" s="7" t="s">
        <v>198</v>
      </c>
      <c r="B46" s="7">
        <v>166094</v>
      </c>
      <c r="C46" s="15">
        <v>48850.7</v>
      </c>
      <c r="D46" s="7">
        <v>101</v>
      </c>
      <c r="E46" s="15">
        <v>427932.13199999993</v>
      </c>
      <c r="F46" s="9">
        <v>0.38813163952829799</v>
      </c>
      <c r="G46" s="7">
        <v>520529</v>
      </c>
      <c r="H46" s="15">
        <v>102519.406</v>
      </c>
      <c r="I46" s="7">
        <v>421</v>
      </c>
      <c r="J46" s="15">
        <v>898069.99656</v>
      </c>
      <c r="K46" s="9">
        <v>0.57960849599012687</v>
      </c>
      <c r="L46" s="7">
        <v>9312</v>
      </c>
      <c r="M46" s="15">
        <v>4042.4110000000001</v>
      </c>
      <c r="N46" s="7">
        <v>118</v>
      </c>
      <c r="O46" s="15">
        <v>35411.520360000002</v>
      </c>
      <c r="P46" s="9">
        <v>0.26296526964480776</v>
      </c>
    </row>
    <row r="47" spans="1:16" x14ac:dyDescent="0.4">
      <c r="A47" s="7" t="s">
        <v>107</v>
      </c>
      <c r="B47" s="7">
        <v>25094</v>
      </c>
      <c r="C47" s="15">
        <v>4417.3</v>
      </c>
      <c r="D47" s="7">
        <v>10</v>
      </c>
      <c r="E47" s="15">
        <v>38695.54800000001</v>
      </c>
      <c r="F47" s="9">
        <v>0.64849837505854657</v>
      </c>
      <c r="G47" s="7">
        <v>327</v>
      </c>
      <c r="H47" s="15">
        <v>216</v>
      </c>
      <c r="I47" s="7">
        <v>2</v>
      </c>
      <c r="J47" s="15">
        <v>1892.16</v>
      </c>
      <c r="K47" s="9">
        <v>0.17281836631151698</v>
      </c>
      <c r="L47" s="7">
        <v>111</v>
      </c>
      <c r="M47" s="15">
        <v>455.97199999999998</v>
      </c>
      <c r="N47" s="7">
        <v>22</v>
      </c>
      <c r="O47" s="15">
        <v>3994.3147199999999</v>
      </c>
      <c r="P47" s="9">
        <v>2.7789497768968992E-2</v>
      </c>
    </row>
    <row r="48" spans="1:16" x14ac:dyDescent="0.4">
      <c r="A48" s="7" t="s">
        <v>129</v>
      </c>
      <c r="B48" s="7">
        <v>69760</v>
      </c>
      <c r="C48" s="15">
        <v>22446</v>
      </c>
      <c r="D48" s="7">
        <v>23</v>
      </c>
      <c r="E48" s="15">
        <v>196626.96</v>
      </c>
      <c r="F48" s="9">
        <v>0.35478349459301006</v>
      </c>
      <c r="G48" s="7">
        <v>15703</v>
      </c>
      <c r="H48" s="15">
        <v>5142.3959999999997</v>
      </c>
      <c r="I48" s="7">
        <v>36</v>
      </c>
      <c r="J48" s="15">
        <v>45047.388959999997</v>
      </c>
      <c r="K48" s="9">
        <v>0.34858846123009568</v>
      </c>
      <c r="L48" s="7">
        <v>822</v>
      </c>
      <c r="M48" s="15">
        <v>6104.82</v>
      </c>
      <c r="N48" s="7">
        <v>10</v>
      </c>
      <c r="O48" s="15">
        <v>53478.223199999993</v>
      </c>
      <c r="P48" s="9">
        <v>1.5370742534318157E-2</v>
      </c>
    </row>
    <row r="51" spans="1:2" x14ac:dyDescent="0.4">
      <c r="A51" s="1" t="s">
        <v>5</v>
      </c>
    </row>
    <row r="52" spans="1:2" s="18" customFormat="1" x14ac:dyDescent="0.4">
      <c r="A52" s="18">
        <v>1</v>
      </c>
      <c r="B52" s="18" t="s">
        <v>226</v>
      </c>
    </row>
    <row r="53" spans="1:2" s="18" customFormat="1" x14ac:dyDescent="0.4">
      <c r="B53" s="19" t="s">
        <v>225</v>
      </c>
    </row>
    <row r="54" spans="1:2" s="18" customFormat="1" x14ac:dyDescent="0.4">
      <c r="A54" s="18">
        <v>2</v>
      </c>
      <c r="B54" s="18" t="s">
        <v>318</v>
      </c>
    </row>
    <row r="55" spans="1:2" s="18" customFormat="1" x14ac:dyDescent="0.4">
      <c r="B55" s="19" t="s">
        <v>232</v>
      </c>
    </row>
    <row r="56" spans="1:2" s="18" customFormat="1" x14ac:dyDescent="0.4">
      <c r="A56" s="18">
        <v>3</v>
      </c>
      <c r="B56" s="18" t="s">
        <v>229</v>
      </c>
    </row>
    <row r="57" spans="1:2" s="18" customFormat="1" x14ac:dyDescent="0.4">
      <c r="B57" s="19" t="s">
        <v>228</v>
      </c>
    </row>
    <row r="58" spans="1:2" s="18" customFormat="1" x14ac:dyDescent="0.4">
      <c r="A58" s="18">
        <v>4</v>
      </c>
      <c r="B58" s="18" t="s">
        <v>230</v>
      </c>
    </row>
    <row r="59" spans="1:2" s="18" customFormat="1" x14ac:dyDescent="0.4">
      <c r="B59" s="19" t="s">
        <v>231</v>
      </c>
    </row>
    <row r="60" spans="1:2" s="18" customFormat="1" x14ac:dyDescent="0.4">
      <c r="A60" s="18">
        <v>5</v>
      </c>
      <c r="B60" s="18" t="s">
        <v>319</v>
      </c>
    </row>
    <row r="61" spans="1:2" s="18" customFormat="1" x14ac:dyDescent="0.4">
      <c r="B61" s="19" t="s">
        <v>233</v>
      </c>
    </row>
    <row r="62" spans="1:2" s="18" customFormat="1" x14ac:dyDescent="0.4">
      <c r="B62" s="19" t="s">
        <v>234</v>
      </c>
    </row>
    <row r="63" spans="1:2" s="18" customFormat="1" x14ac:dyDescent="0.4"/>
    <row r="64" spans="1:2" s="18" customFormat="1" x14ac:dyDescent="0.4"/>
    <row r="65" s="18" customFormat="1" x14ac:dyDescent="0.4"/>
    <row r="66" s="18" customFormat="1" x14ac:dyDescent="0.4"/>
    <row r="67" s="18" customFormat="1" x14ac:dyDescent="0.4"/>
  </sheetData>
  <mergeCells count="6">
    <mergeCell ref="J9:M9"/>
    <mergeCell ref="B32:F32"/>
    <mergeCell ref="G32:K32"/>
    <mergeCell ref="L32:P32"/>
    <mergeCell ref="B9:E9"/>
    <mergeCell ref="F9:I9"/>
  </mergeCells>
  <hyperlinks>
    <hyperlink ref="B57" r:id="rId1"/>
    <hyperlink ref="B53" r:id="rId2"/>
    <hyperlink ref="B59" r:id="rId3"/>
    <hyperlink ref="B55" r:id="rId4"/>
    <hyperlink ref="B61" r:id="rId5"/>
    <hyperlink ref="B62" r:id="rId6"/>
  </hyperlinks>
  <pageMargins left="0.7" right="0.7" top="0.75" bottom="0.75" header="0.3" footer="0.3"/>
  <pageSetup orientation="portrait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zoomScale="85" zoomScaleNormal="85" workbookViewId="0">
      <selection activeCell="J2" sqref="J2"/>
    </sheetView>
  </sheetViews>
  <sheetFormatPr defaultRowHeight="14.6" x14ac:dyDescent="0.4"/>
  <cols>
    <col min="1" max="1" width="12.23046875" customWidth="1"/>
    <col min="2" max="14" width="11.69140625" customWidth="1"/>
  </cols>
  <sheetData>
    <row r="1" spans="1:13" x14ac:dyDescent="0.4">
      <c r="A1" s="1" t="s">
        <v>332</v>
      </c>
    </row>
    <row r="3" spans="1:13" x14ac:dyDescent="0.4">
      <c r="A3" t="s">
        <v>341</v>
      </c>
      <c r="B3" t="s">
        <v>236</v>
      </c>
    </row>
    <row r="4" spans="1:13" x14ac:dyDescent="0.4">
      <c r="B4" t="s">
        <v>237</v>
      </c>
    </row>
    <row r="5" spans="1:13" x14ac:dyDescent="0.4">
      <c r="B5" t="s">
        <v>210</v>
      </c>
    </row>
    <row r="6" spans="1:13" x14ac:dyDescent="0.4">
      <c r="B6" t="s">
        <v>340</v>
      </c>
    </row>
    <row r="8" spans="1:13" x14ac:dyDescent="0.4">
      <c r="A8" s="1" t="s">
        <v>246</v>
      </c>
    </row>
    <row r="9" spans="1:13" x14ac:dyDescent="0.4">
      <c r="A9" s="7" t="s">
        <v>6</v>
      </c>
      <c r="B9" s="32" t="s">
        <v>147</v>
      </c>
      <c r="C9" s="33"/>
      <c r="D9" s="33"/>
      <c r="E9" s="34"/>
      <c r="F9" s="32" t="s">
        <v>154</v>
      </c>
      <c r="G9" s="33"/>
      <c r="H9" s="33"/>
      <c r="I9" s="34"/>
      <c r="J9" s="32" t="s">
        <v>149</v>
      </c>
      <c r="K9" s="33"/>
      <c r="L9" s="33"/>
      <c r="M9" s="34"/>
    </row>
    <row r="10" spans="1:13" s="3" customFormat="1" ht="93.45" x14ac:dyDescent="0.4">
      <c r="A10" s="8"/>
      <c r="B10" s="23" t="s">
        <v>351</v>
      </c>
      <c r="C10" s="23" t="s">
        <v>352</v>
      </c>
      <c r="D10" s="23" t="s">
        <v>353</v>
      </c>
      <c r="E10" s="23" t="s">
        <v>354</v>
      </c>
      <c r="F10" s="23" t="s">
        <v>351</v>
      </c>
      <c r="G10" s="23" t="s">
        <v>352</v>
      </c>
      <c r="H10" s="23" t="s">
        <v>353</v>
      </c>
      <c r="I10" s="23" t="s">
        <v>354</v>
      </c>
      <c r="J10" s="23" t="s">
        <v>351</v>
      </c>
      <c r="K10" s="23" t="s">
        <v>352</v>
      </c>
      <c r="L10" s="23" t="s">
        <v>353</v>
      </c>
      <c r="M10" s="23" t="s">
        <v>354</v>
      </c>
    </row>
    <row r="11" spans="1:13" x14ac:dyDescent="0.4">
      <c r="A11" s="7" t="s">
        <v>56</v>
      </c>
      <c r="B11" s="15">
        <v>904.39723427569584</v>
      </c>
      <c r="C11" s="15">
        <v>959.39003802129287</v>
      </c>
      <c r="D11" s="15">
        <v>931.89363614849435</v>
      </c>
      <c r="E11" s="12" t="s">
        <v>253</v>
      </c>
      <c r="F11" s="15">
        <v>531.46155489850173</v>
      </c>
      <c r="G11" s="15">
        <v>565.73733943336345</v>
      </c>
      <c r="H11" s="15">
        <v>548.59944716593259</v>
      </c>
      <c r="I11" s="12" t="s">
        <v>263</v>
      </c>
      <c r="J11" s="20">
        <v>760.25559882869686</v>
      </c>
      <c r="K11" s="15">
        <v>657.02925213717936</v>
      </c>
      <c r="L11" s="15">
        <v>708.64242548293805</v>
      </c>
      <c r="M11" s="12" t="s">
        <v>277</v>
      </c>
    </row>
    <row r="12" spans="1:13" x14ac:dyDescent="0.4">
      <c r="A12" s="7" t="s">
        <v>75</v>
      </c>
      <c r="B12" s="15">
        <v>1113.4206354023204</v>
      </c>
      <c r="C12" s="15">
        <v>959.39003802129287</v>
      </c>
      <c r="D12" s="15">
        <v>1036.4053367118067</v>
      </c>
      <c r="E12" s="12" t="s">
        <v>254</v>
      </c>
      <c r="F12" s="15">
        <v>587.14033335687543</v>
      </c>
      <c r="G12" s="15">
        <v>565.73733943336345</v>
      </c>
      <c r="H12" s="15">
        <v>576.43883639511944</v>
      </c>
      <c r="I12" s="12" t="s">
        <v>264</v>
      </c>
      <c r="J12" s="20">
        <v>613.47482288828337</v>
      </c>
      <c r="K12" s="15">
        <v>657.02925213717936</v>
      </c>
      <c r="L12" s="15">
        <v>635.25203751273136</v>
      </c>
      <c r="M12" s="12" t="s">
        <v>278</v>
      </c>
    </row>
    <row r="13" spans="1:13" x14ac:dyDescent="0.4">
      <c r="A13" s="7" t="s">
        <v>135</v>
      </c>
      <c r="B13" s="15">
        <v>1077.2007465718639</v>
      </c>
      <c r="C13" s="15">
        <v>959.39003802129287</v>
      </c>
      <c r="D13" s="15">
        <v>1018.2953922965784</v>
      </c>
      <c r="E13" s="12" t="s">
        <v>255</v>
      </c>
      <c r="F13" s="15">
        <v>450.02655612938293</v>
      </c>
      <c r="G13" s="15">
        <v>565.73733943336345</v>
      </c>
      <c r="H13" s="15">
        <v>507.88194778137319</v>
      </c>
      <c r="I13" s="12" t="s">
        <v>265</v>
      </c>
      <c r="J13" s="20">
        <v>1051.2166568914956</v>
      </c>
      <c r="K13" s="15">
        <v>657.02925213717936</v>
      </c>
      <c r="L13" s="15">
        <v>854.12295451433749</v>
      </c>
      <c r="M13" s="12" t="s">
        <v>279</v>
      </c>
    </row>
    <row r="14" spans="1:13" x14ac:dyDescent="0.4">
      <c r="A14" s="7" t="s">
        <v>61</v>
      </c>
      <c r="B14" s="15">
        <v>1444.3797575648468</v>
      </c>
      <c r="C14" s="15">
        <v>959.39003802129287</v>
      </c>
      <c r="D14" s="15">
        <v>1201.8848977930697</v>
      </c>
      <c r="E14" s="12" t="s">
        <v>256</v>
      </c>
      <c r="F14" s="15">
        <v>521.08358513679059</v>
      </c>
      <c r="G14" s="15">
        <v>565.73733943336345</v>
      </c>
      <c r="H14" s="15">
        <v>543.41046228507707</v>
      </c>
      <c r="I14" s="12" t="s">
        <v>266</v>
      </c>
      <c r="J14" s="20">
        <v>840</v>
      </c>
      <c r="K14" s="15">
        <v>657.02925213717936</v>
      </c>
      <c r="L14" s="15">
        <v>748.51462606858968</v>
      </c>
      <c r="M14" s="12" t="s">
        <v>280</v>
      </c>
    </row>
    <row r="15" spans="1:13" x14ac:dyDescent="0.4">
      <c r="A15" s="7" t="s">
        <v>93</v>
      </c>
      <c r="B15" s="21" t="s">
        <v>178</v>
      </c>
      <c r="C15" s="15">
        <v>959.39003802129287</v>
      </c>
      <c r="D15" s="15">
        <v>959.39003802129287</v>
      </c>
      <c r="E15" s="12" t="s">
        <v>257</v>
      </c>
      <c r="F15" s="15">
        <v>741.74941844738976</v>
      </c>
      <c r="G15" s="15">
        <v>565.73733943336345</v>
      </c>
      <c r="H15" s="15">
        <v>653.7433789403766</v>
      </c>
      <c r="I15" s="12" t="s">
        <v>267</v>
      </c>
      <c r="J15" s="20">
        <v>748.76119146628093</v>
      </c>
      <c r="K15" s="15">
        <v>657.02925213717936</v>
      </c>
      <c r="L15" s="15">
        <v>702.89522180173014</v>
      </c>
      <c r="M15" s="12" t="s">
        <v>281</v>
      </c>
    </row>
    <row r="16" spans="1:13" x14ac:dyDescent="0.4">
      <c r="A16" s="7" t="s">
        <v>132</v>
      </c>
      <c r="B16" s="21" t="s">
        <v>178</v>
      </c>
      <c r="C16" s="15">
        <v>959.39003802129287</v>
      </c>
      <c r="D16" s="15">
        <v>959.39003802129287</v>
      </c>
      <c r="E16" s="12" t="s">
        <v>257</v>
      </c>
      <c r="F16" s="15">
        <v>718.54504106127604</v>
      </c>
      <c r="G16" s="15">
        <v>565.73733943336345</v>
      </c>
      <c r="H16" s="15">
        <v>642.14119024731974</v>
      </c>
      <c r="I16" s="12" t="s">
        <v>268</v>
      </c>
      <c r="J16" s="20">
        <v>840</v>
      </c>
      <c r="K16" s="15">
        <v>657.02925213717936</v>
      </c>
      <c r="L16" s="15">
        <v>748.51462606858968</v>
      </c>
      <c r="M16" s="12" t="s">
        <v>280</v>
      </c>
    </row>
    <row r="17" spans="1:13" x14ac:dyDescent="0.4">
      <c r="A17" s="7" t="s">
        <v>183</v>
      </c>
      <c r="B17" s="21" t="s">
        <v>178</v>
      </c>
      <c r="C17" s="15">
        <v>1272.6898019776688</v>
      </c>
      <c r="D17" s="15">
        <v>1272.6898019776688</v>
      </c>
      <c r="E17" s="20" t="s">
        <v>258</v>
      </c>
      <c r="F17" s="15">
        <v>508.54751542084341</v>
      </c>
      <c r="G17" s="15">
        <v>534.7661529888054</v>
      </c>
      <c r="H17" s="15">
        <v>521.65683420482446</v>
      </c>
      <c r="I17" s="12" t="s">
        <v>269</v>
      </c>
      <c r="J17" s="20">
        <v>901.59334216699972</v>
      </c>
      <c r="K17" s="15">
        <v>868.80621619434305</v>
      </c>
      <c r="L17" s="15">
        <v>885.19977918067138</v>
      </c>
      <c r="M17" s="12" t="s">
        <v>282</v>
      </c>
    </row>
    <row r="18" spans="1:13" x14ac:dyDescent="0.4">
      <c r="A18" s="7" t="s">
        <v>105</v>
      </c>
      <c r="B18" s="21" t="s">
        <v>178</v>
      </c>
      <c r="C18" s="15">
        <v>1272.6898019776688</v>
      </c>
      <c r="D18" s="15">
        <v>1272.6898019776688</v>
      </c>
      <c r="E18" s="20" t="s">
        <v>258</v>
      </c>
      <c r="F18" s="15">
        <v>666.04997968745772</v>
      </c>
      <c r="G18" s="15">
        <v>534.7661529888054</v>
      </c>
      <c r="H18" s="15">
        <v>600.40806633813156</v>
      </c>
      <c r="I18" s="12" t="s">
        <v>270</v>
      </c>
      <c r="J18" s="20">
        <v>829.98259215146413</v>
      </c>
      <c r="K18" s="15">
        <v>868.80621619434305</v>
      </c>
      <c r="L18" s="15">
        <v>849.39440417290359</v>
      </c>
      <c r="M18" s="12" t="s">
        <v>283</v>
      </c>
    </row>
    <row r="19" spans="1:13" x14ac:dyDescent="0.4">
      <c r="A19" s="7" t="s">
        <v>188</v>
      </c>
      <c r="B19" s="21" t="s">
        <v>178</v>
      </c>
      <c r="C19" s="15">
        <v>1272.6898019776688</v>
      </c>
      <c r="D19" s="15">
        <v>1272.6898019776688</v>
      </c>
      <c r="E19" s="20" t="s">
        <v>258</v>
      </c>
      <c r="F19" s="15">
        <v>600.49206090379403</v>
      </c>
      <c r="G19" s="15">
        <v>534.7661529888054</v>
      </c>
      <c r="H19" s="15">
        <v>567.62910694629977</v>
      </c>
      <c r="I19" s="12" t="s">
        <v>271</v>
      </c>
      <c r="J19" s="20">
        <v>1313.9121107266435</v>
      </c>
      <c r="K19" s="15">
        <v>868.80621619434305</v>
      </c>
      <c r="L19" s="15">
        <v>1091.3591634604932</v>
      </c>
      <c r="M19" s="12" t="s">
        <v>284</v>
      </c>
    </row>
    <row r="20" spans="1:13" x14ac:dyDescent="0.4">
      <c r="A20" s="7" t="s">
        <v>191</v>
      </c>
      <c r="B20" s="21" t="s">
        <v>178</v>
      </c>
      <c r="C20" s="15">
        <v>1272.6898019776688</v>
      </c>
      <c r="D20" s="15">
        <v>1272.6898019776688</v>
      </c>
      <c r="E20" s="20" t="s">
        <v>258</v>
      </c>
      <c r="F20" s="15">
        <v>462.88298029644409</v>
      </c>
      <c r="G20" s="15">
        <v>534.7661529888054</v>
      </c>
      <c r="H20" s="15">
        <v>498.82456664262475</v>
      </c>
      <c r="I20" s="12" t="s">
        <v>272</v>
      </c>
      <c r="J20" s="20">
        <v>827.23514811444738</v>
      </c>
      <c r="K20" s="15">
        <v>868.80621619434305</v>
      </c>
      <c r="L20" s="15">
        <v>848.02068215439522</v>
      </c>
      <c r="M20" s="12" t="s">
        <v>285</v>
      </c>
    </row>
    <row r="21" spans="1:13" x14ac:dyDescent="0.4">
      <c r="A21" s="7" t="s">
        <v>62</v>
      </c>
      <c r="B21" s="21" t="s">
        <v>178</v>
      </c>
      <c r="C21" s="15">
        <v>1272.6898019776688</v>
      </c>
      <c r="D21" s="15">
        <v>1272.6898019776688</v>
      </c>
      <c r="E21" s="20" t="s">
        <v>258</v>
      </c>
      <c r="F21" s="21" t="s">
        <v>178</v>
      </c>
      <c r="G21" s="15">
        <v>534.7661529888054</v>
      </c>
      <c r="H21" s="15">
        <v>534.7661529888054</v>
      </c>
      <c r="I21" s="12" t="s">
        <v>273</v>
      </c>
      <c r="J21" s="20">
        <v>898.49164844774805</v>
      </c>
      <c r="K21" s="15">
        <v>868.80621619434305</v>
      </c>
      <c r="L21" s="15">
        <v>883.64893232104555</v>
      </c>
      <c r="M21" s="12" t="s">
        <v>286</v>
      </c>
    </row>
    <row r="22" spans="1:13" x14ac:dyDescent="0.4">
      <c r="A22" s="7" t="s">
        <v>114</v>
      </c>
      <c r="B22" s="15">
        <v>1281.4983859968174</v>
      </c>
      <c r="C22" s="15">
        <v>1272.6898019776688</v>
      </c>
      <c r="D22" s="15">
        <v>1277.094093987243</v>
      </c>
      <c r="E22" s="12" t="s">
        <v>259</v>
      </c>
      <c r="F22" s="21" t="s">
        <v>247</v>
      </c>
      <c r="G22" s="15">
        <v>534.7661529888054</v>
      </c>
      <c r="H22" s="15">
        <v>534.7661529888054</v>
      </c>
      <c r="I22" s="12" t="s">
        <v>273</v>
      </c>
      <c r="J22" s="20">
        <v>748.70253807106599</v>
      </c>
      <c r="K22" s="15">
        <v>868.80621619434305</v>
      </c>
      <c r="L22" s="15">
        <v>808.75437713270458</v>
      </c>
      <c r="M22" s="12" t="s">
        <v>287</v>
      </c>
    </row>
    <row r="23" spans="1:13" x14ac:dyDescent="0.4">
      <c r="A23" s="7" t="s">
        <v>198</v>
      </c>
      <c r="B23" s="15">
        <v>1351.729812636218</v>
      </c>
      <c r="C23" s="15">
        <v>1417.7546683800715</v>
      </c>
      <c r="D23" s="15">
        <v>1384.7422405081447</v>
      </c>
      <c r="E23" s="12" t="s">
        <v>260</v>
      </c>
      <c r="F23" s="15">
        <v>713.21630245384983</v>
      </c>
      <c r="G23" s="15">
        <v>713.21630254444437</v>
      </c>
      <c r="H23" s="15">
        <v>713.2163024991471</v>
      </c>
      <c r="I23" s="12" t="s">
        <v>274</v>
      </c>
      <c r="J23" s="20">
        <v>1162.2741408934708</v>
      </c>
      <c r="K23" s="15">
        <v>1171.2040673410654</v>
      </c>
      <c r="L23" s="15">
        <v>1166.7391041172682</v>
      </c>
      <c r="M23" s="12" t="s">
        <v>288</v>
      </c>
    </row>
    <row r="24" spans="1:13" x14ac:dyDescent="0.4">
      <c r="A24" s="7" t="s">
        <v>107</v>
      </c>
      <c r="B24" s="15">
        <v>1804.2109348848333</v>
      </c>
      <c r="C24" s="15">
        <v>1237.0613473657568</v>
      </c>
      <c r="D24" s="15">
        <v>1520.6361411252951</v>
      </c>
      <c r="E24" s="12" t="s">
        <v>261</v>
      </c>
      <c r="F24" s="21" t="s">
        <v>178</v>
      </c>
      <c r="G24" s="15">
        <v>453.30176424490747</v>
      </c>
      <c r="H24" s="15">
        <v>453.30176424490747</v>
      </c>
      <c r="I24" s="12" t="s">
        <v>275</v>
      </c>
      <c r="J24" s="22" t="s">
        <v>248</v>
      </c>
      <c r="K24" s="15">
        <v>781.9417499900128</v>
      </c>
      <c r="L24" s="15">
        <v>781.9417499900128</v>
      </c>
      <c r="M24" s="12" t="s">
        <v>289</v>
      </c>
    </row>
    <row r="25" spans="1:13" x14ac:dyDescent="0.4">
      <c r="A25" s="7" t="s">
        <v>129</v>
      </c>
      <c r="B25" s="15">
        <v>1198.2437987385322</v>
      </c>
      <c r="C25" s="15">
        <v>1237.0613473657568</v>
      </c>
      <c r="D25" s="15">
        <v>1217.6525730521444</v>
      </c>
      <c r="E25" s="12" t="s">
        <v>262</v>
      </c>
      <c r="F25" s="15">
        <v>935.06171432210408</v>
      </c>
      <c r="G25" s="15">
        <v>453.30176424490747</v>
      </c>
      <c r="H25" s="15">
        <v>694.18173928350575</v>
      </c>
      <c r="I25" s="12" t="s">
        <v>276</v>
      </c>
      <c r="J25" s="20">
        <v>685.14294403892939</v>
      </c>
      <c r="K25" s="15">
        <v>781.9417499900128</v>
      </c>
      <c r="L25" s="15">
        <v>733.54234701447103</v>
      </c>
      <c r="M25" s="12" t="s">
        <v>290</v>
      </c>
    </row>
    <row r="27" spans="1:13" x14ac:dyDescent="0.4">
      <c r="A27" t="s">
        <v>157</v>
      </c>
      <c r="B27" t="s">
        <v>348</v>
      </c>
    </row>
    <row r="28" spans="1:13" x14ac:dyDescent="0.4">
      <c r="A28" s="2"/>
    </row>
    <row r="30" spans="1:13" x14ac:dyDescent="0.4">
      <c r="A30" s="1" t="s">
        <v>249</v>
      </c>
    </row>
    <row r="31" spans="1:13" x14ac:dyDescent="0.4">
      <c r="A31" s="7" t="s">
        <v>6</v>
      </c>
      <c r="B31" s="32" t="s">
        <v>147</v>
      </c>
      <c r="C31" s="33"/>
      <c r="D31" s="33"/>
      <c r="E31" s="34"/>
      <c r="F31" s="32" t="s">
        <v>154</v>
      </c>
      <c r="G31" s="33"/>
      <c r="H31" s="33"/>
      <c r="I31" s="34"/>
      <c r="J31" s="32" t="s">
        <v>149</v>
      </c>
      <c r="K31" s="33"/>
      <c r="L31" s="33"/>
      <c r="M31" s="34"/>
    </row>
    <row r="32" spans="1:13" s="3" customFormat="1" ht="77.150000000000006" x14ac:dyDescent="0.4">
      <c r="A32" s="8"/>
      <c r="B32" s="23" t="s">
        <v>250</v>
      </c>
      <c r="C32" s="23" t="s">
        <v>252</v>
      </c>
      <c r="D32" s="23" t="s">
        <v>222</v>
      </c>
      <c r="E32" s="23" t="s">
        <v>251</v>
      </c>
      <c r="F32" s="23" t="s">
        <v>250</v>
      </c>
      <c r="G32" s="23" t="s">
        <v>252</v>
      </c>
      <c r="H32" s="23" t="s">
        <v>222</v>
      </c>
      <c r="I32" s="23" t="s">
        <v>251</v>
      </c>
      <c r="J32" s="23" t="s">
        <v>250</v>
      </c>
      <c r="K32" s="23" t="s">
        <v>252</v>
      </c>
      <c r="L32" s="23" t="s">
        <v>222</v>
      </c>
      <c r="M32" s="23" t="s">
        <v>251</v>
      </c>
    </row>
    <row r="33" spans="1:13" x14ac:dyDescent="0.4">
      <c r="A33" s="7" t="s">
        <v>56</v>
      </c>
      <c r="B33" s="15">
        <v>61901468.700000003</v>
      </c>
      <c r="C33" s="7">
        <v>43</v>
      </c>
      <c r="D33" s="7">
        <v>68445</v>
      </c>
      <c r="E33" s="15">
        <v>904.39723427569584</v>
      </c>
      <c r="F33" s="15">
        <v>21389733.199999999</v>
      </c>
      <c r="G33" s="7">
        <v>87</v>
      </c>
      <c r="H33" s="7">
        <v>40247</v>
      </c>
      <c r="I33" s="15">
        <v>531.46155489850173</v>
      </c>
      <c r="J33" s="15">
        <v>25962728.699999999</v>
      </c>
      <c r="K33" s="7">
        <v>550</v>
      </c>
      <c r="L33" s="7">
        <v>34150</v>
      </c>
      <c r="M33" s="15">
        <v>760.25559882869686</v>
      </c>
    </row>
    <row r="34" spans="1:13" x14ac:dyDescent="0.4">
      <c r="A34" s="7" t="s">
        <v>75</v>
      </c>
      <c r="B34" s="15">
        <v>47697826.600000001</v>
      </c>
      <c r="C34" s="7">
        <v>6</v>
      </c>
      <c r="D34" s="7">
        <v>42839</v>
      </c>
      <c r="E34" s="15">
        <v>1113.4206354023204</v>
      </c>
      <c r="F34" s="15">
        <v>41566599.899999999</v>
      </c>
      <c r="G34" s="7">
        <v>45</v>
      </c>
      <c r="H34" s="7">
        <v>70795</v>
      </c>
      <c r="I34" s="15">
        <v>587.14033335687543</v>
      </c>
      <c r="J34" s="15">
        <v>2251452.6</v>
      </c>
      <c r="K34" s="7">
        <v>139</v>
      </c>
      <c r="L34" s="7">
        <v>3670</v>
      </c>
      <c r="M34" s="15">
        <v>613.47482288828337</v>
      </c>
    </row>
    <row r="35" spans="1:13" x14ac:dyDescent="0.4">
      <c r="A35" s="7" t="s">
        <v>135</v>
      </c>
      <c r="B35" s="15">
        <v>21210082.699999999</v>
      </c>
      <c r="C35" s="7">
        <v>11</v>
      </c>
      <c r="D35" s="7">
        <v>19690</v>
      </c>
      <c r="E35" s="15">
        <v>1077.2007465718639</v>
      </c>
      <c r="F35" s="15">
        <v>19867772.399999999</v>
      </c>
      <c r="G35" s="7">
        <v>10</v>
      </c>
      <c r="H35" s="7">
        <v>44148</v>
      </c>
      <c r="I35" s="15">
        <v>450.02655612938293</v>
      </c>
      <c r="J35" s="15">
        <v>3584648.8</v>
      </c>
      <c r="K35" s="7">
        <v>29</v>
      </c>
      <c r="L35" s="7">
        <v>3410</v>
      </c>
      <c r="M35" s="15">
        <v>1051.2166568914956</v>
      </c>
    </row>
    <row r="36" spans="1:13" x14ac:dyDescent="0.4">
      <c r="A36" s="7" t="s">
        <v>61</v>
      </c>
      <c r="B36" s="15">
        <v>96278021.5</v>
      </c>
      <c r="C36" s="7">
        <v>27</v>
      </c>
      <c r="D36" s="7">
        <v>66657</v>
      </c>
      <c r="E36" s="15">
        <v>1444.3797575648468</v>
      </c>
      <c r="F36" s="15">
        <v>3828401.1</v>
      </c>
      <c r="G36" s="7">
        <v>18</v>
      </c>
      <c r="H36" s="7">
        <v>7347</v>
      </c>
      <c r="I36" s="15">
        <v>521.08358513679059</v>
      </c>
      <c r="J36" s="15">
        <v>520800</v>
      </c>
      <c r="K36" s="7">
        <v>9</v>
      </c>
      <c r="L36" s="7">
        <v>620</v>
      </c>
      <c r="M36" s="15">
        <v>840</v>
      </c>
    </row>
    <row r="37" spans="1:13" x14ac:dyDescent="0.4">
      <c r="A37" s="7" t="s">
        <v>93</v>
      </c>
      <c r="B37" s="15">
        <v>222887</v>
      </c>
      <c r="C37" s="7">
        <v>1</v>
      </c>
      <c r="D37" s="7">
        <v>88</v>
      </c>
      <c r="E37" s="15">
        <v>2532.806818181818</v>
      </c>
      <c r="F37" s="15">
        <v>19195733.199999999</v>
      </c>
      <c r="G37" s="7">
        <v>61</v>
      </c>
      <c r="H37" s="7">
        <v>25879</v>
      </c>
      <c r="I37" s="15">
        <v>741.74941844738976</v>
      </c>
      <c r="J37" s="15">
        <v>24848388.899999999</v>
      </c>
      <c r="K37" s="7">
        <v>103</v>
      </c>
      <c r="L37" s="7">
        <v>33186</v>
      </c>
      <c r="M37" s="15">
        <v>748.76119146628093</v>
      </c>
    </row>
    <row r="38" spans="1:13" x14ac:dyDescent="0.4">
      <c r="A38" s="7" t="s">
        <v>132</v>
      </c>
      <c r="B38" s="15">
        <v>3500127.4</v>
      </c>
      <c r="C38" s="7">
        <v>3</v>
      </c>
      <c r="D38" s="7">
        <v>2112</v>
      </c>
      <c r="E38" s="15">
        <v>1657.2572916666666</v>
      </c>
      <c r="F38" s="15">
        <v>27298963.199999999</v>
      </c>
      <c r="G38" s="7">
        <v>8</v>
      </c>
      <c r="H38" s="7">
        <v>37992</v>
      </c>
      <c r="I38" s="15">
        <v>718.54504106127604</v>
      </c>
      <c r="J38" s="15">
        <v>630000</v>
      </c>
      <c r="K38" s="7">
        <v>6</v>
      </c>
      <c r="L38" s="7">
        <v>750</v>
      </c>
      <c r="M38" s="15">
        <v>840</v>
      </c>
    </row>
    <row r="39" spans="1:13" x14ac:dyDescent="0.4">
      <c r="A39" s="7" t="s">
        <v>183</v>
      </c>
      <c r="B39" s="15">
        <v>0</v>
      </c>
      <c r="C39" s="7">
        <v>0</v>
      </c>
      <c r="D39" s="7">
        <v>353</v>
      </c>
      <c r="E39" s="15">
        <v>0</v>
      </c>
      <c r="F39" s="15">
        <v>89947307.599999994</v>
      </c>
      <c r="G39" s="7">
        <v>83</v>
      </c>
      <c r="H39" s="7">
        <v>176871</v>
      </c>
      <c r="I39" s="15">
        <v>508.54751542084341</v>
      </c>
      <c r="J39" s="15">
        <v>41505751.100000001</v>
      </c>
      <c r="K39" s="7">
        <v>95</v>
      </c>
      <c r="L39" s="7">
        <v>46036</v>
      </c>
      <c r="M39" s="15">
        <v>901.59334216699972</v>
      </c>
    </row>
    <row r="40" spans="1:13" x14ac:dyDescent="0.4">
      <c r="A40" s="7" t="s">
        <v>105</v>
      </c>
      <c r="B40" s="15">
        <v>0</v>
      </c>
      <c r="C40" s="7">
        <v>0</v>
      </c>
      <c r="D40" s="7">
        <v>0</v>
      </c>
      <c r="E40" s="21" t="s">
        <v>224</v>
      </c>
      <c r="F40" s="15">
        <v>73777690.200000003</v>
      </c>
      <c r="G40" s="7">
        <v>39</v>
      </c>
      <c r="H40" s="7">
        <v>110769</v>
      </c>
      <c r="I40" s="15">
        <v>666.04997968745772</v>
      </c>
      <c r="J40" s="15">
        <v>107315089.2</v>
      </c>
      <c r="K40" s="7">
        <v>189</v>
      </c>
      <c r="L40" s="7">
        <v>129298</v>
      </c>
      <c r="M40" s="15">
        <v>829.98259215146413</v>
      </c>
    </row>
    <row r="41" spans="1:13" x14ac:dyDescent="0.4">
      <c r="A41" s="7" t="s">
        <v>188</v>
      </c>
      <c r="B41" s="15">
        <v>0</v>
      </c>
      <c r="C41" s="7">
        <v>0</v>
      </c>
      <c r="D41" s="7">
        <v>0</v>
      </c>
      <c r="E41" s="21" t="s">
        <v>224</v>
      </c>
      <c r="F41" s="15">
        <v>57817177.100000001</v>
      </c>
      <c r="G41" s="7">
        <v>54</v>
      </c>
      <c r="H41" s="7">
        <v>96283</v>
      </c>
      <c r="I41" s="15">
        <v>600.49206090379403</v>
      </c>
      <c r="J41" s="15">
        <v>1898603</v>
      </c>
      <c r="K41" s="7">
        <v>38</v>
      </c>
      <c r="L41" s="7">
        <v>1445</v>
      </c>
      <c r="M41" s="15">
        <v>1313.9121107266435</v>
      </c>
    </row>
    <row r="42" spans="1:13" x14ac:dyDescent="0.4">
      <c r="A42" s="7" t="s">
        <v>191</v>
      </c>
      <c r="B42" s="15">
        <v>0</v>
      </c>
      <c r="C42" s="7">
        <v>0</v>
      </c>
      <c r="D42" s="7">
        <v>0</v>
      </c>
      <c r="E42" s="21" t="s">
        <v>224</v>
      </c>
      <c r="F42" s="15">
        <v>51965094.899999999</v>
      </c>
      <c r="G42" s="7">
        <v>43</v>
      </c>
      <c r="H42" s="7">
        <v>112264</v>
      </c>
      <c r="I42" s="15">
        <v>462.88298029644409</v>
      </c>
      <c r="J42" s="15">
        <v>16364365.699999999</v>
      </c>
      <c r="K42" s="7">
        <v>61</v>
      </c>
      <c r="L42" s="7">
        <v>19782</v>
      </c>
      <c r="M42" s="15">
        <v>827.23514811444738</v>
      </c>
    </row>
    <row r="43" spans="1:13" x14ac:dyDescent="0.4">
      <c r="A43" s="7" t="s">
        <v>62</v>
      </c>
      <c r="B43" s="15">
        <v>0</v>
      </c>
      <c r="C43" s="7">
        <v>0</v>
      </c>
      <c r="D43" s="7">
        <v>0</v>
      </c>
      <c r="E43" s="21" t="s">
        <v>224</v>
      </c>
      <c r="F43" s="15">
        <v>0</v>
      </c>
      <c r="G43" s="7">
        <v>0</v>
      </c>
      <c r="H43" s="7">
        <v>0</v>
      </c>
      <c r="I43" s="21" t="s">
        <v>224</v>
      </c>
      <c r="J43" s="15">
        <v>2054850.4</v>
      </c>
      <c r="K43" s="7">
        <v>22</v>
      </c>
      <c r="L43" s="7">
        <v>2287</v>
      </c>
      <c r="M43" s="15">
        <v>898.49164844774805</v>
      </c>
    </row>
    <row r="44" spans="1:13" x14ac:dyDescent="0.4">
      <c r="A44" s="7" t="s">
        <v>114</v>
      </c>
      <c r="B44" s="15">
        <v>310052127</v>
      </c>
      <c r="C44" s="7">
        <v>19</v>
      </c>
      <c r="D44" s="7">
        <v>241945</v>
      </c>
      <c r="E44" s="15">
        <v>1281.4983859968174</v>
      </c>
      <c r="F44" s="15">
        <v>0</v>
      </c>
      <c r="G44" s="7">
        <v>7</v>
      </c>
      <c r="H44" s="7">
        <v>0</v>
      </c>
      <c r="I44" s="21" t="s">
        <v>224</v>
      </c>
      <c r="J44" s="15">
        <v>147494.39999999999</v>
      </c>
      <c r="K44" s="7">
        <v>33</v>
      </c>
      <c r="L44" s="7">
        <v>197</v>
      </c>
      <c r="M44" s="15">
        <v>748.70253807106599</v>
      </c>
    </row>
    <row r="45" spans="1:13" x14ac:dyDescent="0.4">
      <c r="A45" s="7" t="s">
        <v>198</v>
      </c>
      <c r="B45" s="15">
        <v>224514211.5</v>
      </c>
      <c r="C45" s="7">
        <v>101</v>
      </c>
      <c r="D45" s="7">
        <v>166094</v>
      </c>
      <c r="E45" s="15">
        <v>1351.729812636218</v>
      </c>
      <c r="F45" s="15">
        <v>371249768.69999999</v>
      </c>
      <c r="G45" s="7">
        <v>421</v>
      </c>
      <c r="H45" s="7">
        <v>520529</v>
      </c>
      <c r="I45" s="15">
        <v>713.21630245384983</v>
      </c>
      <c r="J45" s="15">
        <v>10823096.800000001</v>
      </c>
      <c r="K45" s="7">
        <v>118</v>
      </c>
      <c r="L45" s="7">
        <v>9312</v>
      </c>
      <c r="M45" s="15">
        <v>1162.2741408934708</v>
      </c>
    </row>
    <row r="46" spans="1:13" x14ac:dyDescent="0.4">
      <c r="A46" s="7" t="s">
        <v>107</v>
      </c>
      <c r="B46" s="15">
        <v>45274869.200000003</v>
      </c>
      <c r="C46" s="7">
        <v>10</v>
      </c>
      <c r="D46" s="7">
        <v>25094</v>
      </c>
      <c r="E46" s="15">
        <v>1804.2109348848333</v>
      </c>
      <c r="F46" s="15">
        <v>442510.9</v>
      </c>
      <c r="G46" s="7">
        <v>2</v>
      </c>
      <c r="H46" s="7">
        <v>327</v>
      </c>
      <c r="I46" s="15">
        <v>1353.2443425076453</v>
      </c>
      <c r="J46" s="15">
        <v>364000</v>
      </c>
      <c r="K46" s="7">
        <v>22</v>
      </c>
      <c r="L46" s="7">
        <v>111</v>
      </c>
      <c r="M46" s="15">
        <v>3279.2792792792793</v>
      </c>
    </row>
    <row r="47" spans="1:13" x14ac:dyDescent="0.4">
      <c r="A47" s="7" t="s">
        <v>129</v>
      </c>
      <c r="B47" s="15">
        <v>83589487.400000006</v>
      </c>
      <c r="C47" s="7">
        <v>23</v>
      </c>
      <c r="D47" s="7">
        <v>69760</v>
      </c>
      <c r="E47" s="15">
        <v>1198.2437987385322</v>
      </c>
      <c r="F47" s="15">
        <v>14683274.1</v>
      </c>
      <c r="G47" s="7">
        <v>36</v>
      </c>
      <c r="H47" s="7">
        <v>15703</v>
      </c>
      <c r="I47" s="15">
        <v>935.06171432210408</v>
      </c>
      <c r="J47" s="15">
        <v>563187.5</v>
      </c>
      <c r="K47" s="7">
        <v>10</v>
      </c>
      <c r="L47" s="7">
        <v>822</v>
      </c>
      <c r="M47" s="15">
        <v>685.14294403892939</v>
      </c>
    </row>
    <row r="50" spans="1:2" x14ac:dyDescent="0.4">
      <c r="A50" s="1" t="s">
        <v>5</v>
      </c>
    </row>
    <row r="51" spans="1:2" x14ac:dyDescent="0.4">
      <c r="A51" s="18">
        <v>1</v>
      </c>
      <c r="B51" s="18" t="s">
        <v>226</v>
      </c>
    </row>
    <row r="52" spans="1:2" x14ac:dyDescent="0.4">
      <c r="A52" s="18"/>
      <c r="B52" s="19" t="s">
        <v>225</v>
      </c>
    </row>
    <row r="53" spans="1:2" x14ac:dyDescent="0.4">
      <c r="A53" s="18">
        <v>2</v>
      </c>
      <c r="B53" s="18" t="s">
        <v>227</v>
      </c>
    </row>
    <row r="54" spans="1:2" x14ac:dyDescent="0.4">
      <c r="A54" s="18"/>
      <c r="B54" s="19" t="s">
        <v>232</v>
      </c>
    </row>
  </sheetData>
  <mergeCells count="6">
    <mergeCell ref="B31:E31"/>
    <mergeCell ref="F31:I31"/>
    <mergeCell ref="J31:M31"/>
    <mergeCell ref="B9:E9"/>
    <mergeCell ref="F9:I9"/>
    <mergeCell ref="J9:M9"/>
  </mergeCells>
  <hyperlinks>
    <hyperlink ref="B52" r:id="rId1"/>
    <hyperlink ref="B54" r:id="rId2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24" sqref="A24"/>
    </sheetView>
  </sheetViews>
  <sheetFormatPr defaultRowHeight="14.6" x14ac:dyDescent="0.4"/>
  <cols>
    <col min="1" max="1" width="11.53515625" customWidth="1"/>
    <col min="2" max="8" width="11.69140625" customWidth="1"/>
  </cols>
  <sheetData>
    <row r="1" spans="1:7" x14ac:dyDescent="0.4">
      <c r="A1" s="1" t="s">
        <v>333</v>
      </c>
    </row>
    <row r="2" spans="1:7" x14ac:dyDescent="0.4">
      <c r="A2" s="7" t="s">
        <v>6</v>
      </c>
      <c r="B2" s="31" t="s">
        <v>243</v>
      </c>
      <c r="C2" s="31"/>
      <c r="D2" s="31" t="s">
        <v>244</v>
      </c>
      <c r="E2" s="31"/>
      <c r="F2" s="31" t="s">
        <v>245</v>
      </c>
      <c r="G2" s="31"/>
    </row>
    <row r="3" spans="1:7" s="3" customFormat="1" ht="32.6" customHeight="1" x14ac:dyDescent="0.4">
      <c r="A3" s="8"/>
      <c r="B3" s="23" t="s">
        <v>242</v>
      </c>
      <c r="C3" s="23" t="s">
        <v>355</v>
      </c>
      <c r="D3" s="23" t="s">
        <v>242</v>
      </c>
      <c r="E3" s="23" t="s">
        <v>355</v>
      </c>
      <c r="F3" s="23" t="s">
        <v>242</v>
      </c>
      <c r="G3" s="23" t="s">
        <v>355</v>
      </c>
    </row>
    <row r="4" spans="1:7" x14ac:dyDescent="0.4">
      <c r="A4" s="7" t="s">
        <v>56</v>
      </c>
      <c r="B4" s="7">
        <v>37</v>
      </c>
      <c r="C4" s="12" t="s">
        <v>239</v>
      </c>
      <c r="D4" s="7">
        <v>35</v>
      </c>
      <c r="E4" s="12" t="s">
        <v>240</v>
      </c>
      <c r="F4" s="7">
        <v>32</v>
      </c>
      <c r="G4" s="12" t="s">
        <v>241</v>
      </c>
    </row>
    <row r="5" spans="1:7" x14ac:dyDescent="0.4">
      <c r="A5" s="7" t="s">
        <v>75</v>
      </c>
      <c r="B5" s="7">
        <v>37</v>
      </c>
      <c r="C5" s="12" t="s">
        <v>239</v>
      </c>
      <c r="D5" s="7">
        <v>35</v>
      </c>
      <c r="E5" s="12" t="s">
        <v>240</v>
      </c>
      <c r="F5" s="7">
        <v>32</v>
      </c>
      <c r="G5" s="12" t="s">
        <v>241</v>
      </c>
    </row>
    <row r="6" spans="1:7" x14ac:dyDescent="0.4">
      <c r="A6" s="7" t="s">
        <v>135</v>
      </c>
      <c r="B6" s="7">
        <v>37</v>
      </c>
      <c r="C6" s="12" t="s">
        <v>239</v>
      </c>
      <c r="D6" s="7">
        <v>35</v>
      </c>
      <c r="E6" s="12" t="s">
        <v>240</v>
      </c>
      <c r="F6" s="7">
        <v>32</v>
      </c>
      <c r="G6" s="12" t="s">
        <v>241</v>
      </c>
    </row>
    <row r="7" spans="1:7" x14ac:dyDescent="0.4">
      <c r="A7" s="7" t="s">
        <v>61</v>
      </c>
      <c r="B7" s="7">
        <v>37</v>
      </c>
      <c r="C7" s="12" t="s">
        <v>239</v>
      </c>
      <c r="D7" s="7">
        <v>35</v>
      </c>
      <c r="E7" s="12" t="s">
        <v>240</v>
      </c>
      <c r="F7" s="7">
        <v>32</v>
      </c>
      <c r="G7" s="12" t="s">
        <v>241</v>
      </c>
    </row>
    <row r="8" spans="1:7" x14ac:dyDescent="0.4">
      <c r="A8" s="7" t="s">
        <v>93</v>
      </c>
      <c r="B8" s="7">
        <v>37</v>
      </c>
      <c r="C8" s="12" t="s">
        <v>239</v>
      </c>
      <c r="D8" s="7">
        <v>35</v>
      </c>
      <c r="E8" s="12" t="s">
        <v>240</v>
      </c>
      <c r="F8" s="7">
        <v>32</v>
      </c>
      <c r="G8" s="12" t="s">
        <v>241</v>
      </c>
    </row>
    <row r="9" spans="1:7" x14ac:dyDescent="0.4">
      <c r="A9" s="7" t="s">
        <v>132</v>
      </c>
      <c r="B9" s="7">
        <v>37</v>
      </c>
      <c r="C9" s="12" t="s">
        <v>239</v>
      </c>
      <c r="D9" s="7">
        <v>35</v>
      </c>
      <c r="E9" s="12" t="s">
        <v>240</v>
      </c>
      <c r="F9" s="7">
        <v>32</v>
      </c>
      <c r="G9" s="12" t="s">
        <v>241</v>
      </c>
    </row>
    <row r="10" spans="1:7" x14ac:dyDescent="0.4">
      <c r="A10" s="7" t="s">
        <v>183</v>
      </c>
      <c r="B10" s="7">
        <v>37</v>
      </c>
      <c r="C10" s="12" t="s">
        <v>239</v>
      </c>
      <c r="D10" s="7">
        <v>35</v>
      </c>
      <c r="E10" s="12" t="s">
        <v>240</v>
      </c>
      <c r="F10" s="7">
        <v>32</v>
      </c>
      <c r="G10" s="12" t="s">
        <v>241</v>
      </c>
    </row>
    <row r="11" spans="1:7" x14ac:dyDescent="0.4">
      <c r="A11" s="7" t="s">
        <v>105</v>
      </c>
      <c r="B11" s="7">
        <v>37</v>
      </c>
      <c r="C11" s="12" t="s">
        <v>239</v>
      </c>
      <c r="D11" s="7">
        <v>35</v>
      </c>
      <c r="E11" s="12" t="s">
        <v>240</v>
      </c>
      <c r="F11" s="7">
        <v>32</v>
      </c>
      <c r="G11" s="12" t="s">
        <v>241</v>
      </c>
    </row>
    <row r="12" spans="1:7" x14ac:dyDescent="0.4">
      <c r="A12" s="7" t="s">
        <v>188</v>
      </c>
      <c r="B12" s="7">
        <v>37</v>
      </c>
      <c r="C12" s="12" t="s">
        <v>239</v>
      </c>
      <c r="D12" s="7">
        <v>35</v>
      </c>
      <c r="E12" s="12" t="s">
        <v>240</v>
      </c>
      <c r="F12" s="7">
        <v>32</v>
      </c>
      <c r="G12" s="12" t="s">
        <v>241</v>
      </c>
    </row>
    <row r="13" spans="1:7" x14ac:dyDescent="0.4">
      <c r="A13" s="7" t="s">
        <v>191</v>
      </c>
      <c r="B13" s="7">
        <v>37</v>
      </c>
      <c r="C13" s="12" t="s">
        <v>239</v>
      </c>
      <c r="D13" s="7">
        <v>35</v>
      </c>
      <c r="E13" s="12" t="s">
        <v>240</v>
      </c>
      <c r="F13" s="7">
        <v>32</v>
      </c>
      <c r="G13" s="12" t="s">
        <v>241</v>
      </c>
    </row>
    <row r="14" spans="1:7" x14ac:dyDescent="0.4">
      <c r="A14" s="7" t="s">
        <v>62</v>
      </c>
      <c r="B14" s="7">
        <v>37</v>
      </c>
      <c r="C14" s="12" t="s">
        <v>239</v>
      </c>
      <c r="D14" s="7">
        <v>35</v>
      </c>
      <c r="E14" s="12" t="s">
        <v>240</v>
      </c>
      <c r="F14" s="7">
        <v>32</v>
      </c>
      <c r="G14" s="12" t="s">
        <v>241</v>
      </c>
    </row>
    <row r="15" spans="1:7" x14ac:dyDescent="0.4">
      <c r="A15" s="7" t="s">
        <v>114</v>
      </c>
      <c r="B15" s="7">
        <v>37</v>
      </c>
      <c r="C15" s="12" t="s">
        <v>239</v>
      </c>
      <c r="D15" s="7">
        <v>35</v>
      </c>
      <c r="E15" s="12" t="s">
        <v>240</v>
      </c>
      <c r="F15" s="7">
        <v>32</v>
      </c>
      <c r="G15" s="12" t="s">
        <v>241</v>
      </c>
    </row>
    <row r="16" spans="1:7" x14ac:dyDescent="0.4">
      <c r="A16" s="7" t="s">
        <v>198</v>
      </c>
      <c r="B16" s="7">
        <v>37</v>
      </c>
      <c r="C16" s="12" t="s">
        <v>239</v>
      </c>
      <c r="D16" s="7">
        <v>35</v>
      </c>
      <c r="E16" s="12" t="s">
        <v>240</v>
      </c>
      <c r="F16" s="7">
        <v>32</v>
      </c>
      <c r="G16" s="12" t="s">
        <v>241</v>
      </c>
    </row>
    <row r="17" spans="1:7" x14ac:dyDescent="0.4">
      <c r="A17" s="7" t="s">
        <v>107</v>
      </c>
      <c r="B17" s="7">
        <v>37</v>
      </c>
      <c r="C17" s="12" t="s">
        <v>239</v>
      </c>
      <c r="D17" s="7">
        <v>35</v>
      </c>
      <c r="E17" s="12" t="s">
        <v>240</v>
      </c>
      <c r="F17" s="7">
        <v>32</v>
      </c>
      <c r="G17" s="12" t="s">
        <v>241</v>
      </c>
    </row>
    <row r="18" spans="1:7" x14ac:dyDescent="0.4">
      <c r="A18" s="7" t="s">
        <v>129</v>
      </c>
      <c r="B18" s="7">
        <v>37</v>
      </c>
      <c r="C18" s="12" t="s">
        <v>239</v>
      </c>
      <c r="D18" s="7">
        <v>35</v>
      </c>
      <c r="E18" s="12" t="s">
        <v>240</v>
      </c>
      <c r="F18" s="7">
        <v>32</v>
      </c>
      <c r="G18" s="12" t="s">
        <v>241</v>
      </c>
    </row>
    <row r="21" spans="1:7" x14ac:dyDescent="0.4">
      <c r="A21" s="1" t="s">
        <v>211</v>
      </c>
    </row>
    <row r="22" spans="1:7" ht="17.149999999999999" x14ac:dyDescent="0.55000000000000004">
      <c r="A22">
        <v>1</v>
      </c>
      <c r="B22" t="s">
        <v>356</v>
      </c>
    </row>
  </sheetData>
  <mergeCells count="3">
    <mergeCell ref="B2:C2"/>
    <mergeCell ref="D2:E2"/>
    <mergeCell ref="F2:G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A23" sqref="A23"/>
    </sheetView>
  </sheetViews>
  <sheetFormatPr defaultRowHeight="14.6" x14ac:dyDescent="0.4"/>
  <cols>
    <col min="1" max="1" width="12.84375" customWidth="1"/>
  </cols>
  <sheetData>
    <row r="1" spans="1:8" x14ac:dyDescent="0.4">
      <c r="A1" s="1" t="s">
        <v>291</v>
      </c>
    </row>
    <row r="2" spans="1:8" s="3" customFormat="1" ht="29.15" x14ac:dyDescent="0.4">
      <c r="A2" s="8"/>
      <c r="B2" s="23" t="s">
        <v>292</v>
      </c>
      <c r="C2" s="23" t="s">
        <v>293</v>
      </c>
      <c r="D2" s="23" t="s">
        <v>294</v>
      </c>
      <c r="E2" s="23" t="s">
        <v>295</v>
      </c>
      <c r="F2" s="23" t="s">
        <v>296</v>
      </c>
      <c r="G2" s="23" t="s">
        <v>297</v>
      </c>
      <c r="H2" s="23" t="s">
        <v>298</v>
      </c>
    </row>
    <row r="3" spans="1:8" x14ac:dyDescent="0.4">
      <c r="A3" s="7" t="s">
        <v>56</v>
      </c>
      <c r="B3" s="24">
        <v>17.088999999999999</v>
      </c>
      <c r="C3" s="24">
        <v>0.41</v>
      </c>
      <c r="D3" s="24">
        <v>0</v>
      </c>
      <c r="E3" s="24">
        <v>3.8139000000000003</v>
      </c>
      <c r="F3" s="24">
        <v>0</v>
      </c>
      <c r="G3" s="24">
        <v>0</v>
      </c>
      <c r="H3" s="24">
        <v>1.7500000000000002E-2</v>
      </c>
    </row>
    <row r="4" spans="1:8" x14ac:dyDescent="0.4">
      <c r="A4" s="7" t="s">
        <v>75</v>
      </c>
      <c r="B4" s="24">
        <v>0.65500000000000003</v>
      </c>
      <c r="C4" s="24">
        <v>2.6659999999999999</v>
      </c>
      <c r="D4" s="24">
        <v>0</v>
      </c>
      <c r="E4" s="24">
        <v>1.2849999999999999</v>
      </c>
      <c r="F4" s="24">
        <v>0.625</v>
      </c>
      <c r="G4" s="24">
        <v>0</v>
      </c>
      <c r="H4" s="24">
        <v>0.16400000000000001</v>
      </c>
    </row>
    <row r="5" spans="1:8" x14ac:dyDescent="0.4">
      <c r="A5" s="7" t="s">
        <v>135</v>
      </c>
      <c r="B5" s="24">
        <v>5.19</v>
      </c>
      <c r="C5" s="24">
        <v>0</v>
      </c>
      <c r="D5" s="24">
        <v>0</v>
      </c>
      <c r="E5" s="24">
        <v>0.38269999999999998</v>
      </c>
      <c r="F5" s="24">
        <v>2.9619949999999999</v>
      </c>
      <c r="G5" s="24">
        <v>0.66100000000000003</v>
      </c>
      <c r="H5" s="24">
        <v>0.21180000000000002</v>
      </c>
    </row>
    <row r="6" spans="1:8" x14ac:dyDescent="0.4">
      <c r="A6" s="7" t="s">
        <v>61</v>
      </c>
      <c r="B6" s="24">
        <v>0</v>
      </c>
      <c r="C6" s="24">
        <v>0</v>
      </c>
      <c r="D6" s="24">
        <v>0</v>
      </c>
      <c r="E6" s="24">
        <v>0.50490000000000002</v>
      </c>
      <c r="F6" s="24">
        <v>0.13300000000000001</v>
      </c>
      <c r="G6" s="24">
        <v>0.47249999999999998</v>
      </c>
      <c r="H6" s="24">
        <v>0</v>
      </c>
    </row>
    <row r="7" spans="1:8" x14ac:dyDescent="0.4">
      <c r="A7" s="7" t="s">
        <v>93</v>
      </c>
      <c r="B7" s="24">
        <v>11.895</v>
      </c>
      <c r="C7" s="24">
        <v>5.3460000000000001</v>
      </c>
      <c r="D7" s="24">
        <v>2.7E-2</v>
      </c>
      <c r="E7" s="24">
        <v>6.1698000000000004</v>
      </c>
      <c r="F7" s="24">
        <v>0.55225000000000002</v>
      </c>
      <c r="G7" s="24">
        <v>0.79437000000000002</v>
      </c>
      <c r="H7" s="24">
        <v>0.27850000000000003</v>
      </c>
    </row>
    <row r="8" spans="1:8" x14ac:dyDescent="0.4">
      <c r="A8" s="7" t="s">
        <v>132</v>
      </c>
      <c r="B8" s="24">
        <v>0</v>
      </c>
      <c r="C8" s="24">
        <v>0</v>
      </c>
      <c r="D8" s="24">
        <v>0</v>
      </c>
      <c r="E8" s="24">
        <v>1.2E-2</v>
      </c>
      <c r="F8" s="24">
        <v>0.1</v>
      </c>
      <c r="G8" s="24">
        <v>0</v>
      </c>
      <c r="H8" s="24">
        <v>8.0000000000000002E-3</v>
      </c>
    </row>
    <row r="9" spans="1:8" x14ac:dyDescent="0.4">
      <c r="A9" s="7" t="s">
        <v>183</v>
      </c>
      <c r="B9" s="24">
        <v>0</v>
      </c>
      <c r="C9" s="24">
        <v>1.8939999999999999</v>
      </c>
      <c r="D9" s="24">
        <v>0</v>
      </c>
      <c r="E9" s="24">
        <v>0</v>
      </c>
      <c r="F9" s="24">
        <v>1.1140000000000002E-3</v>
      </c>
      <c r="G9" s="24">
        <v>0.215</v>
      </c>
      <c r="H9" s="24">
        <v>3.0000000000000001E-3</v>
      </c>
    </row>
    <row r="10" spans="1:8" x14ac:dyDescent="0.4">
      <c r="A10" s="7" t="s">
        <v>105</v>
      </c>
      <c r="B10" s="24">
        <v>0</v>
      </c>
      <c r="C10" s="24">
        <v>5.9939999999999998</v>
      </c>
      <c r="D10" s="24">
        <v>3.3</v>
      </c>
      <c r="E10" s="24">
        <v>0</v>
      </c>
      <c r="F10" s="24">
        <v>1.4999999999999999E-2</v>
      </c>
      <c r="G10" s="24">
        <v>0</v>
      </c>
      <c r="H10" s="24">
        <v>3.6999999999999998E-2</v>
      </c>
    </row>
    <row r="11" spans="1:8" x14ac:dyDescent="0.4">
      <c r="A11" s="7" t="s">
        <v>188</v>
      </c>
      <c r="B11" s="24">
        <v>2.4</v>
      </c>
      <c r="C11" s="24">
        <v>0.62360000000000004</v>
      </c>
      <c r="D11" s="24">
        <v>0</v>
      </c>
      <c r="E11" s="24">
        <v>0</v>
      </c>
      <c r="F11" s="24">
        <v>0</v>
      </c>
      <c r="G11" s="24">
        <v>0</v>
      </c>
      <c r="H11" s="24">
        <v>0.71750000000000003</v>
      </c>
    </row>
    <row r="12" spans="1:8" x14ac:dyDescent="0.4">
      <c r="A12" s="7" t="s">
        <v>191</v>
      </c>
      <c r="B12" s="24">
        <v>7.25</v>
      </c>
      <c r="C12" s="24">
        <v>0</v>
      </c>
      <c r="D12" s="24">
        <v>0</v>
      </c>
      <c r="E12" s="24">
        <v>0</v>
      </c>
      <c r="F12" s="24">
        <v>0.36199999999999999</v>
      </c>
      <c r="G12" s="24">
        <v>0</v>
      </c>
      <c r="H12" s="24">
        <v>0</v>
      </c>
    </row>
    <row r="13" spans="1:8" x14ac:dyDescent="0.4">
      <c r="A13" s="7" t="s">
        <v>62</v>
      </c>
      <c r="B13" s="24">
        <v>0</v>
      </c>
      <c r="C13" s="24">
        <v>0</v>
      </c>
      <c r="D13" s="24">
        <v>0</v>
      </c>
      <c r="E13" s="24">
        <v>0</v>
      </c>
      <c r="F13" s="24">
        <v>0</v>
      </c>
      <c r="G13" s="24">
        <v>0.246</v>
      </c>
      <c r="H13" s="24">
        <v>3.5000000000000003E-2</v>
      </c>
    </row>
    <row r="14" spans="1:8" x14ac:dyDescent="0.4">
      <c r="A14" s="7" t="s">
        <v>114</v>
      </c>
      <c r="B14" s="24">
        <v>0</v>
      </c>
      <c r="C14" s="24">
        <v>0</v>
      </c>
      <c r="D14" s="24">
        <v>0</v>
      </c>
      <c r="E14" s="24">
        <v>0</v>
      </c>
      <c r="F14" s="24">
        <v>0.21804799999999999</v>
      </c>
      <c r="G14" s="24">
        <v>0.39700000000000002</v>
      </c>
      <c r="H14" s="24">
        <v>0.1</v>
      </c>
    </row>
    <row r="15" spans="1:8" x14ac:dyDescent="0.4">
      <c r="A15" s="7" t="s">
        <v>198</v>
      </c>
      <c r="B15" s="24">
        <v>0</v>
      </c>
      <c r="C15" s="24">
        <v>0.216</v>
      </c>
      <c r="D15" s="24">
        <v>0</v>
      </c>
      <c r="E15" s="24">
        <v>0</v>
      </c>
      <c r="F15" s="24">
        <v>0.13</v>
      </c>
      <c r="G15" s="24">
        <v>3.5000000000000003E-2</v>
      </c>
      <c r="H15" s="24">
        <v>0</v>
      </c>
    </row>
    <row r="16" spans="1:8" x14ac:dyDescent="0.4">
      <c r="A16" s="7" t="s">
        <v>107</v>
      </c>
      <c r="B16" s="24">
        <v>0.35</v>
      </c>
      <c r="C16" s="24">
        <v>0.4</v>
      </c>
      <c r="D16" s="24">
        <v>0</v>
      </c>
      <c r="E16" s="24">
        <v>0</v>
      </c>
      <c r="F16" s="24">
        <v>0</v>
      </c>
      <c r="G16" s="24">
        <v>0</v>
      </c>
      <c r="H16" s="24">
        <v>0</v>
      </c>
    </row>
    <row r="17" spans="1:8" x14ac:dyDescent="0.4">
      <c r="A17" s="7" t="s">
        <v>129</v>
      </c>
      <c r="B17" s="24">
        <v>0.66</v>
      </c>
      <c r="C17" s="24">
        <v>0</v>
      </c>
      <c r="D17" s="24">
        <v>0</v>
      </c>
      <c r="E17" s="24">
        <v>0</v>
      </c>
      <c r="F17" s="24">
        <v>0.67</v>
      </c>
      <c r="G17" s="24">
        <v>0.25</v>
      </c>
      <c r="H17" s="24">
        <v>0.02</v>
      </c>
    </row>
    <row r="19" spans="1:8" x14ac:dyDescent="0.4">
      <c r="A19" t="s">
        <v>341</v>
      </c>
      <c r="B19" t="s">
        <v>300</v>
      </c>
    </row>
    <row r="20" spans="1:8" x14ac:dyDescent="0.4">
      <c r="B20" t="s">
        <v>299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A17" sqref="A17"/>
    </sheetView>
  </sheetViews>
  <sheetFormatPr defaultRowHeight="14.6" x14ac:dyDescent="0.4"/>
  <cols>
    <col min="1" max="1" width="28.53515625" customWidth="1"/>
    <col min="2" max="2" width="9.3828125" bestFit="1" customWidth="1"/>
  </cols>
  <sheetData>
    <row r="1" spans="1:7" x14ac:dyDescent="0.4">
      <c r="A1" s="1" t="s">
        <v>301</v>
      </c>
    </row>
    <row r="3" spans="1:7" x14ac:dyDescent="0.4">
      <c r="A3" s="1" t="s">
        <v>337</v>
      </c>
    </row>
    <row r="4" spans="1:7" s="3" customFormat="1" x14ac:dyDescent="0.4">
      <c r="A4" s="8"/>
      <c r="B4" s="23" t="s">
        <v>303</v>
      </c>
      <c r="C4" s="23" t="s">
        <v>154</v>
      </c>
      <c r="D4" s="23" t="s">
        <v>149</v>
      </c>
      <c r="E4" s="23" t="s">
        <v>161</v>
      </c>
      <c r="F4" s="23" t="s">
        <v>162</v>
      </c>
      <c r="G4" s="23" t="s">
        <v>163</v>
      </c>
    </row>
    <row r="5" spans="1:7" x14ac:dyDescent="0.4">
      <c r="A5" s="7" t="s">
        <v>304</v>
      </c>
      <c r="B5" s="24">
        <v>0.62280000000000002</v>
      </c>
      <c r="C5" s="24">
        <v>0.44840000000000002</v>
      </c>
      <c r="D5" s="24">
        <v>0.63260000000000005</v>
      </c>
      <c r="E5" s="24">
        <v>0.45</v>
      </c>
      <c r="F5" s="24">
        <v>0.13980000000000001</v>
      </c>
      <c r="G5" s="24">
        <v>0.23169999999999999</v>
      </c>
    </row>
    <row r="6" spans="1:7" x14ac:dyDescent="0.4">
      <c r="A6" s="7" t="s">
        <v>305</v>
      </c>
      <c r="B6" s="24">
        <v>0.63470000000000004</v>
      </c>
      <c r="C6" s="24">
        <v>0.503</v>
      </c>
      <c r="D6" s="24">
        <v>0.83850000000000002</v>
      </c>
      <c r="E6" s="24">
        <v>0.45</v>
      </c>
      <c r="F6" s="24">
        <v>0.13980000000000001</v>
      </c>
      <c r="G6" s="24">
        <v>0.23169999999999999</v>
      </c>
    </row>
    <row r="7" spans="1:7" x14ac:dyDescent="0.4">
      <c r="A7" s="7" t="s">
        <v>302</v>
      </c>
      <c r="B7" s="24">
        <v>0.60940000000000005</v>
      </c>
      <c r="C7" s="24">
        <v>0.39179999999999998</v>
      </c>
      <c r="D7" s="24">
        <v>0.42930000000000001</v>
      </c>
      <c r="E7" s="24">
        <v>0.45</v>
      </c>
      <c r="F7" s="24">
        <v>0.13980000000000001</v>
      </c>
      <c r="G7" s="24">
        <v>0.23169999999999999</v>
      </c>
    </row>
    <row r="10" spans="1:7" x14ac:dyDescent="0.4">
      <c r="A10" s="1" t="s">
        <v>338</v>
      </c>
    </row>
    <row r="11" spans="1:7" x14ac:dyDescent="0.4">
      <c r="A11" s="8"/>
      <c r="B11" s="23" t="s">
        <v>303</v>
      </c>
      <c r="C11" s="23" t="s">
        <v>154</v>
      </c>
      <c r="D11" s="23" t="s">
        <v>149</v>
      </c>
    </row>
    <row r="12" spans="1:7" ht="17.149999999999999" x14ac:dyDescent="0.55000000000000004">
      <c r="A12" s="7" t="s">
        <v>306</v>
      </c>
      <c r="B12" s="24">
        <v>1036.8622</v>
      </c>
      <c r="C12" s="24">
        <v>600.17529999999999</v>
      </c>
      <c r="D12" s="24">
        <v>848.20550000000003</v>
      </c>
    </row>
    <row r="13" spans="1:7" x14ac:dyDescent="0.4">
      <c r="A13" s="7" t="s">
        <v>305</v>
      </c>
      <c r="B13" s="24">
        <v>1056.8172999999999</v>
      </c>
      <c r="C13" s="24">
        <v>654.05460000000005</v>
      </c>
      <c r="D13" s="24">
        <v>868.02610000000004</v>
      </c>
    </row>
    <row r="14" spans="1:7" x14ac:dyDescent="0.4">
      <c r="A14" s="7" t="s">
        <v>302</v>
      </c>
      <c r="B14" s="24">
        <v>965.92499999999995</v>
      </c>
      <c r="C14" s="24">
        <v>518.80870000000004</v>
      </c>
      <c r="D14" s="24">
        <v>786.66909999999996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zoomScaleNormal="100" workbookViewId="0">
      <selection activeCell="A8" sqref="A8"/>
    </sheetView>
  </sheetViews>
  <sheetFormatPr defaultRowHeight="14.6" x14ac:dyDescent="0.4"/>
  <cols>
    <col min="1" max="1" width="12.921875" customWidth="1"/>
    <col min="2" max="2" width="35.3046875" customWidth="1"/>
  </cols>
  <sheetData>
    <row r="1" spans="1:22" x14ac:dyDescent="0.4">
      <c r="A1" s="1" t="s">
        <v>334</v>
      </c>
    </row>
    <row r="2" spans="1:22" ht="29.15" x14ac:dyDescent="0.4">
      <c r="A2" s="26"/>
      <c r="B2" s="26" t="s">
        <v>342</v>
      </c>
      <c r="C2" s="26">
        <v>2020</v>
      </c>
      <c r="D2" s="26">
        <v>2021</v>
      </c>
      <c r="E2" s="26">
        <v>2022</v>
      </c>
      <c r="F2" s="26">
        <v>2023</v>
      </c>
      <c r="G2" s="26">
        <v>2024</v>
      </c>
      <c r="H2" s="26">
        <v>2025</v>
      </c>
      <c r="I2" s="26">
        <v>2026</v>
      </c>
      <c r="J2" s="26">
        <v>2027</v>
      </c>
      <c r="K2" s="26">
        <v>2028</v>
      </c>
      <c r="L2" s="26">
        <v>2029</v>
      </c>
      <c r="M2" s="26">
        <v>2030</v>
      </c>
    </row>
    <row r="3" spans="1:22" ht="29.15" x14ac:dyDescent="0.4">
      <c r="A3" s="26" t="s">
        <v>307</v>
      </c>
      <c r="B3" s="26"/>
      <c r="C3" s="29">
        <v>1.90606819668414</v>
      </c>
      <c r="D3" s="29">
        <v>1.5353869885371201</v>
      </c>
      <c r="E3" s="29">
        <v>1.2485721620369601</v>
      </c>
      <c r="F3" s="29">
        <v>1.02005419032727</v>
      </c>
      <c r="G3" s="29">
        <v>0.83323562203951496</v>
      </c>
      <c r="H3" s="29">
        <v>0.67843479630657899</v>
      </c>
      <c r="I3" s="29">
        <v>0.547741471896809</v>
      </c>
      <c r="J3" s="29">
        <v>0.43593099480967301</v>
      </c>
      <c r="K3" s="29">
        <v>0.33893958266729701</v>
      </c>
      <c r="L3" s="29">
        <v>0.25443875653396397</v>
      </c>
      <c r="M3" s="29">
        <v>0.17977863018965101</v>
      </c>
    </row>
    <row r="5" spans="1:22" x14ac:dyDescent="0.4">
      <c r="A5" t="s">
        <v>157</v>
      </c>
      <c r="B5" t="s">
        <v>317</v>
      </c>
    </row>
    <row r="7" spans="1:22" x14ac:dyDescent="0.4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</row>
    <row r="8" spans="1:22" x14ac:dyDescent="0.4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</row>
    <row r="9" spans="1:22" x14ac:dyDescent="0.4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</row>
    <row r="10" spans="1:22" x14ac:dyDescent="0.4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</row>
    <row r="11" spans="1:22" x14ac:dyDescent="0.4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</row>
    <row r="12" spans="1:22" x14ac:dyDescent="0.4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</row>
    <row r="13" spans="1:22" x14ac:dyDescent="0.4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</row>
    <row r="14" spans="1:22" x14ac:dyDescent="0.4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</row>
    <row r="15" spans="1:22" x14ac:dyDescent="0.4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</row>
    <row r="16" spans="1:22" x14ac:dyDescent="0.4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</row>
    <row r="17" spans="1:22" x14ac:dyDescent="0.4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</row>
    <row r="18" spans="1:22" x14ac:dyDescent="0.4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 Sheet</vt:lpstr>
      <vt:lpstr>Table S1</vt:lpstr>
      <vt:lpstr>Table S2</vt:lpstr>
      <vt:lpstr>Table S3</vt:lpstr>
      <vt:lpstr>Table S4</vt:lpstr>
      <vt:lpstr>Table S5</vt:lpstr>
      <vt:lpstr>Table S6</vt:lpstr>
      <vt:lpstr>Table S7</vt:lpstr>
      <vt:lpstr>Figure S1</vt:lpstr>
      <vt:lpstr>Figure S2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Yiheng Tao</dc:creator>
  <cp:lastModifiedBy>Yiheng Tao</cp:lastModifiedBy>
  <dcterms:created xsi:type="dcterms:W3CDTF">2019-09-05T23:19:32Z</dcterms:created>
  <dcterms:modified xsi:type="dcterms:W3CDTF">2020-03-02T23:45:03Z</dcterms:modified>
</cp:coreProperties>
</file>