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\study\capturability\result\"/>
    </mc:Choice>
  </mc:AlternateContent>
  <bookViews>
    <workbookView xWindow="0" yWindow="0" windowWidth="28800" windowHeight="14040" activeTab="1"/>
  </bookViews>
  <sheets>
    <sheet name="plot" sheetId="3" r:id="rId1"/>
    <sheet name="summary" sheetId="1" r:id="rId2"/>
    <sheet name="data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H34" i="1"/>
  <c r="H35" i="1"/>
  <c r="H36" i="1"/>
  <c r="H37" i="1"/>
  <c r="O33" i="1"/>
  <c r="O34" i="1"/>
  <c r="O35" i="1"/>
  <c r="O36" i="1"/>
  <c r="O37" i="1"/>
  <c r="V33" i="1"/>
  <c r="V34" i="1"/>
  <c r="V35" i="1"/>
  <c r="V36" i="1"/>
  <c r="V37" i="1"/>
  <c r="V15" i="1"/>
  <c r="V16" i="1"/>
  <c r="V17" i="1"/>
  <c r="V18" i="1"/>
  <c r="V19" i="1"/>
  <c r="V32" i="1"/>
  <c r="O32" i="1"/>
  <c r="H32" i="1"/>
  <c r="V14" i="1"/>
  <c r="O15" i="1"/>
  <c r="O16" i="1"/>
  <c r="O17" i="1"/>
  <c r="O18" i="1"/>
  <c r="O19" i="1"/>
  <c r="O14" i="1"/>
  <c r="H15" i="1"/>
  <c r="H16" i="1"/>
  <c r="H17" i="1"/>
  <c r="H18" i="1"/>
  <c r="H19" i="1"/>
  <c r="H14" i="1"/>
  <c r="G16" i="1"/>
  <c r="U32" i="1"/>
  <c r="U33" i="1"/>
  <c r="N32" i="1"/>
  <c r="N33" i="1"/>
  <c r="G32" i="1"/>
  <c r="G33" i="1"/>
  <c r="U14" i="1"/>
  <c r="U15" i="1"/>
  <c r="N14" i="1"/>
  <c r="N15" i="1"/>
  <c r="G14" i="1"/>
  <c r="G15" i="1"/>
  <c r="N16" i="1"/>
  <c r="U16" i="1"/>
  <c r="G37" i="1" l="1"/>
  <c r="G36" i="1"/>
  <c r="G35" i="1"/>
  <c r="G34" i="1"/>
  <c r="N37" i="1"/>
  <c r="N36" i="1"/>
  <c r="N35" i="1"/>
  <c r="N34" i="1"/>
  <c r="U37" i="1"/>
  <c r="U36" i="1"/>
  <c r="U35" i="1"/>
  <c r="U34" i="1"/>
  <c r="U27" i="1"/>
  <c r="U26" i="1"/>
  <c r="U25" i="1"/>
  <c r="U24" i="1"/>
  <c r="N27" i="1"/>
  <c r="N26" i="1"/>
  <c r="N25" i="1"/>
  <c r="N24" i="1"/>
  <c r="G27" i="1"/>
  <c r="G26" i="1"/>
  <c r="G25" i="1"/>
  <c r="G24" i="1"/>
  <c r="U19" i="1"/>
  <c r="U18" i="1"/>
  <c r="U17" i="1"/>
  <c r="N19" i="1"/>
  <c r="N18" i="1"/>
  <c r="N17" i="1"/>
  <c r="G19" i="1"/>
  <c r="G18" i="1"/>
  <c r="G17" i="1"/>
</calcChain>
</file>

<file path=xl/sharedStrings.xml><?xml version="1.0" encoding="utf-8"?>
<sst xmlns="http://schemas.openxmlformats.org/spreadsheetml/2006/main" count="79" uniqueCount="35">
  <si>
    <t>GPU</t>
  </si>
  <si>
    <t>GPU</t>
    <phoneticPr fontId="1"/>
  </si>
  <si>
    <t>resolution</t>
    <phoneticPr fontId="1"/>
  </si>
  <si>
    <t>num_state</t>
  </si>
  <si>
    <t>num_state</t>
    <phoneticPr fontId="1"/>
  </si>
  <si>
    <t>num_input</t>
  </si>
  <si>
    <t>num_input</t>
    <phoneticPr fontId="1"/>
  </si>
  <si>
    <t>num_grid</t>
  </si>
  <si>
    <t>num_grid</t>
    <phoneticPr fontId="1"/>
  </si>
  <si>
    <t>Grid</t>
    <phoneticPr fontId="1"/>
  </si>
  <si>
    <t>exe</t>
  </si>
  <si>
    <t>exe</t>
    <phoneticPr fontId="1"/>
  </si>
  <si>
    <t>save</t>
  </si>
  <si>
    <t>save</t>
    <phoneticPr fontId="1"/>
  </si>
  <si>
    <t>sum</t>
  </si>
  <si>
    <t>sum</t>
    <phoneticPr fontId="1"/>
  </si>
  <si>
    <t>ave.</t>
  </si>
  <si>
    <t>ave.</t>
    <phoneticPr fontId="1"/>
  </si>
  <si>
    <t>CPU</t>
  </si>
  <si>
    <t>CPU</t>
    <phoneticPr fontId="1"/>
  </si>
  <si>
    <t>BPG:65535</t>
    <phoneticPr fontId="1"/>
  </si>
  <si>
    <t>TPB: 1024</t>
    <phoneticPr fontId="1"/>
  </si>
  <si>
    <t>TPB: 512</t>
    <phoneticPr fontId="1"/>
  </si>
  <si>
    <t>BPG:32768</t>
    <phoneticPr fontId="1"/>
  </si>
  <si>
    <t>DSP</t>
  </si>
  <si>
    <t>exe</t>
    <phoneticPr fontId="1"/>
  </si>
  <si>
    <t>GPU</t>
    <phoneticPr fontId="1"/>
  </si>
  <si>
    <t>CPU</t>
    <phoneticPr fontId="1"/>
  </si>
  <si>
    <t>save</t>
    <phoneticPr fontId="1"/>
  </si>
  <si>
    <t>sum</t>
    <phoneticPr fontId="1"/>
  </si>
  <si>
    <t>SD</t>
  </si>
  <si>
    <t>SD</t>
    <phoneticPr fontId="1"/>
  </si>
  <si>
    <t>SD</t>
    <phoneticPr fontId="1"/>
  </si>
  <si>
    <t>standard deviation</t>
    <phoneticPr fontId="1"/>
  </si>
  <si>
    <t>標準偏差</t>
    <rPh sb="0" eb="2">
      <t>ヒョウジュン</t>
    </rPh>
    <rPh sb="2" eb="4">
      <t>ヘンサ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</si>
</sst>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0" xfId="0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Border="1">
      <alignment vertical="center"/>
    </xf>
    <xf numFmtId="0" fontId="3" fillId="0" borderId="1" xfId="0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plot!$A$4:$A$9</c:f>
              <c:numCache>
                <c:formatCode>General</c:formatCode>
                <c:ptCount val="6"/>
                <c:pt idx="0">
                  <c:v>150</c:v>
                </c:pt>
                <c:pt idx="1">
                  <c:v>648</c:v>
                </c:pt>
                <c:pt idx="2">
                  <c:v>1815</c:v>
                </c:pt>
                <c:pt idx="3">
                  <c:v>19845</c:v>
                </c:pt>
                <c:pt idx="4">
                  <c:v>257193</c:v>
                </c:pt>
                <c:pt idx="5">
                  <c:v>600831</c:v>
                </c:pt>
              </c:numCache>
            </c:numRef>
          </c:xVal>
          <c:yVal>
            <c:numRef>
              <c:f>plot!$B$4:$B$9</c:f>
              <c:numCache>
                <c:formatCode>General</c:formatCode>
                <c:ptCount val="6"/>
                <c:pt idx="0">
                  <c:v>254.6</c:v>
                </c:pt>
                <c:pt idx="1">
                  <c:v>257</c:v>
                </c:pt>
                <c:pt idx="2">
                  <c:v>262.8</c:v>
                </c:pt>
                <c:pt idx="3">
                  <c:v>295.8</c:v>
                </c:pt>
                <c:pt idx="4">
                  <c:v>1423.2</c:v>
                </c:pt>
                <c:pt idx="5">
                  <c:v>4132.6000000000004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1-499C-9013-291ECDC491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plot!$A$4:$A$9</c:f>
              <c:numCache>
                <c:formatCode>General</c:formatCode>
                <c:ptCount val="6"/>
                <c:pt idx="0">
                  <c:v>150</c:v>
                </c:pt>
                <c:pt idx="1">
                  <c:v>648</c:v>
                </c:pt>
                <c:pt idx="2">
                  <c:v>1815</c:v>
                </c:pt>
                <c:pt idx="3">
                  <c:v>19845</c:v>
                </c:pt>
                <c:pt idx="4">
                  <c:v>257193</c:v>
                </c:pt>
                <c:pt idx="5">
                  <c:v>600831</c:v>
                </c:pt>
              </c:numCache>
            </c:numRef>
          </c:xVal>
          <c:yVal>
            <c:numRef>
              <c:f>plot!$C$4:$C$9</c:f>
              <c:numCache>
                <c:formatCode>General</c:formatCode>
                <c:ptCount val="6"/>
                <c:pt idx="0">
                  <c:v>6.8</c:v>
                </c:pt>
                <c:pt idx="1">
                  <c:v>25</c:v>
                </c:pt>
                <c:pt idx="2">
                  <c:v>85.8</c:v>
                </c:pt>
                <c:pt idx="3">
                  <c:v>2374</c:v>
                </c:pt>
                <c:pt idx="4">
                  <c:v>100381.8</c:v>
                </c:pt>
                <c:pt idx="5">
                  <c:v>349159.8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A1-499C-9013-291ECDC4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075408"/>
        <c:axId val="2019082896"/>
      </c:scatterChart>
      <c:valAx>
        <c:axId val="201907540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9082896"/>
        <c:crosses val="autoZero"/>
        <c:crossBetween val="midCat"/>
      </c:valAx>
      <c:valAx>
        <c:axId val="2019082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907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save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plot!$A$14:$A$19</c:f>
              <c:numCache>
                <c:formatCode>General</c:formatCode>
                <c:ptCount val="6"/>
                <c:pt idx="0">
                  <c:v>150</c:v>
                </c:pt>
                <c:pt idx="1">
                  <c:v>648</c:v>
                </c:pt>
                <c:pt idx="2">
                  <c:v>1815</c:v>
                </c:pt>
                <c:pt idx="3">
                  <c:v>19845</c:v>
                </c:pt>
                <c:pt idx="4">
                  <c:v>257193</c:v>
                </c:pt>
                <c:pt idx="5">
                  <c:v>600831</c:v>
                </c:pt>
              </c:numCache>
            </c:numRef>
          </c:xVal>
          <c:yVal>
            <c:numRef>
              <c:f>plot!$B$14:$B$19</c:f>
              <c:numCache>
                <c:formatCode>General</c:formatCode>
                <c:ptCount val="6"/>
                <c:pt idx="0">
                  <c:v>0.4</c:v>
                </c:pt>
                <c:pt idx="1">
                  <c:v>3.8</c:v>
                </c:pt>
                <c:pt idx="2">
                  <c:v>18.399999999999999</c:v>
                </c:pt>
                <c:pt idx="3">
                  <c:v>577.79999999999995</c:v>
                </c:pt>
                <c:pt idx="4">
                  <c:v>26340.400000000001</c:v>
                </c:pt>
                <c:pt idx="5">
                  <c:v>88897.600000000006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0-4DC7-BF67-6C5BBFAA5F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plot!$A$14:$A$19</c:f>
              <c:numCache>
                <c:formatCode>General</c:formatCode>
                <c:ptCount val="6"/>
                <c:pt idx="0">
                  <c:v>150</c:v>
                </c:pt>
                <c:pt idx="1">
                  <c:v>648</c:v>
                </c:pt>
                <c:pt idx="2">
                  <c:v>1815</c:v>
                </c:pt>
                <c:pt idx="3">
                  <c:v>19845</c:v>
                </c:pt>
                <c:pt idx="4">
                  <c:v>257193</c:v>
                </c:pt>
                <c:pt idx="5">
                  <c:v>600831</c:v>
                </c:pt>
              </c:numCache>
            </c:numRef>
          </c:xVal>
          <c:yVal>
            <c:numRef>
              <c:f>plot!$C$14:$C$19</c:f>
              <c:numCache>
                <c:formatCode>General</c:formatCode>
                <c:ptCount val="6"/>
                <c:pt idx="0">
                  <c:v>0.4</c:v>
                </c:pt>
                <c:pt idx="1">
                  <c:v>3</c:v>
                </c:pt>
                <c:pt idx="2">
                  <c:v>15.4</c:v>
                </c:pt>
                <c:pt idx="3">
                  <c:v>483.2</c:v>
                </c:pt>
                <c:pt idx="4">
                  <c:v>23251.8</c:v>
                </c:pt>
                <c:pt idx="5">
                  <c:v>79078.8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0-4DC7-BF67-6C5BBFAA5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075408"/>
        <c:axId val="2019082896"/>
      </c:scatterChart>
      <c:valAx>
        <c:axId val="201907540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9082896"/>
        <c:crosses val="autoZero"/>
        <c:crossBetween val="midCat"/>
      </c:valAx>
      <c:valAx>
        <c:axId val="2019082896"/>
        <c:scaling>
          <c:logBase val="10"/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907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plot!$A$24:$A$29</c:f>
              <c:numCache>
                <c:formatCode>General</c:formatCode>
                <c:ptCount val="6"/>
                <c:pt idx="0">
                  <c:v>150</c:v>
                </c:pt>
                <c:pt idx="1">
                  <c:v>648</c:v>
                </c:pt>
                <c:pt idx="2">
                  <c:v>1815</c:v>
                </c:pt>
                <c:pt idx="3">
                  <c:v>19845</c:v>
                </c:pt>
                <c:pt idx="4">
                  <c:v>257193</c:v>
                </c:pt>
                <c:pt idx="5">
                  <c:v>600831</c:v>
                </c:pt>
              </c:numCache>
            </c:numRef>
          </c:xVal>
          <c:yVal>
            <c:numRef>
              <c:f>plot!$B$24:$B$29</c:f>
              <c:numCache>
                <c:formatCode>General</c:formatCode>
                <c:ptCount val="6"/>
                <c:pt idx="0">
                  <c:v>255.4</c:v>
                </c:pt>
                <c:pt idx="1">
                  <c:v>261.2</c:v>
                </c:pt>
                <c:pt idx="2">
                  <c:v>281.60000000000002</c:v>
                </c:pt>
                <c:pt idx="3">
                  <c:v>873.8</c:v>
                </c:pt>
                <c:pt idx="4">
                  <c:v>27764.2</c:v>
                </c:pt>
                <c:pt idx="5">
                  <c:v>93030.8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1-463B-BAAE-1E0D52A7B4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plot!$A$24:$A$29</c:f>
              <c:numCache>
                <c:formatCode>General</c:formatCode>
                <c:ptCount val="6"/>
                <c:pt idx="0">
                  <c:v>150</c:v>
                </c:pt>
                <c:pt idx="1">
                  <c:v>648</c:v>
                </c:pt>
                <c:pt idx="2">
                  <c:v>1815</c:v>
                </c:pt>
                <c:pt idx="3">
                  <c:v>19845</c:v>
                </c:pt>
                <c:pt idx="4">
                  <c:v>257193</c:v>
                </c:pt>
                <c:pt idx="5">
                  <c:v>600831</c:v>
                </c:pt>
              </c:numCache>
            </c:numRef>
          </c:xVal>
          <c:yVal>
            <c:numRef>
              <c:f>plot!$C$24:$C$29</c:f>
              <c:numCache>
                <c:formatCode>General</c:formatCode>
                <c:ptCount val="6"/>
                <c:pt idx="0">
                  <c:v>7.8</c:v>
                </c:pt>
                <c:pt idx="1">
                  <c:v>28.4</c:v>
                </c:pt>
                <c:pt idx="2">
                  <c:v>101.4</c:v>
                </c:pt>
                <c:pt idx="3">
                  <c:v>2857.8</c:v>
                </c:pt>
                <c:pt idx="4">
                  <c:v>123634.2</c:v>
                </c:pt>
                <c:pt idx="5">
                  <c:v>428239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A1-463B-BAAE-1E0D52A7B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075408"/>
        <c:axId val="2019082896"/>
      </c:scatterChart>
      <c:valAx>
        <c:axId val="201907540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9082896"/>
        <c:crosses val="autoZero"/>
        <c:crossBetween val="midCat"/>
      </c:valAx>
      <c:valAx>
        <c:axId val="2019082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907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</xdr:rowOff>
    </xdr:from>
    <xdr:to>
      <xdr:col>10</xdr:col>
      <xdr:colOff>457200</xdr:colOff>
      <xdr:row>26</xdr:row>
      <xdr:rowOff>33618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17</xdr:col>
      <xdr:colOff>457200</xdr:colOff>
      <xdr:row>26</xdr:row>
      <xdr:rowOff>44823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0</xdr:row>
      <xdr:rowOff>1</xdr:rowOff>
    </xdr:from>
    <xdr:to>
      <xdr:col>24</xdr:col>
      <xdr:colOff>457200</xdr:colOff>
      <xdr:row>26</xdr:row>
      <xdr:rowOff>22412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zoomScale="85" zoomScaleNormal="85" workbookViewId="0">
      <selection activeCell="C14" sqref="C14:C19"/>
    </sheetView>
  </sheetViews>
  <sheetFormatPr defaultRowHeight="18.75" x14ac:dyDescent="0.4"/>
  <cols>
    <col min="1" max="1" width="10.25" bestFit="1" customWidth="1"/>
    <col min="2" max="2" width="10" bestFit="1" customWidth="1"/>
  </cols>
  <sheetData>
    <row r="1" spans="1:3" ht="19.5" thickBot="1" x14ac:dyDescent="0.45">
      <c r="A1" s="13" t="s">
        <v>25</v>
      </c>
    </row>
    <row r="2" spans="1:3" s="2" customFormat="1" thickBot="1" x14ac:dyDescent="0.45">
      <c r="A2" s="14"/>
      <c r="B2" s="9"/>
      <c r="C2" s="9"/>
    </row>
    <row r="3" spans="1:3" ht="19.5" thickBot="1" x14ac:dyDescent="0.45">
      <c r="A3" s="3" t="s">
        <v>8</v>
      </c>
      <c r="B3" s="9" t="s">
        <v>26</v>
      </c>
      <c r="C3" s="9" t="s">
        <v>27</v>
      </c>
    </row>
    <row r="4" spans="1:3" x14ac:dyDescent="0.4">
      <c r="A4" s="21">
        <v>150</v>
      </c>
      <c r="B4" s="24">
        <v>254.6</v>
      </c>
      <c r="C4" s="24">
        <v>6.8</v>
      </c>
    </row>
    <row r="5" spans="1:3" x14ac:dyDescent="0.4">
      <c r="A5" s="21">
        <v>648</v>
      </c>
      <c r="B5" s="24">
        <v>257</v>
      </c>
      <c r="C5" s="24">
        <v>25</v>
      </c>
    </row>
    <row r="6" spans="1:3" x14ac:dyDescent="0.4">
      <c r="A6">
        <v>1815</v>
      </c>
      <c r="B6">
        <v>262.8</v>
      </c>
      <c r="C6">
        <v>85.8</v>
      </c>
    </row>
    <row r="7" spans="1:3" x14ac:dyDescent="0.4">
      <c r="A7">
        <v>19845</v>
      </c>
      <c r="B7">
        <v>295.8</v>
      </c>
      <c r="C7">
        <v>2374</v>
      </c>
    </row>
    <row r="8" spans="1:3" x14ac:dyDescent="0.4">
      <c r="A8">
        <v>257193</v>
      </c>
      <c r="B8">
        <v>1423.2</v>
      </c>
      <c r="C8">
        <v>100381.8</v>
      </c>
    </row>
    <row r="9" spans="1:3" ht="19.5" thickBot="1" x14ac:dyDescent="0.45">
      <c r="A9" s="4">
        <v>600831</v>
      </c>
      <c r="B9" s="4">
        <v>4132.6000000000004</v>
      </c>
      <c r="C9" s="4">
        <v>349159.8</v>
      </c>
    </row>
    <row r="10" spans="1:3" x14ac:dyDescent="0.4">
      <c r="A10" s="15"/>
      <c r="B10" s="15"/>
      <c r="C10" s="15"/>
    </row>
    <row r="11" spans="1:3" ht="19.5" thickBot="1" x14ac:dyDescent="0.45">
      <c r="A11" s="16" t="s">
        <v>28</v>
      </c>
      <c r="B11" s="15"/>
      <c r="C11" s="15"/>
    </row>
    <row r="12" spans="1:3" ht="19.5" thickBot="1" x14ac:dyDescent="0.45">
      <c r="A12" s="4"/>
      <c r="B12" s="4"/>
      <c r="C12" s="4"/>
    </row>
    <row r="13" spans="1:3" ht="19.5" thickBot="1" x14ac:dyDescent="0.45">
      <c r="A13" s="3" t="s">
        <v>8</v>
      </c>
      <c r="B13" s="9" t="s">
        <v>26</v>
      </c>
      <c r="C13" s="9" t="s">
        <v>27</v>
      </c>
    </row>
    <row r="14" spans="1:3" x14ac:dyDescent="0.4">
      <c r="A14" s="21">
        <v>150</v>
      </c>
      <c r="B14" s="21">
        <v>0.4</v>
      </c>
      <c r="C14" s="21">
        <v>0.4</v>
      </c>
    </row>
    <row r="15" spans="1:3" x14ac:dyDescent="0.4">
      <c r="A15" s="21">
        <v>648</v>
      </c>
      <c r="B15" s="21">
        <v>3.8</v>
      </c>
      <c r="C15" s="21">
        <v>3</v>
      </c>
    </row>
    <row r="16" spans="1:3" s="2" customFormat="1" x14ac:dyDescent="0.4">
      <c r="A16">
        <v>1815</v>
      </c>
      <c r="B16">
        <v>18.399999999999999</v>
      </c>
      <c r="C16">
        <v>15.4</v>
      </c>
    </row>
    <row r="17" spans="1:3" s="8" customFormat="1" x14ac:dyDescent="0.4">
      <c r="A17">
        <v>19845</v>
      </c>
      <c r="B17">
        <v>577.79999999999995</v>
      </c>
      <c r="C17">
        <v>483.2</v>
      </c>
    </row>
    <row r="18" spans="1:3" x14ac:dyDescent="0.4">
      <c r="A18">
        <v>257193</v>
      </c>
      <c r="B18">
        <v>26340.400000000001</v>
      </c>
      <c r="C18">
        <v>23251.8</v>
      </c>
    </row>
    <row r="19" spans="1:3" ht="19.5" thickBot="1" x14ac:dyDescent="0.45">
      <c r="A19" s="4">
        <v>600831</v>
      </c>
      <c r="B19" s="4">
        <v>88897.600000000006</v>
      </c>
      <c r="C19" s="4">
        <v>79078.8</v>
      </c>
    </row>
    <row r="20" spans="1:3" x14ac:dyDescent="0.4">
      <c r="A20" s="15"/>
      <c r="B20" s="15"/>
      <c r="C20" s="15"/>
    </row>
    <row r="21" spans="1:3" ht="19.5" thickBot="1" x14ac:dyDescent="0.45">
      <c r="A21" s="17" t="s">
        <v>29</v>
      </c>
      <c r="B21" s="15"/>
      <c r="C21" s="15"/>
    </row>
    <row r="22" spans="1:3" ht="19.5" thickBot="1" x14ac:dyDescent="0.45">
      <c r="A22" s="4"/>
      <c r="B22" s="4"/>
      <c r="C22" s="4"/>
    </row>
    <row r="23" spans="1:3" ht="19.5" thickBot="1" x14ac:dyDescent="0.45">
      <c r="A23" s="3" t="s">
        <v>8</v>
      </c>
      <c r="B23" s="9" t="s">
        <v>26</v>
      </c>
      <c r="C23" s="9" t="s">
        <v>27</v>
      </c>
    </row>
    <row r="24" spans="1:3" x14ac:dyDescent="0.4">
      <c r="A24" s="21">
        <v>150</v>
      </c>
      <c r="B24" s="21">
        <v>255.4</v>
      </c>
      <c r="C24" s="21">
        <v>7.8</v>
      </c>
    </row>
    <row r="25" spans="1:3" x14ac:dyDescent="0.4">
      <c r="A25" s="21">
        <v>648</v>
      </c>
      <c r="B25" s="21">
        <v>261.2</v>
      </c>
      <c r="C25" s="21">
        <v>28.4</v>
      </c>
    </row>
    <row r="26" spans="1:3" x14ac:dyDescent="0.4">
      <c r="A26">
        <v>1815</v>
      </c>
      <c r="B26">
        <v>281.60000000000002</v>
      </c>
      <c r="C26">
        <v>101.4</v>
      </c>
    </row>
    <row r="27" spans="1:3" x14ac:dyDescent="0.4">
      <c r="A27">
        <v>19845</v>
      </c>
      <c r="B27">
        <v>873.8</v>
      </c>
      <c r="C27">
        <v>2857.8</v>
      </c>
    </row>
    <row r="28" spans="1:3" x14ac:dyDescent="0.4">
      <c r="A28">
        <v>257193</v>
      </c>
      <c r="B28">
        <v>27764.2</v>
      </c>
      <c r="C28">
        <v>123634.2</v>
      </c>
    </row>
    <row r="29" spans="1:3" ht="19.5" thickBot="1" x14ac:dyDescent="0.45">
      <c r="A29" s="4">
        <v>600831</v>
      </c>
      <c r="B29" s="4">
        <v>93030.8</v>
      </c>
      <c r="C29" s="4">
        <v>428239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topLeftCell="A7" zoomScale="85" zoomScaleNormal="85" workbookViewId="0">
      <selection activeCell="V32" sqref="V32:V37"/>
    </sheetView>
  </sheetViews>
  <sheetFormatPr defaultRowHeight="18.75" x14ac:dyDescent="0.4"/>
  <cols>
    <col min="1" max="1" width="10.875" bestFit="1" customWidth="1"/>
    <col min="2" max="2" width="10" bestFit="1" customWidth="1"/>
    <col min="3" max="3" width="10.625" bestFit="1" customWidth="1"/>
    <col min="4" max="4" width="11" bestFit="1" customWidth="1"/>
    <col min="5" max="5" width="9.625" bestFit="1" customWidth="1"/>
  </cols>
  <sheetData>
    <row r="1" spans="1:22" ht="19.5" thickBot="1" x14ac:dyDescent="0.45">
      <c r="A1" s="9" t="s">
        <v>9</v>
      </c>
      <c r="B1" s="4"/>
      <c r="C1" s="4"/>
      <c r="D1" s="4"/>
    </row>
    <row r="2" spans="1:22" s="2" customFormat="1" thickBot="1" x14ac:dyDescent="0.45">
      <c r="A2" s="3" t="s">
        <v>2</v>
      </c>
      <c r="B2" s="3" t="s">
        <v>4</v>
      </c>
      <c r="C2" s="3" t="s">
        <v>6</v>
      </c>
      <c r="D2" s="3" t="s">
        <v>8</v>
      </c>
    </row>
    <row r="3" spans="1:22" s="2" customFormat="1" x14ac:dyDescent="0.4">
      <c r="A3" s="21">
        <v>0.1</v>
      </c>
      <c r="B3" s="21">
        <v>25</v>
      </c>
      <c r="C3" s="21">
        <v>6</v>
      </c>
      <c r="D3" s="21">
        <v>150</v>
      </c>
    </row>
    <row r="4" spans="1:22" s="2" customFormat="1" x14ac:dyDescent="0.4">
      <c r="A4" s="21">
        <v>0.05</v>
      </c>
      <c r="B4" s="21">
        <v>81</v>
      </c>
      <c r="C4" s="21">
        <v>8</v>
      </c>
      <c r="D4" s="21">
        <v>648</v>
      </c>
    </row>
    <row r="5" spans="1:22" x14ac:dyDescent="0.4">
      <c r="A5">
        <v>0.04</v>
      </c>
      <c r="B5">
        <v>121</v>
      </c>
      <c r="C5">
        <v>15</v>
      </c>
      <c r="D5">
        <v>1815</v>
      </c>
    </row>
    <row r="6" spans="1:22" x14ac:dyDescent="0.4">
      <c r="A6">
        <v>0.02</v>
      </c>
      <c r="B6">
        <v>441</v>
      </c>
      <c r="C6">
        <v>45</v>
      </c>
      <c r="D6">
        <v>19845</v>
      </c>
    </row>
    <row r="7" spans="1:22" x14ac:dyDescent="0.4">
      <c r="A7">
        <v>0.01</v>
      </c>
      <c r="B7">
        <v>1681</v>
      </c>
      <c r="C7">
        <v>153</v>
      </c>
      <c r="D7">
        <v>257193</v>
      </c>
      <c r="G7" t="s">
        <v>32</v>
      </c>
      <c r="H7" t="s">
        <v>33</v>
      </c>
    </row>
    <row r="8" spans="1:22" ht="19.5" thickBot="1" x14ac:dyDescent="0.45">
      <c r="A8" s="4">
        <v>8.0000000000000002E-3</v>
      </c>
      <c r="B8" s="4">
        <v>2601</v>
      </c>
      <c r="C8" s="4">
        <v>231</v>
      </c>
      <c r="D8" s="4">
        <v>600831</v>
      </c>
      <c r="H8" t="s">
        <v>34</v>
      </c>
    </row>
    <row r="11" spans="1:22" ht="19.5" thickBot="1" x14ac:dyDescent="0.45">
      <c r="A11" s="9" t="s">
        <v>1</v>
      </c>
      <c r="B11" s="4" t="s">
        <v>20</v>
      </c>
      <c r="C11" s="4" t="s">
        <v>21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s="2" customFormat="1" ht="18" x14ac:dyDescent="0.4">
      <c r="A12" s="1"/>
      <c r="B12" s="18" t="s">
        <v>11</v>
      </c>
      <c r="C12" s="18"/>
      <c r="D12" s="18"/>
      <c r="E12" s="18"/>
      <c r="F12" s="18"/>
      <c r="G12" s="18"/>
      <c r="H12" s="10"/>
      <c r="I12" s="19" t="s">
        <v>13</v>
      </c>
      <c r="J12" s="19"/>
      <c r="K12" s="19"/>
      <c r="L12" s="19"/>
      <c r="M12" s="19"/>
      <c r="N12" s="19"/>
      <c r="O12" s="11"/>
      <c r="P12" s="20" t="s">
        <v>15</v>
      </c>
      <c r="Q12" s="20"/>
      <c r="R12" s="20"/>
      <c r="S12" s="20"/>
      <c r="T12" s="20"/>
      <c r="U12" s="20"/>
      <c r="V12" s="12"/>
    </row>
    <row r="13" spans="1:22" s="8" customFormat="1" ht="19.5" thickBot="1" x14ac:dyDescent="0.45">
      <c r="A13" s="3" t="s">
        <v>2</v>
      </c>
      <c r="B13" s="5">
        <v>1</v>
      </c>
      <c r="C13" s="5">
        <v>2</v>
      </c>
      <c r="D13" s="5">
        <v>3</v>
      </c>
      <c r="E13" s="5">
        <v>4</v>
      </c>
      <c r="F13" s="5">
        <v>5</v>
      </c>
      <c r="G13" s="5" t="s">
        <v>17</v>
      </c>
      <c r="H13" s="5" t="s">
        <v>31</v>
      </c>
      <c r="I13" s="6">
        <v>1</v>
      </c>
      <c r="J13" s="6">
        <v>2</v>
      </c>
      <c r="K13" s="6">
        <v>3</v>
      </c>
      <c r="L13" s="6">
        <v>4</v>
      </c>
      <c r="M13" s="6">
        <v>5</v>
      </c>
      <c r="N13" s="6" t="s">
        <v>16</v>
      </c>
      <c r="O13" s="6" t="s">
        <v>30</v>
      </c>
      <c r="P13" s="7">
        <v>1</v>
      </c>
      <c r="Q13" s="7">
        <v>2</v>
      </c>
      <c r="R13" s="7">
        <v>3</v>
      </c>
      <c r="S13" s="7">
        <v>4</v>
      </c>
      <c r="T13" s="7">
        <v>5</v>
      </c>
      <c r="U13" s="7" t="s">
        <v>16</v>
      </c>
      <c r="V13" s="7" t="s">
        <v>30</v>
      </c>
    </row>
    <row r="14" spans="1:22" s="23" customFormat="1" x14ac:dyDescent="0.4">
      <c r="A14" s="22">
        <v>0.1</v>
      </c>
      <c r="B14" s="22">
        <v>288</v>
      </c>
      <c r="C14" s="22">
        <v>256</v>
      </c>
      <c r="D14" s="22">
        <v>243</v>
      </c>
      <c r="E14" s="22">
        <v>246</v>
      </c>
      <c r="F14" s="22">
        <v>240</v>
      </c>
      <c r="G14" s="23">
        <f t="shared" ref="G14:G15" si="0">AVERAGE(B14:F14)</f>
        <v>254.6</v>
      </c>
      <c r="H14" s="23">
        <f>STDEV(B14:F14)/SQRT(COUNT(B14:F14))</f>
        <v>8.7726848797845243</v>
      </c>
      <c r="I14" s="22">
        <v>0</v>
      </c>
      <c r="J14" s="22">
        <v>0</v>
      </c>
      <c r="K14" s="22">
        <v>0</v>
      </c>
      <c r="L14" s="22">
        <v>1</v>
      </c>
      <c r="M14" s="22">
        <v>1</v>
      </c>
      <c r="N14" s="23">
        <f t="shared" ref="N14:N15" si="1">AVERAGE(I14:M14)</f>
        <v>0.4</v>
      </c>
      <c r="O14" s="23">
        <f>STDEV(I14:M14)/SQRT(COUNT(I14:M14))</f>
        <v>0.24494897427831777</v>
      </c>
      <c r="P14" s="22">
        <v>289</v>
      </c>
      <c r="Q14" s="22">
        <v>257</v>
      </c>
      <c r="R14" s="22">
        <v>243</v>
      </c>
      <c r="S14" s="22">
        <v>247</v>
      </c>
      <c r="T14" s="22">
        <v>241</v>
      </c>
      <c r="U14" s="23">
        <f t="shared" ref="U14:U15" si="2">AVERAGE(P14:T14)</f>
        <v>255.4</v>
      </c>
      <c r="V14" s="23">
        <f>STDEV(P14:T14)/SQRT(COUNT(P14:T14))</f>
        <v>8.8408144421201378</v>
      </c>
    </row>
    <row r="15" spans="1:22" s="23" customFormat="1" x14ac:dyDescent="0.4">
      <c r="A15" s="22">
        <v>0.05</v>
      </c>
      <c r="B15" s="22">
        <v>308</v>
      </c>
      <c r="C15" s="22">
        <v>247</v>
      </c>
      <c r="D15" s="22">
        <v>243</v>
      </c>
      <c r="E15" s="22">
        <v>244</v>
      </c>
      <c r="F15" s="22">
        <v>243</v>
      </c>
      <c r="G15" s="23">
        <f t="shared" si="0"/>
        <v>257</v>
      </c>
      <c r="H15" s="23">
        <f t="shared" ref="H15:H19" si="3">STDEV(B15:F15)/SQRT(COUNT(B15:F15))</f>
        <v>12.77106103657797</v>
      </c>
      <c r="I15" s="22">
        <v>7</v>
      </c>
      <c r="J15" s="22">
        <v>3</v>
      </c>
      <c r="K15" s="22">
        <v>3</v>
      </c>
      <c r="L15" s="22">
        <v>3</v>
      </c>
      <c r="M15" s="22">
        <v>3</v>
      </c>
      <c r="N15" s="23">
        <f t="shared" si="1"/>
        <v>3.8</v>
      </c>
      <c r="O15" s="23">
        <f t="shared" ref="O15:O19" si="4">STDEV(I15:M15)/SQRT(COUNT(I15:M15))</f>
        <v>0.79999999999999982</v>
      </c>
      <c r="P15" s="22">
        <v>315</v>
      </c>
      <c r="Q15" s="22">
        <v>250</v>
      </c>
      <c r="R15" s="22">
        <v>246</v>
      </c>
      <c r="S15" s="22">
        <v>248</v>
      </c>
      <c r="T15" s="22">
        <v>247</v>
      </c>
      <c r="U15" s="23">
        <f t="shared" si="2"/>
        <v>261.2</v>
      </c>
      <c r="V15" s="23">
        <f t="shared" ref="V15:V19" si="5">STDEV(P15:T15)/SQRT(COUNT(P15:T15))</f>
        <v>13.46625411909338</v>
      </c>
    </row>
    <row r="16" spans="1:22" x14ac:dyDescent="0.4">
      <c r="A16">
        <v>0.04</v>
      </c>
      <c r="B16">
        <v>309</v>
      </c>
      <c r="C16">
        <v>258</v>
      </c>
      <c r="D16">
        <v>243</v>
      </c>
      <c r="E16">
        <v>254</v>
      </c>
      <c r="F16">
        <v>250</v>
      </c>
      <c r="G16">
        <f>AVERAGE(B16:F16)</f>
        <v>262.8</v>
      </c>
      <c r="H16" s="23">
        <f t="shared" si="3"/>
        <v>11.812705024675761</v>
      </c>
      <c r="I16">
        <v>20</v>
      </c>
      <c r="J16">
        <v>18</v>
      </c>
      <c r="K16">
        <v>18</v>
      </c>
      <c r="L16">
        <v>18</v>
      </c>
      <c r="M16">
        <v>18</v>
      </c>
      <c r="N16">
        <f>AVERAGE(I16:M16)</f>
        <v>18.399999999999999</v>
      </c>
      <c r="O16" s="23">
        <f t="shared" si="4"/>
        <v>0.39999999999999997</v>
      </c>
      <c r="P16">
        <v>329</v>
      </c>
      <c r="Q16">
        <v>276</v>
      </c>
      <c r="R16">
        <v>262</v>
      </c>
      <c r="S16">
        <v>272</v>
      </c>
      <c r="T16">
        <v>269</v>
      </c>
      <c r="U16">
        <f>AVERAGE(P16:T16)</f>
        <v>281.60000000000002</v>
      </c>
      <c r="V16" s="23">
        <f t="shared" si="5"/>
        <v>12.068968472906041</v>
      </c>
    </row>
    <row r="17" spans="1:22" x14ac:dyDescent="0.4">
      <c r="A17">
        <v>0.02</v>
      </c>
      <c r="B17">
        <v>342</v>
      </c>
      <c r="C17">
        <v>287</v>
      </c>
      <c r="D17">
        <v>287</v>
      </c>
      <c r="E17">
        <v>275</v>
      </c>
      <c r="F17">
        <v>288</v>
      </c>
      <c r="G17">
        <f>AVERAGE(B17:F17)</f>
        <v>295.8</v>
      </c>
      <c r="H17" s="23">
        <f t="shared" si="3"/>
        <v>11.795761950802499</v>
      </c>
      <c r="I17">
        <v>575</v>
      </c>
      <c r="J17">
        <v>578</v>
      </c>
      <c r="K17">
        <v>578</v>
      </c>
      <c r="L17">
        <v>578</v>
      </c>
      <c r="M17">
        <v>580</v>
      </c>
      <c r="N17">
        <f>AVERAGE(I17:M17)</f>
        <v>577.79999999999995</v>
      </c>
      <c r="O17" s="23">
        <f t="shared" si="4"/>
        <v>0.79999999999999982</v>
      </c>
      <c r="P17">
        <v>917</v>
      </c>
      <c r="Q17">
        <v>865</v>
      </c>
      <c r="R17">
        <v>865</v>
      </c>
      <c r="S17">
        <v>853</v>
      </c>
      <c r="T17">
        <v>869</v>
      </c>
      <c r="U17">
        <f>AVERAGE(P17:T17)</f>
        <v>873.8</v>
      </c>
      <c r="V17" s="23">
        <f t="shared" si="5"/>
        <v>11.128342194594843</v>
      </c>
    </row>
    <row r="18" spans="1:22" x14ac:dyDescent="0.4">
      <c r="A18">
        <v>0.01</v>
      </c>
      <c r="B18">
        <v>1447</v>
      </c>
      <c r="C18">
        <v>1410</v>
      </c>
      <c r="D18">
        <v>1429</v>
      </c>
      <c r="E18">
        <v>1414</v>
      </c>
      <c r="F18">
        <v>1416</v>
      </c>
      <c r="G18">
        <f>AVERAGE(B18:F18)</f>
        <v>1423.2</v>
      </c>
      <c r="H18" s="23">
        <f t="shared" si="3"/>
        <v>6.7483331275211942</v>
      </c>
      <c r="I18">
        <v>27279</v>
      </c>
      <c r="J18">
        <v>25186</v>
      </c>
      <c r="K18">
        <v>25177</v>
      </c>
      <c r="L18">
        <v>26724</v>
      </c>
      <c r="M18">
        <v>27336</v>
      </c>
      <c r="N18">
        <f>AVERAGE(I18:M18)</f>
        <v>26340.400000000001</v>
      </c>
      <c r="O18" s="23">
        <f t="shared" si="4"/>
        <v>485.05036851856943</v>
      </c>
      <c r="P18">
        <v>28727</v>
      </c>
      <c r="Q18">
        <v>26597</v>
      </c>
      <c r="R18">
        <v>26607</v>
      </c>
      <c r="S18">
        <v>28138</v>
      </c>
      <c r="T18">
        <v>28752</v>
      </c>
      <c r="U18">
        <f>AVERAGE(P18:T18)</f>
        <v>27764.2</v>
      </c>
      <c r="V18" s="23">
        <f t="shared" si="5"/>
        <v>487.02806900629452</v>
      </c>
    </row>
    <row r="19" spans="1:22" ht="19.5" thickBot="1" x14ac:dyDescent="0.45">
      <c r="A19" s="4">
        <v>8.0000000000000002E-3</v>
      </c>
      <c r="B19" s="4">
        <v>4172</v>
      </c>
      <c r="C19" s="4">
        <v>4140</v>
      </c>
      <c r="D19" s="4">
        <v>4102</v>
      </c>
      <c r="E19" s="4">
        <v>4127</v>
      </c>
      <c r="F19" s="4">
        <v>4122</v>
      </c>
      <c r="G19" s="4">
        <f>AVERAGE(B19:F19)</f>
        <v>4132.6000000000004</v>
      </c>
      <c r="H19" s="25">
        <f t="shared" si="3"/>
        <v>11.591376104673682</v>
      </c>
      <c r="I19" s="4">
        <v>88737</v>
      </c>
      <c r="J19" s="4">
        <v>89072</v>
      </c>
      <c r="K19" s="4">
        <v>88807</v>
      </c>
      <c r="L19" s="4">
        <v>89037</v>
      </c>
      <c r="M19" s="4">
        <v>88835</v>
      </c>
      <c r="N19" s="4">
        <f>AVERAGE(I19:M19)</f>
        <v>88897.600000000006</v>
      </c>
      <c r="O19" s="25">
        <f t="shared" si="4"/>
        <v>66.244697901039586</v>
      </c>
      <c r="P19" s="4">
        <v>92909</v>
      </c>
      <c r="Q19" s="4">
        <v>93212</v>
      </c>
      <c r="R19" s="4">
        <v>92910</v>
      </c>
      <c r="S19" s="4">
        <v>93165</v>
      </c>
      <c r="T19" s="4">
        <v>92958</v>
      </c>
      <c r="U19" s="4">
        <f>AVERAGE(P19:T19)</f>
        <v>93030.8</v>
      </c>
      <c r="V19" s="25">
        <f t="shared" si="5"/>
        <v>65.410549607842313</v>
      </c>
    </row>
    <row r="21" spans="1:22" ht="19.5" thickBot="1" x14ac:dyDescent="0.45">
      <c r="A21" s="9" t="s">
        <v>1</v>
      </c>
      <c r="B21" s="4" t="s">
        <v>23</v>
      </c>
      <c r="C21" s="4" t="s">
        <v>22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4">
      <c r="A22" s="1"/>
      <c r="B22" s="18" t="s">
        <v>11</v>
      </c>
      <c r="C22" s="18"/>
      <c r="D22" s="18"/>
      <c r="E22" s="18"/>
      <c r="F22" s="18"/>
      <c r="G22" s="18"/>
      <c r="H22" s="10"/>
      <c r="I22" s="19" t="s">
        <v>13</v>
      </c>
      <c r="J22" s="19"/>
      <c r="K22" s="19"/>
      <c r="L22" s="19"/>
      <c r="M22" s="19"/>
      <c r="N22" s="19"/>
      <c r="O22" s="11"/>
      <c r="P22" s="20" t="s">
        <v>15</v>
      </c>
      <c r="Q22" s="20"/>
      <c r="R22" s="20"/>
      <c r="S22" s="20"/>
      <c r="T22" s="20"/>
      <c r="U22" s="20"/>
      <c r="V22" s="12"/>
    </row>
    <row r="23" spans="1:22" ht="19.5" thickBot="1" x14ac:dyDescent="0.45">
      <c r="A23" s="3" t="s">
        <v>2</v>
      </c>
      <c r="B23" s="5">
        <v>1</v>
      </c>
      <c r="C23" s="5">
        <v>2</v>
      </c>
      <c r="D23" s="5">
        <v>3</v>
      </c>
      <c r="E23" s="5">
        <v>4</v>
      </c>
      <c r="F23" s="5">
        <v>5</v>
      </c>
      <c r="G23" s="5" t="s">
        <v>17</v>
      </c>
      <c r="H23" s="5" t="s">
        <v>30</v>
      </c>
      <c r="I23" s="6">
        <v>1</v>
      </c>
      <c r="J23" s="6">
        <v>2</v>
      </c>
      <c r="K23" s="6">
        <v>3</v>
      </c>
      <c r="L23" s="6">
        <v>4</v>
      </c>
      <c r="M23" s="6">
        <v>5</v>
      </c>
      <c r="N23" s="6" t="s">
        <v>16</v>
      </c>
      <c r="O23" s="6" t="s">
        <v>30</v>
      </c>
      <c r="P23" s="7">
        <v>1</v>
      </c>
      <c r="Q23" s="7">
        <v>2</v>
      </c>
      <c r="R23" s="7">
        <v>3</v>
      </c>
      <c r="S23" s="7">
        <v>4</v>
      </c>
      <c r="T23" s="7">
        <v>5</v>
      </c>
      <c r="U23" s="7" t="s">
        <v>16</v>
      </c>
      <c r="V23" s="7" t="s">
        <v>30</v>
      </c>
    </row>
    <row r="24" spans="1:22" x14ac:dyDescent="0.4">
      <c r="A24">
        <v>0.04</v>
      </c>
      <c r="G24" t="e">
        <f>AVERAGE(B24:F24)</f>
        <v>#DIV/0!</v>
      </c>
      <c r="N24" t="e">
        <f>AVERAGE(I24:M24)</f>
        <v>#DIV/0!</v>
      </c>
      <c r="U24" t="e">
        <f>AVERAGE(P24:T24)</f>
        <v>#DIV/0!</v>
      </c>
    </row>
    <row r="25" spans="1:22" x14ac:dyDescent="0.4">
      <c r="A25">
        <v>0.02</v>
      </c>
      <c r="G25" t="e">
        <f>AVERAGE(B25:F25)</f>
        <v>#DIV/0!</v>
      </c>
      <c r="N25" t="e">
        <f>AVERAGE(I25:M25)</f>
        <v>#DIV/0!</v>
      </c>
      <c r="U25" t="e">
        <f>AVERAGE(P25:T25)</f>
        <v>#DIV/0!</v>
      </c>
    </row>
    <row r="26" spans="1:22" x14ac:dyDescent="0.4">
      <c r="A26">
        <v>0.01</v>
      </c>
      <c r="G26" t="e">
        <f>AVERAGE(B26:F26)</f>
        <v>#DIV/0!</v>
      </c>
      <c r="N26" t="e">
        <f>AVERAGE(I26:M26)</f>
        <v>#DIV/0!</v>
      </c>
      <c r="U26" t="e">
        <f>AVERAGE(P26:T26)</f>
        <v>#DIV/0!</v>
      </c>
    </row>
    <row r="27" spans="1:22" ht="19.5" thickBot="1" x14ac:dyDescent="0.45">
      <c r="A27" s="4">
        <v>8.0000000000000002E-3</v>
      </c>
      <c r="B27" s="4">
        <v>4164</v>
      </c>
      <c r="C27" s="4">
        <v>4139</v>
      </c>
      <c r="D27" s="4">
        <v>4143</v>
      </c>
      <c r="E27" s="4">
        <v>4144</v>
      </c>
      <c r="F27" s="4">
        <v>4163</v>
      </c>
      <c r="G27" s="4">
        <f>AVERAGE(B27:F27)</f>
        <v>4150.6000000000004</v>
      </c>
      <c r="H27" s="4"/>
      <c r="I27" s="4">
        <v>88905</v>
      </c>
      <c r="J27" s="4">
        <v>88945</v>
      </c>
      <c r="K27" s="4">
        <v>89953</v>
      </c>
      <c r="L27" s="4">
        <v>88910</v>
      </c>
      <c r="M27" s="4">
        <v>89109</v>
      </c>
      <c r="N27" s="4">
        <f>AVERAGE(I27:M27)</f>
        <v>89164.4</v>
      </c>
      <c r="O27" s="4"/>
      <c r="P27" s="4">
        <v>93070</v>
      </c>
      <c r="Q27" s="4">
        <v>93084</v>
      </c>
      <c r="R27" s="4">
        <v>94096</v>
      </c>
      <c r="S27" s="4">
        <v>93055</v>
      </c>
      <c r="T27" s="4">
        <v>93272</v>
      </c>
      <c r="U27" s="4">
        <f>AVERAGE(P27:T27)</f>
        <v>93315.4</v>
      </c>
      <c r="V27" s="4"/>
    </row>
    <row r="29" spans="1:22" ht="19.5" thickBot="1" x14ac:dyDescent="0.45">
      <c r="A29" s="9" t="s">
        <v>19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4">
      <c r="A30" s="1"/>
      <c r="B30" s="18" t="s">
        <v>11</v>
      </c>
      <c r="C30" s="18"/>
      <c r="D30" s="18"/>
      <c r="E30" s="18"/>
      <c r="F30" s="18"/>
      <c r="G30" s="18"/>
      <c r="H30" s="10"/>
      <c r="I30" s="19" t="s">
        <v>13</v>
      </c>
      <c r="J30" s="19"/>
      <c r="K30" s="19"/>
      <c r="L30" s="19"/>
      <c r="M30" s="19"/>
      <c r="N30" s="19"/>
      <c r="O30" s="11"/>
      <c r="P30" s="20" t="s">
        <v>15</v>
      </c>
      <c r="Q30" s="20"/>
      <c r="R30" s="20"/>
      <c r="S30" s="20"/>
      <c r="T30" s="20"/>
      <c r="U30" s="20"/>
      <c r="V30" s="12"/>
    </row>
    <row r="31" spans="1:22" ht="19.5" thickBot="1" x14ac:dyDescent="0.45">
      <c r="A31" s="3" t="s">
        <v>2</v>
      </c>
      <c r="B31" s="5">
        <v>1</v>
      </c>
      <c r="C31" s="5">
        <v>2</v>
      </c>
      <c r="D31" s="5">
        <v>3</v>
      </c>
      <c r="E31" s="5">
        <v>4</v>
      </c>
      <c r="F31" s="5">
        <v>5</v>
      </c>
      <c r="G31" s="5" t="s">
        <v>17</v>
      </c>
      <c r="H31" s="5" t="s">
        <v>30</v>
      </c>
      <c r="I31" s="6">
        <v>1</v>
      </c>
      <c r="J31" s="6">
        <v>2</v>
      </c>
      <c r="K31" s="6">
        <v>3</v>
      </c>
      <c r="L31" s="6">
        <v>4</v>
      </c>
      <c r="M31" s="6">
        <v>5</v>
      </c>
      <c r="N31" s="6" t="s">
        <v>16</v>
      </c>
      <c r="O31" s="6" t="s">
        <v>30</v>
      </c>
      <c r="P31" s="7">
        <v>1</v>
      </c>
      <c r="Q31" s="7">
        <v>2</v>
      </c>
      <c r="R31" s="7">
        <v>3</v>
      </c>
      <c r="S31" s="7">
        <v>4</v>
      </c>
      <c r="T31" s="7">
        <v>5</v>
      </c>
      <c r="U31" s="7" t="s">
        <v>16</v>
      </c>
      <c r="V31" s="7" t="s">
        <v>30</v>
      </c>
    </row>
    <row r="32" spans="1:22" s="23" customFormat="1" x14ac:dyDescent="0.4">
      <c r="A32" s="22">
        <v>0.1</v>
      </c>
      <c r="B32" s="22">
        <v>8</v>
      </c>
      <c r="C32" s="22">
        <v>5</v>
      </c>
      <c r="D32" s="22">
        <v>8</v>
      </c>
      <c r="E32" s="22">
        <v>5</v>
      </c>
      <c r="F32" s="22">
        <v>8</v>
      </c>
      <c r="G32" s="23">
        <f t="shared" ref="G32:G33" si="6">AVERAGE(B32:F32)</f>
        <v>6.8</v>
      </c>
      <c r="H32" s="23">
        <f>STDEV(B32:F32)/SQRT(COUNT(B32:F32))</f>
        <v>0.73484692283495379</v>
      </c>
      <c r="I32" s="22">
        <v>0</v>
      </c>
      <c r="J32" s="22">
        <v>0</v>
      </c>
      <c r="K32" s="22">
        <v>1</v>
      </c>
      <c r="L32" s="22">
        <v>0</v>
      </c>
      <c r="M32" s="22">
        <v>1</v>
      </c>
      <c r="N32" s="23">
        <f t="shared" ref="N32:N33" si="7">AVERAGE(I32:M32)</f>
        <v>0.4</v>
      </c>
      <c r="O32" s="23">
        <f>STDEV(I32:M32)/SQRT(COUNT(I32:M32))</f>
        <v>0.24494897427831777</v>
      </c>
      <c r="P32" s="22">
        <v>9</v>
      </c>
      <c r="Q32" s="22">
        <v>6</v>
      </c>
      <c r="R32" s="22">
        <v>9</v>
      </c>
      <c r="S32" s="22">
        <v>6</v>
      </c>
      <c r="T32" s="22">
        <v>9</v>
      </c>
      <c r="U32" s="23">
        <f t="shared" ref="U32:U33" si="8">AVERAGE(P32:T32)</f>
        <v>7.8</v>
      </c>
      <c r="V32" s="23">
        <f>STDEV(P32:T32)/SQRT(COUNT(P32:T32))</f>
        <v>0.73484692283495379</v>
      </c>
    </row>
    <row r="33" spans="1:22" s="23" customFormat="1" x14ac:dyDescent="0.4">
      <c r="A33" s="22">
        <v>0.05</v>
      </c>
      <c r="B33" s="22">
        <v>28</v>
      </c>
      <c r="C33" s="22">
        <v>28</v>
      </c>
      <c r="D33" s="22">
        <v>18</v>
      </c>
      <c r="E33" s="22">
        <v>26</v>
      </c>
      <c r="F33" s="22">
        <v>25</v>
      </c>
      <c r="G33" s="23">
        <f t="shared" si="6"/>
        <v>25</v>
      </c>
      <c r="H33" s="23">
        <f t="shared" ref="H33:H37" si="9">STDEV(B33:F33)/SQRT(COUNT(B33:F33))</f>
        <v>1.8439088914585773</v>
      </c>
      <c r="I33" s="22">
        <v>3</v>
      </c>
      <c r="J33" s="22">
        <v>3</v>
      </c>
      <c r="K33" s="22">
        <v>3</v>
      </c>
      <c r="L33" s="22">
        <v>3</v>
      </c>
      <c r="M33" s="22">
        <v>3</v>
      </c>
      <c r="N33" s="23">
        <f t="shared" si="7"/>
        <v>3</v>
      </c>
      <c r="O33" s="23">
        <f t="shared" ref="O33:O37" si="10">STDEV(I33:M33)/SQRT(COUNT(I33:M33))</f>
        <v>0</v>
      </c>
      <c r="P33" s="22">
        <v>31</v>
      </c>
      <c r="Q33" s="22">
        <v>31</v>
      </c>
      <c r="R33" s="22">
        <v>21</v>
      </c>
      <c r="S33" s="22">
        <v>30</v>
      </c>
      <c r="T33" s="22">
        <v>29</v>
      </c>
      <c r="U33" s="23">
        <f t="shared" si="8"/>
        <v>28.4</v>
      </c>
      <c r="V33" s="23">
        <f t="shared" ref="V33:V37" si="11">STDEV(P33:T33)/SQRT(COUNT(P33:T33))</f>
        <v>1.8867962264113183</v>
      </c>
    </row>
    <row r="34" spans="1:22" x14ac:dyDescent="0.4">
      <c r="A34">
        <v>0.04</v>
      </c>
      <c r="B34">
        <v>88</v>
      </c>
      <c r="C34">
        <v>90</v>
      </c>
      <c r="D34">
        <v>81</v>
      </c>
      <c r="E34">
        <v>89</v>
      </c>
      <c r="F34">
        <v>81</v>
      </c>
      <c r="G34">
        <f>AVERAGE(B34:F34)</f>
        <v>85.8</v>
      </c>
      <c r="H34" s="23">
        <f t="shared" si="9"/>
        <v>1.9849433241279208</v>
      </c>
      <c r="I34">
        <v>17</v>
      </c>
      <c r="J34">
        <v>15</v>
      </c>
      <c r="K34">
        <v>15</v>
      </c>
      <c r="L34">
        <v>15</v>
      </c>
      <c r="M34">
        <v>15</v>
      </c>
      <c r="N34">
        <f>AVERAGE(I34:M34)</f>
        <v>15.4</v>
      </c>
      <c r="O34" s="23">
        <f t="shared" si="10"/>
        <v>0.39999999999999991</v>
      </c>
      <c r="P34">
        <v>105</v>
      </c>
      <c r="Q34">
        <v>105</v>
      </c>
      <c r="R34">
        <v>96</v>
      </c>
      <c r="S34">
        <v>105</v>
      </c>
      <c r="T34">
        <v>96</v>
      </c>
      <c r="U34">
        <f>AVERAGE(P34:T34)</f>
        <v>101.4</v>
      </c>
      <c r="V34" s="23">
        <f t="shared" si="11"/>
        <v>2.2045407685048599</v>
      </c>
    </row>
    <row r="35" spans="1:22" x14ac:dyDescent="0.4">
      <c r="A35">
        <v>0.02</v>
      </c>
      <c r="B35">
        <v>2371</v>
      </c>
      <c r="C35">
        <v>2378</v>
      </c>
      <c r="D35">
        <v>2372</v>
      </c>
      <c r="E35">
        <v>2375</v>
      </c>
      <c r="F35">
        <v>2374</v>
      </c>
      <c r="G35">
        <f>AVERAGE(B35:F35)</f>
        <v>2374</v>
      </c>
      <c r="H35" s="23">
        <f t="shared" si="9"/>
        <v>1.2247448713915889</v>
      </c>
      <c r="I35">
        <v>480</v>
      </c>
      <c r="J35">
        <v>485</v>
      </c>
      <c r="K35">
        <v>483</v>
      </c>
      <c r="L35">
        <v>484</v>
      </c>
      <c r="M35">
        <v>484</v>
      </c>
      <c r="N35">
        <f>AVERAGE(I35:M35)</f>
        <v>483.2</v>
      </c>
      <c r="O35" s="23">
        <f t="shared" si="10"/>
        <v>0.86023252670426265</v>
      </c>
      <c r="P35">
        <v>2851</v>
      </c>
      <c r="Q35">
        <v>2864</v>
      </c>
      <c r="R35">
        <v>2856</v>
      </c>
      <c r="S35">
        <v>2859</v>
      </c>
      <c r="T35">
        <v>2859</v>
      </c>
      <c r="U35">
        <f>AVERAGE(P35:T35)</f>
        <v>2857.8</v>
      </c>
      <c r="V35" s="23">
        <f t="shared" si="11"/>
        <v>2.1307275752662513</v>
      </c>
    </row>
    <row r="36" spans="1:22" x14ac:dyDescent="0.4">
      <c r="A36">
        <v>0.01</v>
      </c>
      <c r="B36">
        <v>100451</v>
      </c>
      <c r="C36">
        <v>100366</v>
      </c>
      <c r="D36">
        <v>100352</v>
      </c>
      <c r="E36">
        <v>100363</v>
      </c>
      <c r="F36">
        <v>100377</v>
      </c>
      <c r="G36">
        <f>AVERAGE(B36:F36)</f>
        <v>100381.8</v>
      </c>
      <c r="H36" s="23">
        <f t="shared" si="9"/>
        <v>17.752182964356809</v>
      </c>
      <c r="I36">
        <v>23075</v>
      </c>
      <c r="J36">
        <v>23202</v>
      </c>
      <c r="K36">
        <v>23203</v>
      </c>
      <c r="L36">
        <v>23273</v>
      </c>
      <c r="M36">
        <v>23506</v>
      </c>
      <c r="N36">
        <f>AVERAGE(I36:M36)</f>
        <v>23251.8</v>
      </c>
      <c r="O36" s="23">
        <f t="shared" si="10"/>
        <v>71.129037670982157</v>
      </c>
      <c r="P36">
        <v>123527</v>
      </c>
      <c r="Q36">
        <v>123568</v>
      </c>
      <c r="R36">
        <v>123555</v>
      </c>
      <c r="S36">
        <v>123637</v>
      </c>
      <c r="T36">
        <v>123884</v>
      </c>
      <c r="U36">
        <f>AVERAGE(P36:T36)</f>
        <v>123634.2</v>
      </c>
      <c r="V36" s="23">
        <f t="shared" si="11"/>
        <v>65.021073506979263</v>
      </c>
    </row>
    <row r="37" spans="1:22" ht="19.5" thickBot="1" x14ac:dyDescent="0.45">
      <c r="A37" s="4">
        <v>8.0000000000000002E-3</v>
      </c>
      <c r="B37" s="4">
        <v>349129</v>
      </c>
      <c r="C37" s="4">
        <v>349109</v>
      </c>
      <c r="D37" s="4">
        <v>349241</v>
      </c>
      <c r="E37" s="4">
        <v>349169</v>
      </c>
      <c r="F37" s="4">
        <v>349151</v>
      </c>
      <c r="G37" s="4">
        <f>AVERAGE(B37:F37)</f>
        <v>349159.8</v>
      </c>
      <c r="H37" s="25">
        <f t="shared" si="9"/>
        <v>22.676860452893383</v>
      </c>
      <c r="I37" s="4">
        <v>78907</v>
      </c>
      <c r="J37" s="4">
        <v>79190</v>
      </c>
      <c r="K37" s="4">
        <v>78843</v>
      </c>
      <c r="L37" s="4">
        <v>79216</v>
      </c>
      <c r="M37" s="4">
        <v>79238</v>
      </c>
      <c r="N37" s="4">
        <f>AVERAGE(I37:M37)</f>
        <v>79078.8</v>
      </c>
      <c r="O37" s="25">
        <f t="shared" si="10"/>
        <v>84.157827918738477</v>
      </c>
      <c r="P37" s="4">
        <v>428036</v>
      </c>
      <c r="Q37" s="4">
        <v>428299</v>
      </c>
      <c r="R37" s="4">
        <v>428084</v>
      </c>
      <c r="S37" s="4">
        <v>428386</v>
      </c>
      <c r="T37" s="4">
        <v>428390</v>
      </c>
      <c r="U37" s="4">
        <f>AVERAGE(P37:T37)</f>
        <v>428239</v>
      </c>
      <c r="V37" s="25">
        <f t="shared" si="11"/>
        <v>75.247591323576586</v>
      </c>
    </row>
  </sheetData>
  <mergeCells count="9">
    <mergeCell ref="B30:G30"/>
    <mergeCell ref="I30:N30"/>
    <mergeCell ref="P30:U30"/>
    <mergeCell ref="B12:G12"/>
    <mergeCell ref="I12:N12"/>
    <mergeCell ref="P12:U12"/>
    <mergeCell ref="B22:G22"/>
    <mergeCell ref="I22:N22"/>
    <mergeCell ref="P22:U2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J5" sqref="J5"/>
    </sheetView>
  </sheetViews>
  <sheetFormatPr defaultRowHeight="18.75" x14ac:dyDescent="0.4"/>
  <cols>
    <col min="2" max="2" width="10.625" bestFit="1" customWidth="1"/>
    <col min="3" max="3" width="11" bestFit="1" customWidth="1"/>
    <col min="4" max="4" width="9.625" bestFit="1" customWidth="1"/>
  </cols>
  <sheetData>
    <row r="1" spans="1:19" x14ac:dyDescent="0.4">
      <c r="A1" t="s">
        <v>24</v>
      </c>
      <c r="B1" t="b">
        <v>0</v>
      </c>
    </row>
    <row r="3" spans="1:19" x14ac:dyDescent="0.4">
      <c r="A3" t="s">
        <v>0</v>
      </c>
      <c r="E3" t="s">
        <v>10</v>
      </c>
      <c r="J3" t="s">
        <v>12</v>
      </c>
      <c r="O3" t="s">
        <v>14</v>
      </c>
    </row>
    <row r="4" spans="1:19" x14ac:dyDescent="0.4">
      <c r="B4" t="s">
        <v>3</v>
      </c>
      <c r="C4" t="s">
        <v>5</v>
      </c>
      <c r="D4" t="s">
        <v>7</v>
      </c>
      <c r="E4">
        <v>1</v>
      </c>
      <c r="F4">
        <v>2</v>
      </c>
      <c r="G4">
        <v>3</v>
      </c>
      <c r="H4">
        <v>4</v>
      </c>
      <c r="I4">
        <v>5</v>
      </c>
      <c r="J4">
        <v>1</v>
      </c>
      <c r="K4">
        <v>2</v>
      </c>
      <c r="L4">
        <v>3</v>
      </c>
      <c r="M4">
        <v>4</v>
      </c>
      <c r="N4">
        <v>5</v>
      </c>
      <c r="O4">
        <v>1</v>
      </c>
      <c r="P4">
        <v>2</v>
      </c>
      <c r="Q4">
        <v>3</v>
      </c>
      <c r="R4">
        <v>4</v>
      </c>
      <c r="S4">
        <v>5</v>
      </c>
    </row>
    <row r="5" spans="1:19" x14ac:dyDescent="0.4">
      <c r="A5">
        <v>0.1</v>
      </c>
      <c r="B5">
        <v>25</v>
      </c>
      <c r="C5">
        <v>6</v>
      </c>
      <c r="D5">
        <v>150</v>
      </c>
      <c r="E5">
        <v>288</v>
      </c>
      <c r="F5">
        <v>256</v>
      </c>
      <c r="G5">
        <v>243</v>
      </c>
      <c r="H5">
        <v>246</v>
      </c>
      <c r="I5">
        <v>240</v>
      </c>
      <c r="J5">
        <v>0</v>
      </c>
      <c r="K5">
        <v>0</v>
      </c>
      <c r="L5">
        <v>0</v>
      </c>
      <c r="M5">
        <v>1</v>
      </c>
      <c r="N5">
        <v>1</v>
      </c>
      <c r="O5">
        <v>289</v>
      </c>
      <c r="P5">
        <v>257</v>
      </c>
      <c r="Q5">
        <v>243</v>
      </c>
      <c r="R5">
        <v>247</v>
      </c>
      <c r="S5">
        <v>241</v>
      </c>
    </row>
    <row r="6" spans="1:19" x14ac:dyDescent="0.4">
      <c r="A6">
        <v>0.05</v>
      </c>
      <c r="B6">
        <v>81</v>
      </c>
      <c r="C6">
        <v>8</v>
      </c>
      <c r="D6">
        <v>648</v>
      </c>
      <c r="E6">
        <v>308</v>
      </c>
      <c r="F6">
        <v>247</v>
      </c>
      <c r="G6">
        <v>243</v>
      </c>
      <c r="H6">
        <v>244</v>
      </c>
      <c r="I6">
        <v>243</v>
      </c>
      <c r="J6">
        <v>7</v>
      </c>
      <c r="K6">
        <v>3</v>
      </c>
      <c r="L6">
        <v>3</v>
      </c>
      <c r="M6">
        <v>3</v>
      </c>
      <c r="N6">
        <v>3</v>
      </c>
      <c r="O6">
        <v>315</v>
      </c>
      <c r="P6">
        <v>250</v>
      </c>
      <c r="Q6">
        <v>246</v>
      </c>
      <c r="R6">
        <v>248</v>
      </c>
      <c r="S6">
        <v>247</v>
      </c>
    </row>
    <row r="7" spans="1:19" x14ac:dyDescent="0.4">
      <c r="A7">
        <v>0.04</v>
      </c>
      <c r="E7">
        <v>309</v>
      </c>
      <c r="F7">
        <v>258</v>
      </c>
      <c r="G7">
        <v>243</v>
      </c>
      <c r="H7">
        <v>254</v>
      </c>
      <c r="I7">
        <v>250</v>
      </c>
      <c r="J7">
        <v>20</v>
      </c>
      <c r="K7">
        <v>18</v>
      </c>
      <c r="L7">
        <v>18</v>
      </c>
      <c r="M7">
        <v>18</v>
      </c>
      <c r="N7">
        <v>18</v>
      </c>
      <c r="O7">
        <v>329</v>
      </c>
      <c r="P7">
        <v>276</v>
      </c>
      <c r="Q7">
        <v>262</v>
      </c>
      <c r="R7">
        <v>272</v>
      </c>
      <c r="S7">
        <v>269</v>
      </c>
    </row>
    <row r="8" spans="1:19" x14ac:dyDescent="0.4">
      <c r="A8">
        <v>0.02</v>
      </c>
      <c r="E8">
        <v>342</v>
      </c>
      <c r="F8">
        <v>287</v>
      </c>
      <c r="G8">
        <v>287</v>
      </c>
      <c r="H8">
        <v>275</v>
      </c>
      <c r="I8">
        <v>288</v>
      </c>
      <c r="J8">
        <v>575</v>
      </c>
      <c r="K8">
        <v>578</v>
      </c>
      <c r="L8">
        <v>578</v>
      </c>
      <c r="M8">
        <v>578</v>
      </c>
      <c r="N8">
        <v>580</v>
      </c>
      <c r="O8">
        <v>917</v>
      </c>
      <c r="P8">
        <v>865</v>
      </c>
      <c r="Q8">
        <v>865</v>
      </c>
      <c r="R8">
        <v>853</v>
      </c>
      <c r="S8">
        <v>869</v>
      </c>
    </row>
    <row r="9" spans="1:19" x14ac:dyDescent="0.4">
      <c r="A9">
        <v>0.01</v>
      </c>
      <c r="E9">
        <v>1447</v>
      </c>
      <c r="F9">
        <v>1410</v>
      </c>
      <c r="G9">
        <v>1429</v>
      </c>
      <c r="H9">
        <v>1414</v>
      </c>
      <c r="I9">
        <v>1416</v>
      </c>
      <c r="J9">
        <v>27279</v>
      </c>
      <c r="K9">
        <v>25186</v>
      </c>
      <c r="L9">
        <v>25177</v>
      </c>
      <c r="M9">
        <v>26724</v>
      </c>
      <c r="N9">
        <v>27336</v>
      </c>
      <c r="O9">
        <v>28727</v>
      </c>
      <c r="P9">
        <v>26597</v>
      </c>
      <c r="Q9">
        <v>26607</v>
      </c>
      <c r="R9">
        <v>28138</v>
      </c>
      <c r="S9">
        <v>28752</v>
      </c>
    </row>
    <row r="10" spans="1:19" x14ac:dyDescent="0.4">
      <c r="A10">
        <v>8.0000000000000002E-3</v>
      </c>
      <c r="E10">
        <v>4172</v>
      </c>
      <c r="F10">
        <v>4140</v>
      </c>
      <c r="G10">
        <v>4102</v>
      </c>
      <c r="H10">
        <v>4127</v>
      </c>
      <c r="I10">
        <v>4122</v>
      </c>
      <c r="J10">
        <v>88737</v>
      </c>
      <c r="K10">
        <v>89072</v>
      </c>
      <c r="L10">
        <v>88807</v>
      </c>
      <c r="M10">
        <v>89037</v>
      </c>
      <c r="N10">
        <v>88835</v>
      </c>
      <c r="O10">
        <v>92909</v>
      </c>
      <c r="P10">
        <v>93212</v>
      </c>
      <c r="Q10">
        <v>92910</v>
      </c>
      <c r="R10">
        <v>93165</v>
      </c>
      <c r="S10">
        <v>92958</v>
      </c>
    </row>
    <row r="13" spans="1:19" x14ac:dyDescent="0.4">
      <c r="A13" t="s">
        <v>0</v>
      </c>
      <c r="E13" t="s">
        <v>10</v>
      </c>
      <c r="J13" t="s">
        <v>12</v>
      </c>
      <c r="O13" t="s">
        <v>14</v>
      </c>
    </row>
    <row r="14" spans="1:19" x14ac:dyDescent="0.4">
      <c r="B14" t="s">
        <v>3</v>
      </c>
      <c r="C14" t="s">
        <v>5</v>
      </c>
      <c r="D14" t="s">
        <v>7</v>
      </c>
      <c r="E14">
        <v>1</v>
      </c>
      <c r="F14">
        <v>2</v>
      </c>
      <c r="G14">
        <v>3</v>
      </c>
      <c r="H14">
        <v>4</v>
      </c>
      <c r="I14">
        <v>5</v>
      </c>
      <c r="J14">
        <v>1</v>
      </c>
      <c r="K14">
        <v>2</v>
      </c>
      <c r="L14">
        <v>3</v>
      </c>
      <c r="M14">
        <v>4</v>
      </c>
      <c r="N14">
        <v>5</v>
      </c>
      <c r="O14">
        <v>1</v>
      </c>
      <c r="P14">
        <v>2</v>
      </c>
      <c r="Q14">
        <v>3</v>
      </c>
      <c r="R14">
        <v>4</v>
      </c>
      <c r="S14">
        <v>5</v>
      </c>
    </row>
    <row r="15" spans="1:19" x14ac:dyDescent="0.4">
      <c r="A15">
        <v>0.04</v>
      </c>
    </row>
    <row r="16" spans="1:19" x14ac:dyDescent="0.4">
      <c r="A16">
        <v>0.02</v>
      </c>
    </row>
    <row r="17" spans="1:19" x14ac:dyDescent="0.4">
      <c r="A17">
        <v>0.01</v>
      </c>
    </row>
    <row r="18" spans="1:19" x14ac:dyDescent="0.4">
      <c r="A18">
        <v>8.0000000000000002E-3</v>
      </c>
      <c r="E18">
        <v>4164</v>
      </c>
      <c r="F18">
        <v>4139</v>
      </c>
      <c r="G18">
        <v>4143</v>
      </c>
      <c r="H18">
        <v>4144</v>
      </c>
      <c r="I18">
        <v>4163</v>
      </c>
      <c r="J18">
        <v>88905</v>
      </c>
      <c r="K18">
        <v>88945</v>
      </c>
      <c r="L18">
        <v>89953</v>
      </c>
      <c r="M18">
        <v>88910</v>
      </c>
      <c r="N18">
        <v>89109</v>
      </c>
      <c r="O18">
        <v>93070</v>
      </c>
      <c r="P18">
        <v>93084</v>
      </c>
      <c r="Q18">
        <v>94096</v>
      </c>
      <c r="R18">
        <v>93055</v>
      </c>
      <c r="S18">
        <v>93272</v>
      </c>
    </row>
    <row r="21" spans="1:19" x14ac:dyDescent="0.4">
      <c r="A21" t="s">
        <v>18</v>
      </c>
      <c r="E21" t="s">
        <v>10</v>
      </c>
      <c r="J21" t="s">
        <v>12</v>
      </c>
      <c r="O21" t="s">
        <v>14</v>
      </c>
    </row>
    <row r="22" spans="1:19" x14ac:dyDescent="0.4">
      <c r="B22" t="s">
        <v>3</v>
      </c>
      <c r="C22" t="s">
        <v>5</v>
      </c>
      <c r="D22" t="s">
        <v>7</v>
      </c>
      <c r="E22">
        <v>1</v>
      </c>
      <c r="F22">
        <v>2</v>
      </c>
      <c r="G22">
        <v>3</v>
      </c>
      <c r="H22">
        <v>4</v>
      </c>
      <c r="I22">
        <v>5</v>
      </c>
      <c r="J22">
        <v>1</v>
      </c>
      <c r="K22">
        <v>2</v>
      </c>
      <c r="L22">
        <v>3</v>
      </c>
      <c r="M22">
        <v>4</v>
      </c>
      <c r="N22">
        <v>5</v>
      </c>
      <c r="O22">
        <v>1</v>
      </c>
      <c r="P22">
        <v>2</v>
      </c>
      <c r="Q22">
        <v>3</v>
      </c>
      <c r="R22">
        <v>4</v>
      </c>
      <c r="S22">
        <v>5</v>
      </c>
    </row>
    <row r="23" spans="1:19" x14ac:dyDescent="0.4">
      <c r="A23">
        <v>0.1</v>
      </c>
      <c r="E23">
        <v>8</v>
      </c>
      <c r="F23">
        <v>5</v>
      </c>
      <c r="G23">
        <v>8</v>
      </c>
      <c r="H23">
        <v>5</v>
      </c>
      <c r="I23">
        <v>8</v>
      </c>
      <c r="J23">
        <v>0</v>
      </c>
      <c r="K23">
        <v>0</v>
      </c>
      <c r="L23">
        <v>1</v>
      </c>
      <c r="M23">
        <v>0</v>
      </c>
      <c r="N23">
        <v>1</v>
      </c>
      <c r="O23">
        <v>9</v>
      </c>
      <c r="P23">
        <v>6</v>
      </c>
      <c r="Q23">
        <v>9</v>
      </c>
      <c r="R23">
        <v>6</v>
      </c>
      <c r="S23">
        <v>9</v>
      </c>
    </row>
    <row r="24" spans="1:19" x14ac:dyDescent="0.4">
      <c r="A24">
        <v>0.05</v>
      </c>
      <c r="E24">
        <v>28</v>
      </c>
      <c r="F24">
        <v>28</v>
      </c>
      <c r="G24">
        <v>18</v>
      </c>
      <c r="H24">
        <v>26</v>
      </c>
      <c r="I24">
        <v>25</v>
      </c>
      <c r="J24">
        <v>3</v>
      </c>
      <c r="K24">
        <v>3</v>
      </c>
      <c r="L24">
        <v>3</v>
      </c>
      <c r="M24">
        <v>3</v>
      </c>
      <c r="N24">
        <v>3</v>
      </c>
      <c r="O24">
        <v>31</v>
      </c>
      <c r="P24">
        <v>31</v>
      </c>
      <c r="Q24">
        <v>21</v>
      </c>
      <c r="R24">
        <v>30</v>
      </c>
      <c r="S24">
        <v>29</v>
      </c>
    </row>
    <row r="25" spans="1:19" x14ac:dyDescent="0.4">
      <c r="A25">
        <v>0.04</v>
      </c>
      <c r="E25">
        <v>88</v>
      </c>
      <c r="F25">
        <v>90</v>
      </c>
      <c r="G25">
        <v>81</v>
      </c>
      <c r="H25">
        <v>89</v>
      </c>
      <c r="I25">
        <v>81</v>
      </c>
      <c r="J25">
        <v>17</v>
      </c>
      <c r="K25">
        <v>15</v>
      </c>
      <c r="L25">
        <v>15</v>
      </c>
      <c r="M25">
        <v>15</v>
      </c>
      <c r="N25">
        <v>15</v>
      </c>
      <c r="O25">
        <v>105</v>
      </c>
      <c r="P25">
        <v>105</v>
      </c>
      <c r="Q25">
        <v>96</v>
      </c>
      <c r="R25">
        <v>105</v>
      </c>
      <c r="S25">
        <v>96</v>
      </c>
    </row>
    <row r="26" spans="1:19" x14ac:dyDescent="0.4">
      <c r="A26">
        <v>0.02</v>
      </c>
      <c r="E26">
        <v>2371</v>
      </c>
      <c r="F26">
        <v>2378</v>
      </c>
      <c r="G26">
        <v>2372</v>
      </c>
      <c r="H26">
        <v>2375</v>
      </c>
      <c r="I26">
        <v>2374</v>
      </c>
      <c r="J26">
        <v>480</v>
      </c>
      <c r="K26">
        <v>485</v>
      </c>
      <c r="L26">
        <v>483</v>
      </c>
      <c r="M26">
        <v>484</v>
      </c>
      <c r="N26">
        <v>484</v>
      </c>
      <c r="O26">
        <v>2851</v>
      </c>
      <c r="P26">
        <v>2864</v>
      </c>
      <c r="Q26">
        <v>2856</v>
      </c>
      <c r="R26">
        <v>2859</v>
      </c>
      <c r="S26">
        <v>2859</v>
      </c>
    </row>
    <row r="27" spans="1:19" x14ac:dyDescent="0.4">
      <c r="A27">
        <v>0.01</v>
      </c>
      <c r="E27">
        <v>100451</v>
      </c>
      <c r="F27">
        <v>100366</v>
      </c>
      <c r="G27">
        <v>100352</v>
      </c>
      <c r="H27">
        <v>100363</v>
      </c>
      <c r="I27">
        <v>100377</v>
      </c>
      <c r="J27">
        <v>23075</v>
      </c>
      <c r="K27">
        <v>23202</v>
      </c>
      <c r="L27">
        <v>23203</v>
      </c>
      <c r="M27">
        <v>23273</v>
      </c>
      <c r="N27">
        <v>23506</v>
      </c>
      <c r="O27">
        <v>123527</v>
      </c>
      <c r="P27">
        <v>123568</v>
      </c>
      <c r="Q27">
        <v>123555</v>
      </c>
      <c r="R27">
        <v>123637</v>
      </c>
      <c r="S27">
        <v>123884</v>
      </c>
    </row>
    <row r="28" spans="1:19" x14ac:dyDescent="0.4">
      <c r="A28">
        <v>8.0000000000000002E-3</v>
      </c>
      <c r="E28">
        <v>349129</v>
      </c>
      <c r="F28">
        <v>349109</v>
      </c>
      <c r="G28">
        <v>349241</v>
      </c>
      <c r="H28">
        <v>349169</v>
      </c>
      <c r="I28">
        <v>349151</v>
      </c>
      <c r="J28">
        <v>78907</v>
      </c>
      <c r="K28">
        <v>79190</v>
      </c>
      <c r="L28">
        <v>78843</v>
      </c>
      <c r="M28">
        <v>79216</v>
      </c>
      <c r="N28">
        <v>79238</v>
      </c>
      <c r="O28">
        <v>428036</v>
      </c>
      <c r="P28">
        <v>428299</v>
      </c>
      <c r="Q28">
        <v>428084</v>
      </c>
      <c r="R28">
        <v>428386</v>
      </c>
      <c r="S28">
        <v>428390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plot</vt:lpstr>
      <vt:lpstr>summary</vt:lpstr>
      <vt:lpstr>datas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kuribayashi</dc:creator>
  <cp:lastModifiedBy>kuribayashi</cp:lastModifiedBy>
  <dcterms:created xsi:type="dcterms:W3CDTF">2019-10-28T05:12:49Z</dcterms:created>
  <dcterms:modified xsi:type="dcterms:W3CDTF">2019-10-29T03:41:15Z</dcterms:modified>
</cp:coreProperties>
</file>