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5" yWindow="465" windowWidth="19440" windowHeight="12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93" i="1" l="1"/>
  <c r="S193" i="1"/>
  <c r="R193" i="1"/>
  <c r="Q193" i="1"/>
  <c r="P193" i="1"/>
  <c r="O193" i="1"/>
  <c r="N193" i="1"/>
  <c r="M193" i="1"/>
  <c r="M156" i="1" l="1"/>
  <c r="N156" i="1"/>
  <c r="O156" i="1"/>
  <c r="P156" i="1"/>
  <c r="Q156" i="1"/>
  <c r="R156" i="1"/>
  <c r="S156" i="1"/>
  <c r="T156" i="1"/>
  <c r="M102" i="1" l="1"/>
  <c r="N102" i="1"/>
  <c r="O102" i="1"/>
  <c r="P102" i="1"/>
  <c r="Q102" i="1"/>
  <c r="R102" i="1"/>
  <c r="S102" i="1"/>
  <c r="T102" i="1"/>
  <c r="M77" i="1" l="1"/>
  <c r="N77" i="1"/>
  <c r="O77" i="1"/>
  <c r="P77" i="1"/>
  <c r="Q77" i="1"/>
  <c r="R77" i="1"/>
  <c r="S77" i="1"/>
  <c r="T77" i="1"/>
  <c r="M89" i="1" l="1"/>
  <c r="N89" i="1"/>
  <c r="O89" i="1"/>
  <c r="P89" i="1"/>
  <c r="Q89" i="1"/>
  <c r="R89" i="1"/>
  <c r="S89" i="1"/>
  <c r="T89" i="1"/>
  <c r="M88" i="1"/>
  <c r="N88" i="1"/>
  <c r="O88" i="1"/>
  <c r="P88" i="1"/>
  <c r="Q88" i="1"/>
  <c r="R88" i="1"/>
  <c r="S88" i="1"/>
  <c r="T88" i="1"/>
  <c r="M86" i="1"/>
  <c r="N86" i="1"/>
  <c r="O86" i="1"/>
  <c r="P86" i="1"/>
  <c r="Q86" i="1"/>
  <c r="R86" i="1"/>
  <c r="S86" i="1"/>
  <c r="T86" i="1"/>
  <c r="M66" i="1"/>
  <c r="N66" i="1"/>
  <c r="O66" i="1"/>
  <c r="P66" i="1"/>
  <c r="Q66" i="1"/>
  <c r="R66" i="1"/>
  <c r="S66" i="1"/>
  <c r="T66" i="1"/>
  <c r="M59" i="1" l="1"/>
  <c r="N59" i="1"/>
  <c r="O59" i="1"/>
  <c r="P59" i="1"/>
  <c r="Q59" i="1"/>
  <c r="R59" i="1"/>
  <c r="S59" i="1"/>
  <c r="T59" i="1"/>
  <c r="O6" i="1" l="1"/>
  <c r="O7" i="1"/>
  <c r="O8" i="1"/>
  <c r="O5" i="1"/>
  <c r="T192" i="1"/>
  <c r="S192" i="1"/>
  <c r="R192" i="1"/>
  <c r="Q192" i="1"/>
  <c r="P192" i="1"/>
  <c r="O192" i="1"/>
  <c r="N192" i="1"/>
  <c r="M192" i="1"/>
  <c r="T191" i="1"/>
  <c r="S191" i="1"/>
  <c r="R191" i="1"/>
  <c r="Q191" i="1"/>
  <c r="P191" i="1"/>
  <c r="O191" i="1"/>
  <c r="N191" i="1"/>
  <c r="M191" i="1"/>
  <c r="T190" i="1"/>
  <c r="S190" i="1"/>
  <c r="R190" i="1"/>
  <c r="Q190" i="1"/>
  <c r="P190" i="1"/>
  <c r="O190" i="1"/>
  <c r="N190" i="1"/>
  <c r="M190" i="1"/>
  <c r="T189" i="1"/>
  <c r="S189" i="1"/>
  <c r="R189" i="1"/>
  <c r="Q189" i="1"/>
  <c r="P189" i="1"/>
  <c r="O189" i="1"/>
  <c r="N189" i="1"/>
  <c r="M189" i="1"/>
  <c r="T188" i="1"/>
  <c r="S188" i="1"/>
  <c r="R188" i="1"/>
  <c r="Q188" i="1"/>
  <c r="P188" i="1"/>
  <c r="O188" i="1"/>
  <c r="N188" i="1"/>
  <c r="M188" i="1"/>
  <c r="T176" i="1"/>
  <c r="S176" i="1"/>
  <c r="R176" i="1"/>
  <c r="Q176" i="1"/>
  <c r="P176" i="1"/>
  <c r="O176" i="1"/>
  <c r="N176" i="1"/>
  <c r="M176" i="1"/>
  <c r="T175" i="1"/>
  <c r="S175" i="1"/>
  <c r="R175" i="1"/>
  <c r="Q175" i="1"/>
  <c r="P175" i="1"/>
  <c r="O175" i="1"/>
  <c r="N175" i="1"/>
  <c r="M175" i="1"/>
  <c r="T174" i="1"/>
  <c r="S174" i="1"/>
  <c r="R174" i="1"/>
  <c r="Q174" i="1"/>
  <c r="P174" i="1"/>
  <c r="O174" i="1"/>
  <c r="N174" i="1"/>
  <c r="M174" i="1"/>
  <c r="T173" i="1"/>
  <c r="S173" i="1"/>
  <c r="R173" i="1"/>
  <c r="Q173" i="1"/>
  <c r="P173" i="1"/>
  <c r="O173" i="1"/>
  <c r="N173" i="1"/>
  <c r="M173" i="1"/>
  <c r="T172" i="1"/>
  <c r="S172" i="1"/>
  <c r="R172" i="1"/>
  <c r="Q172" i="1"/>
  <c r="P172" i="1"/>
  <c r="O172" i="1"/>
  <c r="N172" i="1"/>
  <c r="M172" i="1"/>
  <c r="T171" i="1"/>
  <c r="S171" i="1"/>
  <c r="R171" i="1"/>
  <c r="Q171" i="1"/>
  <c r="P171" i="1"/>
  <c r="O171" i="1"/>
  <c r="N171" i="1"/>
  <c r="M171" i="1"/>
  <c r="T153" i="1"/>
  <c r="S153" i="1"/>
  <c r="R153" i="1"/>
  <c r="Q153" i="1"/>
  <c r="P153" i="1"/>
  <c r="O153" i="1"/>
  <c r="N153" i="1"/>
  <c r="M153" i="1"/>
  <c r="T152" i="1"/>
  <c r="S152" i="1"/>
  <c r="R152" i="1"/>
  <c r="Q152" i="1"/>
  <c r="P152" i="1"/>
  <c r="O152" i="1"/>
  <c r="N152" i="1"/>
  <c r="M152" i="1"/>
  <c r="T151" i="1"/>
  <c r="S151" i="1"/>
  <c r="R151" i="1"/>
  <c r="Q151" i="1"/>
  <c r="P151" i="1"/>
  <c r="O151" i="1"/>
  <c r="N151" i="1"/>
  <c r="M151" i="1"/>
  <c r="T150" i="1"/>
  <c r="S150" i="1"/>
  <c r="R150" i="1"/>
  <c r="Q150" i="1"/>
  <c r="P150" i="1"/>
  <c r="O150" i="1"/>
  <c r="N150" i="1"/>
  <c r="M150" i="1"/>
  <c r="T138" i="1"/>
  <c r="S138" i="1"/>
  <c r="R138" i="1"/>
  <c r="Q138" i="1"/>
  <c r="P138" i="1"/>
  <c r="O138" i="1"/>
  <c r="N138" i="1"/>
  <c r="M138" i="1"/>
  <c r="T137" i="1"/>
  <c r="S137" i="1"/>
  <c r="R137" i="1"/>
  <c r="Q137" i="1"/>
  <c r="P137" i="1"/>
  <c r="O137" i="1"/>
  <c r="N137" i="1"/>
  <c r="M137" i="1"/>
  <c r="T136" i="1"/>
  <c r="S136" i="1"/>
  <c r="R136" i="1"/>
  <c r="Q136" i="1"/>
  <c r="P136" i="1"/>
  <c r="O136" i="1"/>
  <c r="N136" i="1"/>
  <c r="M136" i="1"/>
  <c r="T135" i="1"/>
  <c r="S135" i="1"/>
  <c r="R135" i="1"/>
  <c r="Q135" i="1"/>
  <c r="P135" i="1"/>
  <c r="O135" i="1"/>
  <c r="N135" i="1"/>
  <c r="M135" i="1"/>
  <c r="T134" i="1"/>
  <c r="S134" i="1"/>
  <c r="R134" i="1"/>
  <c r="Q134" i="1"/>
  <c r="P134" i="1"/>
  <c r="O134" i="1"/>
  <c r="N134" i="1"/>
  <c r="M134" i="1"/>
  <c r="T122" i="1"/>
  <c r="S122" i="1"/>
  <c r="R122" i="1"/>
  <c r="Q122" i="1"/>
  <c r="P122" i="1"/>
  <c r="O122" i="1"/>
  <c r="N122" i="1"/>
  <c r="M122" i="1"/>
  <c r="T121" i="1"/>
  <c r="S121" i="1"/>
  <c r="R121" i="1"/>
  <c r="Q121" i="1"/>
  <c r="P121" i="1"/>
  <c r="O121" i="1"/>
  <c r="N121" i="1"/>
  <c r="M121" i="1"/>
  <c r="T120" i="1"/>
  <c r="S120" i="1"/>
  <c r="R120" i="1"/>
  <c r="Q120" i="1"/>
  <c r="P120" i="1"/>
  <c r="O120" i="1"/>
  <c r="N120" i="1"/>
  <c r="M120" i="1"/>
  <c r="T119" i="1"/>
  <c r="S119" i="1"/>
  <c r="R119" i="1"/>
  <c r="Q119" i="1"/>
  <c r="P119" i="1"/>
  <c r="O119" i="1"/>
  <c r="N119" i="1"/>
  <c r="M119" i="1"/>
  <c r="T118" i="1"/>
  <c r="S118" i="1"/>
  <c r="R118" i="1"/>
  <c r="Q118" i="1"/>
  <c r="P118" i="1"/>
  <c r="O118" i="1"/>
  <c r="N118" i="1"/>
  <c r="M118" i="1"/>
  <c r="T98" i="1"/>
  <c r="S98" i="1"/>
  <c r="R98" i="1"/>
  <c r="Q98" i="1"/>
  <c r="P98" i="1"/>
  <c r="O98" i="1"/>
  <c r="N98" i="1"/>
  <c r="M98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T83" i="1"/>
  <c r="S83" i="1"/>
  <c r="R83" i="1"/>
  <c r="Q83" i="1"/>
  <c r="P83" i="1"/>
  <c r="O83" i="1"/>
  <c r="N83" i="1"/>
  <c r="M83" i="1"/>
  <c r="T82" i="1"/>
  <c r="S82" i="1"/>
  <c r="R82" i="1"/>
  <c r="Q82" i="1"/>
  <c r="P82" i="1"/>
  <c r="O82" i="1"/>
  <c r="N82" i="1"/>
  <c r="M82" i="1"/>
  <c r="T81" i="1"/>
  <c r="S81" i="1"/>
  <c r="R81" i="1"/>
  <c r="Q81" i="1"/>
  <c r="P81" i="1"/>
  <c r="O81" i="1"/>
  <c r="N81" i="1"/>
  <c r="M81" i="1"/>
  <c r="T80" i="1"/>
  <c r="S80" i="1"/>
  <c r="R80" i="1"/>
  <c r="Q80" i="1"/>
  <c r="P80" i="1"/>
  <c r="O80" i="1"/>
  <c r="N80" i="1"/>
  <c r="M80" i="1"/>
  <c r="T79" i="1"/>
  <c r="S79" i="1"/>
  <c r="R79" i="1"/>
  <c r="Q79" i="1"/>
  <c r="P79" i="1"/>
  <c r="O79" i="1"/>
  <c r="N79" i="1"/>
  <c r="M79" i="1"/>
  <c r="M65" i="1"/>
  <c r="N65" i="1"/>
  <c r="O65" i="1"/>
  <c r="P65" i="1"/>
  <c r="Q65" i="1"/>
  <c r="R65" i="1"/>
  <c r="S65" i="1"/>
  <c r="T65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B193" i="1" l="1"/>
  <c r="C193" i="1"/>
  <c r="A193" i="1"/>
  <c r="T117" i="1" l="1"/>
  <c r="S117" i="1"/>
  <c r="R117" i="1"/>
  <c r="Q117" i="1"/>
  <c r="P117" i="1"/>
  <c r="O117" i="1"/>
  <c r="N117" i="1"/>
  <c r="M117" i="1"/>
  <c r="T116" i="1"/>
  <c r="S116" i="1"/>
  <c r="R116" i="1"/>
  <c r="Q116" i="1"/>
  <c r="P116" i="1"/>
  <c r="O116" i="1"/>
  <c r="N116" i="1"/>
  <c r="M116" i="1"/>
  <c r="T115" i="1"/>
  <c r="S115" i="1"/>
  <c r="R115" i="1"/>
  <c r="Q115" i="1"/>
  <c r="P115" i="1"/>
  <c r="O115" i="1"/>
  <c r="N115" i="1"/>
  <c r="M115" i="1"/>
  <c r="T114" i="1"/>
  <c r="S114" i="1"/>
  <c r="R114" i="1"/>
  <c r="Q114" i="1"/>
  <c r="P114" i="1"/>
  <c r="O114" i="1"/>
  <c r="N114" i="1"/>
  <c r="M114" i="1"/>
  <c r="T113" i="1"/>
  <c r="S113" i="1"/>
  <c r="R113" i="1"/>
  <c r="Q113" i="1"/>
  <c r="P113" i="1"/>
  <c r="O113" i="1"/>
  <c r="N113" i="1"/>
  <c r="M113" i="1"/>
  <c r="T112" i="1"/>
  <c r="S112" i="1"/>
  <c r="R112" i="1"/>
  <c r="Q112" i="1"/>
  <c r="P112" i="1"/>
  <c r="O112" i="1"/>
  <c r="N112" i="1"/>
  <c r="M112" i="1"/>
  <c r="T111" i="1"/>
  <c r="S111" i="1"/>
  <c r="R111" i="1"/>
  <c r="Q111" i="1"/>
  <c r="P111" i="1"/>
  <c r="O111" i="1"/>
  <c r="N111" i="1"/>
  <c r="M111" i="1"/>
  <c r="T110" i="1"/>
  <c r="S110" i="1"/>
  <c r="R110" i="1"/>
  <c r="Q110" i="1"/>
  <c r="P110" i="1"/>
  <c r="O110" i="1"/>
  <c r="N110" i="1"/>
  <c r="M110" i="1"/>
  <c r="T109" i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6" i="1"/>
  <c r="S106" i="1"/>
  <c r="R106" i="1"/>
  <c r="Q106" i="1"/>
  <c r="P106" i="1"/>
  <c r="O106" i="1"/>
  <c r="N106" i="1"/>
  <c r="M106" i="1"/>
  <c r="T97" i="1"/>
  <c r="S97" i="1"/>
  <c r="R97" i="1"/>
  <c r="Q97" i="1"/>
  <c r="P97" i="1"/>
  <c r="O97" i="1"/>
  <c r="N97" i="1"/>
  <c r="M97" i="1"/>
  <c r="T96" i="1"/>
  <c r="S96" i="1"/>
  <c r="R96" i="1"/>
  <c r="Q96" i="1"/>
  <c r="P96" i="1"/>
  <c r="O96" i="1"/>
  <c r="N96" i="1"/>
  <c r="M96" i="1"/>
  <c r="T95" i="1"/>
  <c r="S95" i="1"/>
  <c r="R95" i="1"/>
  <c r="Q95" i="1"/>
  <c r="P95" i="1"/>
  <c r="O95" i="1"/>
  <c r="N95" i="1"/>
  <c r="M95" i="1"/>
  <c r="T94" i="1"/>
  <c r="S94" i="1"/>
  <c r="R94" i="1"/>
  <c r="Q94" i="1"/>
  <c r="P94" i="1"/>
  <c r="O94" i="1"/>
  <c r="N94" i="1"/>
  <c r="M94" i="1"/>
  <c r="T93" i="1"/>
  <c r="S93" i="1"/>
  <c r="R93" i="1"/>
  <c r="Q93" i="1"/>
  <c r="P93" i="1"/>
  <c r="O93" i="1"/>
  <c r="N93" i="1"/>
  <c r="M93" i="1"/>
  <c r="T92" i="1"/>
  <c r="S92" i="1"/>
  <c r="R92" i="1"/>
  <c r="Q92" i="1"/>
  <c r="P92" i="1"/>
  <c r="O92" i="1"/>
  <c r="N92" i="1"/>
  <c r="M92" i="1"/>
  <c r="T91" i="1"/>
  <c r="S91" i="1"/>
  <c r="R91" i="1"/>
  <c r="Q91" i="1"/>
  <c r="P91" i="1"/>
  <c r="O91" i="1"/>
  <c r="N91" i="1"/>
  <c r="M91" i="1"/>
  <c r="T90" i="1"/>
  <c r="S90" i="1"/>
  <c r="R90" i="1"/>
  <c r="Q90" i="1"/>
  <c r="P90" i="1"/>
  <c r="O90" i="1"/>
  <c r="N90" i="1"/>
  <c r="M90" i="1"/>
  <c r="T87" i="1"/>
  <c r="S87" i="1"/>
  <c r="R87" i="1"/>
  <c r="Q87" i="1"/>
  <c r="P87" i="1"/>
  <c r="O87" i="1"/>
  <c r="N87" i="1"/>
  <c r="M87" i="1"/>
  <c r="T85" i="1"/>
  <c r="S85" i="1"/>
  <c r="R85" i="1"/>
  <c r="Q85" i="1"/>
  <c r="P85" i="1"/>
  <c r="O85" i="1"/>
  <c r="N85" i="1"/>
  <c r="M85" i="1"/>
  <c r="T78" i="1"/>
  <c r="S78" i="1"/>
  <c r="R78" i="1"/>
  <c r="Q78" i="1"/>
  <c r="P78" i="1"/>
  <c r="O78" i="1"/>
  <c r="N78" i="1"/>
  <c r="M78" i="1"/>
  <c r="T76" i="1"/>
  <c r="S76" i="1"/>
  <c r="R76" i="1"/>
  <c r="Q76" i="1"/>
  <c r="P76" i="1"/>
  <c r="O76" i="1"/>
  <c r="N76" i="1"/>
  <c r="M76" i="1"/>
  <c r="T75" i="1"/>
  <c r="S75" i="1"/>
  <c r="R75" i="1"/>
  <c r="Q75" i="1"/>
  <c r="P75" i="1"/>
  <c r="O75" i="1"/>
  <c r="N75" i="1"/>
  <c r="M75" i="1"/>
  <c r="T74" i="1"/>
  <c r="S74" i="1"/>
  <c r="R74" i="1"/>
  <c r="Q74" i="1"/>
  <c r="P74" i="1"/>
  <c r="O74" i="1"/>
  <c r="N74" i="1"/>
  <c r="M74" i="1"/>
  <c r="T73" i="1"/>
  <c r="S73" i="1"/>
  <c r="R73" i="1"/>
  <c r="Q73" i="1"/>
  <c r="P73" i="1"/>
  <c r="O73" i="1"/>
  <c r="N73" i="1"/>
  <c r="M73" i="1"/>
  <c r="T72" i="1"/>
  <c r="S72" i="1"/>
  <c r="R72" i="1"/>
  <c r="Q72" i="1"/>
  <c r="P72" i="1"/>
  <c r="O72" i="1"/>
  <c r="N72" i="1"/>
  <c r="M72" i="1"/>
  <c r="T71" i="1"/>
  <c r="S71" i="1"/>
  <c r="R71" i="1"/>
  <c r="Q71" i="1"/>
  <c r="P71" i="1"/>
  <c r="O71" i="1"/>
  <c r="N71" i="1"/>
  <c r="M71" i="1"/>
  <c r="T187" i="1" l="1"/>
  <c r="S187" i="1"/>
  <c r="R187" i="1"/>
  <c r="Q187" i="1"/>
  <c r="P187" i="1"/>
  <c r="O187" i="1"/>
  <c r="N187" i="1"/>
  <c r="M187" i="1"/>
  <c r="T186" i="1"/>
  <c r="S186" i="1"/>
  <c r="R186" i="1"/>
  <c r="Q186" i="1"/>
  <c r="P186" i="1"/>
  <c r="O186" i="1"/>
  <c r="N186" i="1"/>
  <c r="M186" i="1"/>
  <c r="T185" i="1"/>
  <c r="S185" i="1"/>
  <c r="R185" i="1"/>
  <c r="Q185" i="1"/>
  <c r="P185" i="1"/>
  <c r="O185" i="1"/>
  <c r="N185" i="1"/>
  <c r="M185" i="1"/>
  <c r="T184" i="1"/>
  <c r="S184" i="1"/>
  <c r="R184" i="1"/>
  <c r="Q184" i="1"/>
  <c r="P184" i="1"/>
  <c r="O184" i="1"/>
  <c r="N184" i="1"/>
  <c r="M184" i="1"/>
  <c r="T183" i="1"/>
  <c r="S183" i="1"/>
  <c r="R183" i="1"/>
  <c r="Q183" i="1"/>
  <c r="P183" i="1"/>
  <c r="O183" i="1"/>
  <c r="N183" i="1"/>
  <c r="M183" i="1"/>
  <c r="T182" i="1"/>
  <c r="S182" i="1"/>
  <c r="R182" i="1"/>
  <c r="Q182" i="1"/>
  <c r="P182" i="1"/>
  <c r="O182" i="1"/>
  <c r="N182" i="1"/>
  <c r="M182" i="1"/>
  <c r="T181" i="1"/>
  <c r="S181" i="1"/>
  <c r="R181" i="1"/>
  <c r="Q181" i="1"/>
  <c r="P181" i="1"/>
  <c r="O181" i="1"/>
  <c r="N181" i="1"/>
  <c r="M181" i="1"/>
  <c r="T180" i="1"/>
  <c r="S180" i="1"/>
  <c r="R180" i="1"/>
  <c r="Q180" i="1"/>
  <c r="P180" i="1"/>
  <c r="O180" i="1"/>
  <c r="N180" i="1"/>
  <c r="M180" i="1"/>
  <c r="T179" i="1"/>
  <c r="S179" i="1"/>
  <c r="R179" i="1"/>
  <c r="Q179" i="1"/>
  <c r="P179" i="1"/>
  <c r="O179" i="1"/>
  <c r="N179" i="1"/>
  <c r="M179" i="1"/>
  <c r="T178" i="1"/>
  <c r="S178" i="1"/>
  <c r="R178" i="1"/>
  <c r="Q178" i="1"/>
  <c r="P178" i="1"/>
  <c r="O178" i="1"/>
  <c r="N178" i="1"/>
  <c r="M178" i="1"/>
  <c r="T170" i="1"/>
  <c r="S170" i="1"/>
  <c r="R170" i="1"/>
  <c r="Q170" i="1"/>
  <c r="P170" i="1"/>
  <c r="O170" i="1"/>
  <c r="N170" i="1"/>
  <c r="M170" i="1"/>
  <c r="T169" i="1"/>
  <c r="S169" i="1"/>
  <c r="R169" i="1"/>
  <c r="Q169" i="1"/>
  <c r="P169" i="1"/>
  <c r="O169" i="1"/>
  <c r="N169" i="1"/>
  <c r="M169" i="1"/>
  <c r="T168" i="1"/>
  <c r="S168" i="1"/>
  <c r="R168" i="1"/>
  <c r="Q168" i="1"/>
  <c r="P168" i="1"/>
  <c r="O168" i="1"/>
  <c r="N168" i="1"/>
  <c r="M168" i="1"/>
  <c r="T167" i="1"/>
  <c r="S167" i="1"/>
  <c r="R167" i="1"/>
  <c r="Q167" i="1"/>
  <c r="P167" i="1"/>
  <c r="O167" i="1"/>
  <c r="N167" i="1"/>
  <c r="M167" i="1"/>
  <c r="T166" i="1"/>
  <c r="S166" i="1"/>
  <c r="R166" i="1"/>
  <c r="Q166" i="1"/>
  <c r="P166" i="1"/>
  <c r="O166" i="1"/>
  <c r="N166" i="1"/>
  <c r="M166" i="1"/>
  <c r="T165" i="1"/>
  <c r="S165" i="1"/>
  <c r="R165" i="1"/>
  <c r="Q165" i="1"/>
  <c r="P165" i="1"/>
  <c r="O165" i="1"/>
  <c r="N165" i="1"/>
  <c r="M165" i="1"/>
  <c r="T164" i="1"/>
  <c r="S164" i="1"/>
  <c r="R164" i="1"/>
  <c r="Q164" i="1"/>
  <c r="P164" i="1"/>
  <c r="O164" i="1"/>
  <c r="N164" i="1"/>
  <c r="M164" i="1"/>
  <c r="T163" i="1"/>
  <c r="S163" i="1"/>
  <c r="R163" i="1"/>
  <c r="Q163" i="1"/>
  <c r="P163" i="1"/>
  <c r="O163" i="1"/>
  <c r="N163" i="1"/>
  <c r="M163" i="1"/>
  <c r="T162" i="1"/>
  <c r="S162" i="1"/>
  <c r="R162" i="1"/>
  <c r="Q162" i="1"/>
  <c r="P162" i="1"/>
  <c r="O162" i="1"/>
  <c r="N162" i="1"/>
  <c r="M162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T155" i="1"/>
  <c r="S155" i="1"/>
  <c r="R155" i="1"/>
  <c r="Q155" i="1"/>
  <c r="P155" i="1"/>
  <c r="O155" i="1"/>
  <c r="N155" i="1"/>
  <c r="M155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T140" i="1"/>
  <c r="S140" i="1"/>
  <c r="R140" i="1"/>
  <c r="Q140" i="1"/>
  <c r="P140" i="1"/>
  <c r="O140" i="1"/>
  <c r="N140" i="1"/>
  <c r="M140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T124" i="1"/>
  <c r="S124" i="1"/>
  <c r="R124" i="1"/>
  <c r="Q124" i="1"/>
  <c r="P124" i="1"/>
  <c r="O124" i="1"/>
  <c r="N124" i="1"/>
  <c r="M124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T55" i="1"/>
  <c r="S55" i="1"/>
  <c r="R55" i="1"/>
  <c r="Q55" i="1"/>
  <c r="P55" i="1"/>
  <c r="O55" i="1"/>
  <c r="N55" i="1"/>
  <c r="M55" i="1"/>
  <c r="F9" i="1" l="1"/>
  <c r="T54" i="1" l="1"/>
  <c r="N54" i="1"/>
  <c r="Z28" i="1" s="1"/>
  <c r="S54" i="1"/>
  <c r="M54" i="1"/>
  <c r="O54" i="1"/>
  <c r="R54" i="1"/>
  <c r="P54" i="1"/>
  <c r="Q54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O70" i="1" l="1"/>
  <c r="AA28" i="1"/>
  <c r="AA2" i="1" s="1"/>
  <c r="R70" i="1"/>
  <c r="AD28" i="1"/>
  <c r="S70" i="1"/>
  <c r="AE29" i="1" s="1"/>
  <c r="AE3" i="1" s="1"/>
  <c r="AE28" i="1"/>
  <c r="AE2" i="1" s="1"/>
  <c r="Q70" i="1"/>
  <c r="AC28" i="1"/>
  <c r="AC2" i="1" s="1"/>
  <c r="P70" i="1"/>
  <c r="AB28" i="1"/>
  <c r="M70" i="1"/>
  <c r="Y29" i="1" s="1"/>
  <c r="Y28" i="1"/>
  <c r="T70" i="1"/>
  <c r="AF28" i="1"/>
  <c r="N70" i="1"/>
  <c r="Y2" i="1" l="1"/>
  <c r="AG2" i="1" s="1"/>
  <c r="M84" i="1"/>
  <c r="M99" i="1" s="1"/>
  <c r="Y31" i="1" s="1"/>
  <c r="Y3" i="1"/>
  <c r="R84" i="1"/>
  <c r="AD29" i="1"/>
  <c r="Q84" i="1"/>
  <c r="AC29" i="1"/>
  <c r="AC3" i="1" s="1"/>
  <c r="N84" i="1"/>
  <c r="Z29" i="1"/>
  <c r="T84" i="1"/>
  <c r="AF29" i="1"/>
  <c r="P84" i="1"/>
  <c r="AB29" i="1"/>
  <c r="O84" i="1"/>
  <c r="AA29" i="1"/>
  <c r="AA3" i="1" s="1"/>
  <c r="AG3" i="1" l="1"/>
  <c r="Y30" i="1"/>
  <c r="AA30" i="1"/>
  <c r="AA4" i="1" s="1"/>
  <c r="O99" i="1"/>
  <c r="AB30" i="1"/>
  <c r="P99" i="1"/>
  <c r="N99" i="1"/>
  <c r="Z31" i="1" s="1"/>
  <c r="Z30" i="1"/>
  <c r="AD30" i="1"/>
  <c r="R99" i="1"/>
  <c r="AF30" i="1"/>
  <c r="T99" i="1"/>
  <c r="AC30" i="1"/>
  <c r="AC4" i="1" s="1"/>
  <c r="Q99" i="1"/>
  <c r="Y5" i="1"/>
  <c r="AB2" i="1"/>
  <c r="Z2" i="1"/>
  <c r="AF2" i="1"/>
  <c r="AD2" i="1"/>
  <c r="M107" i="1"/>
  <c r="AG28" i="1" l="1"/>
  <c r="T3" i="1" s="1"/>
  <c r="Y4" i="1"/>
  <c r="N107" i="1"/>
  <c r="Z32" i="1" s="1"/>
  <c r="T107" i="1"/>
  <c r="AF31" i="1"/>
  <c r="R107" i="1"/>
  <c r="AD31" i="1"/>
  <c r="P107" i="1"/>
  <c r="AB31" i="1"/>
  <c r="M123" i="1"/>
  <c r="Y33" i="1" s="1"/>
  <c r="Y32" i="1"/>
  <c r="Q107" i="1"/>
  <c r="AC31" i="1"/>
  <c r="AC5" i="1" s="1"/>
  <c r="O107" i="1"/>
  <c r="AA31" i="1"/>
  <c r="Z3" i="1"/>
  <c r="AD3" i="1"/>
  <c r="AF3" i="1"/>
  <c r="AB3" i="1"/>
  <c r="AG29" i="1" l="1"/>
  <c r="T4" i="1" s="1"/>
  <c r="N123" i="1"/>
  <c r="Z33" i="1" s="1"/>
  <c r="Y7" i="1"/>
  <c r="O123" i="1"/>
  <c r="AA32" i="1"/>
  <c r="AA6" i="1" s="1"/>
  <c r="Q123" i="1"/>
  <c r="AC32" i="1"/>
  <c r="AC6" i="1" s="1"/>
  <c r="P123" i="1"/>
  <c r="AB32" i="1"/>
  <c r="T123" i="1"/>
  <c r="AF32" i="1"/>
  <c r="AA5" i="1"/>
  <c r="R123" i="1"/>
  <c r="AD32" i="1"/>
  <c r="M139" i="1"/>
  <c r="Y34" i="1" s="1"/>
  <c r="Y6" i="1"/>
  <c r="N139" i="1" l="1"/>
  <c r="Z34" i="1" s="1"/>
  <c r="Y8" i="1"/>
  <c r="P139" i="1"/>
  <c r="AB33" i="1"/>
  <c r="M154" i="1"/>
  <c r="Y35" i="1" s="1"/>
  <c r="R139" i="1"/>
  <c r="AD33" i="1"/>
  <c r="T139" i="1"/>
  <c r="AF33" i="1"/>
  <c r="Q139" i="1"/>
  <c r="AC33" i="1"/>
  <c r="AC7" i="1" s="1"/>
  <c r="O139" i="1"/>
  <c r="AA33" i="1"/>
  <c r="N154" i="1" l="1"/>
  <c r="Z35" i="1" s="1"/>
  <c r="M161" i="1"/>
  <c r="Y36" i="1" s="1"/>
  <c r="Q154" i="1"/>
  <c r="AC34" i="1"/>
  <c r="AC8" i="1" s="1"/>
  <c r="R154" i="1"/>
  <c r="AD34" i="1"/>
  <c r="AA7" i="1"/>
  <c r="O154" i="1"/>
  <c r="AA34" i="1"/>
  <c r="T154" i="1"/>
  <c r="AF34" i="1"/>
  <c r="Y9" i="1"/>
  <c r="P154" i="1"/>
  <c r="AB34" i="1"/>
  <c r="N161" i="1" l="1"/>
  <c r="Z36" i="1" s="1"/>
  <c r="M177" i="1"/>
  <c r="Y10" i="1"/>
  <c r="R161" i="1"/>
  <c r="AD35" i="1"/>
  <c r="Q161" i="1"/>
  <c r="AC35" i="1"/>
  <c r="AC9" i="1" s="1"/>
  <c r="P161" i="1"/>
  <c r="AB35" i="1"/>
  <c r="T161" i="1"/>
  <c r="AF35" i="1"/>
  <c r="AA8" i="1"/>
  <c r="O161" i="1"/>
  <c r="AA35" i="1"/>
  <c r="N177" i="1" l="1"/>
  <c r="Z37" i="1" s="1"/>
  <c r="Y37" i="1"/>
  <c r="AA9" i="1"/>
  <c r="T177" i="1"/>
  <c r="AF36" i="1"/>
  <c r="Q177" i="1"/>
  <c r="AC36" i="1"/>
  <c r="AC10" i="1" s="1"/>
  <c r="O177" i="1"/>
  <c r="AA36" i="1"/>
  <c r="Y38" i="1"/>
  <c r="P177" i="1"/>
  <c r="AB36" i="1"/>
  <c r="R177" i="1"/>
  <c r="AD36" i="1"/>
  <c r="Y11" i="1" l="1"/>
  <c r="Z38" i="1"/>
  <c r="AA10" i="1"/>
  <c r="AB37" i="1"/>
  <c r="AA37" i="1"/>
  <c r="AF37" i="1"/>
  <c r="Y12" i="1"/>
  <c r="AD37" i="1"/>
  <c r="Y39" i="1"/>
  <c r="AC37" i="1"/>
  <c r="AC11" i="1" s="1"/>
  <c r="Z39" i="1" l="1"/>
  <c r="Y13" i="1"/>
  <c r="AA11" i="1"/>
  <c r="AC38" i="1"/>
  <c r="AC12" i="1" s="1"/>
  <c r="Y40" i="1"/>
  <c r="AA38" i="1"/>
  <c r="AD38" i="1"/>
  <c r="AF38" i="1"/>
  <c r="AB38" i="1"/>
  <c r="Z40" i="1" l="1"/>
  <c r="Y14" i="1"/>
  <c r="AB39" i="1"/>
  <c r="AD39" i="1"/>
  <c r="Y41" i="1"/>
  <c r="AA12" i="1"/>
  <c r="AF39" i="1"/>
  <c r="AA39" i="1"/>
  <c r="AC39" i="1"/>
  <c r="AC13" i="1" s="1"/>
  <c r="Z41" i="1" l="1"/>
  <c r="Y42" i="1"/>
  <c r="AD40" i="1"/>
  <c r="AC40" i="1"/>
  <c r="AC14" i="1" s="1"/>
  <c r="AA13" i="1"/>
  <c r="AB40" i="1"/>
  <c r="AA40" i="1"/>
  <c r="AF40" i="1"/>
  <c r="Y15" i="1"/>
  <c r="Z42" i="1" l="1"/>
  <c r="AA41" i="1"/>
  <c r="AD41" i="1"/>
  <c r="AF41" i="1"/>
  <c r="AB41" i="1"/>
  <c r="Y16" i="1"/>
  <c r="AA14" i="1"/>
  <c r="AC41" i="1"/>
  <c r="AC15" i="1" s="1"/>
  <c r="Y43" i="1"/>
  <c r="Z43" i="1" l="1"/>
  <c r="AC42" i="1"/>
  <c r="AC16" i="1" s="1"/>
  <c r="AA15" i="1"/>
  <c r="Y17" i="1"/>
  <c r="AB42" i="1"/>
  <c r="AD42" i="1"/>
  <c r="AF42" i="1"/>
  <c r="AA42" i="1"/>
  <c r="Y44" i="1"/>
  <c r="Z44" i="1" l="1"/>
  <c r="Y45" i="1"/>
  <c r="AA16" i="1"/>
  <c r="AB43" i="1"/>
  <c r="AA43" i="1"/>
  <c r="AF43" i="1"/>
  <c r="Y18" i="1"/>
  <c r="AD43" i="1"/>
  <c r="AC43" i="1"/>
  <c r="AC17" i="1" s="1"/>
  <c r="Z45" i="1" l="1"/>
  <c r="AF44" i="1"/>
  <c r="AB44" i="1"/>
  <c r="AA17" i="1"/>
  <c r="Y19" i="1"/>
  <c r="AD44" i="1"/>
  <c r="AC44" i="1"/>
  <c r="AC18" i="1" s="1"/>
  <c r="AA44" i="1"/>
  <c r="Y46" i="1"/>
  <c r="Z46" i="1" l="1"/>
  <c r="AB45" i="1"/>
  <c r="AA18" i="1"/>
  <c r="AD45" i="1"/>
  <c r="AC45" i="1"/>
  <c r="AC19" i="1" s="1"/>
  <c r="Y20" i="1"/>
  <c r="Y47" i="1"/>
  <c r="AA45" i="1"/>
  <c r="AF45" i="1"/>
  <c r="Z48" i="1" l="1"/>
  <c r="AB46" i="1"/>
  <c r="AA46" i="1"/>
  <c r="AC46" i="1"/>
  <c r="AC20" i="1" s="1"/>
  <c r="Y21" i="1"/>
  <c r="AA19" i="1"/>
  <c r="AD46" i="1"/>
  <c r="AF46" i="1"/>
  <c r="Y48" i="1"/>
  <c r="Z47" i="1" l="1"/>
  <c r="AB47" i="1"/>
  <c r="AF47" i="1"/>
  <c r="Y22" i="1"/>
  <c r="AD47" i="1"/>
  <c r="AC47" i="1"/>
  <c r="AC21" i="1" s="1"/>
  <c r="AA20" i="1"/>
  <c r="Y49" i="1"/>
  <c r="AA47" i="1"/>
  <c r="S84" i="1"/>
  <c r="AE30" i="1" s="1"/>
  <c r="Z49" i="1" l="1"/>
  <c r="AA48" i="1"/>
  <c r="AF48" i="1"/>
  <c r="AA21" i="1"/>
  <c r="AC48" i="1"/>
  <c r="AC22" i="1" s="1"/>
  <c r="AD48" i="1"/>
  <c r="Z50" i="1"/>
  <c r="AB48" i="1"/>
  <c r="Y23" i="1"/>
  <c r="AE4" i="1"/>
  <c r="AG4" i="1" s="1"/>
  <c r="Y50" i="1"/>
  <c r="S99" i="1"/>
  <c r="AE31" i="1" s="1"/>
  <c r="D5" i="1" l="1"/>
  <c r="Z51" i="1"/>
  <c r="AA49" i="1"/>
  <c r="Y24" i="1"/>
  <c r="AE5" i="1"/>
  <c r="AG5" i="1" s="1"/>
  <c r="C5" i="1"/>
  <c r="Y51" i="1"/>
  <c r="AC49" i="1"/>
  <c r="AC23" i="1" s="1"/>
  <c r="AF49" i="1"/>
  <c r="Z4" i="1"/>
  <c r="AD4" i="1"/>
  <c r="AF4" i="1"/>
  <c r="AB4" i="1"/>
  <c r="AB49" i="1"/>
  <c r="AD49" i="1"/>
  <c r="AA22" i="1"/>
  <c r="S107" i="1"/>
  <c r="AE32" i="1" s="1"/>
  <c r="AG30" i="1" l="1"/>
  <c r="T5" i="1" s="1"/>
  <c r="AD50" i="1"/>
  <c r="P5" i="1"/>
  <c r="E5" i="1"/>
  <c r="AE6" i="1"/>
  <c r="AG6" i="1" s="1"/>
  <c r="AB50" i="1"/>
  <c r="AD5" i="1"/>
  <c r="AB5" i="1"/>
  <c r="Z5" i="1"/>
  <c r="AF5" i="1"/>
  <c r="AA23" i="1"/>
  <c r="AF50" i="1"/>
  <c r="Y25" i="1"/>
  <c r="AA50" i="1"/>
  <c r="AC50" i="1"/>
  <c r="AC24" i="1" s="1"/>
  <c r="S123" i="1"/>
  <c r="AE33" i="1" s="1"/>
  <c r="AG31" i="1" l="1"/>
  <c r="T6" i="1" s="1"/>
  <c r="C7" i="1"/>
  <c r="AC51" i="1"/>
  <c r="AC25" i="1" s="1"/>
  <c r="C6" i="1"/>
  <c r="AA51" i="1"/>
  <c r="D8" i="1"/>
  <c r="AF51" i="1"/>
  <c r="AE7" i="1"/>
  <c r="AG7" i="1" s="1"/>
  <c r="D6" i="1"/>
  <c r="AB51" i="1"/>
  <c r="AD6" i="1"/>
  <c r="Z6" i="1"/>
  <c r="AB6" i="1"/>
  <c r="AF6" i="1"/>
  <c r="D7" i="1"/>
  <c r="AD51" i="1"/>
  <c r="AA24" i="1"/>
  <c r="S139" i="1"/>
  <c r="AE34" i="1" s="1"/>
  <c r="AG32" i="1" l="1"/>
  <c r="T7" i="1" s="1"/>
  <c r="Z7" i="1"/>
  <c r="AB7" i="1"/>
  <c r="AF7" i="1"/>
  <c r="AD7" i="1"/>
  <c r="E6" i="1"/>
  <c r="P6" i="1"/>
  <c r="AE8" i="1"/>
  <c r="AG8" i="1" s="1"/>
  <c r="AA25" i="1"/>
  <c r="E7" i="1"/>
  <c r="P7" i="1"/>
  <c r="S154" i="1"/>
  <c r="AE35" i="1" s="1"/>
  <c r="AG33" i="1" l="1"/>
  <c r="T8" i="1" s="1"/>
  <c r="Z8" i="1"/>
  <c r="AD8" i="1"/>
  <c r="AF8" i="1"/>
  <c r="AB8" i="1"/>
  <c r="AE9" i="1"/>
  <c r="AG9" i="1" s="1"/>
  <c r="S161" i="1"/>
  <c r="AG34" i="1" l="1"/>
  <c r="T9" i="1" s="1"/>
  <c r="Z9" i="1"/>
  <c r="AB9" i="1"/>
  <c r="AF9" i="1"/>
  <c r="AD9" i="1"/>
  <c r="S177" i="1"/>
  <c r="AE36" i="1"/>
  <c r="AG35" i="1" l="1"/>
  <c r="T10" i="1" s="1"/>
  <c r="AE10" i="1"/>
  <c r="AG10" i="1" s="1"/>
  <c r="AE37" i="1"/>
  <c r="AE38" i="1" l="1"/>
  <c r="AE11" i="1"/>
  <c r="AG11" i="1" s="1"/>
  <c r="AD10" i="1"/>
  <c r="AB10" i="1"/>
  <c r="AF10" i="1"/>
  <c r="Z10" i="1"/>
  <c r="AG36" i="1" l="1"/>
  <c r="T11" i="1" s="1"/>
  <c r="AE12" i="1"/>
  <c r="AG12" i="1" s="1"/>
  <c r="AD11" i="1"/>
  <c r="Z11" i="1"/>
  <c r="AB11" i="1"/>
  <c r="AF11" i="1"/>
  <c r="AE39" i="1"/>
  <c r="AG37" i="1" l="1"/>
  <c r="T12" i="1" s="1"/>
  <c r="AE13" i="1"/>
  <c r="AG13" i="1" s="1"/>
  <c r="AE40" i="1"/>
  <c r="Z12" i="1"/>
  <c r="AD12" i="1"/>
  <c r="AF12" i="1"/>
  <c r="AB12" i="1"/>
  <c r="AG38" i="1" l="1"/>
  <c r="AE14" i="1"/>
  <c r="AG14" i="1" s="1"/>
  <c r="AE41" i="1"/>
  <c r="AF13" i="1"/>
  <c r="AB13" i="1"/>
  <c r="AD13" i="1"/>
  <c r="Z13" i="1"/>
  <c r="AG39" i="1" l="1"/>
  <c r="AE42" i="1"/>
  <c r="AE15" i="1"/>
  <c r="AG15" i="1" s="1"/>
  <c r="Z14" i="1"/>
  <c r="AB14" i="1"/>
  <c r="AF14" i="1"/>
  <c r="AD14" i="1"/>
  <c r="AG40" i="1" l="1"/>
  <c r="AD15" i="1"/>
  <c r="AF15" i="1"/>
  <c r="AB15" i="1"/>
  <c r="Z15" i="1"/>
  <c r="AE43" i="1"/>
  <c r="AE16" i="1"/>
  <c r="AG16" i="1" s="1"/>
  <c r="AG41" i="1" l="1"/>
  <c r="AE17" i="1"/>
  <c r="AG17" i="1" s="1"/>
  <c r="AF16" i="1"/>
  <c r="AD16" i="1"/>
  <c r="Z16" i="1"/>
  <c r="AB16" i="1"/>
  <c r="AE44" i="1"/>
  <c r="AG42" i="1" l="1"/>
  <c r="AE18" i="1"/>
  <c r="AG18" i="1" s="1"/>
  <c r="AE45" i="1"/>
  <c r="Z17" i="1"/>
  <c r="AB17" i="1"/>
  <c r="AF17" i="1"/>
  <c r="AD17" i="1"/>
  <c r="AG43" i="1" l="1"/>
  <c r="AE19" i="1"/>
  <c r="AG19" i="1" s="1"/>
  <c r="AE46" i="1"/>
  <c r="AD18" i="1"/>
  <c r="AB18" i="1"/>
  <c r="AF18" i="1"/>
  <c r="Z18" i="1"/>
  <c r="AG44" i="1" l="1"/>
  <c r="AE20" i="1"/>
  <c r="AG20" i="1" s="1"/>
  <c r="AE47" i="1"/>
  <c r="AB19" i="1"/>
  <c r="AD19" i="1"/>
  <c r="Z19" i="1"/>
  <c r="AF19" i="1"/>
  <c r="AG45" i="1" l="1"/>
  <c r="AE48" i="1"/>
  <c r="AE21" i="1"/>
  <c r="AG21" i="1" s="1"/>
  <c r="AF20" i="1"/>
  <c r="AD20" i="1"/>
  <c r="Z20" i="1"/>
  <c r="AB20" i="1"/>
  <c r="AG46" i="1" l="1"/>
  <c r="Z21" i="1"/>
  <c r="AB21" i="1"/>
  <c r="AF21" i="1"/>
  <c r="AD21" i="1"/>
  <c r="AE49" i="1"/>
  <c r="AE22" i="1"/>
  <c r="AG22" i="1" s="1"/>
  <c r="AG47" i="1" l="1"/>
  <c r="AE23" i="1"/>
  <c r="AG23" i="1" s="1"/>
  <c r="AE50" i="1"/>
  <c r="AF22" i="1"/>
  <c r="AB22" i="1"/>
  <c r="Z22" i="1"/>
  <c r="AD22" i="1"/>
  <c r="AG48" i="1" l="1"/>
  <c r="AE24" i="1"/>
  <c r="AG24" i="1" s="1"/>
  <c r="C8" i="1"/>
  <c r="AE51" i="1"/>
  <c r="Z23" i="1"/>
  <c r="AD23" i="1"/>
  <c r="AB23" i="1"/>
  <c r="AF23" i="1"/>
  <c r="AG49" i="1" l="1"/>
  <c r="E8" i="1"/>
  <c r="P8" i="1"/>
  <c r="P9" i="1" s="1"/>
  <c r="AE25" i="1"/>
  <c r="AG25" i="1" s="1"/>
  <c r="AF24" i="1"/>
  <c r="AB24" i="1"/>
  <c r="Z24" i="1"/>
  <c r="AD24" i="1"/>
  <c r="AG50" i="1" l="1"/>
  <c r="Z25" i="1"/>
  <c r="AB25" i="1"/>
  <c r="AF25" i="1"/>
  <c r="AD25" i="1"/>
  <c r="Q5" i="1"/>
  <c r="Q6" i="1"/>
  <c r="Q9" i="1"/>
  <c r="Q7" i="1"/>
  <c r="Q8" i="1"/>
  <c r="AG51" i="1" l="1"/>
  <c r="F10" i="1"/>
  <c r="F11" i="1" s="1"/>
</calcChain>
</file>

<file path=xl/sharedStrings.xml><?xml version="1.0" encoding="utf-8"?>
<sst xmlns="http://schemas.openxmlformats.org/spreadsheetml/2006/main" count="382" uniqueCount="212">
  <si>
    <t>Points Possible</t>
  </si>
  <si>
    <t>Points Earned</t>
  </si>
  <si>
    <t>Category</t>
  </si>
  <si>
    <t>Weight</t>
  </si>
  <si>
    <t>Grade</t>
  </si>
  <si>
    <t>A+</t>
  </si>
  <si>
    <t>A</t>
  </si>
  <si>
    <t>B-</t>
  </si>
  <si>
    <t>B+</t>
  </si>
  <si>
    <t>B</t>
  </si>
  <si>
    <t>C+</t>
  </si>
  <si>
    <t>C</t>
  </si>
  <si>
    <t>C-</t>
  </si>
  <si>
    <t>D+</t>
  </si>
  <si>
    <t>D</t>
  </si>
  <si>
    <t>D-</t>
  </si>
  <si>
    <t>F</t>
  </si>
  <si>
    <t>A-</t>
  </si>
  <si>
    <t>Grade:</t>
  </si>
  <si>
    <t>Percent:</t>
  </si>
  <si>
    <t>Total weight:</t>
  </si>
  <si>
    <t>Grading Scale</t>
  </si>
  <si>
    <t>Suggested Points</t>
  </si>
  <si>
    <t>Assignments and Assessments</t>
  </si>
  <si>
    <t>Year:</t>
  </si>
  <si>
    <t>Other</t>
  </si>
  <si>
    <t>Percent</t>
  </si>
  <si>
    <t>Quiz</t>
  </si>
  <si>
    <t>Test</t>
  </si>
  <si>
    <t>Min Value</t>
  </si>
  <si>
    <t>LOOKUP TABLE</t>
  </si>
  <si>
    <t>Cum Pts. Cat. 1</t>
  </si>
  <si>
    <t>Cum Earn Cat. 1</t>
  </si>
  <si>
    <t>Cum Pts. Cat. 2</t>
  </si>
  <si>
    <t>Cum Earn Cat. 2</t>
  </si>
  <si>
    <t>Cum Pts. Cat. 4</t>
  </si>
  <si>
    <t>Cum Earn Cat. 4</t>
  </si>
  <si>
    <t>Cum Pts. Cat. 5</t>
  </si>
  <si>
    <t>Cum Earn Cat. 5</t>
  </si>
  <si>
    <t>CAT</t>
  </si>
  <si>
    <t>Current Grade</t>
  </si>
  <si>
    <t>Activity</t>
  </si>
  <si>
    <t>Chapters</t>
  </si>
  <si>
    <t>Student Name:</t>
  </si>
  <si>
    <t>Grade Type</t>
  </si>
  <si>
    <t>Original Weight</t>
  </si>
  <si>
    <t>Temp Weight</t>
  </si>
  <si>
    <t>SUM</t>
  </si>
  <si>
    <t>Chap1</t>
  </si>
  <si>
    <t>Chap2</t>
  </si>
  <si>
    <t>Chap3</t>
  </si>
  <si>
    <t>Chap4</t>
  </si>
  <si>
    <t>Chap5</t>
  </si>
  <si>
    <t>Chap6</t>
  </si>
  <si>
    <t>Chap7</t>
  </si>
  <si>
    <t>Chap8</t>
  </si>
  <si>
    <t>Chap9</t>
  </si>
  <si>
    <t>Chap10</t>
  </si>
  <si>
    <t>Chap11</t>
  </si>
  <si>
    <t>Chap12</t>
  </si>
  <si>
    <t>Chap13</t>
  </si>
  <si>
    <t>Chap14</t>
  </si>
  <si>
    <t>Chap15</t>
  </si>
  <si>
    <t>Chap16</t>
  </si>
  <si>
    <t>Chap17</t>
  </si>
  <si>
    <t>Chap18</t>
  </si>
  <si>
    <t>Chap19</t>
  </si>
  <si>
    <t>Chap20</t>
  </si>
  <si>
    <t>Chap21</t>
  </si>
  <si>
    <t>Chap22</t>
  </si>
  <si>
    <t>Chap23</t>
  </si>
  <si>
    <t>Chap24</t>
  </si>
  <si>
    <t>Verse</t>
  </si>
  <si>
    <t>Unit 1</t>
  </si>
  <si>
    <t>Unit 2</t>
  </si>
  <si>
    <t>Unit 3</t>
  </si>
  <si>
    <t>WT p. 3</t>
  </si>
  <si>
    <t>WT p. 10</t>
  </si>
  <si>
    <t>WT p. 13</t>
  </si>
  <si>
    <t>WT p. 20</t>
  </si>
  <si>
    <t>WT p. 24</t>
  </si>
  <si>
    <t>Unit 1 Test</t>
  </si>
  <si>
    <t>WT p. 57</t>
  </si>
  <si>
    <t>WT p. 59</t>
  </si>
  <si>
    <t>Unit 2 Test</t>
  </si>
  <si>
    <t>WT p. 16</t>
  </si>
  <si>
    <t>WT p. 63</t>
  </si>
  <si>
    <t>WT p. 76</t>
  </si>
  <si>
    <t>WT p. 83</t>
  </si>
  <si>
    <t>WT p. 70</t>
  </si>
  <si>
    <t>WT p. 72</t>
  </si>
  <si>
    <t>Unit 3 Test</t>
  </si>
  <si>
    <t>WT p. 92</t>
  </si>
  <si>
    <t>WT p. 38</t>
  </si>
  <si>
    <t>Unit 4</t>
  </si>
  <si>
    <t>Unit 5</t>
  </si>
  <si>
    <t>Unit 6</t>
  </si>
  <si>
    <t>Unit 7</t>
  </si>
  <si>
    <t>Unit 8</t>
  </si>
  <si>
    <t>Unit 9</t>
  </si>
  <si>
    <t>Unit 10</t>
  </si>
  <si>
    <t>WT p. 98</t>
  </si>
  <si>
    <t>WT p. 100</t>
  </si>
  <si>
    <t>Unit 4 Test</t>
  </si>
  <si>
    <t>Unit 1 Quiz 1</t>
  </si>
  <si>
    <t>Unit 1 Quiz 2</t>
  </si>
  <si>
    <t>Unit 2 Quiz 1</t>
  </si>
  <si>
    <t>Unit 2 Quiz 2</t>
  </si>
  <si>
    <t>Unit 3 Quiz 1</t>
  </si>
  <si>
    <t>Unit 3 Quiz 2</t>
  </si>
  <si>
    <t>WT p. 115</t>
  </si>
  <si>
    <t>Unit 5 Quiz 1</t>
  </si>
  <si>
    <t>WT p. 121</t>
  </si>
  <si>
    <t>Unit 5 Quiz 2</t>
  </si>
  <si>
    <t>Unit 5 Test</t>
  </si>
  <si>
    <t>WT p. 137</t>
  </si>
  <si>
    <t>WT p. 138</t>
  </si>
  <si>
    <t>WT p. 145</t>
  </si>
  <si>
    <t>WT p. 146</t>
  </si>
  <si>
    <t>Unit 6 Quiz 1</t>
  </si>
  <si>
    <t>WT p. 150</t>
  </si>
  <si>
    <t>WT p. 152</t>
  </si>
  <si>
    <t>WT p. 160</t>
  </si>
  <si>
    <t>Unit 6 Quiz 2</t>
  </si>
  <si>
    <t>Unit 6 Test</t>
  </si>
  <si>
    <t>WT p. 166</t>
  </si>
  <si>
    <t>WT p. 171</t>
  </si>
  <si>
    <t>WT p. 173</t>
  </si>
  <si>
    <t>Unit 7 Quiz 1</t>
  </si>
  <si>
    <t>WT p. 178</t>
  </si>
  <si>
    <t>WT p. 179</t>
  </si>
  <si>
    <t>WT p. 128</t>
  </si>
  <si>
    <t>Unit 7 Quiz 2</t>
  </si>
  <si>
    <t>Unit 7 Test</t>
  </si>
  <si>
    <t>WT p. 194</t>
  </si>
  <si>
    <t>Unit 8 Test</t>
  </si>
  <si>
    <t>WT p. 211</t>
  </si>
  <si>
    <t>WT p. 217</t>
  </si>
  <si>
    <t>Unit 9 Quiz 1</t>
  </si>
  <si>
    <t>Unit 9 Quiz 2</t>
  </si>
  <si>
    <t>Unit 9 Test</t>
  </si>
  <si>
    <t>WT p. 244</t>
  </si>
  <si>
    <t>WT p. 248</t>
  </si>
  <si>
    <t>WT p. 251</t>
  </si>
  <si>
    <t>Unit 10 Quiz 1</t>
  </si>
  <si>
    <t>WT p. 263</t>
  </si>
  <si>
    <t>WT p. 267</t>
  </si>
  <si>
    <t>WT p. 260</t>
  </si>
  <si>
    <t>Unit 10 Quiz 2</t>
  </si>
  <si>
    <t>Unit 10 Test</t>
  </si>
  <si>
    <t xml:space="preserve">#1–6 on WT p. 4 </t>
  </si>
  <si>
    <t xml:space="preserve">#1–4 on WT p. 26 </t>
  </si>
  <si>
    <t xml:space="preserve">#1–5 on WT p. 165 </t>
  </si>
  <si>
    <t xml:space="preserve">#1–5 on WT p. 132 </t>
  </si>
  <si>
    <t xml:space="preserve"> #1–6 on WT p. 106</t>
  </si>
  <si>
    <t xml:space="preserve">#1–10 on WT p. 93 </t>
  </si>
  <si>
    <t xml:space="preserve">#1–8 on WT p. 64 </t>
  </si>
  <si>
    <t xml:space="preserve">#1–12 on WT p. 33 </t>
  </si>
  <si>
    <t xml:space="preserve">#1–6 on WT p. 209 </t>
  </si>
  <si>
    <t xml:space="preserve">#1–6 on WT p. 231 </t>
  </si>
  <si>
    <t xml:space="preserve">#1–6 on WT p. 233 </t>
  </si>
  <si>
    <t>WT pp. 47–48</t>
  </si>
  <si>
    <r>
      <t>Ephesians 1:3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4</t>
    </r>
  </si>
  <si>
    <t>Ephesians 1:5–6</t>
  </si>
  <si>
    <t>Ephesians 1:7–8</t>
  </si>
  <si>
    <t>Ephesians 1:9–10</t>
  </si>
  <si>
    <t>Hebrews 11:8</t>
  </si>
  <si>
    <t>Hebrews 11:9–10</t>
  </si>
  <si>
    <t>Hebrews 11:11–12</t>
  </si>
  <si>
    <t>Hebrews 11:13–14</t>
  </si>
  <si>
    <t>Exodus 4:10</t>
  </si>
  <si>
    <t>Exodus 4:11–12</t>
  </si>
  <si>
    <t>Galatians 3:24–26</t>
  </si>
  <si>
    <t>1 Chronicles 16:29</t>
  </si>
  <si>
    <t>Isaiah 7:14</t>
  </si>
  <si>
    <t>Galatians 4:4–5</t>
  </si>
  <si>
    <t>Psalm 119:1–4</t>
  </si>
  <si>
    <t>Psalm 119:5-8</t>
  </si>
  <si>
    <r>
      <t>Psalm 119:9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12</t>
    </r>
  </si>
  <si>
    <r>
      <t>Psalm 119:13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16</t>
    </r>
  </si>
  <si>
    <r>
      <t>Ecclesiastes 3:1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3</t>
    </r>
  </si>
  <si>
    <t>Ecclesiastes 3:4–6</t>
  </si>
  <si>
    <r>
      <t>Ecclesiastes 3:7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9</t>
    </r>
  </si>
  <si>
    <t>Ecclesiastes 3:14</t>
  </si>
  <si>
    <r>
      <t>Philippians 2:5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6</t>
    </r>
  </si>
  <si>
    <t>Philippians 2:7–8</t>
  </si>
  <si>
    <r>
      <t>Philippians 2:9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10</t>
    </r>
  </si>
  <si>
    <r>
      <t>Philippians 2:11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12</t>
    </r>
  </si>
  <si>
    <r>
      <t>1 Peter 2:21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23</t>
    </r>
  </si>
  <si>
    <r>
      <t>1 Peter 2:24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25</t>
    </r>
  </si>
  <si>
    <t>Romans 10:9–10</t>
  </si>
  <si>
    <t>Romans 10:11–13</t>
  </si>
  <si>
    <t>Romans 10:14–15</t>
  </si>
  <si>
    <t>Matthew 28:19–20</t>
  </si>
  <si>
    <t>Revelation 1:3</t>
  </si>
  <si>
    <t>Revelation 15:3–4</t>
  </si>
  <si>
    <t>Revelation 2:4–5</t>
  </si>
  <si>
    <t>Revelation 3:19–20</t>
  </si>
  <si>
    <t>WT p. 215 (top, middle)</t>
  </si>
  <si>
    <t>#1–6 on WT p. 159</t>
  </si>
  <si>
    <t>#1–4 on WT p. 198</t>
  </si>
  <si>
    <t>#1–5 on WT p. 241</t>
  </si>
  <si>
    <t>WT p. 258</t>
  </si>
  <si>
    <t xml:space="preserve">#1–6 on WT p. 222; WT p. 223 </t>
  </si>
  <si>
    <t>#1–5 on WT p. 43; WT p. 44</t>
  </si>
  <si>
    <t>WT p. 185; #1–5 on WT p. 186</t>
  </si>
  <si>
    <t>WT p. 201; #1–12 on WT p. 202</t>
  </si>
  <si>
    <t>WT p. 79 (top, middle)</t>
  </si>
  <si>
    <t>WT p. 114 (top two sections)</t>
  </si>
  <si>
    <t>WT p. 109 (top)</t>
  </si>
  <si>
    <t>WT p. 120 (top)</t>
  </si>
  <si>
    <t>WT p. 229 (middle)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</si>
</sst>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indexed="8"/>
      <name val="Arial"/>
      <family val="2"/>
    </font>
    <font>
      <b/>
      <sz val="36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8FAB9"/>
        <bgColor indexed="64"/>
      </patternFill>
    </fill>
    <fill>
      <patternFill patternType="solid">
        <fgColor rgb="FFC3F7B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Border="1" applyAlignment="1" applyProtection="1">
      <alignment wrapText="1"/>
    </xf>
    <xf numFmtId="0" fontId="3" fillId="0" borderId="0" xfId="0" applyFont="1" applyFill="1" applyBorder="1" applyAlignment="1" applyProtection="1">
      <alignment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textRotation="180" wrapText="1"/>
    </xf>
    <xf numFmtId="0" fontId="3" fillId="6" borderId="2" xfId="0" applyFont="1" applyFill="1" applyBorder="1" applyAlignment="1" applyProtection="1">
      <alignment horizontal="center" vertical="center" wrapText="1"/>
    </xf>
    <xf numFmtId="9" fontId="3" fillId="6" borderId="2" xfId="1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3" fillId="7" borderId="2" xfId="0" applyFont="1" applyFill="1" applyBorder="1" applyAlignment="1" applyProtection="1">
      <alignment horizontal="center" vertical="center" wrapText="1"/>
    </xf>
    <xf numFmtId="9" fontId="3" fillId="7" borderId="2" xfId="1" applyNumberFormat="1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8" fillId="8" borderId="3" xfId="0" applyFont="1" applyFill="1" applyBorder="1" applyAlignment="1" applyProtection="1">
      <alignment horizontal="left" vertical="center" wrapText="1"/>
    </xf>
    <xf numFmtId="0" fontId="8" fillId="8" borderId="5" xfId="0" applyFont="1" applyFill="1" applyBorder="1" applyAlignment="1" applyProtection="1">
      <alignment horizontal="left" vertical="center" wrapText="1"/>
    </xf>
    <xf numFmtId="0" fontId="3" fillId="8" borderId="2" xfId="0" applyFont="1" applyFill="1" applyBorder="1" applyAlignment="1" applyProtection="1">
      <alignment horizontal="center" vertical="center" wrapText="1"/>
    </xf>
    <xf numFmtId="9" fontId="3" fillId="9" borderId="2" xfId="1" applyNumberFormat="1" applyFont="1" applyFill="1" applyBorder="1" applyAlignment="1" applyProtection="1">
      <alignment horizontal="center" vertical="center" wrapText="1"/>
    </xf>
    <xf numFmtId="0" fontId="3" fillId="8" borderId="2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</xf>
    <xf numFmtId="9" fontId="3" fillId="5" borderId="2" xfId="1" applyNumberFormat="1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right" vertical="center" wrapText="1"/>
    </xf>
    <xf numFmtId="2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wrapText="1"/>
    </xf>
    <xf numFmtId="0" fontId="3" fillId="0" borderId="0" xfId="0" applyFont="1" applyFill="1" applyBorder="1" applyAlignment="1" applyProtection="1">
      <alignment horizontal="left" wrapText="1"/>
    </xf>
    <xf numFmtId="0" fontId="10" fillId="0" borderId="2" xfId="0" applyFont="1" applyFill="1" applyBorder="1" applyAlignment="1" applyProtection="1">
      <alignment horizontal="center" textRotation="255" shrinkToFit="1"/>
    </xf>
    <xf numFmtId="49" fontId="11" fillId="3" borderId="4" xfId="0" applyNumberFormat="1" applyFont="1" applyFill="1" applyBorder="1" applyAlignment="1" applyProtection="1">
      <alignment horizontal="left" vertical="center"/>
    </xf>
    <xf numFmtId="49" fontId="11" fillId="3" borderId="5" xfId="0" applyNumberFormat="1" applyFont="1" applyFill="1" applyBorder="1" applyAlignment="1" applyProtection="1">
      <alignment horizontal="left" vertical="center"/>
    </xf>
    <xf numFmtId="49" fontId="11" fillId="10" borderId="0" xfId="0" applyNumberFormat="1" applyFont="1" applyFill="1" applyBorder="1" applyAlignment="1" applyProtection="1">
      <alignment horizontal="left" vertical="center" shrinkToFit="1"/>
    </xf>
    <xf numFmtId="0" fontId="3" fillId="0" borderId="2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8" fillId="0" borderId="2" xfId="0" applyNumberFormat="1" applyFont="1" applyBorder="1" applyAlignment="1" applyProtection="1">
      <alignment horizontal="center" vertical="center"/>
    </xf>
    <xf numFmtId="0" fontId="11" fillId="3" borderId="4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Border="1" applyAlignment="1" applyProtection="1">
      <alignment horizontal="center" vertical="center"/>
    </xf>
    <xf numFmtId="49" fontId="11" fillId="3" borderId="0" xfId="0" applyNumberFormat="1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wrapText="1"/>
    </xf>
    <xf numFmtId="0" fontId="12" fillId="2" borderId="2" xfId="0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8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6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left" vertical="center"/>
      <protection locked="0"/>
    </xf>
    <xf numFmtId="0" fontId="8" fillId="5" borderId="3" xfId="0" applyFont="1" applyFill="1" applyBorder="1" applyAlignment="1" applyProtection="1">
      <alignment horizontal="left" vertical="center" wrapText="1"/>
    </xf>
    <xf numFmtId="0" fontId="8" fillId="5" borderId="5" xfId="0" applyFont="1" applyFill="1" applyBorder="1" applyAlignment="1" applyProtection="1">
      <alignment horizontal="left" vertical="center" wrapText="1"/>
    </xf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5" xfId="0" applyFont="1" applyFill="1" applyBorder="1" applyAlignment="1" applyProtection="1">
      <alignment horizontal="left" vertical="center" wrapText="1"/>
    </xf>
    <xf numFmtId="0" fontId="8" fillId="7" borderId="3" xfId="0" applyFont="1" applyFill="1" applyBorder="1" applyAlignment="1" applyProtection="1">
      <alignment horizontal="left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49" fontId="11" fillId="3" borderId="3" xfId="0" applyNumberFormat="1" applyFont="1" applyFill="1" applyBorder="1" applyAlignment="1" applyProtection="1">
      <alignment horizontal="center" vertical="center"/>
    </xf>
    <xf numFmtId="0" fontId="11" fillId="3" borderId="3" xfId="0" applyNumberFormat="1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" fillId="0" borderId="6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 applyProtection="1">
      <alignment horizontal="center" vertical="center" textRotation="180" wrapText="1"/>
    </xf>
    <xf numFmtId="0" fontId="3" fillId="0" borderId="9" xfId="0" applyFont="1" applyFill="1" applyBorder="1" applyAlignment="1" applyProtection="1">
      <alignment horizontal="right" vertical="center"/>
    </xf>
    <xf numFmtId="0" fontId="3" fillId="0" borderId="9" xfId="0" applyFont="1" applyBorder="1" applyAlignment="1" applyProtection="1"/>
    <xf numFmtId="0" fontId="3" fillId="0" borderId="0" xfId="0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63"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99CCFF"/>
      <color rgb="FFC8FAB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Current Grade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461832895888015"/>
          <c:w val="0.87635870516185477"/>
          <c:h val="0.72530438903470396"/>
        </c:manualLayout>
      </c:layout>
      <c:lineChart>
        <c:grouping val="standard"/>
        <c:varyColors val="0"/>
        <c:ser>
          <c:idx val="0"/>
          <c:order val="0"/>
          <c:val>
            <c:numRef>
              <c:f>Sheet1!$T$3:$T$12</c:f>
              <c:numCache>
                <c:formatCode>0.00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6880"/>
        <c:axId val="106588800"/>
      </c:lineChart>
      <c:catAx>
        <c:axId val="1065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Chapters</a:t>
                </a:r>
              </a:p>
            </c:rich>
          </c:tx>
          <c:layout>
            <c:manualLayout>
              <c:xMode val="edge"/>
              <c:yMode val="edge"/>
              <c:x val="0.44627738457442051"/>
              <c:y val="0.92979845623329938"/>
            </c:manualLayout>
          </c:layout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 sz="105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588800"/>
        <c:crosses val="autoZero"/>
        <c:auto val="1"/>
        <c:lblAlgn val="ctr"/>
        <c:lblOffset val="100"/>
        <c:noMultiLvlLbl val="0"/>
      </c:catAx>
      <c:valAx>
        <c:axId val="106588800"/>
        <c:scaling>
          <c:orientation val="minMax"/>
          <c:max val="100"/>
          <c:min val="5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586880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5128</xdr:colOff>
      <xdr:row>21</xdr:row>
      <xdr:rowOff>19137</xdr:rowOff>
    </xdr:from>
    <xdr:to>
      <xdr:col>9</xdr:col>
      <xdr:colOff>723900</xdr:colOff>
      <xdr:row>45</xdr:row>
      <xdr:rowOff>101199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4"/>
  <sheetViews>
    <sheetView showRowColHeaders="0" tabSelected="1" zoomScaleNormal="100" zoomScaleSheetLayoutView="100" workbookViewId="0">
      <selection activeCell="B2" sqref="B2"/>
    </sheetView>
  </sheetViews>
  <sheetFormatPr defaultRowHeight="14.25" x14ac:dyDescent="0.2"/>
  <cols>
    <col min="1" max="6" width="10.28515625" style="3" customWidth="1"/>
    <col min="7" max="7" width="1.85546875" style="3" customWidth="1"/>
    <col min="8" max="9" width="7.28515625" style="3" customWidth="1"/>
    <col min="10" max="10" width="6.140625" style="41" customWidth="1"/>
    <col min="11" max="11" width="9.140625" style="3" customWidth="1"/>
    <col min="12" max="12" width="2.85546875" style="3" hidden="1" customWidth="1"/>
    <col min="13" max="33" width="9.140625" style="57" hidden="1" customWidth="1"/>
    <col min="34" max="16384" width="9.140625" style="4"/>
  </cols>
  <sheetData>
    <row r="1" spans="1:33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1"/>
      <c r="Y1" s="57" t="s">
        <v>28</v>
      </c>
      <c r="Z1" s="58"/>
      <c r="AA1" s="57" t="s">
        <v>27</v>
      </c>
      <c r="AB1" s="58"/>
      <c r="AC1" s="57" t="s">
        <v>41</v>
      </c>
      <c r="AD1" s="58"/>
      <c r="AE1" s="57" t="s">
        <v>25</v>
      </c>
      <c r="AF1" s="58"/>
      <c r="AG1" s="57" t="s">
        <v>47</v>
      </c>
    </row>
    <row r="2" spans="1:33" ht="30" customHeight="1" x14ac:dyDescent="0.2">
      <c r="A2" s="5" t="s">
        <v>24</v>
      </c>
      <c r="B2" s="82"/>
      <c r="C2" s="95" t="s">
        <v>43</v>
      </c>
      <c r="D2" s="96"/>
      <c r="E2" s="99"/>
      <c r="F2" s="100"/>
      <c r="G2" s="100"/>
      <c r="H2" s="100"/>
      <c r="I2" s="100"/>
      <c r="J2" s="100"/>
      <c r="K2" s="100"/>
      <c r="L2" s="6"/>
      <c r="S2" s="59" t="s">
        <v>42</v>
      </c>
      <c r="T2" s="59" t="s">
        <v>40</v>
      </c>
      <c r="X2" s="60" t="s">
        <v>48</v>
      </c>
      <c r="Y2" s="57">
        <f t="shared" ref="Y2:Y25" si="0">IF(Y28=0,0,$F$5)</f>
        <v>0</v>
      </c>
      <c r="Z2" s="57" t="str">
        <f t="shared" ref="Z2:Z25" si="1">IF(AG2=0,"",Y2*100/AG2)</f>
        <v/>
      </c>
      <c r="AA2" s="57">
        <f t="shared" ref="AA2:AA25" si="2">IF(AA28=0,0,$F$6)</f>
        <v>0</v>
      </c>
      <c r="AB2" s="57" t="str">
        <f t="shared" ref="AB2:AB25" si="3">IF(AG2=0,"",AA2*100/AG2)</f>
        <v/>
      </c>
      <c r="AC2" s="57">
        <f t="shared" ref="AC2:AC25" si="4">IF(AC28=0,0,$F$7)</f>
        <v>0</v>
      </c>
      <c r="AD2" s="57" t="str">
        <f>IF(AG2=0,"",AC2*100/AG2)</f>
        <v/>
      </c>
      <c r="AE2" s="57">
        <f t="shared" ref="AE2:AE25" si="5">IF(AE28=0,0,$F$8)</f>
        <v>0</v>
      </c>
      <c r="AF2" s="57" t="str">
        <f>IF(AG2=0,"",AE2*100/AG2)</f>
        <v/>
      </c>
      <c r="AG2" s="57">
        <f>Y2+AA2+AC2+AE2</f>
        <v>0</v>
      </c>
    </row>
    <row r="3" spans="1:33" x14ac:dyDescent="0.2">
      <c r="A3" s="8"/>
      <c r="B3" s="8"/>
      <c r="C3" s="8"/>
      <c r="D3" s="8"/>
      <c r="E3" s="8"/>
      <c r="F3" s="8"/>
      <c r="G3" s="9"/>
      <c r="H3" s="8"/>
      <c r="I3" s="8"/>
      <c r="J3" s="10"/>
      <c r="S3" s="60">
        <v>1</v>
      </c>
      <c r="T3" s="61" t="e">
        <f t="shared" ref="T3:T12" si="6">IF(AG28="",#N/A,AG28)</f>
        <v>#N/A</v>
      </c>
      <c r="X3" s="62" t="s">
        <v>49</v>
      </c>
      <c r="Y3" s="57">
        <f t="shared" si="0"/>
        <v>0</v>
      </c>
      <c r="Z3" s="57" t="str">
        <f t="shared" si="1"/>
        <v/>
      </c>
      <c r="AA3" s="57">
        <f t="shared" si="2"/>
        <v>0</v>
      </c>
      <c r="AB3" s="57" t="str">
        <f t="shared" si="3"/>
        <v/>
      </c>
      <c r="AC3" s="57">
        <f t="shared" si="4"/>
        <v>0</v>
      </c>
      <c r="AD3" s="57" t="str">
        <f t="shared" ref="AD3:AD25" si="7">IF(AG3=0,"",AC3*100/AG3)</f>
        <v/>
      </c>
      <c r="AE3" s="57">
        <f t="shared" si="5"/>
        <v>0</v>
      </c>
      <c r="AF3" s="57" t="str">
        <f t="shared" ref="AF3:AF25" si="8">IF(AG3=0,"",AE3*100/AG3)</f>
        <v/>
      </c>
      <c r="AG3" s="57">
        <f t="shared" ref="AG3:AG25" si="9">Y3+AA3+AC3+AE3</f>
        <v>0</v>
      </c>
    </row>
    <row r="4" spans="1:33" ht="28.5" x14ac:dyDescent="0.2">
      <c r="A4" s="80" t="s">
        <v>2</v>
      </c>
      <c r="B4" s="81"/>
      <c r="C4" s="11" t="s">
        <v>0</v>
      </c>
      <c r="D4" s="11" t="s">
        <v>1</v>
      </c>
      <c r="E4" s="11" t="s">
        <v>26</v>
      </c>
      <c r="F4" s="11" t="s">
        <v>3</v>
      </c>
      <c r="G4" s="12"/>
      <c r="H4" s="11" t="s">
        <v>29</v>
      </c>
      <c r="I4" s="11" t="s">
        <v>4</v>
      </c>
      <c r="J4" s="13"/>
      <c r="K4" s="104" t="s">
        <v>21</v>
      </c>
      <c r="L4" s="14"/>
      <c r="M4" s="101" t="s">
        <v>30</v>
      </c>
      <c r="N4" s="102"/>
      <c r="O4" s="63" t="s">
        <v>44</v>
      </c>
      <c r="P4" s="64" t="s">
        <v>45</v>
      </c>
      <c r="Q4" s="65" t="s">
        <v>46</v>
      </c>
      <c r="S4" s="60">
        <v>2</v>
      </c>
      <c r="T4" s="61" t="e">
        <f t="shared" si="6"/>
        <v>#N/A</v>
      </c>
      <c r="X4" s="60" t="s">
        <v>50</v>
      </c>
      <c r="Y4" s="57">
        <f t="shared" si="0"/>
        <v>0</v>
      </c>
      <c r="Z4" s="57" t="str">
        <f t="shared" si="1"/>
        <v/>
      </c>
      <c r="AA4" s="57">
        <f t="shared" si="2"/>
        <v>0</v>
      </c>
      <c r="AB4" s="57" t="str">
        <f t="shared" si="3"/>
        <v/>
      </c>
      <c r="AC4" s="57">
        <f t="shared" si="4"/>
        <v>0</v>
      </c>
      <c r="AD4" s="57" t="str">
        <f t="shared" si="7"/>
        <v/>
      </c>
      <c r="AE4" s="57">
        <f t="shared" si="5"/>
        <v>0</v>
      </c>
      <c r="AF4" s="57" t="str">
        <f t="shared" si="8"/>
        <v/>
      </c>
      <c r="AG4" s="57">
        <f t="shared" si="9"/>
        <v>0</v>
      </c>
    </row>
    <row r="5" spans="1:33" ht="15" customHeight="1" x14ac:dyDescent="0.2">
      <c r="A5" s="85" t="s">
        <v>28</v>
      </c>
      <c r="B5" s="86"/>
      <c r="C5" s="15">
        <f>M193</f>
        <v>0</v>
      </c>
      <c r="D5" s="15">
        <f>N193</f>
        <v>0</v>
      </c>
      <c r="E5" s="16">
        <f>IF(C5=0,0,D5/C5)</f>
        <v>0</v>
      </c>
      <c r="F5" s="17">
        <v>40</v>
      </c>
      <c r="G5" s="18"/>
      <c r="H5" s="19">
        <v>99</v>
      </c>
      <c r="I5" s="20" t="s">
        <v>5</v>
      </c>
      <c r="J5" s="21"/>
      <c r="K5" s="104"/>
      <c r="L5" s="14"/>
      <c r="M5" s="60">
        <f>H17</f>
        <v>0</v>
      </c>
      <c r="N5" s="60" t="str">
        <f>I17</f>
        <v>F</v>
      </c>
      <c r="O5" s="66" t="str">
        <f>A5</f>
        <v>Test</v>
      </c>
      <c r="P5" s="67">
        <f>IF(C5=0,0,F5)</f>
        <v>0</v>
      </c>
      <c r="Q5" s="68" t="str">
        <f>IF(P$9=0,"",P5*100/P$9)</f>
        <v/>
      </c>
      <c r="S5" s="60">
        <v>3</v>
      </c>
      <c r="T5" s="61" t="e">
        <f t="shared" si="6"/>
        <v>#N/A</v>
      </c>
      <c r="X5" s="62" t="s">
        <v>51</v>
      </c>
      <c r="Y5" s="57">
        <f t="shared" si="0"/>
        <v>0</v>
      </c>
      <c r="Z5" s="57" t="str">
        <f t="shared" si="1"/>
        <v/>
      </c>
      <c r="AA5" s="57">
        <f t="shared" si="2"/>
        <v>0</v>
      </c>
      <c r="AB5" s="57" t="str">
        <f t="shared" si="3"/>
        <v/>
      </c>
      <c r="AC5" s="57">
        <f t="shared" si="4"/>
        <v>0</v>
      </c>
      <c r="AD5" s="57" t="str">
        <f t="shared" si="7"/>
        <v/>
      </c>
      <c r="AE5" s="57">
        <f t="shared" si="5"/>
        <v>0</v>
      </c>
      <c r="AF5" s="57" t="str">
        <f t="shared" si="8"/>
        <v/>
      </c>
      <c r="AG5" s="57">
        <f t="shared" si="9"/>
        <v>0</v>
      </c>
    </row>
    <row r="6" spans="1:33" ht="15" customHeight="1" x14ac:dyDescent="0.2">
      <c r="A6" s="87" t="s">
        <v>27</v>
      </c>
      <c r="B6" s="88"/>
      <c r="C6" s="22">
        <f>O193</f>
        <v>0</v>
      </c>
      <c r="D6" s="22">
        <f>P193</f>
        <v>0</v>
      </c>
      <c r="E6" s="23">
        <f>IF(C6=0,0,D6/C6)</f>
        <v>0</v>
      </c>
      <c r="F6" s="24">
        <v>20</v>
      </c>
      <c r="G6" s="18"/>
      <c r="H6" s="19">
        <v>95</v>
      </c>
      <c r="I6" s="20" t="s">
        <v>6</v>
      </c>
      <c r="J6" s="21"/>
      <c r="K6" s="104"/>
      <c r="L6" s="14"/>
      <c r="M6" s="60">
        <f>H16</f>
        <v>70</v>
      </c>
      <c r="N6" s="60" t="str">
        <f>I16</f>
        <v>D-</v>
      </c>
      <c r="O6" s="66" t="str">
        <f>A6</f>
        <v>Quiz</v>
      </c>
      <c r="P6" s="67">
        <f>IF(C6=0,0,F6)</f>
        <v>0</v>
      </c>
      <c r="Q6" s="68" t="str">
        <f>IF(P$9=0,"",P6*100/P$9)</f>
        <v/>
      </c>
      <c r="S6" s="60">
        <v>4</v>
      </c>
      <c r="T6" s="61" t="e">
        <f t="shared" si="6"/>
        <v>#N/A</v>
      </c>
      <c r="X6" s="60" t="s">
        <v>52</v>
      </c>
      <c r="Y6" s="57">
        <f t="shared" si="0"/>
        <v>0</v>
      </c>
      <c r="Z6" s="57" t="str">
        <f t="shared" si="1"/>
        <v/>
      </c>
      <c r="AA6" s="57">
        <f t="shared" si="2"/>
        <v>0</v>
      </c>
      <c r="AB6" s="57" t="str">
        <f t="shared" si="3"/>
        <v/>
      </c>
      <c r="AC6" s="57">
        <f t="shared" si="4"/>
        <v>0</v>
      </c>
      <c r="AD6" s="57" t="str">
        <f t="shared" si="7"/>
        <v/>
      </c>
      <c r="AE6" s="57">
        <f t="shared" si="5"/>
        <v>0</v>
      </c>
      <c r="AF6" s="57" t="str">
        <f t="shared" si="8"/>
        <v/>
      </c>
      <c r="AG6" s="57">
        <f t="shared" si="9"/>
        <v>0</v>
      </c>
    </row>
    <row r="7" spans="1:33" ht="15" customHeight="1" x14ac:dyDescent="0.2">
      <c r="A7" s="25" t="s">
        <v>72</v>
      </c>
      <c r="B7" s="26"/>
      <c r="C7" s="27">
        <f>Q193</f>
        <v>0</v>
      </c>
      <c r="D7" s="27">
        <f>R193</f>
        <v>0</v>
      </c>
      <c r="E7" s="28">
        <f>IF(C7=0,0,D7/C7)</f>
        <v>0</v>
      </c>
      <c r="F7" s="29">
        <v>20</v>
      </c>
      <c r="G7" s="18"/>
      <c r="H7" s="19">
        <v>93</v>
      </c>
      <c r="I7" s="20" t="s">
        <v>17</v>
      </c>
      <c r="J7" s="21"/>
      <c r="K7" s="104"/>
      <c r="L7" s="14"/>
      <c r="M7" s="60">
        <f>H15</f>
        <v>72</v>
      </c>
      <c r="N7" s="60" t="str">
        <f>I15</f>
        <v>D</v>
      </c>
      <c r="O7" s="66" t="str">
        <f>A7</f>
        <v>Verse</v>
      </c>
      <c r="P7" s="67">
        <f>IF(C7=0,0,F7)</f>
        <v>0</v>
      </c>
      <c r="Q7" s="68" t="str">
        <f>IF(P$9=0,"",P7*100/P$9)</f>
        <v/>
      </c>
      <c r="S7" s="60">
        <v>5</v>
      </c>
      <c r="T7" s="61" t="e">
        <f t="shared" si="6"/>
        <v>#N/A</v>
      </c>
      <c r="X7" s="62" t="s">
        <v>53</v>
      </c>
      <c r="Y7" s="57">
        <f t="shared" si="0"/>
        <v>0</v>
      </c>
      <c r="Z7" s="57" t="str">
        <f t="shared" si="1"/>
        <v/>
      </c>
      <c r="AA7" s="57">
        <f t="shared" si="2"/>
        <v>0</v>
      </c>
      <c r="AB7" s="57" t="str">
        <f t="shared" si="3"/>
        <v/>
      </c>
      <c r="AC7" s="57">
        <f t="shared" si="4"/>
        <v>0</v>
      </c>
      <c r="AD7" s="57" t="str">
        <f t="shared" si="7"/>
        <v/>
      </c>
      <c r="AE7" s="57">
        <f t="shared" si="5"/>
        <v>0</v>
      </c>
      <c r="AF7" s="57" t="str">
        <f t="shared" si="8"/>
        <v/>
      </c>
      <c r="AG7" s="57">
        <f t="shared" si="9"/>
        <v>0</v>
      </c>
    </row>
    <row r="8" spans="1:33" ht="15" customHeight="1" x14ac:dyDescent="0.2">
      <c r="A8" s="83" t="s">
        <v>25</v>
      </c>
      <c r="B8" s="84"/>
      <c r="C8" s="30">
        <f>S193</f>
        <v>0</v>
      </c>
      <c r="D8" s="30">
        <f>T193</f>
        <v>0</v>
      </c>
      <c r="E8" s="31">
        <f>IF(C8=0,0,D8/C8)</f>
        <v>0</v>
      </c>
      <c r="F8" s="32">
        <v>20</v>
      </c>
      <c r="G8" s="18"/>
      <c r="H8" s="19">
        <v>92</v>
      </c>
      <c r="I8" s="20" t="s">
        <v>8</v>
      </c>
      <c r="J8" s="21"/>
      <c r="K8" s="104"/>
      <c r="L8" s="14"/>
      <c r="M8" s="60">
        <f>H14</f>
        <v>75</v>
      </c>
      <c r="N8" s="60" t="str">
        <f>I14</f>
        <v>D+</v>
      </c>
      <c r="O8" s="66" t="str">
        <f>A8</f>
        <v>Other</v>
      </c>
      <c r="P8" s="67">
        <f>IF(C8=0,0,F8)</f>
        <v>0</v>
      </c>
      <c r="Q8" s="68" t="str">
        <f>IF(P$9=0,"",P8*100/P$9)</f>
        <v/>
      </c>
      <c r="S8" s="60">
        <v>6</v>
      </c>
      <c r="T8" s="61" t="e">
        <f t="shared" si="6"/>
        <v>#N/A</v>
      </c>
      <c r="X8" s="60" t="s">
        <v>54</v>
      </c>
      <c r="Y8" s="57">
        <f t="shared" si="0"/>
        <v>0</v>
      </c>
      <c r="Z8" s="57" t="str">
        <f t="shared" si="1"/>
        <v/>
      </c>
      <c r="AA8" s="57">
        <f t="shared" si="2"/>
        <v>0</v>
      </c>
      <c r="AB8" s="57" t="str">
        <f t="shared" si="3"/>
        <v/>
      </c>
      <c r="AC8" s="57">
        <f t="shared" si="4"/>
        <v>0</v>
      </c>
      <c r="AD8" s="57" t="str">
        <f t="shared" si="7"/>
        <v/>
      </c>
      <c r="AE8" s="57">
        <f t="shared" si="5"/>
        <v>0</v>
      </c>
      <c r="AF8" s="57" t="str">
        <f t="shared" si="8"/>
        <v/>
      </c>
      <c r="AG8" s="57">
        <f t="shared" si="9"/>
        <v>0</v>
      </c>
    </row>
    <row r="9" spans="1:33" ht="15" customHeight="1" x14ac:dyDescent="0.2">
      <c r="D9" s="105" t="s">
        <v>20</v>
      </c>
      <c r="E9" s="106"/>
      <c r="F9" s="33">
        <f>SUM(F5:F8)</f>
        <v>100</v>
      </c>
      <c r="G9" s="18"/>
      <c r="H9" s="19">
        <v>87</v>
      </c>
      <c r="I9" s="20" t="s">
        <v>9</v>
      </c>
      <c r="J9" s="21"/>
      <c r="K9" s="104"/>
      <c r="L9" s="14"/>
      <c r="M9" s="60">
        <f>H13</f>
        <v>77</v>
      </c>
      <c r="N9" s="60" t="str">
        <f>I13</f>
        <v>C-</v>
      </c>
      <c r="O9" s="69" t="s">
        <v>47</v>
      </c>
      <c r="P9" s="70">
        <f>SUM(P5:P8)</f>
        <v>0</v>
      </c>
      <c r="Q9" s="71" t="str">
        <f>IF(P$9=0,"",P9*100/P$9)</f>
        <v/>
      </c>
      <c r="S9" s="60">
        <v>7</v>
      </c>
      <c r="T9" s="61" t="e">
        <f t="shared" si="6"/>
        <v>#N/A</v>
      </c>
      <c r="X9" s="62" t="s">
        <v>55</v>
      </c>
      <c r="Y9" s="57">
        <f t="shared" si="0"/>
        <v>0</v>
      </c>
      <c r="Z9" s="57" t="str">
        <f t="shared" si="1"/>
        <v/>
      </c>
      <c r="AA9" s="57">
        <f t="shared" si="2"/>
        <v>0</v>
      </c>
      <c r="AB9" s="57" t="str">
        <f t="shared" si="3"/>
        <v/>
      </c>
      <c r="AC9" s="57">
        <f t="shared" si="4"/>
        <v>0</v>
      </c>
      <c r="AD9" s="57" t="str">
        <f t="shared" si="7"/>
        <v/>
      </c>
      <c r="AE9" s="57">
        <f t="shared" si="5"/>
        <v>0</v>
      </c>
      <c r="AF9" s="57" t="str">
        <f t="shared" si="8"/>
        <v/>
      </c>
      <c r="AG9" s="57">
        <f t="shared" si="9"/>
        <v>0</v>
      </c>
    </row>
    <row r="10" spans="1:33" ht="15" customHeight="1" x14ac:dyDescent="0.2">
      <c r="A10" s="34"/>
      <c r="B10" s="34"/>
      <c r="C10" s="12"/>
      <c r="E10" s="35" t="s">
        <v>19</v>
      </c>
      <c r="F10" s="36" t="str">
        <f>IF(P9=0,"",E5*Q5+E6*Q6+E7*Q7+E8*Q8)</f>
        <v/>
      </c>
      <c r="G10" s="18"/>
      <c r="H10" s="19">
        <v>85</v>
      </c>
      <c r="I10" s="20" t="s">
        <v>7</v>
      </c>
      <c r="J10" s="21"/>
      <c r="K10" s="104"/>
      <c r="L10" s="14"/>
      <c r="M10" s="60">
        <f>H12</f>
        <v>79</v>
      </c>
      <c r="N10" s="60" t="str">
        <f>I12</f>
        <v>C</v>
      </c>
      <c r="S10" s="60">
        <v>8</v>
      </c>
      <c r="T10" s="61" t="e">
        <f t="shared" si="6"/>
        <v>#N/A</v>
      </c>
      <c r="X10" s="60" t="s">
        <v>56</v>
      </c>
      <c r="Y10" s="57">
        <f t="shared" si="0"/>
        <v>0</v>
      </c>
      <c r="Z10" s="57" t="str">
        <f t="shared" si="1"/>
        <v/>
      </c>
      <c r="AA10" s="57">
        <f t="shared" si="2"/>
        <v>0</v>
      </c>
      <c r="AB10" s="57" t="str">
        <f t="shared" si="3"/>
        <v/>
      </c>
      <c r="AC10" s="57">
        <f t="shared" si="4"/>
        <v>0</v>
      </c>
      <c r="AD10" s="57" t="str">
        <f t="shared" si="7"/>
        <v/>
      </c>
      <c r="AE10" s="57">
        <f t="shared" si="5"/>
        <v>0</v>
      </c>
      <c r="AF10" s="57" t="str">
        <f t="shared" si="8"/>
        <v/>
      </c>
      <c r="AG10" s="57">
        <f t="shared" si="9"/>
        <v>0</v>
      </c>
    </row>
    <row r="11" spans="1:33" ht="15" customHeight="1" x14ac:dyDescent="0.2">
      <c r="A11" s="2"/>
      <c r="B11" s="2"/>
      <c r="C11" s="2"/>
      <c r="E11" s="35" t="s">
        <v>18</v>
      </c>
      <c r="F11" s="37" t="str">
        <f>IF(F10="","",LOOKUP(F10+0.5001,M5:M17,N5:N17))</f>
        <v/>
      </c>
      <c r="G11" s="18"/>
      <c r="H11" s="19">
        <v>83</v>
      </c>
      <c r="I11" s="20" t="s">
        <v>10</v>
      </c>
      <c r="J11" s="21"/>
      <c r="K11" s="104"/>
      <c r="L11" s="14"/>
      <c r="M11" s="60">
        <f>H11</f>
        <v>83</v>
      </c>
      <c r="N11" s="60" t="str">
        <f>I11</f>
        <v>C+</v>
      </c>
      <c r="S11" s="60">
        <v>9</v>
      </c>
      <c r="T11" s="61" t="e">
        <f t="shared" si="6"/>
        <v>#N/A</v>
      </c>
      <c r="X11" s="62" t="s">
        <v>57</v>
      </c>
      <c r="Y11" s="57">
        <f t="shared" si="0"/>
        <v>0</v>
      </c>
      <c r="Z11" s="57" t="str">
        <f t="shared" si="1"/>
        <v/>
      </c>
      <c r="AA11" s="57">
        <f t="shared" si="2"/>
        <v>0</v>
      </c>
      <c r="AB11" s="57" t="str">
        <f t="shared" si="3"/>
        <v/>
      </c>
      <c r="AC11" s="57">
        <f t="shared" si="4"/>
        <v>0</v>
      </c>
      <c r="AD11" s="57" t="str">
        <f t="shared" si="7"/>
        <v/>
      </c>
      <c r="AE11" s="57">
        <f t="shared" si="5"/>
        <v>0</v>
      </c>
      <c r="AF11" s="57" t="str">
        <f t="shared" si="8"/>
        <v/>
      </c>
      <c r="AG11" s="57">
        <f t="shared" si="9"/>
        <v>0</v>
      </c>
    </row>
    <row r="12" spans="1:33" ht="15" customHeight="1" x14ac:dyDescent="0.2">
      <c r="A12" s="38"/>
      <c r="B12" s="38"/>
      <c r="C12" s="12"/>
      <c r="G12" s="18"/>
      <c r="H12" s="19">
        <v>79</v>
      </c>
      <c r="I12" s="20" t="s">
        <v>11</v>
      </c>
      <c r="J12" s="21"/>
      <c r="K12" s="104"/>
      <c r="L12" s="14"/>
      <c r="M12" s="60">
        <f>H10</f>
        <v>85</v>
      </c>
      <c r="N12" s="60" t="str">
        <f>I10</f>
        <v>B-</v>
      </c>
      <c r="S12" s="60">
        <v>10</v>
      </c>
      <c r="T12" s="61" t="e">
        <f t="shared" si="6"/>
        <v>#N/A</v>
      </c>
      <c r="X12" s="60" t="s">
        <v>58</v>
      </c>
      <c r="Y12" s="57" t="e">
        <f t="shared" si="0"/>
        <v>#REF!</v>
      </c>
      <c r="Z12" s="57" t="e">
        <f t="shared" si="1"/>
        <v>#REF!</v>
      </c>
      <c r="AA12" s="57" t="e">
        <f t="shared" si="2"/>
        <v>#REF!</v>
      </c>
      <c r="AB12" s="57" t="e">
        <f t="shared" si="3"/>
        <v>#REF!</v>
      </c>
      <c r="AC12" s="57" t="e">
        <f t="shared" si="4"/>
        <v>#REF!</v>
      </c>
      <c r="AD12" s="57" t="e">
        <f t="shared" si="7"/>
        <v>#REF!</v>
      </c>
      <c r="AE12" s="57" t="e">
        <f t="shared" si="5"/>
        <v>#REF!</v>
      </c>
      <c r="AF12" s="57" t="e">
        <f t="shared" si="8"/>
        <v>#REF!</v>
      </c>
      <c r="AG12" s="57" t="e">
        <f t="shared" si="9"/>
        <v>#REF!</v>
      </c>
    </row>
    <row r="13" spans="1:33" ht="15" customHeight="1" x14ac:dyDescent="0.2">
      <c r="A13" s="2"/>
      <c r="B13" s="2"/>
      <c r="C13" s="2"/>
      <c r="D13" s="2"/>
      <c r="E13" s="2"/>
      <c r="F13" s="2"/>
      <c r="G13" s="18"/>
      <c r="H13" s="19">
        <v>77</v>
      </c>
      <c r="I13" s="20" t="s">
        <v>12</v>
      </c>
      <c r="J13" s="21"/>
      <c r="K13" s="104"/>
      <c r="L13" s="14"/>
      <c r="M13" s="60">
        <f>H9</f>
        <v>87</v>
      </c>
      <c r="N13" s="60" t="str">
        <f>I9</f>
        <v>B</v>
      </c>
      <c r="S13" s="60"/>
      <c r="T13" s="61"/>
      <c r="X13" s="62" t="s">
        <v>59</v>
      </c>
      <c r="Y13" s="57" t="e">
        <f t="shared" si="0"/>
        <v>#REF!</v>
      </c>
      <c r="Z13" s="57" t="e">
        <f t="shared" si="1"/>
        <v>#REF!</v>
      </c>
      <c r="AA13" s="57" t="e">
        <f t="shared" si="2"/>
        <v>#REF!</v>
      </c>
      <c r="AB13" s="57" t="e">
        <f t="shared" si="3"/>
        <v>#REF!</v>
      </c>
      <c r="AC13" s="57" t="e">
        <f t="shared" si="4"/>
        <v>#REF!</v>
      </c>
      <c r="AD13" s="57" t="e">
        <f t="shared" si="7"/>
        <v>#REF!</v>
      </c>
      <c r="AE13" s="57" t="e">
        <f t="shared" si="5"/>
        <v>#REF!</v>
      </c>
      <c r="AF13" s="57" t="e">
        <f t="shared" si="8"/>
        <v>#REF!</v>
      </c>
      <c r="AG13" s="57" t="e">
        <f t="shared" si="9"/>
        <v>#REF!</v>
      </c>
    </row>
    <row r="14" spans="1:33" ht="15" customHeight="1" x14ac:dyDescent="0.2">
      <c r="A14" s="38"/>
      <c r="B14" s="38"/>
      <c r="C14" s="39"/>
      <c r="D14" s="39"/>
      <c r="E14" s="40"/>
      <c r="F14" s="12"/>
      <c r="G14" s="18"/>
      <c r="H14" s="19">
        <v>75</v>
      </c>
      <c r="I14" s="20" t="s">
        <v>13</v>
      </c>
      <c r="J14" s="21"/>
      <c r="K14" s="104"/>
      <c r="L14" s="14"/>
      <c r="M14" s="60">
        <f>H8</f>
        <v>92</v>
      </c>
      <c r="N14" s="60" t="str">
        <f>I8</f>
        <v>B+</v>
      </c>
      <c r="S14" s="60"/>
      <c r="T14" s="61"/>
      <c r="X14" s="60" t="s">
        <v>60</v>
      </c>
      <c r="Y14" s="57" t="e">
        <f t="shared" si="0"/>
        <v>#REF!</v>
      </c>
      <c r="Z14" s="57" t="e">
        <f t="shared" si="1"/>
        <v>#REF!</v>
      </c>
      <c r="AA14" s="57" t="e">
        <f t="shared" si="2"/>
        <v>#REF!</v>
      </c>
      <c r="AB14" s="57" t="e">
        <f t="shared" si="3"/>
        <v>#REF!</v>
      </c>
      <c r="AC14" s="57" t="e">
        <f t="shared" si="4"/>
        <v>#REF!</v>
      </c>
      <c r="AD14" s="57" t="e">
        <f t="shared" si="7"/>
        <v>#REF!</v>
      </c>
      <c r="AE14" s="57" t="e">
        <f t="shared" si="5"/>
        <v>#REF!</v>
      </c>
      <c r="AF14" s="57" t="e">
        <f t="shared" si="8"/>
        <v>#REF!</v>
      </c>
      <c r="AG14" s="57" t="e">
        <f t="shared" si="9"/>
        <v>#REF!</v>
      </c>
    </row>
    <row r="15" spans="1:33" ht="15" customHeight="1" x14ac:dyDescent="0.2">
      <c r="A15" s="41"/>
      <c r="B15" s="41"/>
      <c r="C15" s="41"/>
      <c r="G15" s="42"/>
      <c r="H15" s="19">
        <v>72</v>
      </c>
      <c r="I15" s="20" t="s">
        <v>14</v>
      </c>
      <c r="J15" s="21"/>
      <c r="K15" s="104"/>
      <c r="L15" s="14"/>
      <c r="M15" s="60">
        <f>H7</f>
        <v>93</v>
      </c>
      <c r="N15" s="60" t="str">
        <f>I7</f>
        <v>A-</v>
      </c>
      <c r="S15" s="60"/>
      <c r="T15" s="61"/>
      <c r="X15" s="62" t="s">
        <v>61</v>
      </c>
      <c r="Y15" s="57" t="e">
        <f t="shared" si="0"/>
        <v>#REF!</v>
      </c>
      <c r="Z15" s="57" t="e">
        <f t="shared" si="1"/>
        <v>#REF!</v>
      </c>
      <c r="AA15" s="57" t="e">
        <f t="shared" si="2"/>
        <v>#REF!</v>
      </c>
      <c r="AB15" s="57" t="e">
        <f t="shared" si="3"/>
        <v>#REF!</v>
      </c>
      <c r="AC15" s="57" t="e">
        <f t="shared" si="4"/>
        <v>#REF!</v>
      </c>
      <c r="AD15" s="57" t="e">
        <f t="shared" si="7"/>
        <v>#REF!</v>
      </c>
      <c r="AE15" s="57" t="e">
        <f t="shared" si="5"/>
        <v>#REF!</v>
      </c>
      <c r="AF15" s="57" t="e">
        <f t="shared" si="8"/>
        <v>#REF!</v>
      </c>
      <c r="AG15" s="57" t="e">
        <f t="shared" si="9"/>
        <v>#REF!</v>
      </c>
    </row>
    <row r="16" spans="1:33" ht="15" customHeight="1" x14ac:dyDescent="0.2">
      <c r="A16" s="41"/>
      <c r="B16" s="41"/>
      <c r="C16" s="41"/>
      <c r="G16" s="33"/>
      <c r="H16" s="19">
        <v>70</v>
      </c>
      <c r="I16" s="20" t="s">
        <v>15</v>
      </c>
      <c r="J16" s="21"/>
      <c r="K16" s="104"/>
      <c r="L16" s="14"/>
      <c r="M16" s="60">
        <f>H6</f>
        <v>95</v>
      </c>
      <c r="N16" s="60" t="str">
        <f>I6</f>
        <v>A</v>
      </c>
      <c r="S16" s="60"/>
      <c r="T16" s="61"/>
      <c r="X16" s="60" t="s">
        <v>62</v>
      </c>
      <c r="Y16" s="57" t="e">
        <f t="shared" si="0"/>
        <v>#REF!</v>
      </c>
      <c r="Z16" s="57" t="e">
        <f t="shared" si="1"/>
        <v>#REF!</v>
      </c>
      <c r="AA16" s="57" t="e">
        <f t="shared" si="2"/>
        <v>#REF!</v>
      </c>
      <c r="AB16" s="57" t="e">
        <f t="shared" si="3"/>
        <v>#REF!</v>
      </c>
      <c r="AC16" s="57" t="e">
        <f t="shared" si="4"/>
        <v>#REF!</v>
      </c>
      <c r="AD16" s="57" t="e">
        <f t="shared" si="7"/>
        <v>#REF!</v>
      </c>
      <c r="AE16" s="57" t="e">
        <f t="shared" si="5"/>
        <v>#REF!</v>
      </c>
      <c r="AF16" s="57" t="e">
        <f t="shared" si="8"/>
        <v>#REF!</v>
      </c>
      <c r="AG16" s="57" t="e">
        <f t="shared" si="9"/>
        <v>#REF!</v>
      </c>
    </row>
    <row r="17" spans="1:33" ht="15" customHeight="1" x14ac:dyDescent="0.2">
      <c r="A17" s="41"/>
      <c r="B17" s="41"/>
      <c r="C17" s="41"/>
      <c r="G17" s="33"/>
      <c r="H17" s="19">
        <v>0</v>
      </c>
      <c r="I17" s="20" t="s">
        <v>16</v>
      </c>
      <c r="J17" s="21"/>
      <c r="K17" s="104"/>
      <c r="L17" s="14"/>
      <c r="M17" s="60">
        <f>H5</f>
        <v>99</v>
      </c>
      <c r="N17" s="60" t="str">
        <f>I5</f>
        <v>A+</v>
      </c>
      <c r="S17" s="60"/>
      <c r="T17" s="61"/>
      <c r="X17" s="62" t="s">
        <v>63</v>
      </c>
      <c r="Y17" s="57" t="e">
        <f t="shared" si="0"/>
        <v>#REF!</v>
      </c>
      <c r="Z17" s="57" t="e">
        <f t="shared" si="1"/>
        <v>#REF!</v>
      </c>
      <c r="AA17" s="57" t="e">
        <f t="shared" si="2"/>
        <v>#REF!</v>
      </c>
      <c r="AB17" s="57" t="e">
        <f t="shared" si="3"/>
        <v>#REF!</v>
      </c>
      <c r="AC17" s="57" t="e">
        <f t="shared" si="4"/>
        <v>#REF!</v>
      </c>
      <c r="AD17" s="57" t="e">
        <f t="shared" si="7"/>
        <v>#REF!</v>
      </c>
      <c r="AE17" s="57" t="e">
        <f t="shared" si="5"/>
        <v>#REF!</v>
      </c>
      <c r="AF17" s="57" t="e">
        <f t="shared" si="8"/>
        <v>#REF!</v>
      </c>
      <c r="AG17" s="57" t="e">
        <f t="shared" si="9"/>
        <v>#REF!</v>
      </c>
    </row>
    <row r="18" spans="1:33" x14ac:dyDescent="0.2">
      <c r="A18" s="41"/>
      <c r="B18" s="41"/>
      <c r="C18" s="41"/>
      <c r="G18" s="33"/>
      <c r="H18" s="12"/>
      <c r="I18" s="2"/>
      <c r="J18" s="2"/>
      <c r="K18" s="14"/>
      <c r="L18" s="14"/>
      <c r="M18" s="60"/>
      <c r="N18" s="60"/>
      <c r="S18" s="60"/>
      <c r="T18" s="61"/>
      <c r="X18" s="60" t="s">
        <v>64</v>
      </c>
      <c r="Y18" s="57" t="e">
        <f t="shared" si="0"/>
        <v>#REF!</v>
      </c>
      <c r="Z18" s="57" t="e">
        <f t="shared" si="1"/>
        <v>#REF!</v>
      </c>
      <c r="AA18" s="57" t="e">
        <f t="shared" si="2"/>
        <v>#REF!</v>
      </c>
      <c r="AB18" s="57" t="e">
        <f t="shared" si="3"/>
        <v>#REF!</v>
      </c>
      <c r="AC18" s="57" t="e">
        <f t="shared" si="4"/>
        <v>#REF!</v>
      </c>
      <c r="AD18" s="57" t="e">
        <f t="shared" si="7"/>
        <v>#REF!</v>
      </c>
      <c r="AE18" s="57" t="e">
        <f t="shared" si="5"/>
        <v>#REF!</v>
      </c>
      <c r="AF18" s="57" t="e">
        <f t="shared" si="8"/>
        <v>#REF!</v>
      </c>
      <c r="AG18" s="57" t="e">
        <f t="shared" si="9"/>
        <v>#REF!</v>
      </c>
    </row>
    <row r="19" spans="1:33" x14ac:dyDescent="0.2">
      <c r="A19" s="41"/>
      <c r="B19" s="41"/>
      <c r="C19" s="41"/>
      <c r="G19" s="33"/>
      <c r="H19" s="12"/>
      <c r="I19" s="2"/>
      <c r="J19" s="2"/>
      <c r="K19" s="14"/>
      <c r="L19" s="14"/>
      <c r="M19" s="60"/>
      <c r="N19" s="60"/>
      <c r="S19" s="60"/>
      <c r="T19" s="61"/>
      <c r="X19" s="62" t="s">
        <v>65</v>
      </c>
      <c r="Y19" s="57" t="e">
        <f t="shared" si="0"/>
        <v>#REF!</v>
      </c>
      <c r="Z19" s="57" t="e">
        <f t="shared" si="1"/>
        <v>#REF!</v>
      </c>
      <c r="AA19" s="57" t="e">
        <f t="shared" si="2"/>
        <v>#REF!</v>
      </c>
      <c r="AB19" s="57" t="e">
        <f t="shared" si="3"/>
        <v>#REF!</v>
      </c>
      <c r="AC19" s="57" t="e">
        <f t="shared" si="4"/>
        <v>#REF!</v>
      </c>
      <c r="AD19" s="57" t="e">
        <f t="shared" si="7"/>
        <v>#REF!</v>
      </c>
      <c r="AE19" s="57" t="e">
        <f t="shared" si="5"/>
        <v>#REF!</v>
      </c>
      <c r="AF19" s="57" t="e">
        <f t="shared" si="8"/>
        <v>#REF!</v>
      </c>
      <c r="AG19" s="57" t="e">
        <f t="shared" si="9"/>
        <v>#REF!</v>
      </c>
    </row>
    <row r="20" spans="1:33" x14ac:dyDescent="0.2">
      <c r="A20" s="41"/>
      <c r="B20" s="41"/>
      <c r="C20" s="41"/>
      <c r="G20" s="33"/>
      <c r="H20" s="12"/>
      <c r="I20" s="2"/>
      <c r="J20" s="2"/>
      <c r="K20" s="14"/>
      <c r="L20" s="14"/>
      <c r="M20" s="60"/>
      <c r="N20" s="60"/>
      <c r="S20" s="60"/>
      <c r="T20" s="61"/>
      <c r="X20" s="60" t="s">
        <v>66</v>
      </c>
      <c r="Y20" s="57" t="e">
        <f t="shared" si="0"/>
        <v>#REF!</v>
      </c>
      <c r="Z20" s="57" t="e">
        <f t="shared" si="1"/>
        <v>#REF!</v>
      </c>
      <c r="AA20" s="57" t="e">
        <f t="shared" si="2"/>
        <v>#REF!</v>
      </c>
      <c r="AB20" s="57" t="e">
        <f t="shared" si="3"/>
        <v>#REF!</v>
      </c>
      <c r="AC20" s="57" t="e">
        <f t="shared" si="4"/>
        <v>#REF!</v>
      </c>
      <c r="AD20" s="57" t="e">
        <f t="shared" si="7"/>
        <v>#REF!</v>
      </c>
      <c r="AE20" s="57" t="e">
        <f t="shared" si="5"/>
        <v>#REF!</v>
      </c>
      <c r="AF20" s="57" t="e">
        <f t="shared" si="8"/>
        <v>#REF!</v>
      </c>
      <c r="AG20" s="57" t="e">
        <f t="shared" si="9"/>
        <v>#REF!</v>
      </c>
    </row>
    <row r="21" spans="1:33" x14ac:dyDescent="0.2">
      <c r="A21" s="41"/>
      <c r="B21" s="41"/>
      <c r="C21" s="41"/>
      <c r="G21" s="33"/>
      <c r="H21" s="12"/>
      <c r="I21" s="2"/>
      <c r="J21" s="2"/>
      <c r="K21" s="14"/>
      <c r="L21" s="14"/>
      <c r="M21" s="60"/>
      <c r="N21" s="60"/>
      <c r="S21" s="60"/>
      <c r="T21" s="61"/>
      <c r="X21" s="62" t="s">
        <v>67</v>
      </c>
      <c r="Y21" s="57" t="e">
        <f t="shared" si="0"/>
        <v>#REF!</v>
      </c>
      <c r="Z21" s="57" t="e">
        <f t="shared" si="1"/>
        <v>#REF!</v>
      </c>
      <c r="AA21" s="57" t="e">
        <f t="shared" si="2"/>
        <v>#REF!</v>
      </c>
      <c r="AB21" s="57" t="e">
        <f t="shared" si="3"/>
        <v>#REF!</v>
      </c>
      <c r="AC21" s="57" t="e">
        <f t="shared" si="4"/>
        <v>#REF!</v>
      </c>
      <c r="AD21" s="57" t="e">
        <f t="shared" si="7"/>
        <v>#REF!</v>
      </c>
      <c r="AE21" s="57" t="e">
        <f t="shared" si="5"/>
        <v>#REF!</v>
      </c>
      <c r="AF21" s="57" t="e">
        <f t="shared" si="8"/>
        <v>#REF!</v>
      </c>
      <c r="AG21" s="57" t="e">
        <f t="shared" si="9"/>
        <v>#REF!</v>
      </c>
    </row>
    <row r="22" spans="1:33" x14ac:dyDescent="0.2">
      <c r="A22" s="41"/>
      <c r="B22" s="41"/>
      <c r="C22" s="41"/>
      <c r="G22" s="33"/>
      <c r="H22" s="12"/>
      <c r="I22" s="2"/>
      <c r="J22" s="2"/>
      <c r="K22" s="14"/>
      <c r="L22" s="14"/>
      <c r="M22" s="60"/>
      <c r="N22" s="60"/>
      <c r="P22" s="60"/>
      <c r="S22" s="60"/>
      <c r="T22" s="61"/>
      <c r="X22" s="60" t="s">
        <v>68</v>
      </c>
      <c r="Y22" s="57" t="e">
        <f t="shared" si="0"/>
        <v>#REF!</v>
      </c>
      <c r="Z22" s="57" t="e">
        <f t="shared" si="1"/>
        <v>#REF!</v>
      </c>
      <c r="AA22" s="57" t="e">
        <f t="shared" si="2"/>
        <v>#REF!</v>
      </c>
      <c r="AB22" s="57" t="e">
        <f t="shared" si="3"/>
        <v>#REF!</v>
      </c>
      <c r="AC22" s="57" t="e">
        <f t="shared" si="4"/>
        <v>#REF!</v>
      </c>
      <c r="AD22" s="57" t="e">
        <f t="shared" si="7"/>
        <v>#REF!</v>
      </c>
      <c r="AE22" s="57" t="e">
        <f t="shared" si="5"/>
        <v>#REF!</v>
      </c>
      <c r="AF22" s="57" t="e">
        <f t="shared" si="8"/>
        <v>#REF!</v>
      </c>
      <c r="AG22" s="57" t="e">
        <f t="shared" si="9"/>
        <v>#REF!</v>
      </c>
    </row>
    <row r="23" spans="1:33" x14ac:dyDescent="0.2">
      <c r="A23" s="41"/>
      <c r="B23" s="41"/>
      <c r="C23" s="41"/>
      <c r="G23" s="33"/>
      <c r="H23" s="12"/>
      <c r="I23" s="2"/>
      <c r="J23" s="2"/>
      <c r="K23" s="14"/>
      <c r="L23" s="14"/>
      <c r="M23" s="60"/>
      <c r="N23" s="60"/>
      <c r="P23" s="60"/>
      <c r="S23" s="60"/>
      <c r="T23" s="61"/>
      <c r="X23" s="62" t="s">
        <v>69</v>
      </c>
      <c r="Y23" s="57" t="e">
        <f t="shared" si="0"/>
        <v>#REF!</v>
      </c>
      <c r="Z23" s="57" t="e">
        <f t="shared" si="1"/>
        <v>#REF!</v>
      </c>
      <c r="AA23" s="57" t="e">
        <f t="shared" si="2"/>
        <v>#REF!</v>
      </c>
      <c r="AB23" s="57" t="e">
        <f t="shared" si="3"/>
        <v>#REF!</v>
      </c>
      <c r="AC23" s="57" t="e">
        <f t="shared" si="4"/>
        <v>#REF!</v>
      </c>
      <c r="AD23" s="57" t="e">
        <f t="shared" si="7"/>
        <v>#REF!</v>
      </c>
      <c r="AE23" s="57" t="e">
        <f t="shared" si="5"/>
        <v>#REF!</v>
      </c>
      <c r="AF23" s="57" t="e">
        <f t="shared" si="8"/>
        <v>#REF!</v>
      </c>
      <c r="AG23" s="57" t="e">
        <f t="shared" si="9"/>
        <v>#REF!</v>
      </c>
    </row>
    <row r="24" spans="1:33" x14ac:dyDescent="0.2">
      <c r="A24" s="41"/>
      <c r="B24" s="41"/>
      <c r="C24" s="41"/>
      <c r="G24" s="33"/>
      <c r="H24" s="12"/>
      <c r="I24" s="2"/>
      <c r="J24" s="2"/>
      <c r="K24" s="14"/>
      <c r="L24" s="14"/>
      <c r="M24" s="60"/>
      <c r="N24" s="60"/>
      <c r="P24" s="60"/>
      <c r="S24" s="60"/>
      <c r="T24" s="61"/>
      <c r="X24" s="60" t="s">
        <v>70</v>
      </c>
      <c r="Y24" s="57" t="e">
        <f t="shared" si="0"/>
        <v>#REF!</v>
      </c>
      <c r="Z24" s="57" t="e">
        <f t="shared" si="1"/>
        <v>#REF!</v>
      </c>
      <c r="AA24" s="57" t="e">
        <f t="shared" si="2"/>
        <v>#REF!</v>
      </c>
      <c r="AB24" s="57" t="e">
        <f t="shared" si="3"/>
        <v>#REF!</v>
      </c>
      <c r="AC24" s="57" t="e">
        <f t="shared" si="4"/>
        <v>#REF!</v>
      </c>
      <c r="AD24" s="57" t="e">
        <f t="shared" si="7"/>
        <v>#REF!</v>
      </c>
      <c r="AE24" s="57" t="e">
        <f t="shared" si="5"/>
        <v>#REF!</v>
      </c>
      <c r="AF24" s="57" t="e">
        <f t="shared" si="8"/>
        <v>#REF!</v>
      </c>
      <c r="AG24" s="57" t="e">
        <f t="shared" si="9"/>
        <v>#REF!</v>
      </c>
    </row>
    <row r="25" spans="1:33" x14ac:dyDescent="0.2">
      <c r="A25" s="41"/>
      <c r="B25" s="41"/>
      <c r="C25" s="41"/>
      <c r="G25" s="33"/>
      <c r="H25" s="12"/>
      <c r="I25" s="2"/>
      <c r="J25" s="2"/>
      <c r="K25" s="14"/>
      <c r="L25" s="14"/>
      <c r="M25" s="60"/>
      <c r="N25" s="60"/>
      <c r="P25" s="60"/>
      <c r="S25" s="60"/>
      <c r="T25" s="61"/>
      <c r="X25" s="62" t="s">
        <v>71</v>
      </c>
      <c r="Y25" s="57" t="e">
        <f t="shared" si="0"/>
        <v>#REF!</v>
      </c>
      <c r="Z25" s="57" t="e">
        <f t="shared" si="1"/>
        <v>#REF!</v>
      </c>
      <c r="AA25" s="57" t="e">
        <f t="shared" si="2"/>
        <v>#REF!</v>
      </c>
      <c r="AB25" s="57" t="e">
        <f t="shared" si="3"/>
        <v>#REF!</v>
      </c>
      <c r="AC25" s="57" t="e">
        <f t="shared" si="4"/>
        <v>#REF!</v>
      </c>
      <c r="AD25" s="57" t="e">
        <f t="shared" si="7"/>
        <v>#REF!</v>
      </c>
      <c r="AE25" s="57" t="e">
        <f t="shared" si="5"/>
        <v>#REF!</v>
      </c>
      <c r="AF25" s="57" t="e">
        <f t="shared" si="8"/>
        <v>#REF!</v>
      </c>
      <c r="AG25" s="57" t="e">
        <f t="shared" si="9"/>
        <v>#REF!</v>
      </c>
    </row>
    <row r="26" spans="1:33" x14ac:dyDescent="0.2">
      <c r="G26" s="33"/>
      <c r="M26" s="60"/>
      <c r="N26" s="60"/>
      <c r="O26" s="60"/>
      <c r="P26" s="60"/>
      <c r="Q26" s="60"/>
      <c r="R26" s="60"/>
      <c r="S26" s="60"/>
      <c r="T26" s="61"/>
    </row>
    <row r="27" spans="1:33" ht="30" customHeight="1" x14ac:dyDescent="0.2">
      <c r="G27" s="33"/>
      <c r="M27" s="60"/>
      <c r="N27" s="60"/>
      <c r="O27" s="60"/>
      <c r="P27" s="60"/>
      <c r="Q27" s="60"/>
      <c r="R27" s="60"/>
      <c r="S27" s="60"/>
      <c r="T27" s="60"/>
      <c r="U27" s="60"/>
      <c r="V27" s="61"/>
      <c r="Y27" s="72" t="s">
        <v>31</v>
      </c>
      <c r="Z27" s="72" t="s">
        <v>32</v>
      </c>
      <c r="AA27" s="73" t="s">
        <v>33</v>
      </c>
      <c r="AB27" s="73" t="s">
        <v>34</v>
      </c>
      <c r="AC27" s="74" t="s">
        <v>35</v>
      </c>
      <c r="AD27" s="74" t="s">
        <v>36</v>
      </c>
      <c r="AE27" s="75" t="s">
        <v>37</v>
      </c>
      <c r="AF27" s="75" t="s">
        <v>38</v>
      </c>
      <c r="AG27" s="59" t="s">
        <v>40</v>
      </c>
    </row>
    <row r="28" spans="1:33" ht="9.9499999999999993" customHeight="1" x14ac:dyDescent="0.2">
      <c r="G28" s="33"/>
      <c r="M28" s="60"/>
      <c r="N28" s="60"/>
      <c r="O28" s="60"/>
      <c r="P28" s="60"/>
      <c r="Q28" s="60"/>
      <c r="R28" s="60"/>
      <c r="S28" s="60"/>
      <c r="T28" s="60"/>
      <c r="U28" s="60"/>
      <c r="V28" s="61"/>
      <c r="X28" s="60" t="s">
        <v>48</v>
      </c>
      <c r="Y28" s="60">
        <f>M54</f>
        <v>0</v>
      </c>
      <c r="Z28" s="60">
        <f>N54</f>
        <v>0</v>
      </c>
      <c r="AA28" s="60">
        <f>O54</f>
        <v>0</v>
      </c>
      <c r="AB28" s="60">
        <f>P54</f>
        <v>0</v>
      </c>
      <c r="AC28" s="60">
        <f t="shared" ref="AC28:AF28" si="10">Q54</f>
        <v>0</v>
      </c>
      <c r="AD28" s="60">
        <f t="shared" si="10"/>
        <v>0</v>
      </c>
      <c r="AE28" s="60">
        <f t="shared" si="10"/>
        <v>0</v>
      </c>
      <c r="AF28" s="60">
        <f t="shared" si="10"/>
        <v>0</v>
      </c>
      <c r="AG28" s="60" t="str">
        <f>IF(SUM(Y28:AF28)=0,"",IF(Y28=0,0,Z28/Y28)*Z2+IF(AA28=0,0,AB28/AA28)*AB2+IF(AC28=0,0,AD28/AC28)*AD2+IF(AE28=0,0,AF28/AE28)*AF2)</f>
        <v/>
      </c>
    </row>
    <row r="29" spans="1:33" ht="9.9499999999999993" customHeight="1" x14ac:dyDescent="0.2">
      <c r="G29" s="33"/>
      <c r="M29" s="60"/>
      <c r="N29" s="60"/>
      <c r="O29" s="60"/>
      <c r="P29" s="60"/>
      <c r="Q29" s="60"/>
      <c r="R29" s="60"/>
      <c r="S29" s="60"/>
      <c r="T29" s="60"/>
      <c r="U29" s="60"/>
      <c r="V29" s="61"/>
      <c r="X29" s="62" t="s">
        <v>49</v>
      </c>
      <c r="Y29" s="62">
        <f>M70</f>
        <v>0</v>
      </c>
      <c r="Z29" s="62">
        <f>N70</f>
        <v>0</v>
      </c>
      <c r="AA29" s="62">
        <f>O70</f>
        <v>0</v>
      </c>
      <c r="AB29" s="62">
        <f>P70</f>
        <v>0</v>
      </c>
      <c r="AC29" s="62">
        <f t="shared" ref="AC29:AF29" si="11">Q70</f>
        <v>0</v>
      </c>
      <c r="AD29" s="62">
        <f t="shared" si="11"/>
        <v>0</v>
      </c>
      <c r="AE29" s="62">
        <f t="shared" si="11"/>
        <v>0</v>
      </c>
      <c r="AF29" s="62">
        <f t="shared" si="11"/>
        <v>0</v>
      </c>
      <c r="AG29" s="57" t="str">
        <f>IF(SUM(Y29:AF29)=SUM(Y28:AF28),"",IF(Y29=0,0,Z29/Y29)*Z3+IF(AA29=0,0,AB29/AA29)*AB3+IF(AC29=0,0,AD29/AC29)*AD3+IF(AE29=0,0,AF29/AE29)*AF3)</f>
        <v/>
      </c>
    </row>
    <row r="30" spans="1:33" ht="9.9499999999999993" customHeight="1" x14ac:dyDescent="0.2">
      <c r="G30" s="33"/>
      <c r="M30" s="60"/>
      <c r="N30" s="60"/>
      <c r="O30" s="60"/>
      <c r="P30" s="60"/>
      <c r="Q30" s="60"/>
      <c r="R30" s="60"/>
      <c r="S30" s="60"/>
      <c r="T30" s="60"/>
      <c r="U30" s="60"/>
      <c r="V30" s="61"/>
      <c r="X30" s="60" t="s">
        <v>50</v>
      </c>
      <c r="Y30" s="62">
        <f>M84</f>
        <v>0</v>
      </c>
      <c r="Z30" s="62">
        <f>N84</f>
        <v>0</v>
      </c>
      <c r="AA30" s="62">
        <f>O84</f>
        <v>0</v>
      </c>
      <c r="AB30" s="62">
        <f>P84</f>
        <v>0</v>
      </c>
      <c r="AC30" s="62">
        <f t="shared" ref="AC30:AF30" si="12">Q84</f>
        <v>0</v>
      </c>
      <c r="AD30" s="62">
        <f t="shared" si="12"/>
        <v>0</v>
      </c>
      <c r="AE30" s="62">
        <f t="shared" si="12"/>
        <v>0</v>
      </c>
      <c r="AF30" s="62">
        <f t="shared" si="12"/>
        <v>0</v>
      </c>
      <c r="AG30" s="57" t="str">
        <f t="shared" ref="AG30:AG51" si="13">IF(SUM(Y30:AF30)=SUM(Y29:AF29),"",IF(Y30=0,0,Z30/Y30)*Z4+IF(AA30=0,0,AB30/AA30)*AB4+IF(AC30=0,0,AD30/AC30)*AD4+IF(AE30=0,0,AF30/AE30)*AF4)</f>
        <v/>
      </c>
    </row>
    <row r="31" spans="1:33" ht="9.9499999999999993" customHeight="1" x14ac:dyDescent="0.2">
      <c r="G31" s="33"/>
      <c r="M31" s="60"/>
      <c r="N31" s="60"/>
      <c r="O31" s="60"/>
      <c r="P31" s="60"/>
      <c r="Q31" s="60"/>
      <c r="R31" s="60"/>
      <c r="S31" s="60"/>
      <c r="T31" s="60"/>
      <c r="U31" s="60"/>
      <c r="V31" s="61"/>
      <c r="X31" s="62" t="s">
        <v>51</v>
      </c>
      <c r="Y31" s="62">
        <f>M99</f>
        <v>0</v>
      </c>
      <c r="Z31" s="62">
        <f>N99</f>
        <v>0</v>
      </c>
      <c r="AA31" s="62">
        <f>O99</f>
        <v>0</v>
      </c>
      <c r="AB31" s="62">
        <f>P99</f>
        <v>0</v>
      </c>
      <c r="AC31" s="62">
        <f t="shared" ref="AC31:AF31" si="14">Q99</f>
        <v>0</v>
      </c>
      <c r="AD31" s="62">
        <f t="shared" si="14"/>
        <v>0</v>
      </c>
      <c r="AE31" s="62">
        <f t="shared" si="14"/>
        <v>0</v>
      </c>
      <c r="AF31" s="62">
        <f t="shared" si="14"/>
        <v>0</v>
      </c>
      <c r="AG31" s="57" t="str">
        <f t="shared" si="13"/>
        <v/>
      </c>
    </row>
    <row r="32" spans="1:33" ht="9.9499999999999993" customHeight="1" x14ac:dyDescent="0.2">
      <c r="G32" s="33"/>
      <c r="M32" s="60"/>
      <c r="N32" s="60"/>
      <c r="O32" s="60"/>
      <c r="P32" s="60"/>
      <c r="Q32" s="60"/>
      <c r="R32" s="60"/>
      <c r="S32" s="60"/>
      <c r="T32" s="60"/>
      <c r="U32" s="60"/>
      <c r="V32" s="61"/>
      <c r="X32" s="60" t="s">
        <v>52</v>
      </c>
      <c r="Y32" s="62">
        <f>M107</f>
        <v>0</v>
      </c>
      <c r="Z32" s="62">
        <f>N107</f>
        <v>0</v>
      </c>
      <c r="AA32" s="62">
        <f>O107</f>
        <v>0</v>
      </c>
      <c r="AB32" s="62">
        <f>P107</f>
        <v>0</v>
      </c>
      <c r="AC32" s="62">
        <f t="shared" ref="AC32:AF32" si="15">Q107</f>
        <v>0</v>
      </c>
      <c r="AD32" s="62">
        <f t="shared" si="15"/>
        <v>0</v>
      </c>
      <c r="AE32" s="62">
        <f t="shared" si="15"/>
        <v>0</v>
      </c>
      <c r="AF32" s="62">
        <f t="shared" si="15"/>
        <v>0</v>
      </c>
      <c r="AG32" s="57" t="str">
        <f t="shared" si="13"/>
        <v/>
      </c>
    </row>
    <row r="33" spans="7:33" ht="9.9499999999999993" customHeight="1" x14ac:dyDescent="0.2">
      <c r="G33" s="33"/>
      <c r="M33" s="60"/>
      <c r="N33" s="60"/>
      <c r="O33" s="60"/>
      <c r="P33" s="60"/>
      <c r="Q33" s="60"/>
      <c r="R33" s="60"/>
      <c r="S33" s="60"/>
      <c r="T33" s="60"/>
      <c r="U33" s="60"/>
      <c r="V33" s="61"/>
      <c r="X33" s="62" t="s">
        <v>53</v>
      </c>
      <c r="Y33" s="62">
        <f>M123</f>
        <v>0</v>
      </c>
      <c r="Z33" s="62">
        <f>N123</f>
        <v>0</v>
      </c>
      <c r="AA33" s="62">
        <f>O123</f>
        <v>0</v>
      </c>
      <c r="AB33" s="62">
        <f>P123</f>
        <v>0</v>
      </c>
      <c r="AC33" s="62">
        <f t="shared" ref="AC33:AF33" si="16">Q123</f>
        <v>0</v>
      </c>
      <c r="AD33" s="62">
        <f t="shared" si="16"/>
        <v>0</v>
      </c>
      <c r="AE33" s="62">
        <f t="shared" si="16"/>
        <v>0</v>
      </c>
      <c r="AF33" s="62">
        <f t="shared" si="16"/>
        <v>0</v>
      </c>
      <c r="AG33" s="57" t="str">
        <f t="shared" si="13"/>
        <v/>
      </c>
    </row>
    <row r="34" spans="7:33" ht="9.9499999999999993" customHeight="1" x14ac:dyDescent="0.2">
      <c r="G34" s="33"/>
      <c r="M34" s="60"/>
      <c r="N34" s="60"/>
      <c r="O34" s="60"/>
      <c r="P34" s="60"/>
      <c r="Q34" s="60"/>
      <c r="R34" s="60"/>
      <c r="S34" s="60"/>
      <c r="T34" s="60"/>
      <c r="U34" s="60"/>
      <c r="V34" s="61"/>
      <c r="X34" s="60" t="s">
        <v>54</v>
      </c>
      <c r="Y34" s="62">
        <f>M139</f>
        <v>0</v>
      </c>
      <c r="Z34" s="62">
        <f>N139</f>
        <v>0</v>
      </c>
      <c r="AA34" s="62">
        <f>O139</f>
        <v>0</v>
      </c>
      <c r="AB34" s="62">
        <f>P139</f>
        <v>0</v>
      </c>
      <c r="AC34" s="62">
        <f t="shared" ref="AC34:AF34" si="17">Q139</f>
        <v>0</v>
      </c>
      <c r="AD34" s="62">
        <f t="shared" si="17"/>
        <v>0</v>
      </c>
      <c r="AE34" s="62">
        <f t="shared" si="17"/>
        <v>0</v>
      </c>
      <c r="AF34" s="62">
        <f t="shared" si="17"/>
        <v>0</v>
      </c>
      <c r="AG34" s="57" t="str">
        <f t="shared" si="13"/>
        <v/>
      </c>
    </row>
    <row r="35" spans="7:33" ht="9.9499999999999993" customHeight="1" x14ac:dyDescent="0.2">
      <c r="G35" s="33"/>
      <c r="M35" s="60"/>
      <c r="N35" s="60"/>
      <c r="O35" s="60"/>
      <c r="P35" s="60"/>
      <c r="Q35" s="60"/>
      <c r="R35" s="60"/>
      <c r="S35" s="60"/>
      <c r="T35" s="60"/>
      <c r="U35" s="60"/>
      <c r="V35" s="61"/>
      <c r="X35" s="62" t="s">
        <v>55</v>
      </c>
      <c r="Y35" s="62">
        <f>M154</f>
        <v>0</v>
      </c>
      <c r="Z35" s="62">
        <f>N154</f>
        <v>0</v>
      </c>
      <c r="AA35" s="62">
        <f>O154</f>
        <v>0</v>
      </c>
      <c r="AB35" s="62">
        <f>P154</f>
        <v>0</v>
      </c>
      <c r="AC35" s="62">
        <f t="shared" ref="AC35:AF35" si="18">Q154</f>
        <v>0</v>
      </c>
      <c r="AD35" s="62">
        <f t="shared" si="18"/>
        <v>0</v>
      </c>
      <c r="AE35" s="62">
        <f t="shared" si="18"/>
        <v>0</v>
      </c>
      <c r="AF35" s="62">
        <f t="shared" si="18"/>
        <v>0</v>
      </c>
      <c r="AG35" s="57" t="str">
        <f t="shared" si="13"/>
        <v/>
      </c>
    </row>
    <row r="36" spans="7:33" ht="9.9499999999999993" customHeight="1" x14ac:dyDescent="0.2">
      <c r="G36" s="33"/>
      <c r="M36" s="60"/>
      <c r="N36" s="60"/>
      <c r="O36" s="60"/>
      <c r="P36" s="60"/>
      <c r="Q36" s="60"/>
      <c r="R36" s="60"/>
      <c r="S36" s="60"/>
      <c r="T36" s="60"/>
      <c r="U36" s="60"/>
      <c r="V36" s="61"/>
      <c r="X36" s="60" t="s">
        <v>56</v>
      </c>
      <c r="Y36" s="62">
        <f>M161</f>
        <v>0</v>
      </c>
      <c r="Z36" s="62">
        <f>N161</f>
        <v>0</v>
      </c>
      <c r="AA36" s="62">
        <f>O161</f>
        <v>0</v>
      </c>
      <c r="AB36" s="62">
        <f>P161</f>
        <v>0</v>
      </c>
      <c r="AC36" s="62">
        <f t="shared" ref="AC36:AF36" si="19">Q161</f>
        <v>0</v>
      </c>
      <c r="AD36" s="62">
        <f t="shared" si="19"/>
        <v>0</v>
      </c>
      <c r="AE36" s="62">
        <f t="shared" si="19"/>
        <v>0</v>
      </c>
      <c r="AF36" s="62">
        <f t="shared" si="19"/>
        <v>0</v>
      </c>
      <c r="AG36" s="57" t="str">
        <f t="shared" si="13"/>
        <v/>
      </c>
    </row>
    <row r="37" spans="7:33" ht="9.9499999999999993" customHeight="1" x14ac:dyDescent="0.2">
      <c r="G37" s="33"/>
      <c r="M37" s="60"/>
      <c r="N37" s="60"/>
      <c r="O37" s="60"/>
      <c r="P37" s="60"/>
      <c r="Q37" s="60"/>
      <c r="R37" s="60"/>
      <c r="S37" s="60"/>
      <c r="T37" s="60"/>
      <c r="U37" s="60"/>
      <c r="V37" s="61"/>
      <c r="X37" s="62" t="s">
        <v>57</v>
      </c>
      <c r="Y37" s="62">
        <f>M177</f>
        <v>0</v>
      </c>
      <c r="Z37" s="62">
        <f>N177</f>
        <v>0</v>
      </c>
      <c r="AA37" s="62">
        <f>O177</f>
        <v>0</v>
      </c>
      <c r="AB37" s="62">
        <f>P177</f>
        <v>0</v>
      </c>
      <c r="AC37" s="62">
        <f t="shared" ref="AC37:AF37" si="20">Q177</f>
        <v>0</v>
      </c>
      <c r="AD37" s="62">
        <f t="shared" si="20"/>
        <v>0</v>
      </c>
      <c r="AE37" s="62">
        <f t="shared" si="20"/>
        <v>0</v>
      </c>
      <c r="AF37" s="62">
        <f t="shared" si="20"/>
        <v>0</v>
      </c>
      <c r="AG37" s="57" t="str">
        <f t="shared" si="13"/>
        <v/>
      </c>
    </row>
    <row r="38" spans="7:33" ht="9.9499999999999993" customHeight="1" x14ac:dyDescent="0.2">
      <c r="G38" s="33"/>
      <c r="M38" s="60"/>
      <c r="N38" s="60"/>
      <c r="O38" s="60"/>
      <c r="P38" s="60"/>
      <c r="Q38" s="60"/>
      <c r="R38" s="60"/>
      <c r="S38" s="60"/>
      <c r="T38" s="60"/>
      <c r="U38" s="60"/>
      <c r="V38" s="61"/>
      <c r="X38" s="60" t="s">
        <v>58</v>
      </c>
      <c r="Y38" s="62" t="e">
        <f>#REF!</f>
        <v>#REF!</v>
      </c>
      <c r="Z38" s="62" t="e">
        <f>#REF!</f>
        <v>#REF!</v>
      </c>
      <c r="AA38" s="62" t="e">
        <f>#REF!</f>
        <v>#REF!</v>
      </c>
      <c r="AB38" s="62" t="e">
        <f>#REF!</f>
        <v>#REF!</v>
      </c>
      <c r="AC38" s="62" t="e">
        <f>#REF!</f>
        <v>#REF!</v>
      </c>
      <c r="AD38" s="62" t="e">
        <f>#REF!</f>
        <v>#REF!</v>
      </c>
      <c r="AE38" s="62" t="e">
        <f>#REF!</f>
        <v>#REF!</v>
      </c>
      <c r="AF38" s="62" t="e">
        <f>#REF!</f>
        <v>#REF!</v>
      </c>
      <c r="AG38" s="57" t="e">
        <f t="shared" si="13"/>
        <v>#REF!</v>
      </c>
    </row>
    <row r="39" spans="7:33" ht="9.9499999999999993" customHeight="1" x14ac:dyDescent="0.2">
      <c r="G39" s="33"/>
      <c r="M39" s="60"/>
      <c r="N39" s="60"/>
      <c r="O39" s="60"/>
      <c r="P39" s="60"/>
      <c r="Q39" s="60"/>
      <c r="R39" s="60"/>
      <c r="S39" s="60"/>
      <c r="T39" s="60"/>
      <c r="U39" s="60"/>
      <c r="V39" s="61"/>
      <c r="X39" s="62" t="s">
        <v>59</v>
      </c>
      <c r="Y39" s="62" t="e">
        <f>#REF!</f>
        <v>#REF!</v>
      </c>
      <c r="Z39" s="62" t="e">
        <f>#REF!</f>
        <v>#REF!</v>
      </c>
      <c r="AA39" s="62" t="e">
        <f>#REF!</f>
        <v>#REF!</v>
      </c>
      <c r="AB39" s="62" t="e">
        <f>#REF!</f>
        <v>#REF!</v>
      </c>
      <c r="AC39" s="62" t="e">
        <f>#REF!</f>
        <v>#REF!</v>
      </c>
      <c r="AD39" s="62" t="e">
        <f>#REF!</f>
        <v>#REF!</v>
      </c>
      <c r="AE39" s="62" t="e">
        <f>#REF!</f>
        <v>#REF!</v>
      </c>
      <c r="AF39" s="62" t="e">
        <f>#REF!</f>
        <v>#REF!</v>
      </c>
      <c r="AG39" s="57" t="e">
        <f t="shared" si="13"/>
        <v>#REF!</v>
      </c>
    </row>
    <row r="40" spans="7:33" ht="9.9499999999999993" customHeight="1" x14ac:dyDescent="0.2">
      <c r="G40" s="33"/>
      <c r="M40" s="60"/>
      <c r="N40" s="60"/>
      <c r="O40" s="60"/>
      <c r="P40" s="60"/>
      <c r="Q40" s="60"/>
      <c r="R40" s="60"/>
      <c r="S40" s="60"/>
      <c r="T40" s="60"/>
      <c r="U40" s="60"/>
      <c r="V40" s="61"/>
      <c r="X40" s="60" t="s">
        <v>60</v>
      </c>
      <c r="Y40" s="62" t="e">
        <f>#REF!</f>
        <v>#REF!</v>
      </c>
      <c r="Z40" s="62" t="e">
        <f>#REF!</f>
        <v>#REF!</v>
      </c>
      <c r="AA40" s="62" t="e">
        <f>#REF!</f>
        <v>#REF!</v>
      </c>
      <c r="AB40" s="62" t="e">
        <f>#REF!</f>
        <v>#REF!</v>
      </c>
      <c r="AC40" s="62" t="e">
        <f>#REF!</f>
        <v>#REF!</v>
      </c>
      <c r="AD40" s="62" t="e">
        <f>#REF!</f>
        <v>#REF!</v>
      </c>
      <c r="AE40" s="62" t="e">
        <f>#REF!</f>
        <v>#REF!</v>
      </c>
      <c r="AF40" s="62" t="e">
        <f>#REF!</f>
        <v>#REF!</v>
      </c>
      <c r="AG40" s="57" t="e">
        <f t="shared" si="13"/>
        <v>#REF!</v>
      </c>
    </row>
    <row r="41" spans="7:33" ht="9.9499999999999993" customHeight="1" x14ac:dyDescent="0.2">
      <c r="G41" s="33"/>
      <c r="M41" s="60"/>
      <c r="N41" s="60"/>
      <c r="O41" s="60"/>
      <c r="P41" s="60"/>
      <c r="Q41" s="60"/>
      <c r="R41" s="60"/>
      <c r="S41" s="60"/>
      <c r="T41" s="60"/>
      <c r="U41" s="60"/>
      <c r="V41" s="61"/>
      <c r="X41" s="62" t="s">
        <v>61</v>
      </c>
      <c r="Y41" s="62" t="e">
        <f>#REF!</f>
        <v>#REF!</v>
      </c>
      <c r="Z41" s="62" t="e">
        <f>#REF!</f>
        <v>#REF!</v>
      </c>
      <c r="AA41" s="62" t="e">
        <f>#REF!</f>
        <v>#REF!</v>
      </c>
      <c r="AB41" s="62" t="e">
        <f>#REF!</f>
        <v>#REF!</v>
      </c>
      <c r="AC41" s="62" t="e">
        <f>#REF!</f>
        <v>#REF!</v>
      </c>
      <c r="AD41" s="62" t="e">
        <f>#REF!</f>
        <v>#REF!</v>
      </c>
      <c r="AE41" s="62" t="e">
        <f>#REF!</f>
        <v>#REF!</v>
      </c>
      <c r="AF41" s="62" t="e">
        <f>#REF!</f>
        <v>#REF!</v>
      </c>
      <c r="AG41" s="57" t="e">
        <f t="shared" si="13"/>
        <v>#REF!</v>
      </c>
    </row>
    <row r="42" spans="7:33" ht="9.9499999999999993" customHeight="1" x14ac:dyDescent="0.2">
      <c r="G42" s="33"/>
      <c r="M42" s="60"/>
      <c r="N42" s="60"/>
      <c r="O42" s="60"/>
      <c r="P42" s="60"/>
      <c r="Q42" s="60"/>
      <c r="R42" s="60"/>
      <c r="S42" s="60"/>
      <c r="T42" s="60"/>
      <c r="U42" s="60"/>
      <c r="V42" s="61"/>
      <c r="X42" s="60" t="s">
        <v>62</v>
      </c>
      <c r="Y42" s="62" t="e">
        <f>#REF!</f>
        <v>#REF!</v>
      </c>
      <c r="Z42" s="62" t="e">
        <f>#REF!</f>
        <v>#REF!</v>
      </c>
      <c r="AA42" s="62" t="e">
        <f>#REF!</f>
        <v>#REF!</v>
      </c>
      <c r="AB42" s="62" t="e">
        <f>#REF!</f>
        <v>#REF!</v>
      </c>
      <c r="AC42" s="62" t="e">
        <f>#REF!</f>
        <v>#REF!</v>
      </c>
      <c r="AD42" s="62" t="e">
        <f>#REF!</f>
        <v>#REF!</v>
      </c>
      <c r="AE42" s="62" t="e">
        <f>#REF!</f>
        <v>#REF!</v>
      </c>
      <c r="AF42" s="62" t="e">
        <f>#REF!</f>
        <v>#REF!</v>
      </c>
      <c r="AG42" s="57" t="e">
        <f t="shared" si="13"/>
        <v>#REF!</v>
      </c>
    </row>
    <row r="43" spans="7:33" ht="9.9499999999999993" customHeight="1" x14ac:dyDescent="0.2">
      <c r="G43" s="33"/>
      <c r="M43" s="60"/>
      <c r="N43" s="60"/>
      <c r="O43" s="60"/>
      <c r="P43" s="60"/>
      <c r="Q43" s="60"/>
      <c r="R43" s="60"/>
      <c r="S43" s="60"/>
      <c r="T43" s="60"/>
      <c r="U43" s="60"/>
      <c r="V43" s="61"/>
      <c r="X43" s="62" t="s">
        <v>63</v>
      </c>
      <c r="Y43" s="62" t="e">
        <f>#REF!</f>
        <v>#REF!</v>
      </c>
      <c r="Z43" s="62" t="e">
        <f>#REF!</f>
        <v>#REF!</v>
      </c>
      <c r="AA43" s="62" t="e">
        <f>#REF!</f>
        <v>#REF!</v>
      </c>
      <c r="AB43" s="62" t="e">
        <f>#REF!</f>
        <v>#REF!</v>
      </c>
      <c r="AC43" s="62" t="e">
        <f>#REF!</f>
        <v>#REF!</v>
      </c>
      <c r="AD43" s="62" t="e">
        <f>#REF!</f>
        <v>#REF!</v>
      </c>
      <c r="AE43" s="62" t="e">
        <f>#REF!</f>
        <v>#REF!</v>
      </c>
      <c r="AF43" s="62" t="e">
        <f>#REF!</f>
        <v>#REF!</v>
      </c>
      <c r="AG43" s="57" t="e">
        <f t="shared" si="13"/>
        <v>#REF!</v>
      </c>
    </row>
    <row r="44" spans="7:33" ht="9.9499999999999993" customHeight="1" x14ac:dyDescent="0.2">
      <c r="G44" s="33"/>
      <c r="M44" s="60"/>
      <c r="N44" s="60"/>
      <c r="O44" s="60"/>
      <c r="P44" s="60"/>
      <c r="Q44" s="60"/>
      <c r="R44" s="60"/>
      <c r="S44" s="60"/>
      <c r="T44" s="60"/>
      <c r="U44" s="60"/>
      <c r="V44" s="61"/>
      <c r="X44" s="60" t="s">
        <v>64</v>
      </c>
      <c r="Y44" s="62" t="e">
        <f>#REF!</f>
        <v>#REF!</v>
      </c>
      <c r="Z44" s="62" t="e">
        <f>#REF!</f>
        <v>#REF!</v>
      </c>
      <c r="AA44" s="62" t="e">
        <f>#REF!</f>
        <v>#REF!</v>
      </c>
      <c r="AB44" s="62" t="e">
        <f>#REF!</f>
        <v>#REF!</v>
      </c>
      <c r="AC44" s="62" t="e">
        <f>#REF!</f>
        <v>#REF!</v>
      </c>
      <c r="AD44" s="62" t="e">
        <f>#REF!</f>
        <v>#REF!</v>
      </c>
      <c r="AE44" s="62" t="e">
        <f>#REF!</f>
        <v>#REF!</v>
      </c>
      <c r="AF44" s="62" t="e">
        <f>#REF!</f>
        <v>#REF!</v>
      </c>
      <c r="AG44" s="57" t="e">
        <f t="shared" si="13"/>
        <v>#REF!</v>
      </c>
    </row>
    <row r="45" spans="7:33" ht="9.9499999999999993" customHeight="1" x14ac:dyDescent="0.2">
      <c r="G45" s="33"/>
      <c r="M45" s="60"/>
      <c r="N45" s="60"/>
      <c r="O45" s="60"/>
      <c r="P45" s="60"/>
      <c r="Q45" s="60"/>
      <c r="R45" s="60"/>
      <c r="S45" s="60"/>
      <c r="T45" s="60"/>
      <c r="U45" s="60"/>
      <c r="V45" s="61"/>
      <c r="X45" s="62" t="s">
        <v>65</v>
      </c>
      <c r="Y45" s="62" t="e">
        <f>#REF!</f>
        <v>#REF!</v>
      </c>
      <c r="Z45" s="62" t="e">
        <f>#REF!</f>
        <v>#REF!</v>
      </c>
      <c r="AA45" s="62" t="e">
        <f>#REF!</f>
        <v>#REF!</v>
      </c>
      <c r="AB45" s="62" t="e">
        <f>#REF!</f>
        <v>#REF!</v>
      </c>
      <c r="AC45" s="62" t="e">
        <f>#REF!</f>
        <v>#REF!</v>
      </c>
      <c r="AD45" s="62" t="e">
        <f>#REF!</f>
        <v>#REF!</v>
      </c>
      <c r="AE45" s="62" t="e">
        <f>#REF!</f>
        <v>#REF!</v>
      </c>
      <c r="AF45" s="62" t="e">
        <f>#REF!</f>
        <v>#REF!</v>
      </c>
      <c r="AG45" s="57" t="e">
        <f t="shared" si="13"/>
        <v>#REF!</v>
      </c>
    </row>
    <row r="46" spans="7:33" ht="9.9499999999999993" customHeight="1" x14ac:dyDescent="0.2">
      <c r="G46" s="33"/>
      <c r="M46" s="60"/>
      <c r="N46" s="60"/>
      <c r="O46" s="60"/>
      <c r="P46" s="60"/>
      <c r="Q46" s="60"/>
      <c r="R46" s="60"/>
      <c r="S46" s="60"/>
      <c r="T46" s="60"/>
      <c r="U46" s="60"/>
      <c r="V46" s="61"/>
      <c r="X46" s="60" t="s">
        <v>66</v>
      </c>
      <c r="Y46" s="62" t="e">
        <f>#REF!</f>
        <v>#REF!</v>
      </c>
      <c r="Z46" s="62" t="e">
        <f>#REF!</f>
        <v>#REF!</v>
      </c>
      <c r="AA46" s="62" t="e">
        <f>#REF!</f>
        <v>#REF!</v>
      </c>
      <c r="AB46" s="62" t="e">
        <f>#REF!</f>
        <v>#REF!</v>
      </c>
      <c r="AC46" s="62" t="e">
        <f>#REF!</f>
        <v>#REF!</v>
      </c>
      <c r="AD46" s="62" t="e">
        <f>#REF!</f>
        <v>#REF!</v>
      </c>
      <c r="AE46" s="62" t="e">
        <f>#REF!</f>
        <v>#REF!</v>
      </c>
      <c r="AF46" s="62" t="e">
        <f>#REF!</f>
        <v>#REF!</v>
      </c>
      <c r="AG46" s="57" t="e">
        <f t="shared" si="13"/>
        <v>#REF!</v>
      </c>
    </row>
    <row r="47" spans="7:33" ht="9.9499999999999993" customHeight="1" x14ac:dyDescent="0.2">
      <c r="G47" s="33"/>
      <c r="M47" s="60"/>
      <c r="N47" s="60"/>
      <c r="O47" s="60"/>
      <c r="P47" s="60"/>
      <c r="Q47" s="60"/>
      <c r="R47" s="60"/>
      <c r="S47" s="60"/>
      <c r="T47" s="60"/>
      <c r="U47" s="60"/>
      <c r="V47" s="61"/>
      <c r="X47" s="62" t="s">
        <v>67</v>
      </c>
      <c r="Y47" s="62" t="e">
        <f>#REF!</f>
        <v>#REF!</v>
      </c>
      <c r="Z47" s="62" t="e">
        <f>#REF!</f>
        <v>#REF!</v>
      </c>
      <c r="AA47" s="62" t="e">
        <f>#REF!</f>
        <v>#REF!</v>
      </c>
      <c r="AB47" s="62" t="e">
        <f>#REF!</f>
        <v>#REF!</v>
      </c>
      <c r="AC47" s="62" t="e">
        <f>#REF!</f>
        <v>#REF!</v>
      </c>
      <c r="AD47" s="62" t="e">
        <f>#REF!</f>
        <v>#REF!</v>
      </c>
      <c r="AE47" s="62" t="e">
        <f>#REF!</f>
        <v>#REF!</v>
      </c>
      <c r="AF47" s="62" t="e">
        <f>#REF!</f>
        <v>#REF!</v>
      </c>
      <c r="AG47" s="57" t="e">
        <f t="shared" si="13"/>
        <v>#REF!</v>
      </c>
    </row>
    <row r="48" spans="7:33" ht="9.9499999999999993" customHeight="1" x14ac:dyDescent="0.2">
      <c r="G48" s="33"/>
      <c r="M48" s="60"/>
      <c r="N48" s="60"/>
      <c r="O48" s="60"/>
      <c r="P48" s="60"/>
      <c r="Q48" s="60"/>
      <c r="R48" s="60"/>
      <c r="S48" s="60"/>
      <c r="T48" s="60"/>
      <c r="U48" s="60"/>
      <c r="V48" s="61"/>
      <c r="X48" s="60" t="s">
        <v>68</v>
      </c>
      <c r="Y48" s="62" t="e">
        <f>#REF!</f>
        <v>#REF!</v>
      </c>
      <c r="Z48" s="62" t="e">
        <f>#REF!</f>
        <v>#REF!</v>
      </c>
      <c r="AA48" s="62" t="e">
        <f>#REF!</f>
        <v>#REF!</v>
      </c>
      <c r="AB48" s="62" t="e">
        <f>#REF!</f>
        <v>#REF!</v>
      </c>
      <c r="AC48" s="62" t="e">
        <f>#REF!</f>
        <v>#REF!</v>
      </c>
      <c r="AD48" s="62" t="e">
        <f>#REF!</f>
        <v>#REF!</v>
      </c>
      <c r="AE48" s="62" t="e">
        <f>#REF!</f>
        <v>#REF!</v>
      </c>
      <c r="AF48" s="62" t="e">
        <f>#REF!</f>
        <v>#REF!</v>
      </c>
      <c r="AG48" s="57" t="e">
        <f t="shared" si="13"/>
        <v>#REF!</v>
      </c>
    </row>
    <row r="49" spans="1:33" ht="9.9499999999999993" customHeight="1" x14ac:dyDescent="0.2">
      <c r="G49" s="33"/>
      <c r="M49" s="60"/>
      <c r="N49" s="60"/>
      <c r="O49" s="60"/>
      <c r="P49" s="60"/>
      <c r="Q49" s="60"/>
      <c r="R49" s="60"/>
      <c r="S49" s="60"/>
      <c r="T49" s="60"/>
      <c r="U49" s="60"/>
      <c r="V49" s="61"/>
      <c r="X49" s="62" t="s">
        <v>69</v>
      </c>
      <c r="Y49" s="62" t="e">
        <f>#REF!</f>
        <v>#REF!</v>
      </c>
      <c r="Z49" s="62" t="e">
        <f>#REF!</f>
        <v>#REF!</v>
      </c>
      <c r="AA49" s="62" t="e">
        <f>#REF!</f>
        <v>#REF!</v>
      </c>
      <c r="AB49" s="62" t="e">
        <f>#REF!</f>
        <v>#REF!</v>
      </c>
      <c r="AC49" s="62" t="e">
        <f>#REF!</f>
        <v>#REF!</v>
      </c>
      <c r="AD49" s="62" t="e">
        <f>#REF!</f>
        <v>#REF!</v>
      </c>
      <c r="AE49" s="62" t="e">
        <f>#REF!</f>
        <v>#REF!</v>
      </c>
      <c r="AF49" s="62" t="e">
        <f>#REF!</f>
        <v>#REF!</v>
      </c>
      <c r="AG49" s="57" t="e">
        <f t="shared" si="13"/>
        <v>#REF!</v>
      </c>
    </row>
    <row r="50" spans="1:33" ht="9.9499999999999993" customHeight="1" x14ac:dyDescent="0.2">
      <c r="A50" s="107"/>
      <c r="B50" s="108"/>
      <c r="C50" s="108"/>
      <c r="D50" s="108"/>
      <c r="E50" s="108"/>
      <c r="F50" s="108"/>
      <c r="G50" s="108"/>
      <c r="M50" s="60"/>
      <c r="N50" s="60"/>
      <c r="O50" s="60"/>
      <c r="P50" s="60"/>
      <c r="Q50" s="60"/>
      <c r="R50" s="60"/>
      <c r="S50" s="60"/>
      <c r="T50" s="60"/>
      <c r="U50" s="60"/>
      <c r="V50" s="61"/>
      <c r="X50" s="60" t="s">
        <v>70</v>
      </c>
      <c r="Y50" s="62" t="e">
        <f>#REF!</f>
        <v>#REF!</v>
      </c>
      <c r="Z50" s="62" t="e">
        <f>#REF!</f>
        <v>#REF!</v>
      </c>
      <c r="AA50" s="62" t="e">
        <f>#REF!</f>
        <v>#REF!</v>
      </c>
      <c r="AB50" s="62" t="e">
        <f>#REF!</f>
        <v>#REF!</v>
      </c>
      <c r="AC50" s="62" t="e">
        <f>#REF!</f>
        <v>#REF!</v>
      </c>
      <c r="AD50" s="62" t="e">
        <f>#REF!</f>
        <v>#REF!</v>
      </c>
      <c r="AE50" s="62" t="e">
        <f>#REF!</f>
        <v>#REF!</v>
      </c>
      <c r="AF50" s="62" t="e">
        <f>#REF!</f>
        <v>#REF!</v>
      </c>
      <c r="AG50" s="57" t="e">
        <f t="shared" si="13"/>
        <v>#REF!</v>
      </c>
    </row>
    <row r="51" spans="1:33" ht="9.9499999999999993" customHeight="1" x14ac:dyDescent="0.2">
      <c r="G51" s="33"/>
      <c r="M51" s="60"/>
      <c r="N51" s="60"/>
      <c r="O51" s="60"/>
      <c r="P51" s="60"/>
      <c r="Q51" s="60"/>
      <c r="R51" s="60"/>
      <c r="S51" s="60"/>
      <c r="T51" s="60"/>
      <c r="U51" s="60"/>
      <c r="V51" s="61"/>
      <c r="X51" s="62" t="s">
        <v>71</v>
      </c>
      <c r="Y51" s="62" t="e">
        <f>#REF!</f>
        <v>#REF!</v>
      </c>
      <c r="Z51" s="62" t="e">
        <f>#REF!</f>
        <v>#REF!</v>
      </c>
      <c r="AA51" s="62" t="e">
        <f>#REF!</f>
        <v>#REF!</v>
      </c>
      <c r="AB51" s="62" t="e">
        <f>#REF!</f>
        <v>#REF!</v>
      </c>
      <c r="AC51" s="62" t="e">
        <f>#REF!</f>
        <v>#REF!</v>
      </c>
      <c r="AD51" s="62" t="e">
        <f>#REF!</f>
        <v>#REF!</v>
      </c>
      <c r="AE51" s="62" t="e">
        <f>#REF!</f>
        <v>#REF!</v>
      </c>
      <c r="AF51" s="62" t="e">
        <f>#REF!</f>
        <v>#REF!</v>
      </c>
      <c r="AG51" s="57" t="e">
        <f t="shared" si="13"/>
        <v>#REF!</v>
      </c>
    </row>
    <row r="52" spans="1:33" x14ac:dyDescent="0.2">
      <c r="G52" s="33"/>
      <c r="M52" s="60"/>
      <c r="N52" s="60"/>
      <c r="O52" s="60"/>
      <c r="P52" s="60"/>
      <c r="Q52" s="60"/>
      <c r="R52" s="60"/>
      <c r="S52" s="60"/>
      <c r="T52" s="60"/>
      <c r="U52" s="60"/>
      <c r="V52" s="61"/>
    </row>
    <row r="53" spans="1:33" ht="30" customHeight="1" x14ac:dyDescent="0.2">
      <c r="A53" s="56" t="s">
        <v>22</v>
      </c>
      <c r="B53" s="56" t="s">
        <v>0</v>
      </c>
      <c r="C53" s="56" t="s">
        <v>1</v>
      </c>
      <c r="D53" s="103" t="s">
        <v>23</v>
      </c>
      <c r="E53" s="103"/>
      <c r="F53" s="103"/>
      <c r="G53" s="103"/>
      <c r="H53" s="103"/>
      <c r="I53" s="103"/>
      <c r="J53" s="103"/>
      <c r="K53" s="56" t="s">
        <v>2</v>
      </c>
      <c r="L53" s="43" t="s">
        <v>39</v>
      </c>
      <c r="M53" s="72" t="s">
        <v>31</v>
      </c>
      <c r="N53" s="72" t="s">
        <v>32</v>
      </c>
      <c r="O53" s="73" t="s">
        <v>33</v>
      </c>
      <c r="P53" s="73" t="s">
        <v>34</v>
      </c>
      <c r="Q53" s="74" t="s">
        <v>35</v>
      </c>
      <c r="R53" s="74" t="s">
        <v>36</v>
      </c>
      <c r="S53" s="75" t="s">
        <v>37</v>
      </c>
      <c r="T53" s="75" t="s">
        <v>38</v>
      </c>
      <c r="U53" s="59" t="s">
        <v>42</v>
      </c>
      <c r="V53" s="76"/>
    </row>
    <row r="54" spans="1:33" s="7" customFormat="1" ht="15" customHeight="1" x14ac:dyDescent="0.25">
      <c r="A54" s="89" t="s">
        <v>73</v>
      </c>
      <c r="B54" s="44"/>
      <c r="C54" s="44"/>
      <c r="D54" s="44"/>
      <c r="E54" s="44"/>
      <c r="F54" s="44"/>
      <c r="G54" s="44"/>
      <c r="H54" s="44"/>
      <c r="I54" s="44"/>
      <c r="J54" s="44"/>
      <c r="K54" s="45"/>
      <c r="L54" s="46"/>
      <c r="M54" s="60">
        <f t="shared" ref="M54:T54" si="21">SUM(M55:M69)</f>
        <v>0</v>
      </c>
      <c r="N54" s="60">
        <f t="shared" si="21"/>
        <v>0</v>
      </c>
      <c r="O54" s="60">
        <f t="shared" si="21"/>
        <v>0</v>
      </c>
      <c r="P54" s="60">
        <f t="shared" si="21"/>
        <v>0</v>
      </c>
      <c r="Q54" s="60">
        <f t="shared" si="21"/>
        <v>0</v>
      </c>
      <c r="R54" s="60">
        <f t="shared" si="21"/>
        <v>0</v>
      </c>
      <c r="S54" s="60">
        <f t="shared" si="21"/>
        <v>0</v>
      </c>
      <c r="T54" s="60">
        <f t="shared" si="21"/>
        <v>0</v>
      </c>
      <c r="U54" s="60">
        <v>1</v>
      </c>
      <c r="V54" s="61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</row>
    <row r="55" spans="1:33" ht="15" x14ac:dyDescent="0.2">
      <c r="A55" s="47">
        <v>9</v>
      </c>
      <c r="B55" s="48"/>
      <c r="C55" s="48"/>
      <c r="D55" s="94" t="s">
        <v>76</v>
      </c>
      <c r="E55" s="94"/>
      <c r="F55" s="94"/>
      <c r="G55" s="94"/>
      <c r="H55" s="94"/>
      <c r="I55" s="94"/>
      <c r="J55" s="94"/>
      <c r="K55" s="49" t="s">
        <v>25</v>
      </c>
      <c r="L55" s="50">
        <v>5</v>
      </c>
      <c r="M55" s="77" t="str">
        <f>IF(AND($B55&gt;0,$L55=1),$B55,"")</f>
        <v/>
      </c>
      <c r="N55" s="77" t="str">
        <f>IF(AND($C55&gt;0,$L55=1),$C55,"")</f>
        <v/>
      </c>
      <c r="O55" s="77" t="str">
        <f>IF(AND($B55&gt;0,$L55=2),$B55,"")</f>
        <v/>
      </c>
      <c r="P55" s="77" t="str">
        <f>IF(AND($C55&gt;0,$L55=2),$C55,"")</f>
        <v/>
      </c>
      <c r="Q55" s="77" t="str">
        <f>IF(AND($B55&gt;0,$L55=4),$B55,"")</f>
        <v/>
      </c>
      <c r="R55" s="77" t="str">
        <f>IF(AND($C55&gt;0,$L55=4),$C55,"")</f>
        <v/>
      </c>
      <c r="S55" s="77" t="str">
        <f>IF(AND($B55&gt;0,$L55=5),$B55,"")</f>
        <v/>
      </c>
      <c r="T55" s="77" t="str">
        <f>IF(AND($C55&gt;0,$L55=5),$C55,"")</f>
        <v/>
      </c>
      <c r="U55" s="60"/>
    </row>
    <row r="56" spans="1:33" ht="15" customHeight="1" x14ac:dyDescent="0.2">
      <c r="A56" s="47">
        <v>9</v>
      </c>
      <c r="B56" s="48"/>
      <c r="C56" s="48"/>
      <c r="D56" s="94" t="s">
        <v>150</v>
      </c>
      <c r="E56" s="94"/>
      <c r="F56" s="94"/>
      <c r="G56" s="94"/>
      <c r="H56" s="94"/>
      <c r="I56" s="94"/>
      <c r="J56" s="94"/>
      <c r="K56" s="49" t="s">
        <v>25</v>
      </c>
      <c r="L56" s="50">
        <v>5</v>
      </c>
      <c r="M56" s="77" t="str">
        <f t="shared" ref="M56:M69" si="22">IF(AND($B56&gt;0,$L56=1),$B56,"")</f>
        <v/>
      </c>
      <c r="N56" s="77" t="str">
        <f t="shared" ref="N56:N69" si="23">IF(AND($C56&gt;0,$L56=1),$C56,"")</f>
        <v/>
      </c>
      <c r="O56" s="77" t="str">
        <f t="shared" ref="O56:O69" si="24">IF(AND($B56&gt;0,$L56=2),$B56,"")</f>
        <v/>
      </c>
      <c r="P56" s="77" t="str">
        <f t="shared" ref="P56:P69" si="25">IF(AND($C56&gt;0,$L56=2),$C56,"")</f>
        <v/>
      </c>
      <c r="Q56" s="77" t="str">
        <f t="shared" ref="Q56:Q69" si="26">IF(AND($B56&gt;0,$L56=4),$B56,"")</f>
        <v/>
      </c>
      <c r="R56" s="77" t="str">
        <f t="shared" ref="R56:R69" si="27">IF(AND($C56&gt;0,$L56=4),$C56,"")</f>
        <v/>
      </c>
      <c r="S56" s="77" t="str">
        <f t="shared" ref="S56:S69" si="28">IF(AND($B56&gt;0,$L56=5),$B56,"")</f>
        <v/>
      </c>
      <c r="T56" s="77" t="str">
        <f t="shared" ref="T56:T69" si="29">IF(AND($C56&gt;0,$L56=5),$C56,"")</f>
        <v/>
      </c>
      <c r="U56" s="60"/>
    </row>
    <row r="57" spans="1:33" ht="15" customHeight="1" x14ac:dyDescent="0.2">
      <c r="A57" s="47">
        <v>5</v>
      </c>
      <c r="B57" s="48"/>
      <c r="C57" s="48"/>
      <c r="D57" s="94" t="s">
        <v>162</v>
      </c>
      <c r="E57" s="94"/>
      <c r="F57" s="94"/>
      <c r="G57" s="94"/>
      <c r="H57" s="94"/>
      <c r="I57" s="94"/>
      <c r="J57" s="94"/>
      <c r="K57" s="49" t="s">
        <v>72</v>
      </c>
      <c r="L57" s="50">
        <v>4</v>
      </c>
      <c r="M57" s="77" t="str">
        <f t="shared" si="22"/>
        <v/>
      </c>
      <c r="N57" s="77" t="str">
        <f t="shared" si="23"/>
        <v/>
      </c>
      <c r="O57" s="77" t="str">
        <f t="shared" si="24"/>
        <v/>
      </c>
      <c r="P57" s="77" t="str">
        <f t="shared" si="25"/>
        <v/>
      </c>
      <c r="Q57" s="77" t="str">
        <f t="shared" si="26"/>
        <v/>
      </c>
      <c r="R57" s="77" t="str">
        <f t="shared" si="27"/>
        <v/>
      </c>
      <c r="S57" s="77" t="str">
        <f t="shared" si="28"/>
        <v/>
      </c>
      <c r="T57" s="77" t="str">
        <f t="shared" si="29"/>
        <v/>
      </c>
      <c r="U57" s="60"/>
    </row>
    <row r="58" spans="1:33" ht="15" customHeight="1" x14ac:dyDescent="0.2">
      <c r="A58" s="47">
        <v>17</v>
      </c>
      <c r="B58" s="48"/>
      <c r="C58" s="48"/>
      <c r="D58" s="94" t="s">
        <v>77</v>
      </c>
      <c r="E58" s="94"/>
      <c r="F58" s="94"/>
      <c r="G58" s="94"/>
      <c r="H58" s="94"/>
      <c r="I58" s="94"/>
      <c r="J58" s="94"/>
      <c r="K58" s="49" t="s">
        <v>25</v>
      </c>
      <c r="L58" s="50">
        <v>5</v>
      </c>
      <c r="M58" s="77" t="str">
        <f t="shared" si="22"/>
        <v/>
      </c>
      <c r="N58" s="77" t="str">
        <f t="shared" si="23"/>
        <v/>
      </c>
      <c r="O58" s="77" t="str">
        <f t="shared" si="24"/>
        <v/>
      </c>
      <c r="P58" s="77" t="str">
        <f t="shared" si="25"/>
        <v/>
      </c>
      <c r="Q58" s="77" t="str">
        <f t="shared" si="26"/>
        <v/>
      </c>
      <c r="R58" s="77" t="str">
        <f t="shared" si="27"/>
        <v/>
      </c>
      <c r="S58" s="77" t="str">
        <f t="shared" si="28"/>
        <v/>
      </c>
      <c r="T58" s="77" t="str">
        <f t="shared" si="29"/>
        <v/>
      </c>
      <c r="U58" s="60"/>
    </row>
    <row r="59" spans="1:33" ht="15" customHeight="1" x14ac:dyDescent="0.2">
      <c r="A59" s="47">
        <v>6</v>
      </c>
      <c r="B59" s="48"/>
      <c r="C59" s="48"/>
      <c r="D59" s="91" t="s">
        <v>78</v>
      </c>
      <c r="E59" s="92"/>
      <c r="F59" s="92"/>
      <c r="G59" s="92"/>
      <c r="H59" s="92"/>
      <c r="I59" s="92"/>
      <c r="J59" s="93"/>
      <c r="K59" s="49" t="s">
        <v>25</v>
      </c>
      <c r="L59" s="50">
        <v>5</v>
      </c>
      <c r="M59" s="77" t="str">
        <f t="shared" si="22"/>
        <v/>
      </c>
      <c r="N59" s="77" t="str">
        <f t="shared" si="23"/>
        <v/>
      </c>
      <c r="O59" s="77" t="str">
        <f t="shared" si="24"/>
        <v/>
      </c>
      <c r="P59" s="77" t="str">
        <f t="shared" si="25"/>
        <v/>
      </c>
      <c r="Q59" s="77" t="str">
        <f t="shared" si="26"/>
        <v/>
      </c>
      <c r="R59" s="77" t="str">
        <f t="shared" si="27"/>
        <v/>
      </c>
      <c r="S59" s="77" t="str">
        <f t="shared" si="28"/>
        <v/>
      </c>
      <c r="T59" s="77" t="str">
        <f t="shared" si="29"/>
        <v/>
      </c>
      <c r="U59" s="60"/>
    </row>
    <row r="60" spans="1:33" ht="15" customHeight="1" x14ac:dyDescent="0.2">
      <c r="A60" s="47">
        <v>5</v>
      </c>
      <c r="B60" s="48"/>
      <c r="C60" s="48"/>
      <c r="D60" s="91" t="s">
        <v>163</v>
      </c>
      <c r="E60" s="92"/>
      <c r="F60" s="92"/>
      <c r="G60" s="92"/>
      <c r="H60" s="92"/>
      <c r="I60" s="92"/>
      <c r="J60" s="93"/>
      <c r="K60" s="49" t="s">
        <v>72</v>
      </c>
      <c r="L60" s="50">
        <v>4</v>
      </c>
      <c r="M60" s="77" t="str">
        <f t="shared" si="22"/>
        <v/>
      </c>
      <c r="N60" s="77" t="str">
        <f t="shared" si="23"/>
        <v/>
      </c>
      <c r="O60" s="77" t="str">
        <f t="shared" si="24"/>
        <v/>
      </c>
      <c r="P60" s="77" t="str">
        <f t="shared" si="25"/>
        <v/>
      </c>
      <c r="Q60" s="77" t="str">
        <f t="shared" si="26"/>
        <v/>
      </c>
      <c r="R60" s="77" t="str">
        <f t="shared" si="27"/>
        <v/>
      </c>
      <c r="S60" s="77" t="str">
        <f t="shared" si="28"/>
        <v/>
      </c>
      <c r="T60" s="77" t="str">
        <f t="shared" si="29"/>
        <v/>
      </c>
      <c r="U60" s="60"/>
    </row>
    <row r="61" spans="1:33" ht="15" customHeight="1" x14ac:dyDescent="0.2">
      <c r="A61" s="47">
        <v>10</v>
      </c>
      <c r="B61" s="48"/>
      <c r="C61" s="48"/>
      <c r="D61" s="91" t="s">
        <v>104</v>
      </c>
      <c r="E61" s="92"/>
      <c r="F61" s="92"/>
      <c r="G61" s="92"/>
      <c r="H61" s="92"/>
      <c r="I61" s="92"/>
      <c r="J61" s="93"/>
      <c r="K61" s="49" t="s">
        <v>27</v>
      </c>
      <c r="L61" s="50">
        <v>2</v>
      </c>
      <c r="M61" s="77" t="str">
        <f t="shared" si="22"/>
        <v/>
      </c>
      <c r="N61" s="77" t="str">
        <f t="shared" si="23"/>
        <v/>
      </c>
      <c r="O61" s="77" t="str">
        <f t="shared" si="24"/>
        <v/>
      </c>
      <c r="P61" s="77" t="str">
        <f t="shared" si="25"/>
        <v/>
      </c>
      <c r="Q61" s="77" t="str">
        <f t="shared" si="26"/>
        <v/>
      </c>
      <c r="R61" s="77" t="str">
        <f t="shared" si="27"/>
        <v/>
      </c>
      <c r="S61" s="77" t="str">
        <f t="shared" si="28"/>
        <v/>
      </c>
      <c r="T61" s="77" t="str">
        <f t="shared" si="29"/>
        <v/>
      </c>
      <c r="U61" s="60"/>
    </row>
    <row r="62" spans="1:33" ht="15" customHeight="1" x14ac:dyDescent="0.2">
      <c r="A62" s="47">
        <v>8</v>
      </c>
      <c r="B62" s="48"/>
      <c r="C62" s="48"/>
      <c r="D62" s="91" t="s">
        <v>85</v>
      </c>
      <c r="E62" s="92"/>
      <c r="F62" s="92"/>
      <c r="G62" s="92"/>
      <c r="H62" s="92"/>
      <c r="I62" s="92"/>
      <c r="J62" s="93"/>
      <c r="K62" s="49" t="s">
        <v>25</v>
      </c>
      <c r="L62" s="50">
        <v>5</v>
      </c>
      <c r="M62" s="77" t="str">
        <f t="shared" si="22"/>
        <v/>
      </c>
      <c r="N62" s="77" t="str">
        <f t="shared" si="23"/>
        <v/>
      </c>
      <c r="O62" s="77" t="str">
        <f t="shared" si="24"/>
        <v/>
      </c>
      <c r="P62" s="77" t="str">
        <f t="shared" si="25"/>
        <v/>
      </c>
      <c r="Q62" s="77" t="str">
        <f t="shared" si="26"/>
        <v/>
      </c>
      <c r="R62" s="77" t="str">
        <f t="shared" si="27"/>
        <v/>
      </c>
      <c r="S62" s="77" t="str">
        <f t="shared" si="28"/>
        <v/>
      </c>
      <c r="T62" s="77" t="str">
        <f t="shared" si="29"/>
        <v/>
      </c>
      <c r="U62" s="60"/>
    </row>
    <row r="63" spans="1:33" ht="15" customHeight="1" x14ac:dyDescent="0.2">
      <c r="A63" s="47">
        <v>10</v>
      </c>
      <c r="B63" s="48"/>
      <c r="C63" s="48"/>
      <c r="D63" s="91" t="s">
        <v>79</v>
      </c>
      <c r="E63" s="97"/>
      <c r="F63" s="97"/>
      <c r="G63" s="97"/>
      <c r="H63" s="97"/>
      <c r="I63" s="97"/>
      <c r="J63" s="98"/>
      <c r="K63" s="49" t="s">
        <v>25</v>
      </c>
      <c r="L63" s="50">
        <v>5</v>
      </c>
      <c r="M63" s="77" t="str">
        <f t="shared" si="22"/>
        <v/>
      </c>
      <c r="N63" s="77" t="str">
        <f t="shared" si="23"/>
        <v/>
      </c>
      <c r="O63" s="77" t="str">
        <f t="shared" si="24"/>
        <v/>
      </c>
      <c r="P63" s="77" t="str">
        <f t="shared" si="25"/>
        <v/>
      </c>
      <c r="Q63" s="77" t="str">
        <f t="shared" si="26"/>
        <v/>
      </c>
      <c r="R63" s="77" t="str">
        <f t="shared" si="27"/>
        <v/>
      </c>
      <c r="S63" s="77" t="str">
        <f t="shared" si="28"/>
        <v/>
      </c>
      <c r="T63" s="77" t="str">
        <f t="shared" si="29"/>
        <v/>
      </c>
      <c r="U63" s="60"/>
    </row>
    <row r="64" spans="1:33" ht="15" customHeight="1" x14ac:dyDescent="0.2">
      <c r="A64" s="47">
        <v>5</v>
      </c>
      <c r="B64" s="48"/>
      <c r="C64" s="48"/>
      <c r="D64" s="91" t="s">
        <v>164</v>
      </c>
      <c r="E64" s="97"/>
      <c r="F64" s="97"/>
      <c r="G64" s="97"/>
      <c r="H64" s="97"/>
      <c r="I64" s="97"/>
      <c r="J64" s="98"/>
      <c r="K64" s="49" t="s">
        <v>72</v>
      </c>
      <c r="L64" s="50">
        <v>4</v>
      </c>
      <c r="M64" s="77" t="str">
        <f t="shared" si="22"/>
        <v/>
      </c>
      <c r="N64" s="77" t="str">
        <f t="shared" si="23"/>
        <v/>
      </c>
      <c r="O64" s="77" t="str">
        <f t="shared" si="24"/>
        <v/>
      </c>
      <c r="P64" s="77" t="str">
        <f t="shared" si="25"/>
        <v/>
      </c>
      <c r="Q64" s="77" t="str">
        <f t="shared" si="26"/>
        <v/>
      </c>
      <c r="R64" s="77" t="str">
        <f t="shared" si="27"/>
        <v/>
      </c>
      <c r="S64" s="77" t="str">
        <f t="shared" si="28"/>
        <v/>
      </c>
      <c r="T64" s="77" t="str">
        <f t="shared" si="29"/>
        <v/>
      </c>
      <c r="U64" s="60"/>
    </row>
    <row r="65" spans="1:22" ht="15" customHeight="1" x14ac:dyDescent="0.2">
      <c r="A65" s="47">
        <v>13</v>
      </c>
      <c r="B65" s="48"/>
      <c r="C65" s="48"/>
      <c r="D65" s="91" t="s">
        <v>80</v>
      </c>
      <c r="E65" s="97"/>
      <c r="F65" s="97"/>
      <c r="G65" s="97"/>
      <c r="H65" s="97"/>
      <c r="I65" s="97"/>
      <c r="J65" s="98"/>
      <c r="K65" s="49" t="s">
        <v>25</v>
      </c>
      <c r="L65" s="50">
        <v>5</v>
      </c>
      <c r="M65" s="77" t="str">
        <f t="shared" si="22"/>
        <v/>
      </c>
      <c r="N65" s="77" t="str">
        <f t="shared" si="23"/>
        <v/>
      </c>
      <c r="O65" s="77" t="str">
        <f t="shared" si="24"/>
        <v/>
      </c>
      <c r="P65" s="77" t="str">
        <f t="shared" si="25"/>
        <v/>
      </c>
      <c r="Q65" s="77" t="str">
        <f t="shared" si="26"/>
        <v/>
      </c>
      <c r="R65" s="77" t="str">
        <f t="shared" si="27"/>
        <v/>
      </c>
      <c r="S65" s="77" t="str">
        <f t="shared" si="28"/>
        <v/>
      </c>
      <c r="T65" s="77" t="str">
        <f t="shared" si="29"/>
        <v/>
      </c>
      <c r="U65" s="60"/>
    </row>
    <row r="66" spans="1:22" ht="15" customHeight="1" x14ac:dyDescent="0.2">
      <c r="A66" s="47">
        <v>4</v>
      </c>
      <c r="B66" s="48"/>
      <c r="C66" s="48"/>
      <c r="D66" s="91" t="s">
        <v>151</v>
      </c>
      <c r="E66" s="97"/>
      <c r="F66" s="97"/>
      <c r="G66" s="97"/>
      <c r="H66" s="97"/>
      <c r="I66" s="97"/>
      <c r="J66" s="98"/>
      <c r="K66" s="49" t="s">
        <v>25</v>
      </c>
      <c r="L66" s="50">
        <v>5</v>
      </c>
      <c r="M66" s="77" t="str">
        <f t="shared" si="22"/>
        <v/>
      </c>
      <c r="N66" s="77" t="str">
        <f t="shared" si="23"/>
        <v/>
      </c>
      <c r="O66" s="77" t="str">
        <f t="shared" si="24"/>
        <v/>
      </c>
      <c r="P66" s="77" t="str">
        <f t="shared" si="25"/>
        <v/>
      </c>
      <c r="Q66" s="77" t="str">
        <f t="shared" si="26"/>
        <v/>
      </c>
      <c r="R66" s="77" t="str">
        <f t="shared" si="27"/>
        <v/>
      </c>
      <c r="S66" s="77" t="str">
        <f t="shared" si="28"/>
        <v/>
      </c>
      <c r="T66" s="77" t="str">
        <f t="shared" si="29"/>
        <v/>
      </c>
      <c r="U66" s="60"/>
    </row>
    <row r="67" spans="1:22" ht="15" customHeight="1" x14ac:dyDescent="0.2">
      <c r="A67" s="47">
        <v>5</v>
      </c>
      <c r="B67" s="48"/>
      <c r="C67" s="48"/>
      <c r="D67" s="91" t="s">
        <v>165</v>
      </c>
      <c r="E67" s="92"/>
      <c r="F67" s="92"/>
      <c r="G67" s="92"/>
      <c r="H67" s="92"/>
      <c r="I67" s="92"/>
      <c r="J67" s="93"/>
      <c r="K67" s="49" t="s">
        <v>72</v>
      </c>
      <c r="L67" s="50">
        <v>4</v>
      </c>
      <c r="M67" s="77" t="str">
        <f t="shared" si="22"/>
        <v/>
      </c>
      <c r="N67" s="77" t="str">
        <f t="shared" si="23"/>
        <v/>
      </c>
      <c r="O67" s="77" t="str">
        <f t="shared" si="24"/>
        <v/>
      </c>
      <c r="P67" s="77" t="str">
        <f t="shared" si="25"/>
        <v/>
      </c>
      <c r="Q67" s="77" t="str">
        <f t="shared" si="26"/>
        <v/>
      </c>
      <c r="R67" s="77" t="str">
        <f t="shared" si="27"/>
        <v/>
      </c>
      <c r="S67" s="77" t="str">
        <f t="shared" si="28"/>
        <v/>
      </c>
      <c r="T67" s="77" t="str">
        <f t="shared" si="29"/>
        <v/>
      </c>
      <c r="U67" s="60"/>
    </row>
    <row r="68" spans="1:22" ht="15" customHeight="1" x14ac:dyDescent="0.2">
      <c r="A68" s="47">
        <v>10</v>
      </c>
      <c r="B68" s="48"/>
      <c r="C68" s="48"/>
      <c r="D68" s="91" t="s">
        <v>105</v>
      </c>
      <c r="E68" s="92"/>
      <c r="F68" s="92"/>
      <c r="G68" s="92"/>
      <c r="H68" s="92"/>
      <c r="I68" s="92"/>
      <c r="J68" s="93"/>
      <c r="K68" s="49" t="s">
        <v>27</v>
      </c>
      <c r="L68" s="50">
        <v>2</v>
      </c>
      <c r="M68" s="77" t="str">
        <f t="shared" si="22"/>
        <v/>
      </c>
      <c r="N68" s="77" t="str">
        <f t="shared" si="23"/>
        <v/>
      </c>
      <c r="O68" s="77" t="str">
        <f t="shared" si="24"/>
        <v/>
      </c>
      <c r="P68" s="77" t="str">
        <f t="shared" si="25"/>
        <v/>
      </c>
      <c r="Q68" s="77" t="str">
        <f t="shared" si="26"/>
        <v/>
      </c>
      <c r="R68" s="77" t="str">
        <f t="shared" si="27"/>
        <v/>
      </c>
      <c r="S68" s="77" t="str">
        <f t="shared" si="28"/>
        <v/>
      </c>
      <c r="T68" s="77" t="str">
        <f t="shared" si="29"/>
        <v/>
      </c>
      <c r="U68" s="60"/>
    </row>
    <row r="69" spans="1:22" ht="15" customHeight="1" x14ac:dyDescent="0.2">
      <c r="A69" s="47">
        <v>24</v>
      </c>
      <c r="B69" s="48"/>
      <c r="C69" s="48"/>
      <c r="D69" s="91" t="s">
        <v>81</v>
      </c>
      <c r="E69" s="92"/>
      <c r="F69" s="92"/>
      <c r="G69" s="92"/>
      <c r="H69" s="92"/>
      <c r="I69" s="92"/>
      <c r="J69" s="93"/>
      <c r="K69" s="49" t="s">
        <v>28</v>
      </c>
      <c r="L69" s="50">
        <v>1</v>
      </c>
      <c r="M69" s="77" t="str">
        <f t="shared" si="22"/>
        <v/>
      </c>
      <c r="N69" s="77" t="str">
        <f t="shared" si="23"/>
        <v/>
      </c>
      <c r="O69" s="77" t="str">
        <f t="shared" si="24"/>
        <v/>
      </c>
      <c r="P69" s="77" t="str">
        <f t="shared" si="25"/>
        <v/>
      </c>
      <c r="Q69" s="77" t="str">
        <f t="shared" si="26"/>
        <v/>
      </c>
      <c r="R69" s="77" t="str">
        <f t="shared" si="27"/>
        <v/>
      </c>
      <c r="S69" s="77" t="str">
        <f t="shared" si="28"/>
        <v/>
      </c>
      <c r="T69" s="77" t="str">
        <f t="shared" si="29"/>
        <v/>
      </c>
      <c r="U69" s="60"/>
    </row>
    <row r="70" spans="1:22" ht="15" customHeight="1" x14ac:dyDescent="0.2">
      <c r="A70" s="90" t="s">
        <v>74</v>
      </c>
      <c r="B70" s="52"/>
      <c r="C70" s="52"/>
      <c r="D70" s="44"/>
      <c r="E70" s="44"/>
      <c r="F70" s="44"/>
      <c r="G70" s="44"/>
      <c r="H70" s="44"/>
      <c r="I70" s="44"/>
      <c r="J70" s="44"/>
      <c r="K70" s="45"/>
      <c r="L70" s="46"/>
      <c r="M70" s="60">
        <f t="shared" ref="M70:T70" si="30">M54+SUM(M71:M83)</f>
        <v>0</v>
      </c>
      <c r="N70" s="60">
        <f t="shared" si="30"/>
        <v>0</v>
      </c>
      <c r="O70" s="60">
        <f t="shared" si="30"/>
        <v>0</v>
      </c>
      <c r="P70" s="60">
        <f t="shared" si="30"/>
        <v>0</v>
      </c>
      <c r="Q70" s="60">
        <f t="shared" si="30"/>
        <v>0</v>
      </c>
      <c r="R70" s="60">
        <f t="shared" si="30"/>
        <v>0</v>
      </c>
      <c r="S70" s="60">
        <f t="shared" si="30"/>
        <v>0</v>
      </c>
      <c r="T70" s="60">
        <f t="shared" si="30"/>
        <v>0</v>
      </c>
      <c r="U70" s="60">
        <v>2</v>
      </c>
      <c r="V70" s="61"/>
    </row>
    <row r="71" spans="1:22" ht="15" customHeight="1" x14ac:dyDescent="0.2">
      <c r="A71" s="47">
        <v>11</v>
      </c>
      <c r="B71" s="48"/>
      <c r="C71" s="48"/>
      <c r="D71" s="94" t="s">
        <v>157</v>
      </c>
      <c r="E71" s="94"/>
      <c r="F71" s="94"/>
      <c r="G71" s="94"/>
      <c r="H71" s="94"/>
      <c r="I71" s="94"/>
      <c r="J71" s="94"/>
      <c r="K71" s="49" t="s">
        <v>25</v>
      </c>
      <c r="L71" s="50">
        <v>5</v>
      </c>
      <c r="M71" s="77" t="str">
        <f t="shared" ref="M71:M83" si="31">IF(AND($B71&gt;0,$L71=1),$B71,"")</f>
        <v/>
      </c>
      <c r="N71" s="77" t="str">
        <f t="shared" ref="N71:N83" si="32">IF(AND($C71&gt;0,$L71=1),$C71,"")</f>
        <v/>
      </c>
      <c r="O71" s="77" t="str">
        <f t="shared" ref="O71:O83" si="33">IF(AND($B71&gt;0,$L71=2),$B71,"")</f>
        <v/>
      </c>
      <c r="P71" s="77" t="str">
        <f t="shared" ref="P71:P83" si="34">IF(AND($C71&gt;0,$L71=2),$C71,"")</f>
        <v/>
      </c>
      <c r="Q71" s="77" t="str">
        <f t="shared" ref="Q71:Q83" si="35">IF(AND($B71&gt;0,$L71=4),$B71,"")</f>
        <v/>
      </c>
      <c r="R71" s="77" t="str">
        <f t="shared" ref="R71:R83" si="36">IF(AND($C71&gt;0,$L71=4),$C71,"")</f>
        <v/>
      </c>
      <c r="S71" s="77" t="str">
        <f t="shared" ref="S71:S83" si="37">IF(AND($B71&gt;0,$L71=5),$B71,"")</f>
        <v/>
      </c>
      <c r="T71" s="77" t="str">
        <f t="shared" ref="T71:T83" si="38">IF(AND($C71&gt;0,$L71=5),$C71,"")</f>
        <v/>
      </c>
      <c r="U71" s="60"/>
    </row>
    <row r="72" spans="1:22" ht="15" customHeight="1" x14ac:dyDescent="0.2">
      <c r="A72" s="47">
        <v>7</v>
      </c>
      <c r="B72" s="48"/>
      <c r="C72" s="48"/>
      <c r="D72" s="94" t="s">
        <v>93</v>
      </c>
      <c r="E72" s="94"/>
      <c r="F72" s="94"/>
      <c r="G72" s="94"/>
      <c r="H72" s="94"/>
      <c r="I72" s="94"/>
      <c r="J72" s="94"/>
      <c r="K72" s="49" t="s">
        <v>25</v>
      </c>
      <c r="L72" s="50">
        <v>5</v>
      </c>
      <c r="M72" s="77" t="str">
        <f t="shared" si="31"/>
        <v/>
      </c>
      <c r="N72" s="77" t="str">
        <f t="shared" si="32"/>
        <v/>
      </c>
      <c r="O72" s="77" t="str">
        <f t="shared" si="33"/>
        <v/>
      </c>
      <c r="P72" s="77" t="str">
        <f t="shared" si="34"/>
        <v/>
      </c>
      <c r="Q72" s="77" t="str">
        <f t="shared" si="35"/>
        <v/>
      </c>
      <c r="R72" s="77" t="str">
        <f t="shared" si="36"/>
        <v/>
      </c>
      <c r="S72" s="77" t="str">
        <f t="shared" si="37"/>
        <v/>
      </c>
      <c r="T72" s="77" t="str">
        <f t="shared" si="38"/>
        <v/>
      </c>
      <c r="U72" s="60"/>
    </row>
    <row r="73" spans="1:22" ht="15" customHeight="1" x14ac:dyDescent="0.2">
      <c r="A73" s="47">
        <v>5</v>
      </c>
      <c r="B73" s="48"/>
      <c r="C73" s="48"/>
      <c r="D73" s="94" t="s">
        <v>166</v>
      </c>
      <c r="E73" s="94"/>
      <c r="F73" s="94"/>
      <c r="G73" s="94"/>
      <c r="H73" s="94"/>
      <c r="I73" s="94"/>
      <c r="J73" s="94"/>
      <c r="K73" s="49" t="s">
        <v>72</v>
      </c>
      <c r="L73" s="50">
        <v>4</v>
      </c>
      <c r="M73" s="77" t="str">
        <f t="shared" si="31"/>
        <v/>
      </c>
      <c r="N73" s="77" t="str">
        <f t="shared" si="32"/>
        <v/>
      </c>
      <c r="O73" s="77" t="str">
        <f t="shared" si="33"/>
        <v/>
      </c>
      <c r="P73" s="77" t="str">
        <f t="shared" si="34"/>
        <v/>
      </c>
      <c r="Q73" s="77" t="str">
        <f t="shared" si="35"/>
        <v/>
      </c>
      <c r="R73" s="77" t="str">
        <f t="shared" si="36"/>
        <v/>
      </c>
      <c r="S73" s="77" t="str">
        <f t="shared" si="37"/>
        <v/>
      </c>
      <c r="T73" s="77" t="str">
        <f t="shared" si="38"/>
        <v/>
      </c>
      <c r="U73" s="60"/>
    </row>
    <row r="74" spans="1:22" ht="15" customHeight="1" x14ac:dyDescent="0.2">
      <c r="A74" s="47">
        <v>11</v>
      </c>
      <c r="B74" s="48"/>
      <c r="C74" s="48"/>
      <c r="D74" s="94" t="s">
        <v>204</v>
      </c>
      <c r="E74" s="94"/>
      <c r="F74" s="94"/>
      <c r="G74" s="94"/>
      <c r="H74" s="94"/>
      <c r="I74" s="94"/>
      <c r="J74" s="94"/>
      <c r="K74" s="49" t="s">
        <v>25</v>
      </c>
      <c r="L74" s="50">
        <v>5</v>
      </c>
      <c r="M74" s="77" t="str">
        <f t="shared" si="31"/>
        <v/>
      </c>
      <c r="N74" s="77" t="str">
        <f t="shared" si="32"/>
        <v/>
      </c>
      <c r="O74" s="77" t="str">
        <f t="shared" si="33"/>
        <v/>
      </c>
      <c r="P74" s="77" t="str">
        <f t="shared" si="34"/>
        <v/>
      </c>
      <c r="Q74" s="77" t="str">
        <f t="shared" si="35"/>
        <v/>
      </c>
      <c r="R74" s="77" t="str">
        <f t="shared" si="36"/>
        <v/>
      </c>
      <c r="S74" s="77" t="str">
        <f t="shared" si="37"/>
        <v/>
      </c>
      <c r="T74" s="77" t="str">
        <f t="shared" si="38"/>
        <v/>
      </c>
      <c r="U74" s="60"/>
    </row>
    <row r="75" spans="1:22" ht="15" customHeight="1" x14ac:dyDescent="0.2">
      <c r="A75" s="47">
        <v>5</v>
      </c>
      <c r="B75" s="48"/>
      <c r="C75" s="48"/>
      <c r="D75" s="91" t="s">
        <v>167</v>
      </c>
      <c r="E75" s="92"/>
      <c r="F75" s="92"/>
      <c r="G75" s="92"/>
      <c r="H75" s="92"/>
      <c r="I75" s="92"/>
      <c r="J75" s="93"/>
      <c r="K75" s="49" t="s">
        <v>72</v>
      </c>
      <c r="L75" s="50">
        <v>4</v>
      </c>
      <c r="M75" s="77" t="str">
        <f t="shared" si="31"/>
        <v/>
      </c>
      <c r="N75" s="77" t="str">
        <f t="shared" si="32"/>
        <v/>
      </c>
      <c r="O75" s="77" t="str">
        <f t="shared" si="33"/>
        <v/>
      </c>
      <c r="P75" s="77" t="str">
        <f t="shared" si="34"/>
        <v/>
      </c>
      <c r="Q75" s="77" t="str">
        <f t="shared" si="35"/>
        <v/>
      </c>
      <c r="R75" s="77" t="str">
        <f t="shared" si="36"/>
        <v/>
      </c>
      <c r="S75" s="77" t="str">
        <f t="shared" si="37"/>
        <v/>
      </c>
      <c r="T75" s="77" t="str">
        <f t="shared" si="38"/>
        <v/>
      </c>
      <c r="U75" s="60"/>
    </row>
    <row r="76" spans="1:22" ht="15" customHeight="1" x14ac:dyDescent="0.2">
      <c r="A76" s="47">
        <v>10</v>
      </c>
      <c r="B76" s="48"/>
      <c r="C76" s="48"/>
      <c r="D76" s="91" t="s">
        <v>106</v>
      </c>
      <c r="E76" s="92"/>
      <c r="F76" s="92"/>
      <c r="G76" s="92"/>
      <c r="H76" s="92"/>
      <c r="I76" s="92"/>
      <c r="J76" s="93"/>
      <c r="K76" s="49" t="s">
        <v>27</v>
      </c>
      <c r="L76" s="50">
        <v>2</v>
      </c>
      <c r="M76" s="77" t="str">
        <f t="shared" si="31"/>
        <v/>
      </c>
      <c r="N76" s="77" t="str">
        <f t="shared" si="32"/>
        <v/>
      </c>
      <c r="O76" s="77" t="str">
        <f t="shared" si="33"/>
        <v/>
      </c>
      <c r="P76" s="77" t="str">
        <f t="shared" si="34"/>
        <v/>
      </c>
      <c r="Q76" s="77" t="str">
        <f t="shared" si="35"/>
        <v/>
      </c>
      <c r="R76" s="77" t="str">
        <f t="shared" si="36"/>
        <v/>
      </c>
      <c r="S76" s="77" t="str">
        <f t="shared" si="37"/>
        <v/>
      </c>
      <c r="T76" s="77" t="str">
        <f t="shared" si="38"/>
        <v/>
      </c>
      <c r="U76" s="60"/>
    </row>
    <row r="77" spans="1:22" ht="15" customHeight="1" x14ac:dyDescent="0.2">
      <c r="A77" s="47">
        <v>20</v>
      </c>
      <c r="B77" s="48"/>
      <c r="C77" s="48"/>
      <c r="D77" s="91" t="s">
        <v>161</v>
      </c>
      <c r="E77" s="97"/>
      <c r="F77" s="97"/>
      <c r="G77" s="97"/>
      <c r="H77" s="97"/>
      <c r="I77" s="97"/>
      <c r="J77" s="98"/>
      <c r="K77" s="49" t="s">
        <v>25</v>
      </c>
      <c r="L77" s="50">
        <v>5</v>
      </c>
      <c r="M77" s="77" t="str">
        <f t="shared" si="31"/>
        <v/>
      </c>
      <c r="N77" s="77" t="str">
        <f t="shared" si="32"/>
        <v/>
      </c>
      <c r="O77" s="77" t="str">
        <f t="shared" si="33"/>
        <v/>
      </c>
      <c r="P77" s="77" t="str">
        <f t="shared" si="34"/>
        <v/>
      </c>
      <c r="Q77" s="77" t="str">
        <f t="shared" si="35"/>
        <v/>
      </c>
      <c r="R77" s="77" t="str">
        <f t="shared" si="36"/>
        <v/>
      </c>
      <c r="S77" s="77" t="str">
        <f t="shared" si="37"/>
        <v/>
      </c>
      <c r="T77" s="77" t="str">
        <f t="shared" si="38"/>
        <v/>
      </c>
      <c r="U77" s="60"/>
    </row>
    <row r="78" spans="1:22" ht="15" customHeight="1" x14ac:dyDescent="0.2">
      <c r="A78" s="51">
        <v>5</v>
      </c>
      <c r="B78" s="48"/>
      <c r="C78" s="48"/>
      <c r="D78" s="91" t="s">
        <v>168</v>
      </c>
      <c r="E78" s="92"/>
      <c r="F78" s="92"/>
      <c r="G78" s="92"/>
      <c r="H78" s="92"/>
      <c r="I78" s="92"/>
      <c r="J78" s="93"/>
      <c r="K78" s="49" t="s">
        <v>72</v>
      </c>
      <c r="L78" s="50">
        <v>4</v>
      </c>
      <c r="M78" s="77" t="str">
        <f t="shared" si="31"/>
        <v/>
      </c>
      <c r="N78" s="77" t="str">
        <f t="shared" si="32"/>
        <v/>
      </c>
      <c r="O78" s="77" t="str">
        <f t="shared" si="33"/>
        <v/>
      </c>
      <c r="P78" s="77" t="str">
        <f t="shared" si="34"/>
        <v/>
      </c>
      <c r="Q78" s="77" t="str">
        <f t="shared" si="35"/>
        <v/>
      </c>
      <c r="R78" s="77" t="str">
        <f t="shared" si="36"/>
        <v/>
      </c>
      <c r="S78" s="77" t="str">
        <f t="shared" si="37"/>
        <v/>
      </c>
      <c r="T78" s="77" t="str">
        <f t="shared" si="38"/>
        <v/>
      </c>
      <c r="U78" s="60"/>
    </row>
    <row r="79" spans="1:22" ht="15" customHeight="1" x14ac:dyDescent="0.2">
      <c r="A79" s="47">
        <v>8</v>
      </c>
      <c r="B79" s="48"/>
      <c r="C79" s="48"/>
      <c r="D79" s="91" t="s">
        <v>82</v>
      </c>
      <c r="E79" s="92"/>
      <c r="F79" s="92"/>
      <c r="G79" s="92"/>
      <c r="H79" s="92"/>
      <c r="I79" s="92"/>
      <c r="J79" s="93"/>
      <c r="K79" s="49" t="s">
        <v>25</v>
      </c>
      <c r="L79" s="50">
        <v>5</v>
      </c>
      <c r="M79" s="77" t="str">
        <f t="shared" si="31"/>
        <v/>
      </c>
      <c r="N79" s="77" t="str">
        <f t="shared" si="32"/>
        <v/>
      </c>
      <c r="O79" s="77" t="str">
        <f t="shared" si="33"/>
        <v/>
      </c>
      <c r="P79" s="77" t="str">
        <f t="shared" si="34"/>
        <v/>
      </c>
      <c r="Q79" s="77" t="str">
        <f t="shared" si="35"/>
        <v/>
      </c>
      <c r="R79" s="77" t="str">
        <f t="shared" si="36"/>
        <v/>
      </c>
      <c r="S79" s="77" t="str">
        <f t="shared" si="37"/>
        <v/>
      </c>
      <c r="T79" s="77" t="str">
        <f t="shared" si="38"/>
        <v/>
      </c>
      <c r="U79" s="60"/>
    </row>
    <row r="80" spans="1:22" ht="15" customHeight="1" x14ac:dyDescent="0.2">
      <c r="A80" s="47">
        <v>6</v>
      </c>
      <c r="B80" s="48"/>
      <c r="C80" s="48"/>
      <c r="D80" s="91" t="s">
        <v>83</v>
      </c>
      <c r="E80" s="92"/>
      <c r="F80" s="92"/>
      <c r="G80" s="92"/>
      <c r="H80" s="92"/>
      <c r="I80" s="92"/>
      <c r="J80" s="93"/>
      <c r="K80" s="49" t="s">
        <v>25</v>
      </c>
      <c r="L80" s="50">
        <v>5</v>
      </c>
      <c r="M80" s="77" t="str">
        <f t="shared" si="31"/>
        <v/>
      </c>
      <c r="N80" s="77" t="str">
        <f t="shared" si="32"/>
        <v/>
      </c>
      <c r="O80" s="77" t="str">
        <f t="shared" si="33"/>
        <v/>
      </c>
      <c r="P80" s="77" t="str">
        <f t="shared" si="34"/>
        <v/>
      </c>
      <c r="Q80" s="77" t="str">
        <f t="shared" si="35"/>
        <v/>
      </c>
      <c r="R80" s="77" t="str">
        <f t="shared" si="36"/>
        <v/>
      </c>
      <c r="S80" s="77" t="str">
        <f t="shared" si="37"/>
        <v/>
      </c>
      <c r="T80" s="77" t="str">
        <f t="shared" si="38"/>
        <v/>
      </c>
      <c r="U80" s="60"/>
    </row>
    <row r="81" spans="1:22" ht="15" customHeight="1" x14ac:dyDescent="0.2">
      <c r="A81" s="47">
        <v>5</v>
      </c>
      <c r="B81" s="48"/>
      <c r="C81" s="48"/>
      <c r="D81" s="91" t="s">
        <v>169</v>
      </c>
      <c r="E81" s="92"/>
      <c r="F81" s="92"/>
      <c r="G81" s="92"/>
      <c r="H81" s="92"/>
      <c r="I81" s="92"/>
      <c r="J81" s="93"/>
      <c r="K81" s="49" t="s">
        <v>72</v>
      </c>
      <c r="L81" s="50">
        <v>4</v>
      </c>
      <c r="M81" s="77" t="str">
        <f t="shared" si="31"/>
        <v/>
      </c>
      <c r="N81" s="77" t="str">
        <f t="shared" si="32"/>
        <v/>
      </c>
      <c r="O81" s="77" t="str">
        <f t="shared" si="33"/>
        <v/>
      </c>
      <c r="P81" s="77" t="str">
        <f t="shared" si="34"/>
        <v/>
      </c>
      <c r="Q81" s="77" t="str">
        <f t="shared" si="35"/>
        <v/>
      </c>
      <c r="R81" s="77" t="str">
        <f t="shared" si="36"/>
        <v/>
      </c>
      <c r="S81" s="77" t="str">
        <f t="shared" si="37"/>
        <v/>
      </c>
      <c r="T81" s="77" t="str">
        <f t="shared" si="38"/>
        <v/>
      </c>
      <c r="U81" s="60"/>
    </row>
    <row r="82" spans="1:22" ht="15" customHeight="1" x14ac:dyDescent="0.2">
      <c r="A82" s="47">
        <v>10</v>
      </c>
      <c r="B82" s="48"/>
      <c r="C82" s="48"/>
      <c r="D82" s="91" t="s">
        <v>107</v>
      </c>
      <c r="E82" s="92"/>
      <c r="F82" s="92"/>
      <c r="G82" s="92"/>
      <c r="H82" s="92"/>
      <c r="I82" s="92"/>
      <c r="J82" s="93"/>
      <c r="K82" s="49" t="s">
        <v>27</v>
      </c>
      <c r="L82" s="50">
        <v>2</v>
      </c>
      <c r="M82" s="77" t="str">
        <f t="shared" si="31"/>
        <v/>
      </c>
      <c r="N82" s="77" t="str">
        <f t="shared" si="32"/>
        <v/>
      </c>
      <c r="O82" s="77" t="str">
        <f t="shared" si="33"/>
        <v/>
      </c>
      <c r="P82" s="77" t="str">
        <f t="shared" si="34"/>
        <v/>
      </c>
      <c r="Q82" s="77" t="str">
        <f t="shared" si="35"/>
        <v/>
      </c>
      <c r="R82" s="77" t="str">
        <f t="shared" si="36"/>
        <v/>
      </c>
      <c r="S82" s="77" t="str">
        <f t="shared" si="37"/>
        <v/>
      </c>
      <c r="T82" s="77" t="str">
        <f t="shared" si="38"/>
        <v/>
      </c>
      <c r="U82" s="60"/>
    </row>
    <row r="83" spans="1:22" ht="15" customHeight="1" x14ac:dyDescent="0.2">
      <c r="A83" s="47">
        <v>28</v>
      </c>
      <c r="B83" s="48"/>
      <c r="C83" s="48"/>
      <c r="D83" s="91" t="s">
        <v>84</v>
      </c>
      <c r="E83" s="92"/>
      <c r="F83" s="92"/>
      <c r="G83" s="92"/>
      <c r="H83" s="92"/>
      <c r="I83" s="92"/>
      <c r="J83" s="93"/>
      <c r="K83" s="49" t="s">
        <v>28</v>
      </c>
      <c r="L83" s="50">
        <v>1</v>
      </c>
      <c r="M83" s="77" t="str">
        <f t="shared" si="31"/>
        <v/>
      </c>
      <c r="N83" s="77" t="str">
        <f t="shared" si="32"/>
        <v/>
      </c>
      <c r="O83" s="77" t="str">
        <f t="shared" si="33"/>
        <v/>
      </c>
      <c r="P83" s="77" t="str">
        <f t="shared" si="34"/>
        <v/>
      </c>
      <c r="Q83" s="77" t="str">
        <f t="shared" si="35"/>
        <v/>
      </c>
      <c r="R83" s="77" t="str">
        <f t="shared" si="36"/>
        <v/>
      </c>
      <c r="S83" s="77" t="str">
        <f t="shared" si="37"/>
        <v/>
      </c>
      <c r="T83" s="77" t="str">
        <f t="shared" si="38"/>
        <v/>
      </c>
      <c r="U83" s="60"/>
    </row>
    <row r="84" spans="1:22" ht="15" x14ac:dyDescent="0.2">
      <c r="A84" s="90" t="s">
        <v>75</v>
      </c>
      <c r="B84" s="52"/>
      <c r="C84" s="52"/>
      <c r="D84" s="44"/>
      <c r="E84" s="44"/>
      <c r="F84" s="44"/>
      <c r="G84" s="44"/>
      <c r="H84" s="44"/>
      <c r="I84" s="44"/>
      <c r="J84" s="44"/>
      <c r="K84" s="45"/>
      <c r="L84" s="54"/>
      <c r="M84" s="60">
        <f t="shared" ref="M84:T84" si="39">M70+SUM(M85:M98)</f>
        <v>0</v>
      </c>
      <c r="N84" s="60">
        <f t="shared" si="39"/>
        <v>0</v>
      </c>
      <c r="O84" s="60">
        <f t="shared" si="39"/>
        <v>0</v>
      </c>
      <c r="P84" s="60">
        <f t="shared" si="39"/>
        <v>0</v>
      </c>
      <c r="Q84" s="60">
        <f t="shared" si="39"/>
        <v>0</v>
      </c>
      <c r="R84" s="60">
        <f t="shared" si="39"/>
        <v>0</v>
      </c>
      <c r="S84" s="60">
        <f t="shared" si="39"/>
        <v>0</v>
      </c>
      <c r="T84" s="60">
        <f t="shared" si="39"/>
        <v>0</v>
      </c>
      <c r="U84" s="60">
        <v>3</v>
      </c>
      <c r="V84" s="61"/>
    </row>
    <row r="85" spans="1:22" ht="15" x14ac:dyDescent="0.2">
      <c r="A85" s="51">
        <v>5</v>
      </c>
      <c r="B85" s="48"/>
      <c r="C85" s="48"/>
      <c r="D85" s="94" t="s">
        <v>86</v>
      </c>
      <c r="E85" s="94"/>
      <c r="F85" s="94"/>
      <c r="G85" s="94"/>
      <c r="H85" s="94"/>
      <c r="I85" s="94"/>
      <c r="J85" s="94"/>
      <c r="K85" s="49" t="s">
        <v>25</v>
      </c>
      <c r="L85" s="50">
        <v>5</v>
      </c>
      <c r="M85" s="77" t="str">
        <f t="shared" ref="M85:M98" si="40">IF(AND($B85&gt;0,$L85=1),$B85,"")</f>
        <v/>
      </c>
      <c r="N85" s="77" t="str">
        <f t="shared" ref="N85:N98" si="41">IF(AND($C85&gt;0,$L85=1),$C85,"")</f>
        <v/>
      </c>
      <c r="O85" s="77" t="str">
        <f t="shared" ref="O85:O98" si="42">IF(AND($B85&gt;0,$L85=2),$B85,"")</f>
        <v/>
      </c>
      <c r="P85" s="77" t="str">
        <f t="shared" ref="P85:P98" si="43">IF(AND($C85&gt;0,$L85=2),$C85,"")</f>
        <v/>
      </c>
      <c r="Q85" s="77" t="str">
        <f t="shared" ref="Q85:Q98" si="44">IF(AND($B85&gt;0,$L85=4),$B85,"")</f>
        <v/>
      </c>
      <c r="R85" s="77" t="str">
        <f t="shared" ref="R85:R98" si="45">IF(AND($C85&gt;0,$L85=4),$C85,"")</f>
        <v/>
      </c>
      <c r="S85" s="77" t="str">
        <f t="shared" ref="S85:S98" si="46">IF(AND($B85&gt;0,$L85=5),$B85,"")</f>
        <v/>
      </c>
      <c r="T85" s="77" t="str">
        <f t="shared" ref="T85:T98" si="47">IF(AND($C85&gt;0,$L85=5),$C85,"")</f>
        <v/>
      </c>
      <c r="U85" s="60"/>
    </row>
    <row r="86" spans="1:22" ht="15" x14ac:dyDescent="0.2">
      <c r="A86" s="51">
        <v>8</v>
      </c>
      <c r="B86" s="48"/>
      <c r="C86" s="48"/>
      <c r="D86" s="91" t="s">
        <v>156</v>
      </c>
      <c r="E86" s="97"/>
      <c r="F86" s="97"/>
      <c r="G86" s="97"/>
      <c r="H86" s="97"/>
      <c r="I86" s="97"/>
      <c r="J86" s="98"/>
      <c r="K86" s="49" t="s">
        <v>25</v>
      </c>
      <c r="L86" s="50">
        <v>5</v>
      </c>
      <c r="M86" s="77" t="str">
        <f t="shared" si="40"/>
        <v/>
      </c>
      <c r="N86" s="77" t="str">
        <f t="shared" si="41"/>
        <v/>
      </c>
      <c r="O86" s="77" t="str">
        <f t="shared" si="42"/>
        <v/>
      </c>
      <c r="P86" s="77" t="str">
        <f t="shared" si="43"/>
        <v/>
      </c>
      <c r="Q86" s="77" t="str">
        <f t="shared" si="44"/>
        <v/>
      </c>
      <c r="R86" s="77" t="str">
        <f t="shared" si="45"/>
        <v/>
      </c>
      <c r="S86" s="77" t="str">
        <f t="shared" si="46"/>
        <v/>
      </c>
      <c r="T86" s="77" t="str">
        <f t="shared" si="47"/>
        <v/>
      </c>
      <c r="U86" s="60"/>
    </row>
    <row r="87" spans="1:22" ht="15" customHeight="1" x14ac:dyDescent="0.2">
      <c r="A87" s="47">
        <v>5</v>
      </c>
      <c r="B87" s="48"/>
      <c r="C87" s="48"/>
      <c r="D87" s="94" t="s">
        <v>170</v>
      </c>
      <c r="E87" s="94"/>
      <c r="F87" s="94"/>
      <c r="G87" s="94"/>
      <c r="H87" s="94"/>
      <c r="I87" s="94"/>
      <c r="J87" s="94"/>
      <c r="K87" s="49" t="s">
        <v>72</v>
      </c>
      <c r="L87" s="50">
        <v>4</v>
      </c>
      <c r="M87" s="77" t="str">
        <f t="shared" si="40"/>
        <v/>
      </c>
      <c r="N87" s="77" t="str">
        <f t="shared" si="41"/>
        <v/>
      </c>
      <c r="O87" s="77" t="str">
        <f t="shared" si="42"/>
        <v/>
      </c>
      <c r="P87" s="77" t="str">
        <f t="shared" si="43"/>
        <v/>
      </c>
      <c r="Q87" s="77" t="str">
        <f t="shared" si="44"/>
        <v/>
      </c>
      <c r="R87" s="77" t="str">
        <f t="shared" si="45"/>
        <v/>
      </c>
      <c r="S87" s="77" t="str">
        <f t="shared" si="46"/>
        <v/>
      </c>
      <c r="T87" s="77" t="str">
        <f t="shared" si="47"/>
        <v/>
      </c>
      <c r="U87" s="60"/>
    </row>
    <row r="88" spans="1:22" ht="15" customHeight="1" x14ac:dyDescent="0.2">
      <c r="A88" s="47">
        <v>9</v>
      </c>
      <c r="B88" s="48"/>
      <c r="C88" s="48"/>
      <c r="D88" s="91" t="s">
        <v>89</v>
      </c>
      <c r="E88" s="97"/>
      <c r="F88" s="97"/>
      <c r="G88" s="97"/>
      <c r="H88" s="97"/>
      <c r="I88" s="97"/>
      <c r="J88" s="98"/>
      <c r="K88" s="49" t="s">
        <v>25</v>
      </c>
      <c r="L88" s="50">
        <v>5</v>
      </c>
      <c r="M88" s="77" t="str">
        <f t="shared" si="40"/>
        <v/>
      </c>
      <c r="N88" s="77" t="str">
        <f t="shared" si="41"/>
        <v/>
      </c>
      <c r="O88" s="77" t="str">
        <f t="shared" si="42"/>
        <v/>
      </c>
      <c r="P88" s="77" t="str">
        <f t="shared" si="43"/>
        <v/>
      </c>
      <c r="Q88" s="77" t="str">
        <f t="shared" si="44"/>
        <v/>
      </c>
      <c r="R88" s="77" t="str">
        <f t="shared" si="45"/>
        <v/>
      </c>
      <c r="S88" s="77" t="str">
        <f t="shared" si="46"/>
        <v/>
      </c>
      <c r="T88" s="77" t="str">
        <f t="shared" si="47"/>
        <v/>
      </c>
      <c r="U88" s="60"/>
    </row>
    <row r="89" spans="1:22" ht="15" customHeight="1" x14ac:dyDescent="0.2">
      <c r="A89" s="47">
        <v>10</v>
      </c>
      <c r="B89" s="48"/>
      <c r="C89" s="48"/>
      <c r="D89" s="91" t="s">
        <v>90</v>
      </c>
      <c r="E89" s="97"/>
      <c r="F89" s="97"/>
      <c r="G89" s="97"/>
      <c r="H89" s="97"/>
      <c r="I89" s="97"/>
      <c r="J89" s="98"/>
      <c r="K89" s="49" t="s">
        <v>25</v>
      </c>
      <c r="L89" s="50">
        <v>5</v>
      </c>
      <c r="M89" s="77" t="str">
        <f t="shared" si="40"/>
        <v/>
      </c>
      <c r="N89" s="77" t="str">
        <f t="shared" si="41"/>
        <v/>
      </c>
      <c r="O89" s="77" t="str">
        <f t="shared" si="42"/>
        <v/>
      </c>
      <c r="P89" s="77" t="str">
        <f t="shared" si="43"/>
        <v/>
      </c>
      <c r="Q89" s="77" t="str">
        <f t="shared" si="44"/>
        <v/>
      </c>
      <c r="R89" s="77" t="str">
        <f t="shared" si="45"/>
        <v/>
      </c>
      <c r="S89" s="77" t="str">
        <f t="shared" si="46"/>
        <v/>
      </c>
      <c r="T89" s="77" t="str">
        <f t="shared" si="47"/>
        <v/>
      </c>
      <c r="U89" s="60"/>
    </row>
    <row r="90" spans="1:22" ht="15" customHeight="1" x14ac:dyDescent="0.2">
      <c r="A90" s="47">
        <v>5</v>
      </c>
      <c r="B90" s="48"/>
      <c r="C90" s="48"/>
      <c r="D90" s="94" t="s">
        <v>171</v>
      </c>
      <c r="E90" s="94"/>
      <c r="F90" s="94"/>
      <c r="G90" s="94"/>
      <c r="H90" s="94"/>
      <c r="I90" s="94"/>
      <c r="J90" s="94"/>
      <c r="K90" s="49" t="s">
        <v>72</v>
      </c>
      <c r="L90" s="50">
        <v>4</v>
      </c>
      <c r="M90" s="77" t="str">
        <f t="shared" si="40"/>
        <v/>
      </c>
      <c r="N90" s="77" t="str">
        <f t="shared" si="41"/>
        <v/>
      </c>
      <c r="O90" s="77" t="str">
        <f t="shared" si="42"/>
        <v/>
      </c>
      <c r="P90" s="77" t="str">
        <f t="shared" si="43"/>
        <v/>
      </c>
      <c r="Q90" s="77" t="str">
        <f t="shared" si="44"/>
        <v/>
      </c>
      <c r="R90" s="77" t="str">
        <f t="shared" si="45"/>
        <v/>
      </c>
      <c r="S90" s="77" t="str">
        <f t="shared" si="46"/>
        <v/>
      </c>
      <c r="T90" s="77" t="str">
        <f t="shared" si="47"/>
        <v/>
      </c>
      <c r="U90" s="60"/>
    </row>
    <row r="91" spans="1:22" ht="15" customHeight="1" x14ac:dyDescent="0.2">
      <c r="A91" s="47">
        <v>10</v>
      </c>
      <c r="B91" s="48"/>
      <c r="C91" s="48"/>
      <c r="D91" s="94" t="s">
        <v>108</v>
      </c>
      <c r="E91" s="94"/>
      <c r="F91" s="94"/>
      <c r="G91" s="94"/>
      <c r="H91" s="94"/>
      <c r="I91" s="94"/>
      <c r="J91" s="94"/>
      <c r="K91" s="49" t="s">
        <v>27</v>
      </c>
      <c r="L91" s="50">
        <v>2</v>
      </c>
      <c r="M91" s="77" t="str">
        <f t="shared" si="40"/>
        <v/>
      </c>
      <c r="N91" s="77" t="str">
        <f t="shared" si="41"/>
        <v/>
      </c>
      <c r="O91" s="77" t="str">
        <f t="shared" si="42"/>
        <v/>
      </c>
      <c r="P91" s="77" t="str">
        <f t="shared" si="43"/>
        <v/>
      </c>
      <c r="Q91" s="77" t="str">
        <f t="shared" si="44"/>
        <v/>
      </c>
      <c r="R91" s="77" t="str">
        <f t="shared" si="45"/>
        <v/>
      </c>
      <c r="S91" s="77" t="str">
        <f t="shared" si="46"/>
        <v/>
      </c>
      <c r="T91" s="77" t="str">
        <f t="shared" si="47"/>
        <v/>
      </c>
      <c r="U91" s="60"/>
    </row>
    <row r="92" spans="1:22" ht="15" customHeight="1" x14ac:dyDescent="0.2">
      <c r="A92" s="47">
        <v>21</v>
      </c>
      <c r="B92" s="48"/>
      <c r="C92" s="48"/>
      <c r="D92" s="91" t="s">
        <v>87</v>
      </c>
      <c r="E92" s="92"/>
      <c r="F92" s="92"/>
      <c r="G92" s="92"/>
      <c r="H92" s="92"/>
      <c r="I92" s="92"/>
      <c r="J92" s="93"/>
      <c r="K92" s="49" t="s">
        <v>25</v>
      </c>
      <c r="L92" s="50">
        <v>5</v>
      </c>
      <c r="M92" s="77" t="str">
        <f t="shared" si="40"/>
        <v/>
      </c>
      <c r="N92" s="77" t="str">
        <f t="shared" si="41"/>
        <v/>
      </c>
      <c r="O92" s="77" t="str">
        <f t="shared" si="42"/>
        <v/>
      </c>
      <c r="P92" s="77" t="str">
        <f t="shared" si="43"/>
        <v/>
      </c>
      <c r="Q92" s="77" t="str">
        <f t="shared" si="44"/>
        <v/>
      </c>
      <c r="R92" s="77" t="str">
        <f t="shared" si="45"/>
        <v/>
      </c>
      <c r="S92" s="77" t="str">
        <f t="shared" si="46"/>
        <v/>
      </c>
      <c r="T92" s="77" t="str">
        <f t="shared" si="47"/>
        <v/>
      </c>
      <c r="U92" s="60"/>
    </row>
    <row r="93" spans="1:22" ht="15" customHeight="1" x14ac:dyDescent="0.2">
      <c r="A93" s="51">
        <v>9</v>
      </c>
      <c r="B93" s="48"/>
      <c r="C93" s="48"/>
      <c r="D93" s="91" t="s">
        <v>207</v>
      </c>
      <c r="E93" s="92"/>
      <c r="F93" s="92"/>
      <c r="G93" s="92"/>
      <c r="H93" s="92"/>
      <c r="I93" s="92"/>
      <c r="J93" s="93"/>
      <c r="K93" s="49" t="s">
        <v>25</v>
      </c>
      <c r="L93" s="50">
        <v>5</v>
      </c>
      <c r="M93" s="77" t="str">
        <f t="shared" si="40"/>
        <v/>
      </c>
      <c r="N93" s="77" t="str">
        <f t="shared" si="41"/>
        <v/>
      </c>
      <c r="O93" s="77" t="str">
        <f t="shared" si="42"/>
        <v/>
      </c>
      <c r="P93" s="77" t="str">
        <f t="shared" si="43"/>
        <v/>
      </c>
      <c r="Q93" s="77" t="str">
        <f t="shared" si="44"/>
        <v/>
      </c>
      <c r="R93" s="77" t="str">
        <f t="shared" si="45"/>
        <v/>
      </c>
      <c r="S93" s="77" t="str">
        <f t="shared" si="46"/>
        <v/>
      </c>
      <c r="T93" s="77" t="str">
        <f t="shared" si="47"/>
        <v/>
      </c>
      <c r="U93" s="60"/>
    </row>
    <row r="94" spans="1:22" ht="15" customHeight="1" x14ac:dyDescent="0.2">
      <c r="A94" s="47">
        <v>5</v>
      </c>
      <c r="B94" s="48"/>
      <c r="C94" s="48"/>
      <c r="D94" s="91" t="s">
        <v>172</v>
      </c>
      <c r="E94" s="92"/>
      <c r="F94" s="92"/>
      <c r="G94" s="92"/>
      <c r="H94" s="92"/>
      <c r="I94" s="92"/>
      <c r="J94" s="93"/>
      <c r="K94" s="49" t="s">
        <v>72</v>
      </c>
      <c r="L94" s="50">
        <v>4</v>
      </c>
      <c r="M94" s="77" t="str">
        <f t="shared" si="40"/>
        <v/>
      </c>
      <c r="N94" s="77" t="str">
        <f t="shared" si="41"/>
        <v/>
      </c>
      <c r="O94" s="77" t="str">
        <f t="shared" si="42"/>
        <v/>
      </c>
      <c r="P94" s="77" t="str">
        <f t="shared" si="43"/>
        <v/>
      </c>
      <c r="Q94" s="77" t="str">
        <f t="shared" si="44"/>
        <v/>
      </c>
      <c r="R94" s="77" t="str">
        <f t="shared" si="45"/>
        <v/>
      </c>
      <c r="S94" s="77" t="str">
        <f t="shared" si="46"/>
        <v/>
      </c>
      <c r="T94" s="77" t="str">
        <f t="shared" si="47"/>
        <v/>
      </c>
      <c r="U94" s="60"/>
    </row>
    <row r="95" spans="1:22" ht="15" customHeight="1" x14ac:dyDescent="0.2">
      <c r="A95" s="47">
        <v>11</v>
      </c>
      <c r="B95" s="48"/>
      <c r="C95" s="48"/>
      <c r="D95" s="91" t="s">
        <v>88</v>
      </c>
      <c r="E95" s="92"/>
      <c r="F95" s="92"/>
      <c r="G95" s="92"/>
      <c r="H95" s="92"/>
      <c r="I95" s="92"/>
      <c r="J95" s="93"/>
      <c r="K95" s="49" t="s">
        <v>25</v>
      </c>
      <c r="L95" s="50">
        <v>5</v>
      </c>
      <c r="M95" s="77" t="str">
        <f t="shared" si="40"/>
        <v/>
      </c>
      <c r="N95" s="77" t="str">
        <f t="shared" si="41"/>
        <v/>
      </c>
      <c r="O95" s="77" t="str">
        <f t="shared" si="42"/>
        <v/>
      </c>
      <c r="P95" s="77" t="str">
        <f t="shared" si="43"/>
        <v/>
      </c>
      <c r="Q95" s="77" t="str">
        <f t="shared" si="44"/>
        <v/>
      </c>
      <c r="R95" s="77" t="str">
        <f t="shared" si="45"/>
        <v/>
      </c>
      <c r="S95" s="77" t="str">
        <f t="shared" si="46"/>
        <v/>
      </c>
      <c r="T95" s="77" t="str">
        <f t="shared" si="47"/>
        <v/>
      </c>
      <c r="U95" s="60"/>
    </row>
    <row r="96" spans="1:22" ht="15" customHeight="1" x14ac:dyDescent="0.2">
      <c r="A96" s="47">
        <v>5</v>
      </c>
      <c r="B96" s="48"/>
      <c r="C96" s="48"/>
      <c r="D96" s="91" t="s">
        <v>173</v>
      </c>
      <c r="E96" s="92"/>
      <c r="F96" s="92"/>
      <c r="G96" s="92"/>
      <c r="H96" s="92"/>
      <c r="I96" s="92"/>
      <c r="J96" s="93"/>
      <c r="K96" s="49" t="s">
        <v>72</v>
      </c>
      <c r="L96" s="50">
        <v>4</v>
      </c>
      <c r="M96" s="77" t="str">
        <f t="shared" si="40"/>
        <v/>
      </c>
      <c r="N96" s="77" t="str">
        <f t="shared" si="41"/>
        <v/>
      </c>
      <c r="O96" s="77" t="str">
        <f t="shared" si="42"/>
        <v/>
      </c>
      <c r="P96" s="77" t="str">
        <f t="shared" si="43"/>
        <v/>
      </c>
      <c r="Q96" s="77" t="str">
        <f t="shared" si="44"/>
        <v/>
      </c>
      <c r="R96" s="77" t="str">
        <f t="shared" si="45"/>
        <v/>
      </c>
      <c r="S96" s="77" t="str">
        <f t="shared" si="46"/>
        <v/>
      </c>
      <c r="T96" s="77" t="str">
        <f t="shared" si="47"/>
        <v/>
      </c>
      <c r="U96" s="60"/>
    </row>
    <row r="97" spans="1:22" ht="15" customHeight="1" x14ac:dyDescent="0.2">
      <c r="A97" s="47">
        <v>10</v>
      </c>
      <c r="B97" s="48"/>
      <c r="C97" s="48"/>
      <c r="D97" s="91" t="s">
        <v>109</v>
      </c>
      <c r="E97" s="92"/>
      <c r="F97" s="92"/>
      <c r="G97" s="92"/>
      <c r="H97" s="92"/>
      <c r="I97" s="92"/>
      <c r="J97" s="93"/>
      <c r="K97" s="49" t="s">
        <v>27</v>
      </c>
      <c r="L97" s="50">
        <v>2</v>
      </c>
      <c r="M97" s="77" t="str">
        <f t="shared" si="40"/>
        <v/>
      </c>
      <c r="N97" s="77" t="str">
        <f t="shared" si="41"/>
        <v/>
      </c>
      <c r="O97" s="77" t="str">
        <f t="shared" si="42"/>
        <v/>
      </c>
      <c r="P97" s="77" t="str">
        <f t="shared" si="43"/>
        <v/>
      </c>
      <c r="Q97" s="77" t="str">
        <f t="shared" si="44"/>
        <v/>
      </c>
      <c r="R97" s="77" t="str">
        <f t="shared" si="45"/>
        <v/>
      </c>
      <c r="S97" s="77" t="str">
        <f t="shared" si="46"/>
        <v/>
      </c>
      <c r="T97" s="77" t="str">
        <f t="shared" si="47"/>
        <v/>
      </c>
      <c r="U97" s="60"/>
    </row>
    <row r="98" spans="1:22" ht="15" customHeight="1" x14ac:dyDescent="0.2">
      <c r="A98" s="47">
        <v>27</v>
      </c>
      <c r="B98" s="48"/>
      <c r="C98" s="48"/>
      <c r="D98" s="91" t="s">
        <v>91</v>
      </c>
      <c r="E98" s="92"/>
      <c r="F98" s="92"/>
      <c r="G98" s="92"/>
      <c r="H98" s="92"/>
      <c r="I98" s="92"/>
      <c r="J98" s="93"/>
      <c r="K98" s="49" t="s">
        <v>28</v>
      </c>
      <c r="L98" s="50">
        <v>1</v>
      </c>
      <c r="M98" s="77" t="str">
        <f t="shared" si="40"/>
        <v/>
      </c>
      <c r="N98" s="77" t="str">
        <f t="shared" si="41"/>
        <v/>
      </c>
      <c r="O98" s="77" t="str">
        <f t="shared" si="42"/>
        <v/>
      </c>
      <c r="P98" s="77" t="str">
        <f t="shared" si="43"/>
        <v/>
      </c>
      <c r="Q98" s="77" t="str">
        <f t="shared" si="44"/>
        <v/>
      </c>
      <c r="R98" s="77" t="str">
        <f t="shared" si="45"/>
        <v/>
      </c>
      <c r="S98" s="77" t="str">
        <f t="shared" si="46"/>
        <v/>
      </c>
      <c r="T98" s="77" t="str">
        <f t="shared" si="47"/>
        <v/>
      </c>
      <c r="U98" s="60"/>
    </row>
    <row r="99" spans="1:22" ht="15" customHeight="1" x14ac:dyDescent="0.2">
      <c r="A99" s="90" t="s">
        <v>94</v>
      </c>
      <c r="B99" s="52"/>
      <c r="C99" s="52"/>
      <c r="D99" s="44"/>
      <c r="E99" s="44"/>
      <c r="F99" s="44"/>
      <c r="G99" s="44"/>
      <c r="H99" s="44"/>
      <c r="I99" s="44"/>
      <c r="J99" s="44"/>
      <c r="K99" s="45"/>
      <c r="L99" s="54"/>
      <c r="M99" s="60">
        <f t="shared" ref="M99:T99" si="48">M84+SUM(M100:M106)</f>
        <v>0</v>
      </c>
      <c r="N99" s="60">
        <f t="shared" si="48"/>
        <v>0</v>
      </c>
      <c r="O99" s="60">
        <f t="shared" si="48"/>
        <v>0</v>
      </c>
      <c r="P99" s="60">
        <f t="shared" si="48"/>
        <v>0</v>
      </c>
      <c r="Q99" s="60">
        <f t="shared" si="48"/>
        <v>0</v>
      </c>
      <c r="R99" s="60">
        <f t="shared" si="48"/>
        <v>0</v>
      </c>
      <c r="S99" s="60">
        <f t="shared" si="48"/>
        <v>0</v>
      </c>
      <c r="T99" s="60">
        <f t="shared" si="48"/>
        <v>0</v>
      </c>
      <c r="U99" s="60">
        <v>4</v>
      </c>
      <c r="V99" s="61"/>
    </row>
    <row r="100" spans="1:22" ht="14.45" customHeight="1" x14ac:dyDescent="0.2">
      <c r="A100" s="47">
        <v>6</v>
      </c>
      <c r="B100" s="48"/>
      <c r="C100" s="48"/>
      <c r="D100" s="94" t="s">
        <v>92</v>
      </c>
      <c r="E100" s="94"/>
      <c r="F100" s="94"/>
      <c r="G100" s="94"/>
      <c r="H100" s="94"/>
      <c r="I100" s="94"/>
      <c r="J100" s="94"/>
      <c r="K100" s="49" t="s">
        <v>25</v>
      </c>
      <c r="L100" s="50">
        <v>5</v>
      </c>
      <c r="M100" s="77" t="str">
        <f t="shared" ref="M100:M106" si="49">IF(AND($B100&gt;0,$L100=1),$B100,"")</f>
        <v/>
      </c>
      <c r="N100" s="77" t="str">
        <f t="shared" ref="N100:N106" si="50">IF(AND($C100&gt;0,$L100=1),$C100,"")</f>
        <v/>
      </c>
      <c r="O100" s="77" t="str">
        <f t="shared" ref="O100:O106" si="51">IF(AND($B100&gt;0,$L100=2),$B100,"")</f>
        <v/>
      </c>
      <c r="P100" s="77" t="str">
        <f t="shared" ref="P100:P106" si="52">IF(AND($C100&gt;0,$L100=2),$C100,"")</f>
        <v/>
      </c>
      <c r="Q100" s="77" t="str">
        <f t="shared" ref="Q100:Q106" si="53">IF(AND($B100&gt;0,$L100=4),$B100,"")</f>
        <v/>
      </c>
      <c r="R100" s="77" t="str">
        <f t="shared" ref="R100:R106" si="54">IF(AND($C100&gt;0,$L100=4),$C100,"")</f>
        <v/>
      </c>
      <c r="S100" s="77" t="str">
        <f t="shared" ref="S100:S106" si="55">IF(AND($B100&gt;0,$L100=5),$B100,"")</f>
        <v/>
      </c>
      <c r="T100" s="77" t="str">
        <f t="shared" ref="T100:T106" si="56">IF(AND($C100&gt;0,$L100=5),$C100,"")</f>
        <v/>
      </c>
      <c r="U100" s="60"/>
    </row>
    <row r="101" spans="1:22" ht="15" customHeight="1" x14ac:dyDescent="0.2">
      <c r="A101" s="47">
        <v>13</v>
      </c>
      <c r="B101" s="48"/>
      <c r="C101" s="48"/>
      <c r="D101" s="94" t="s">
        <v>155</v>
      </c>
      <c r="E101" s="94"/>
      <c r="F101" s="94"/>
      <c r="G101" s="94"/>
      <c r="H101" s="94"/>
      <c r="I101" s="94"/>
      <c r="J101" s="94"/>
      <c r="K101" s="49" t="s">
        <v>25</v>
      </c>
      <c r="L101" s="50">
        <v>5</v>
      </c>
      <c r="M101" s="77" t="str">
        <f t="shared" si="49"/>
        <v/>
      </c>
      <c r="N101" s="77" t="str">
        <f t="shared" si="50"/>
        <v/>
      </c>
      <c r="O101" s="77" t="str">
        <f t="shared" si="51"/>
        <v/>
      </c>
      <c r="P101" s="77" t="str">
        <f t="shared" si="52"/>
        <v/>
      </c>
      <c r="Q101" s="77" t="str">
        <f t="shared" si="53"/>
        <v/>
      </c>
      <c r="R101" s="77" t="str">
        <f t="shared" si="54"/>
        <v/>
      </c>
      <c r="S101" s="77" t="str">
        <f t="shared" si="55"/>
        <v/>
      </c>
      <c r="T101" s="77" t="str">
        <f t="shared" si="56"/>
        <v/>
      </c>
      <c r="U101" s="60"/>
    </row>
    <row r="102" spans="1:22" ht="15" customHeight="1" x14ac:dyDescent="0.2">
      <c r="A102" s="47">
        <v>5</v>
      </c>
      <c r="B102" s="48"/>
      <c r="C102" s="48"/>
      <c r="D102" s="91" t="s">
        <v>174</v>
      </c>
      <c r="E102" s="97"/>
      <c r="F102" s="97"/>
      <c r="G102" s="97"/>
      <c r="H102" s="97"/>
      <c r="I102" s="97"/>
      <c r="J102" s="98"/>
      <c r="K102" s="49" t="s">
        <v>72</v>
      </c>
      <c r="L102" s="50">
        <v>4</v>
      </c>
      <c r="M102" s="77" t="str">
        <f t="shared" si="49"/>
        <v/>
      </c>
      <c r="N102" s="77" t="str">
        <f t="shared" si="50"/>
        <v/>
      </c>
      <c r="O102" s="77" t="str">
        <f t="shared" si="51"/>
        <v/>
      </c>
      <c r="P102" s="77" t="str">
        <f t="shared" si="52"/>
        <v/>
      </c>
      <c r="Q102" s="77" t="str">
        <f t="shared" si="53"/>
        <v/>
      </c>
      <c r="R102" s="77" t="str">
        <f t="shared" si="54"/>
        <v/>
      </c>
      <c r="S102" s="77" t="str">
        <f t="shared" si="55"/>
        <v/>
      </c>
      <c r="T102" s="77" t="str">
        <f t="shared" si="56"/>
        <v/>
      </c>
      <c r="U102" s="60"/>
    </row>
    <row r="103" spans="1:22" ht="15" customHeight="1" x14ac:dyDescent="0.2">
      <c r="A103" s="47">
        <v>10</v>
      </c>
      <c r="B103" s="48"/>
      <c r="C103" s="48"/>
      <c r="D103" s="94" t="s">
        <v>101</v>
      </c>
      <c r="E103" s="94"/>
      <c r="F103" s="94"/>
      <c r="G103" s="94"/>
      <c r="H103" s="94"/>
      <c r="I103" s="94"/>
      <c r="J103" s="94"/>
      <c r="K103" s="49" t="s">
        <v>25</v>
      </c>
      <c r="L103" s="50">
        <v>5</v>
      </c>
      <c r="M103" s="77" t="str">
        <f t="shared" si="49"/>
        <v/>
      </c>
      <c r="N103" s="77" t="str">
        <f t="shared" si="50"/>
        <v/>
      </c>
      <c r="O103" s="77" t="str">
        <f t="shared" si="51"/>
        <v/>
      </c>
      <c r="P103" s="77" t="str">
        <f t="shared" si="52"/>
        <v/>
      </c>
      <c r="Q103" s="77" t="str">
        <f t="shared" si="53"/>
        <v/>
      </c>
      <c r="R103" s="77" t="str">
        <f t="shared" si="54"/>
        <v/>
      </c>
      <c r="S103" s="77" t="str">
        <f t="shared" si="55"/>
        <v/>
      </c>
      <c r="T103" s="77" t="str">
        <f t="shared" si="56"/>
        <v/>
      </c>
      <c r="U103" s="60"/>
    </row>
    <row r="104" spans="1:22" ht="15" customHeight="1" x14ac:dyDescent="0.2">
      <c r="A104" s="51">
        <v>7</v>
      </c>
      <c r="B104" s="48"/>
      <c r="C104" s="48"/>
      <c r="D104" s="94" t="s">
        <v>102</v>
      </c>
      <c r="E104" s="94"/>
      <c r="F104" s="94"/>
      <c r="G104" s="94"/>
      <c r="H104" s="94"/>
      <c r="I104" s="94"/>
      <c r="J104" s="94"/>
      <c r="K104" s="49" t="s">
        <v>25</v>
      </c>
      <c r="L104" s="50">
        <v>5</v>
      </c>
      <c r="M104" s="77" t="str">
        <f t="shared" si="49"/>
        <v/>
      </c>
      <c r="N104" s="77" t="str">
        <f t="shared" si="50"/>
        <v/>
      </c>
      <c r="O104" s="77" t="str">
        <f t="shared" si="51"/>
        <v/>
      </c>
      <c r="P104" s="77" t="str">
        <f t="shared" si="52"/>
        <v/>
      </c>
      <c r="Q104" s="77" t="str">
        <f t="shared" si="53"/>
        <v/>
      </c>
      <c r="R104" s="77" t="str">
        <f t="shared" si="54"/>
        <v/>
      </c>
      <c r="S104" s="77" t="str">
        <f t="shared" si="55"/>
        <v/>
      </c>
      <c r="T104" s="77" t="str">
        <f t="shared" si="56"/>
        <v/>
      </c>
      <c r="U104" s="60"/>
    </row>
    <row r="105" spans="1:22" ht="15" customHeight="1" x14ac:dyDescent="0.2">
      <c r="A105" s="47">
        <v>5</v>
      </c>
      <c r="B105" s="48"/>
      <c r="C105" s="48"/>
      <c r="D105" s="91" t="s">
        <v>175</v>
      </c>
      <c r="E105" s="92"/>
      <c r="F105" s="92"/>
      <c r="G105" s="92"/>
      <c r="H105" s="92"/>
      <c r="I105" s="92"/>
      <c r="J105" s="93"/>
      <c r="K105" s="49" t="s">
        <v>72</v>
      </c>
      <c r="L105" s="50">
        <v>4</v>
      </c>
      <c r="M105" s="77" t="str">
        <f t="shared" si="49"/>
        <v/>
      </c>
      <c r="N105" s="77" t="str">
        <f t="shared" si="50"/>
        <v/>
      </c>
      <c r="O105" s="77" t="str">
        <f t="shared" si="51"/>
        <v/>
      </c>
      <c r="P105" s="77" t="str">
        <f t="shared" si="52"/>
        <v/>
      </c>
      <c r="Q105" s="77" t="str">
        <f t="shared" si="53"/>
        <v/>
      </c>
      <c r="R105" s="77" t="str">
        <f t="shared" si="54"/>
        <v/>
      </c>
      <c r="S105" s="77" t="str">
        <f t="shared" si="55"/>
        <v/>
      </c>
      <c r="T105" s="77" t="str">
        <f t="shared" si="56"/>
        <v/>
      </c>
      <c r="U105" s="60"/>
    </row>
    <row r="106" spans="1:22" ht="15" customHeight="1" x14ac:dyDescent="0.2">
      <c r="A106" s="47">
        <v>19</v>
      </c>
      <c r="B106" s="48"/>
      <c r="C106" s="48"/>
      <c r="D106" s="91" t="s">
        <v>103</v>
      </c>
      <c r="E106" s="92"/>
      <c r="F106" s="92"/>
      <c r="G106" s="92"/>
      <c r="H106" s="92"/>
      <c r="I106" s="92"/>
      <c r="J106" s="93"/>
      <c r="K106" s="49" t="s">
        <v>28</v>
      </c>
      <c r="L106" s="50">
        <v>1</v>
      </c>
      <c r="M106" s="77" t="str">
        <f t="shared" si="49"/>
        <v/>
      </c>
      <c r="N106" s="77" t="str">
        <f t="shared" si="50"/>
        <v/>
      </c>
      <c r="O106" s="77" t="str">
        <f t="shared" si="51"/>
        <v/>
      </c>
      <c r="P106" s="77" t="str">
        <f t="shared" si="52"/>
        <v/>
      </c>
      <c r="Q106" s="77" t="str">
        <f t="shared" si="53"/>
        <v/>
      </c>
      <c r="R106" s="77" t="str">
        <f t="shared" si="54"/>
        <v/>
      </c>
      <c r="S106" s="77" t="str">
        <f t="shared" si="55"/>
        <v/>
      </c>
      <c r="T106" s="77" t="str">
        <f t="shared" si="56"/>
        <v/>
      </c>
      <c r="U106" s="60"/>
    </row>
    <row r="107" spans="1:22" ht="15" customHeight="1" x14ac:dyDescent="0.2">
      <c r="A107" s="90" t="s">
        <v>95</v>
      </c>
      <c r="B107" s="52"/>
      <c r="C107" s="52"/>
      <c r="D107" s="44"/>
      <c r="E107" s="44"/>
      <c r="F107" s="44"/>
      <c r="G107" s="44"/>
      <c r="H107" s="44"/>
      <c r="I107" s="44"/>
      <c r="J107" s="44"/>
      <c r="K107" s="45"/>
      <c r="L107" s="54"/>
      <c r="M107" s="60">
        <f t="shared" ref="M107:T107" si="57">M99+SUM(M108:M122)</f>
        <v>0</v>
      </c>
      <c r="N107" s="60">
        <f t="shared" si="57"/>
        <v>0</v>
      </c>
      <c r="O107" s="60">
        <f t="shared" si="57"/>
        <v>0</v>
      </c>
      <c r="P107" s="60">
        <f t="shared" si="57"/>
        <v>0</v>
      </c>
      <c r="Q107" s="60">
        <f t="shared" si="57"/>
        <v>0</v>
      </c>
      <c r="R107" s="60">
        <f t="shared" si="57"/>
        <v>0</v>
      </c>
      <c r="S107" s="60">
        <f t="shared" si="57"/>
        <v>0</v>
      </c>
      <c r="T107" s="60">
        <f t="shared" si="57"/>
        <v>0</v>
      </c>
      <c r="U107" s="60">
        <v>5</v>
      </c>
      <c r="V107" s="61"/>
    </row>
    <row r="108" spans="1:22" ht="15" x14ac:dyDescent="0.2">
      <c r="A108" s="47">
        <v>8</v>
      </c>
      <c r="B108" s="48"/>
      <c r="C108" s="48"/>
      <c r="D108" s="94" t="s">
        <v>154</v>
      </c>
      <c r="E108" s="94"/>
      <c r="F108" s="94"/>
      <c r="G108" s="94"/>
      <c r="H108" s="94"/>
      <c r="I108" s="94"/>
      <c r="J108" s="94"/>
      <c r="K108" s="49" t="s">
        <v>25</v>
      </c>
      <c r="L108" s="50">
        <v>5</v>
      </c>
      <c r="M108" s="77" t="str">
        <f t="shared" ref="M108:M122" si="58">IF(AND($B108&gt;0,$L108=1),$B108,"")</f>
        <v/>
      </c>
      <c r="N108" s="77" t="str">
        <f t="shared" ref="N108:N122" si="59">IF(AND($C108&gt;0,$L108=1),$C108,"")</f>
        <v/>
      </c>
      <c r="O108" s="77" t="str">
        <f t="shared" ref="O108:O122" si="60">IF(AND($B108&gt;0,$L108=2),$B108,"")</f>
        <v/>
      </c>
      <c r="P108" s="77" t="str">
        <f t="shared" ref="P108:P122" si="61">IF(AND($C108&gt;0,$L108=2),$C108,"")</f>
        <v/>
      </c>
      <c r="Q108" s="77" t="str">
        <f t="shared" ref="Q108:Q122" si="62">IF(AND($B108&gt;0,$L108=4),$B108,"")</f>
        <v/>
      </c>
      <c r="R108" s="77" t="str">
        <f t="shared" ref="R108:R122" si="63">IF(AND($C108&gt;0,$L108=4),$C108,"")</f>
        <v/>
      </c>
      <c r="S108" s="77" t="str">
        <f t="shared" ref="S108:S122" si="64">IF(AND($B108&gt;0,$L108=5),$B108,"")</f>
        <v/>
      </c>
      <c r="T108" s="77" t="str">
        <f t="shared" ref="T108:T122" si="65">IF(AND($C108&gt;0,$L108=5),$C108,"")</f>
        <v/>
      </c>
      <c r="U108" s="60"/>
    </row>
    <row r="109" spans="1:22" ht="15" customHeight="1" x14ac:dyDescent="0.2">
      <c r="A109" s="47">
        <v>7</v>
      </c>
      <c r="B109" s="48"/>
      <c r="C109" s="48"/>
      <c r="D109" s="94" t="s">
        <v>209</v>
      </c>
      <c r="E109" s="94"/>
      <c r="F109" s="94"/>
      <c r="G109" s="94"/>
      <c r="H109" s="94"/>
      <c r="I109" s="94"/>
      <c r="J109" s="94"/>
      <c r="K109" s="49" t="s">
        <v>25</v>
      </c>
      <c r="L109" s="50">
        <v>5</v>
      </c>
      <c r="M109" s="77" t="str">
        <f t="shared" si="58"/>
        <v/>
      </c>
      <c r="N109" s="77" t="str">
        <f t="shared" si="59"/>
        <v/>
      </c>
      <c r="O109" s="77" t="str">
        <f t="shared" si="60"/>
        <v/>
      </c>
      <c r="P109" s="77" t="str">
        <f t="shared" si="61"/>
        <v/>
      </c>
      <c r="Q109" s="77" t="str">
        <f t="shared" si="62"/>
        <v/>
      </c>
      <c r="R109" s="77" t="str">
        <f t="shared" si="63"/>
        <v/>
      </c>
      <c r="S109" s="77" t="str">
        <f t="shared" si="64"/>
        <v/>
      </c>
      <c r="T109" s="77" t="str">
        <f t="shared" si="65"/>
        <v/>
      </c>
      <c r="U109" s="60"/>
    </row>
    <row r="110" spans="1:22" ht="15" customHeight="1" x14ac:dyDescent="0.2">
      <c r="A110" s="47">
        <v>5</v>
      </c>
      <c r="B110" s="48"/>
      <c r="C110" s="48"/>
      <c r="D110" s="94" t="s">
        <v>176</v>
      </c>
      <c r="E110" s="94"/>
      <c r="F110" s="94"/>
      <c r="G110" s="94"/>
      <c r="H110" s="94"/>
      <c r="I110" s="94"/>
      <c r="J110" s="94"/>
      <c r="K110" s="49" t="s">
        <v>72</v>
      </c>
      <c r="L110" s="50">
        <v>4</v>
      </c>
      <c r="M110" s="77" t="str">
        <f t="shared" si="58"/>
        <v/>
      </c>
      <c r="N110" s="77" t="str">
        <f t="shared" si="59"/>
        <v/>
      </c>
      <c r="O110" s="77" t="str">
        <f t="shared" si="60"/>
        <v/>
      </c>
      <c r="P110" s="77" t="str">
        <f t="shared" si="61"/>
        <v/>
      </c>
      <c r="Q110" s="77" t="str">
        <f t="shared" si="62"/>
        <v/>
      </c>
      <c r="R110" s="77" t="str">
        <f t="shared" si="63"/>
        <v/>
      </c>
      <c r="S110" s="77" t="str">
        <f t="shared" si="64"/>
        <v/>
      </c>
      <c r="T110" s="77" t="str">
        <f t="shared" si="65"/>
        <v/>
      </c>
      <c r="U110" s="60"/>
    </row>
    <row r="111" spans="1:22" ht="15" customHeight="1" x14ac:dyDescent="0.2">
      <c r="A111" s="47">
        <v>10</v>
      </c>
      <c r="B111" s="48"/>
      <c r="C111" s="48"/>
      <c r="D111" s="94" t="s">
        <v>208</v>
      </c>
      <c r="E111" s="94"/>
      <c r="F111" s="94"/>
      <c r="G111" s="94"/>
      <c r="H111" s="94"/>
      <c r="I111" s="94"/>
      <c r="J111" s="94"/>
      <c r="K111" s="49" t="s">
        <v>25</v>
      </c>
      <c r="L111" s="50">
        <v>5</v>
      </c>
      <c r="M111" s="77" t="str">
        <f t="shared" si="58"/>
        <v/>
      </c>
      <c r="N111" s="77" t="str">
        <f t="shared" si="59"/>
        <v/>
      </c>
      <c r="O111" s="77" t="str">
        <f t="shared" si="60"/>
        <v/>
      </c>
      <c r="P111" s="77" t="str">
        <f t="shared" si="61"/>
        <v/>
      </c>
      <c r="Q111" s="77" t="str">
        <f t="shared" si="62"/>
        <v/>
      </c>
      <c r="R111" s="77" t="str">
        <f t="shared" si="63"/>
        <v/>
      </c>
      <c r="S111" s="77" t="str">
        <f t="shared" si="64"/>
        <v/>
      </c>
      <c r="T111" s="77" t="str">
        <f t="shared" si="65"/>
        <v/>
      </c>
      <c r="U111" s="60"/>
    </row>
    <row r="112" spans="1:22" ht="15" customHeight="1" x14ac:dyDescent="0.2">
      <c r="A112" s="51">
        <v>8</v>
      </c>
      <c r="B112" s="48"/>
      <c r="C112" s="48"/>
      <c r="D112" s="91" t="s">
        <v>110</v>
      </c>
      <c r="E112" s="92"/>
      <c r="F112" s="92"/>
      <c r="G112" s="92"/>
      <c r="H112" s="92"/>
      <c r="I112" s="92"/>
      <c r="J112" s="93"/>
      <c r="K112" s="49" t="s">
        <v>25</v>
      </c>
      <c r="L112" s="50">
        <v>5</v>
      </c>
      <c r="M112" s="77" t="str">
        <f t="shared" si="58"/>
        <v/>
      </c>
      <c r="N112" s="77" t="str">
        <f t="shared" si="59"/>
        <v/>
      </c>
      <c r="O112" s="77" t="str">
        <f t="shared" si="60"/>
        <v/>
      </c>
      <c r="P112" s="77" t="str">
        <f t="shared" si="61"/>
        <v/>
      </c>
      <c r="Q112" s="77" t="str">
        <f t="shared" si="62"/>
        <v/>
      </c>
      <c r="R112" s="77" t="str">
        <f t="shared" si="63"/>
        <v/>
      </c>
      <c r="S112" s="77" t="str">
        <f t="shared" si="64"/>
        <v/>
      </c>
      <c r="T112" s="77" t="str">
        <f t="shared" si="65"/>
        <v/>
      </c>
      <c r="U112" s="60"/>
    </row>
    <row r="113" spans="1:22" ht="15" customHeight="1" x14ac:dyDescent="0.2">
      <c r="A113" s="47">
        <v>5</v>
      </c>
      <c r="B113" s="48"/>
      <c r="C113" s="48"/>
      <c r="D113" s="91" t="s">
        <v>177</v>
      </c>
      <c r="E113" s="92"/>
      <c r="F113" s="92"/>
      <c r="G113" s="92"/>
      <c r="H113" s="92"/>
      <c r="I113" s="92"/>
      <c r="J113" s="93"/>
      <c r="K113" s="49" t="s">
        <v>72</v>
      </c>
      <c r="L113" s="50">
        <v>4</v>
      </c>
      <c r="M113" s="77" t="str">
        <f t="shared" si="58"/>
        <v/>
      </c>
      <c r="N113" s="77" t="str">
        <f t="shared" si="59"/>
        <v/>
      </c>
      <c r="O113" s="77" t="str">
        <f t="shared" si="60"/>
        <v/>
      </c>
      <c r="P113" s="77" t="str">
        <f t="shared" si="61"/>
        <v/>
      </c>
      <c r="Q113" s="77" t="str">
        <f t="shared" si="62"/>
        <v/>
      </c>
      <c r="R113" s="77" t="str">
        <f t="shared" si="63"/>
        <v/>
      </c>
      <c r="S113" s="77" t="str">
        <f t="shared" si="64"/>
        <v/>
      </c>
      <c r="T113" s="77" t="str">
        <f t="shared" si="65"/>
        <v/>
      </c>
      <c r="U113" s="60"/>
    </row>
    <row r="114" spans="1:22" ht="15" customHeight="1" x14ac:dyDescent="0.2">
      <c r="A114" s="47">
        <v>10</v>
      </c>
      <c r="B114" s="48"/>
      <c r="C114" s="48"/>
      <c r="D114" s="91" t="s">
        <v>111</v>
      </c>
      <c r="E114" s="92"/>
      <c r="F114" s="92"/>
      <c r="G114" s="92"/>
      <c r="H114" s="92"/>
      <c r="I114" s="92"/>
      <c r="J114" s="93"/>
      <c r="K114" s="49" t="s">
        <v>27</v>
      </c>
      <c r="L114" s="50">
        <v>2</v>
      </c>
      <c r="M114" s="77" t="str">
        <f t="shared" si="58"/>
        <v/>
      </c>
      <c r="N114" s="77" t="str">
        <f t="shared" si="59"/>
        <v/>
      </c>
      <c r="O114" s="77" t="str">
        <f t="shared" si="60"/>
        <v/>
      </c>
      <c r="P114" s="77" t="str">
        <f t="shared" si="61"/>
        <v/>
      </c>
      <c r="Q114" s="77" t="str">
        <f t="shared" si="62"/>
        <v/>
      </c>
      <c r="R114" s="77" t="str">
        <f t="shared" si="63"/>
        <v/>
      </c>
      <c r="S114" s="77" t="str">
        <f t="shared" si="64"/>
        <v/>
      </c>
      <c r="T114" s="77" t="str">
        <f t="shared" si="65"/>
        <v/>
      </c>
      <c r="U114" s="60"/>
    </row>
    <row r="115" spans="1:22" ht="15" customHeight="1" x14ac:dyDescent="0.2">
      <c r="A115" s="47">
        <v>5</v>
      </c>
      <c r="B115" s="48"/>
      <c r="C115" s="48"/>
      <c r="D115" s="91" t="s">
        <v>210</v>
      </c>
      <c r="E115" s="92"/>
      <c r="F115" s="92"/>
      <c r="G115" s="92"/>
      <c r="H115" s="92"/>
      <c r="I115" s="92"/>
      <c r="J115" s="93"/>
      <c r="K115" s="49" t="s">
        <v>25</v>
      </c>
      <c r="L115" s="50">
        <v>5</v>
      </c>
      <c r="M115" s="77" t="str">
        <f t="shared" si="58"/>
        <v/>
      </c>
      <c r="N115" s="77" t="str">
        <f t="shared" si="59"/>
        <v/>
      </c>
      <c r="O115" s="77" t="str">
        <f t="shared" si="60"/>
        <v/>
      </c>
      <c r="P115" s="77" t="str">
        <f t="shared" si="61"/>
        <v/>
      </c>
      <c r="Q115" s="77" t="str">
        <f t="shared" si="62"/>
        <v/>
      </c>
      <c r="R115" s="77" t="str">
        <f t="shared" si="63"/>
        <v/>
      </c>
      <c r="S115" s="77" t="str">
        <f t="shared" si="64"/>
        <v/>
      </c>
      <c r="T115" s="77" t="str">
        <f t="shared" si="65"/>
        <v/>
      </c>
      <c r="U115" s="60"/>
    </row>
    <row r="116" spans="1:22" ht="15" customHeight="1" x14ac:dyDescent="0.2">
      <c r="A116" s="51">
        <v>7</v>
      </c>
      <c r="B116" s="48"/>
      <c r="C116" s="48"/>
      <c r="D116" s="91" t="s">
        <v>112</v>
      </c>
      <c r="E116" s="92"/>
      <c r="F116" s="92"/>
      <c r="G116" s="92"/>
      <c r="H116" s="92"/>
      <c r="I116" s="92"/>
      <c r="J116" s="93"/>
      <c r="K116" s="49" t="s">
        <v>25</v>
      </c>
      <c r="L116" s="50">
        <v>5</v>
      </c>
      <c r="M116" s="77" t="str">
        <f t="shared" si="58"/>
        <v/>
      </c>
      <c r="N116" s="77" t="str">
        <f t="shared" si="59"/>
        <v/>
      </c>
      <c r="O116" s="77" t="str">
        <f t="shared" si="60"/>
        <v/>
      </c>
      <c r="P116" s="77" t="str">
        <f t="shared" si="61"/>
        <v/>
      </c>
      <c r="Q116" s="77" t="str">
        <f t="shared" si="62"/>
        <v/>
      </c>
      <c r="R116" s="77" t="str">
        <f t="shared" si="63"/>
        <v/>
      </c>
      <c r="S116" s="77" t="str">
        <f t="shared" si="64"/>
        <v/>
      </c>
      <c r="T116" s="77" t="str">
        <f t="shared" si="65"/>
        <v/>
      </c>
      <c r="U116" s="60"/>
    </row>
    <row r="117" spans="1:22" ht="15" customHeight="1" x14ac:dyDescent="0.2">
      <c r="A117" s="51">
        <v>5</v>
      </c>
      <c r="B117" s="48"/>
      <c r="C117" s="48"/>
      <c r="D117" s="91" t="s">
        <v>178</v>
      </c>
      <c r="E117" s="92"/>
      <c r="F117" s="92"/>
      <c r="G117" s="92"/>
      <c r="H117" s="92"/>
      <c r="I117" s="92"/>
      <c r="J117" s="93"/>
      <c r="K117" s="49" t="s">
        <v>72</v>
      </c>
      <c r="L117" s="50">
        <v>4</v>
      </c>
      <c r="M117" s="77" t="str">
        <f t="shared" si="58"/>
        <v/>
      </c>
      <c r="N117" s="77" t="str">
        <f t="shared" si="59"/>
        <v/>
      </c>
      <c r="O117" s="77" t="str">
        <f t="shared" si="60"/>
        <v/>
      </c>
      <c r="P117" s="77" t="str">
        <f t="shared" si="61"/>
        <v/>
      </c>
      <c r="Q117" s="77" t="str">
        <f t="shared" si="62"/>
        <v/>
      </c>
      <c r="R117" s="77" t="str">
        <f t="shared" si="63"/>
        <v/>
      </c>
      <c r="S117" s="77" t="str">
        <f t="shared" si="64"/>
        <v/>
      </c>
      <c r="T117" s="77" t="str">
        <f t="shared" si="65"/>
        <v/>
      </c>
      <c r="U117" s="60"/>
    </row>
    <row r="118" spans="1:22" ht="15" customHeight="1" x14ac:dyDescent="0.2">
      <c r="A118" s="47">
        <v>6</v>
      </c>
      <c r="B118" s="48"/>
      <c r="C118" s="48"/>
      <c r="D118" s="91" t="s">
        <v>131</v>
      </c>
      <c r="E118" s="92"/>
      <c r="F118" s="92"/>
      <c r="G118" s="92"/>
      <c r="H118" s="92"/>
      <c r="I118" s="92"/>
      <c r="J118" s="93"/>
      <c r="K118" s="49" t="s">
        <v>25</v>
      </c>
      <c r="L118" s="50">
        <v>5</v>
      </c>
      <c r="M118" s="77" t="str">
        <f t="shared" si="58"/>
        <v/>
      </c>
      <c r="N118" s="77" t="str">
        <f t="shared" si="59"/>
        <v/>
      </c>
      <c r="O118" s="77" t="str">
        <f t="shared" si="60"/>
        <v/>
      </c>
      <c r="P118" s="77" t="str">
        <f t="shared" si="61"/>
        <v/>
      </c>
      <c r="Q118" s="77" t="str">
        <f t="shared" si="62"/>
        <v/>
      </c>
      <c r="R118" s="77" t="str">
        <f t="shared" si="63"/>
        <v/>
      </c>
      <c r="S118" s="77" t="str">
        <f t="shared" si="64"/>
        <v/>
      </c>
      <c r="T118" s="77" t="str">
        <f t="shared" si="65"/>
        <v/>
      </c>
      <c r="U118" s="60"/>
    </row>
    <row r="119" spans="1:22" ht="15" customHeight="1" x14ac:dyDescent="0.2">
      <c r="A119" s="47">
        <v>6</v>
      </c>
      <c r="B119" s="48"/>
      <c r="C119" s="48"/>
      <c r="D119" s="91" t="s">
        <v>153</v>
      </c>
      <c r="E119" s="92"/>
      <c r="F119" s="92"/>
      <c r="G119" s="92"/>
      <c r="H119" s="92"/>
      <c r="I119" s="92"/>
      <c r="J119" s="93"/>
      <c r="K119" s="49" t="s">
        <v>25</v>
      </c>
      <c r="L119" s="50">
        <v>5</v>
      </c>
      <c r="M119" s="77" t="str">
        <f t="shared" si="58"/>
        <v/>
      </c>
      <c r="N119" s="77" t="str">
        <f t="shared" si="59"/>
        <v/>
      </c>
      <c r="O119" s="77" t="str">
        <f t="shared" si="60"/>
        <v/>
      </c>
      <c r="P119" s="77" t="str">
        <f t="shared" si="61"/>
        <v/>
      </c>
      <c r="Q119" s="77" t="str">
        <f t="shared" si="62"/>
        <v/>
      </c>
      <c r="R119" s="77" t="str">
        <f t="shared" si="63"/>
        <v/>
      </c>
      <c r="S119" s="77" t="str">
        <f t="shared" si="64"/>
        <v/>
      </c>
      <c r="T119" s="77" t="str">
        <f t="shared" si="65"/>
        <v/>
      </c>
      <c r="U119" s="60"/>
    </row>
    <row r="120" spans="1:22" ht="15" customHeight="1" x14ac:dyDescent="0.2">
      <c r="A120" s="47">
        <v>5</v>
      </c>
      <c r="B120" s="48"/>
      <c r="C120" s="48"/>
      <c r="D120" s="91" t="s">
        <v>179</v>
      </c>
      <c r="E120" s="92"/>
      <c r="F120" s="92"/>
      <c r="G120" s="92"/>
      <c r="H120" s="92"/>
      <c r="I120" s="92"/>
      <c r="J120" s="93"/>
      <c r="K120" s="49" t="s">
        <v>72</v>
      </c>
      <c r="L120" s="50">
        <v>4</v>
      </c>
      <c r="M120" s="77" t="str">
        <f t="shared" si="58"/>
        <v/>
      </c>
      <c r="N120" s="77" t="str">
        <f t="shared" si="59"/>
        <v/>
      </c>
      <c r="O120" s="77" t="str">
        <f t="shared" si="60"/>
        <v/>
      </c>
      <c r="P120" s="77" t="str">
        <f t="shared" si="61"/>
        <v/>
      </c>
      <c r="Q120" s="77" t="str">
        <f t="shared" si="62"/>
        <v/>
      </c>
      <c r="R120" s="77" t="str">
        <f t="shared" si="63"/>
        <v/>
      </c>
      <c r="S120" s="77" t="str">
        <f t="shared" si="64"/>
        <v/>
      </c>
      <c r="T120" s="77" t="str">
        <f t="shared" si="65"/>
        <v/>
      </c>
      <c r="U120" s="60"/>
    </row>
    <row r="121" spans="1:22" ht="15" customHeight="1" x14ac:dyDescent="0.2">
      <c r="A121" s="47">
        <v>10</v>
      </c>
      <c r="B121" s="48"/>
      <c r="C121" s="48"/>
      <c r="D121" s="91" t="s">
        <v>113</v>
      </c>
      <c r="E121" s="92"/>
      <c r="F121" s="92"/>
      <c r="G121" s="92"/>
      <c r="H121" s="92"/>
      <c r="I121" s="92"/>
      <c r="J121" s="93"/>
      <c r="K121" s="49" t="s">
        <v>27</v>
      </c>
      <c r="L121" s="50">
        <v>2</v>
      </c>
      <c r="M121" s="77" t="str">
        <f t="shared" si="58"/>
        <v/>
      </c>
      <c r="N121" s="77" t="str">
        <f t="shared" si="59"/>
        <v/>
      </c>
      <c r="O121" s="77" t="str">
        <f t="shared" si="60"/>
        <v/>
      </c>
      <c r="P121" s="77" t="str">
        <f t="shared" si="61"/>
        <v/>
      </c>
      <c r="Q121" s="77" t="str">
        <f t="shared" si="62"/>
        <v/>
      </c>
      <c r="R121" s="77" t="str">
        <f t="shared" si="63"/>
        <v/>
      </c>
      <c r="S121" s="77" t="str">
        <f t="shared" si="64"/>
        <v/>
      </c>
      <c r="T121" s="77" t="str">
        <f t="shared" si="65"/>
        <v/>
      </c>
      <c r="U121" s="60"/>
    </row>
    <row r="122" spans="1:22" ht="15" customHeight="1" x14ac:dyDescent="0.2">
      <c r="A122" s="47">
        <v>23</v>
      </c>
      <c r="B122" s="48"/>
      <c r="C122" s="48"/>
      <c r="D122" s="91" t="s">
        <v>114</v>
      </c>
      <c r="E122" s="92"/>
      <c r="F122" s="92"/>
      <c r="G122" s="92"/>
      <c r="H122" s="92"/>
      <c r="I122" s="92"/>
      <c r="J122" s="93"/>
      <c r="K122" s="49" t="s">
        <v>28</v>
      </c>
      <c r="L122" s="50">
        <v>1</v>
      </c>
      <c r="M122" s="77" t="str">
        <f t="shared" si="58"/>
        <v/>
      </c>
      <c r="N122" s="77" t="str">
        <f t="shared" si="59"/>
        <v/>
      </c>
      <c r="O122" s="77" t="str">
        <f t="shared" si="60"/>
        <v/>
      </c>
      <c r="P122" s="77" t="str">
        <f t="shared" si="61"/>
        <v/>
      </c>
      <c r="Q122" s="77" t="str">
        <f t="shared" si="62"/>
        <v/>
      </c>
      <c r="R122" s="77" t="str">
        <f t="shared" si="63"/>
        <v/>
      </c>
      <c r="S122" s="77" t="str">
        <f t="shared" si="64"/>
        <v/>
      </c>
      <c r="T122" s="77" t="str">
        <f t="shared" si="65"/>
        <v/>
      </c>
      <c r="U122" s="60"/>
    </row>
    <row r="123" spans="1:22" ht="15" customHeight="1" x14ac:dyDescent="0.2">
      <c r="A123" s="90" t="s">
        <v>96</v>
      </c>
      <c r="B123" s="52"/>
      <c r="C123" s="52"/>
      <c r="D123" s="44"/>
      <c r="E123" s="44"/>
      <c r="F123" s="44"/>
      <c r="G123" s="44"/>
      <c r="H123" s="44"/>
      <c r="I123" s="44"/>
      <c r="J123" s="44"/>
      <c r="K123" s="45"/>
      <c r="L123" s="54"/>
      <c r="M123" s="60">
        <f t="shared" ref="M123:T123" si="66">M107+SUM(M124:M138)</f>
        <v>0</v>
      </c>
      <c r="N123" s="60">
        <f t="shared" si="66"/>
        <v>0</v>
      </c>
      <c r="O123" s="60">
        <f t="shared" si="66"/>
        <v>0</v>
      </c>
      <c r="P123" s="60">
        <f t="shared" si="66"/>
        <v>0</v>
      </c>
      <c r="Q123" s="60">
        <f t="shared" si="66"/>
        <v>0</v>
      </c>
      <c r="R123" s="60">
        <f t="shared" si="66"/>
        <v>0</v>
      </c>
      <c r="S123" s="60">
        <f t="shared" si="66"/>
        <v>0</v>
      </c>
      <c r="T123" s="60">
        <f t="shared" si="66"/>
        <v>0</v>
      </c>
      <c r="U123" s="60">
        <v>6</v>
      </c>
      <c r="V123" s="61"/>
    </row>
    <row r="124" spans="1:22" ht="15" x14ac:dyDescent="0.2">
      <c r="A124" s="51">
        <v>10</v>
      </c>
      <c r="B124" s="48"/>
      <c r="C124" s="48"/>
      <c r="D124" s="94" t="s">
        <v>115</v>
      </c>
      <c r="E124" s="94"/>
      <c r="F124" s="94"/>
      <c r="G124" s="94"/>
      <c r="H124" s="94"/>
      <c r="I124" s="94"/>
      <c r="J124" s="94"/>
      <c r="K124" s="49" t="s">
        <v>25</v>
      </c>
      <c r="L124" s="50">
        <v>5</v>
      </c>
      <c r="M124" s="77" t="str">
        <f>IF(AND($B124&gt;0,$L124=1),$B124,"")</f>
        <v/>
      </c>
      <c r="N124" s="77" t="str">
        <f>IF(AND($C124&gt;0,$L124=1),$C124,"")</f>
        <v/>
      </c>
      <c r="O124" s="77" t="str">
        <f>IF(AND($B124&gt;0,$L124=2),$B124,"")</f>
        <v/>
      </c>
      <c r="P124" s="77" t="str">
        <f>IF(AND($C124&gt;0,$L124=2),$C124,"")</f>
        <v/>
      </c>
      <c r="Q124" s="77" t="str">
        <f>IF(AND($B124&gt;0,$L124=4),$B124,"")</f>
        <v/>
      </c>
      <c r="R124" s="77" t="str">
        <f>IF(AND($C124&gt;0,$L124=4),$C124,"")</f>
        <v/>
      </c>
      <c r="S124" s="77" t="str">
        <f>IF(AND($B124&gt;0,$L124=5),$B124,"")</f>
        <v/>
      </c>
      <c r="T124" s="77" t="str">
        <f>IF(AND($C124&gt;0,$L124=5),$C124,"")</f>
        <v/>
      </c>
      <c r="U124" s="60"/>
    </row>
    <row r="125" spans="1:22" ht="15" customHeight="1" x14ac:dyDescent="0.2">
      <c r="A125" s="51">
        <v>6</v>
      </c>
      <c r="B125" s="48"/>
      <c r="C125" s="48"/>
      <c r="D125" s="94" t="s">
        <v>116</v>
      </c>
      <c r="E125" s="94"/>
      <c r="F125" s="94"/>
      <c r="G125" s="94"/>
      <c r="H125" s="94"/>
      <c r="I125" s="94"/>
      <c r="J125" s="94"/>
      <c r="K125" s="49" t="s">
        <v>25</v>
      </c>
      <c r="L125" s="50">
        <v>5</v>
      </c>
      <c r="M125" s="77" t="str">
        <f t="shared" ref="M125:M192" si="67">IF(AND($B125&gt;0,$L125=1),$B125,"")</f>
        <v/>
      </c>
      <c r="N125" s="77" t="str">
        <f t="shared" ref="N125:N192" si="68">IF(AND($C125&gt;0,$L125=1),$C125,"")</f>
        <v/>
      </c>
      <c r="O125" s="77" t="str">
        <f t="shared" ref="O125:O192" si="69">IF(AND($B125&gt;0,$L125=2),$B125,"")</f>
        <v/>
      </c>
      <c r="P125" s="77" t="str">
        <f t="shared" ref="P125:P192" si="70">IF(AND($C125&gt;0,$L125=2),$C125,"")</f>
        <v/>
      </c>
      <c r="Q125" s="77" t="str">
        <f t="shared" ref="Q125:Q192" si="71">IF(AND($B125&gt;0,$L125=4),$B125,"")</f>
        <v/>
      </c>
      <c r="R125" s="77" t="str">
        <f t="shared" ref="R125:R192" si="72">IF(AND($C125&gt;0,$L125=4),$C125,"")</f>
        <v/>
      </c>
      <c r="S125" s="77" t="str">
        <f t="shared" ref="S125:S192" si="73">IF(AND($B125&gt;0,$L125=5),$B125,"")</f>
        <v/>
      </c>
      <c r="T125" s="77" t="str">
        <f t="shared" ref="T125:T192" si="74">IF(AND($C125&gt;0,$L125=5),$C125,"")</f>
        <v/>
      </c>
      <c r="U125" s="60"/>
    </row>
    <row r="126" spans="1:22" ht="15" customHeight="1" x14ac:dyDescent="0.2">
      <c r="A126" s="51">
        <v>5</v>
      </c>
      <c r="B126" s="48"/>
      <c r="C126" s="48"/>
      <c r="D126" s="94" t="s">
        <v>180</v>
      </c>
      <c r="E126" s="94"/>
      <c r="F126" s="94"/>
      <c r="G126" s="94"/>
      <c r="H126" s="94"/>
      <c r="I126" s="94"/>
      <c r="J126" s="94"/>
      <c r="K126" s="49" t="s">
        <v>72</v>
      </c>
      <c r="L126" s="50">
        <v>4</v>
      </c>
      <c r="M126" s="77" t="str">
        <f t="shared" si="67"/>
        <v/>
      </c>
      <c r="N126" s="77" t="str">
        <f t="shared" si="68"/>
        <v/>
      </c>
      <c r="O126" s="77" t="str">
        <f t="shared" si="69"/>
        <v/>
      </c>
      <c r="P126" s="77" t="str">
        <f t="shared" si="70"/>
        <v/>
      </c>
      <c r="Q126" s="77" t="str">
        <f t="shared" si="71"/>
        <v/>
      </c>
      <c r="R126" s="77" t="str">
        <f t="shared" si="72"/>
        <v/>
      </c>
      <c r="S126" s="77" t="str">
        <f t="shared" si="73"/>
        <v/>
      </c>
      <c r="T126" s="77" t="str">
        <f t="shared" si="74"/>
        <v/>
      </c>
      <c r="U126" s="60"/>
    </row>
    <row r="127" spans="1:22" ht="15" customHeight="1" x14ac:dyDescent="0.2">
      <c r="A127" s="47">
        <v>8</v>
      </c>
      <c r="B127" s="48"/>
      <c r="C127" s="48"/>
      <c r="D127" s="94" t="s">
        <v>117</v>
      </c>
      <c r="E127" s="94"/>
      <c r="F127" s="94"/>
      <c r="G127" s="94"/>
      <c r="H127" s="94"/>
      <c r="I127" s="94"/>
      <c r="J127" s="94"/>
      <c r="K127" s="49" t="s">
        <v>25</v>
      </c>
      <c r="L127" s="50">
        <v>5</v>
      </c>
      <c r="M127" s="77" t="str">
        <f t="shared" si="67"/>
        <v/>
      </c>
      <c r="N127" s="77" t="str">
        <f t="shared" si="68"/>
        <v/>
      </c>
      <c r="O127" s="77" t="str">
        <f t="shared" si="69"/>
        <v/>
      </c>
      <c r="P127" s="77" t="str">
        <f t="shared" si="70"/>
        <v/>
      </c>
      <c r="Q127" s="77" t="str">
        <f t="shared" si="71"/>
        <v/>
      </c>
      <c r="R127" s="77" t="str">
        <f t="shared" si="72"/>
        <v/>
      </c>
      <c r="S127" s="77" t="str">
        <f t="shared" si="73"/>
        <v/>
      </c>
      <c r="T127" s="77" t="str">
        <f t="shared" si="74"/>
        <v/>
      </c>
      <c r="U127" s="60"/>
    </row>
    <row r="128" spans="1:22" ht="15" customHeight="1" x14ac:dyDescent="0.2">
      <c r="A128" s="47">
        <v>8</v>
      </c>
      <c r="B128" s="48"/>
      <c r="C128" s="48"/>
      <c r="D128" s="91" t="s">
        <v>118</v>
      </c>
      <c r="E128" s="92"/>
      <c r="F128" s="92"/>
      <c r="G128" s="92"/>
      <c r="H128" s="92"/>
      <c r="I128" s="92"/>
      <c r="J128" s="93"/>
      <c r="K128" s="49" t="s">
        <v>25</v>
      </c>
      <c r="L128" s="50">
        <v>5</v>
      </c>
      <c r="M128" s="77" t="str">
        <f t="shared" si="67"/>
        <v/>
      </c>
      <c r="N128" s="77" t="str">
        <f t="shared" si="68"/>
        <v/>
      </c>
      <c r="O128" s="77" t="str">
        <f t="shared" si="69"/>
        <v/>
      </c>
      <c r="P128" s="77" t="str">
        <f t="shared" si="70"/>
        <v/>
      </c>
      <c r="Q128" s="77" t="str">
        <f t="shared" si="71"/>
        <v/>
      </c>
      <c r="R128" s="77" t="str">
        <f t="shared" si="72"/>
        <v/>
      </c>
      <c r="S128" s="77" t="str">
        <f t="shared" si="73"/>
        <v/>
      </c>
      <c r="T128" s="77" t="str">
        <f t="shared" si="74"/>
        <v/>
      </c>
      <c r="U128" s="60"/>
    </row>
    <row r="129" spans="1:22" ht="15" customHeight="1" x14ac:dyDescent="0.2">
      <c r="A129" s="47">
        <v>5</v>
      </c>
      <c r="B129" s="48"/>
      <c r="C129" s="48"/>
      <c r="D129" s="91" t="s">
        <v>181</v>
      </c>
      <c r="E129" s="92"/>
      <c r="F129" s="92"/>
      <c r="G129" s="92"/>
      <c r="H129" s="92"/>
      <c r="I129" s="92"/>
      <c r="J129" s="93"/>
      <c r="K129" s="49" t="s">
        <v>72</v>
      </c>
      <c r="L129" s="50">
        <v>4</v>
      </c>
      <c r="M129" s="77" t="str">
        <f t="shared" si="67"/>
        <v/>
      </c>
      <c r="N129" s="77" t="str">
        <f t="shared" si="68"/>
        <v/>
      </c>
      <c r="O129" s="77" t="str">
        <f t="shared" si="69"/>
        <v/>
      </c>
      <c r="P129" s="77" t="str">
        <f t="shared" si="70"/>
        <v/>
      </c>
      <c r="Q129" s="77" t="str">
        <f t="shared" si="71"/>
        <v/>
      </c>
      <c r="R129" s="77" t="str">
        <f t="shared" si="72"/>
        <v/>
      </c>
      <c r="S129" s="77" t="str">
        <f t="shared" si="73"/>
        <v/>
      </c>
      <c r="T129" s="77" t="str">
        <f t="shared" si="74"/>
        <v/>
      </c>
      <c r="U129" s="60"/>
    </row>
    <row r="130" spans="1:22" ht="15" customHeight="1" x14ac:dyDescent="0.2">
      <c r="A130" s="47">
        <v>10</v>
      </c>
      <c r="B130" s="48"/>
      <c r="C130" s="48"/>
      <c r="D130" s="91" t="s">
        <v>119</v>
      </c>
      <c r="E130" s="92"/>
      <c r="F130" s="92"/>
      <c r="G130" s="92"/>
      <c r="H130" s="92"/>
      <c r="I130" s="92"/>
      <c r="J130" s="93"/>
      <c r="K130" s="49" t="s">
        <v>27</v>
      </c>
      <c r="L130" s="50">
        <v>2</v>
      </c>
      <c r="M130" s="77" t="str">
        <f t="shared" si="67"/>
        <v/>
      </c>
      <c r="N130" s="77" t="str">
        <f t="shared" si="68"/>
        <v/>
      </c>
      <c r="O130" s="77" t="str">
        <f t="shared" si="69"/>
        <v/>
      </c>
      <c r="P130" s="77" t="str">
        <f t="shared" si="70"/>
        <v/>
      </c>
      <c r="Q130" s="77" t="str">
        <f t="shared" si="71"/>
        <v/>
      </c>
      <c r="R130" s="77" t="str">
        <f t="shared" si="72"/>
        <v/>
      </c>
      <c r="S130" s="77" t="str">
        <f t="shared" si="73"/>
        <v/>
      </c>
      <c r="T130" s="77" t="str">
        <f t="shared" si="74"/>
        <v/>
      </c>
      <c r="U130" s="60"/>
    </row>
    <row r="131" spans="1:22" ht="15" customHeight="1" x14ac:dyDescent="0.2">
      <c r="A131" s="47">
        <v>9</v>
      </c>
      <c r="B131" s="48"/>
      <c r="C131" s="48"/>
      <c r="D131" s="91" t="s">
        <v>120</v>
      </c>
      <c r="E131" s="92"/>
      <c r="F131" s="92"/>
      <c r="G131" s="92"/>
      <c r="H131" s="92"/>
      <c r="I131" s="92"/>
      <c r="J131" s="93"/>
      <c r="K131" s="49" t="s">
        <v>25</v>
      </c>
      <c r="L131" s="50">
        <v>5</v>
      </c>
      <c r="M131" s="77" t="str">
        <f t="shared" si="67"/>
        <v/>
      </c>
      <c r="N131" s="77" t="str">
        <f t="shared" si="68"/>
        <v/>
      </c>
      <c r="O131" s="77" t="str">
        <f t="shared" si="69"/>
        <v/>
      </c>
      <c r="P131" s="77" t="str">
        <f t="shared" si="70"/>
        <v/>
      </c>
      <c r="Q131" s="77" t="str">
        <f t="shared" si="71"/>
        <v/>
      </c>
      <c r="R131" s="77" t="str">
        <f t="shared" si="72"/>
        <v/>
      </c>
      <c r="S131" s="77" t="str">
        <f t="shared" si="73"/>
        <v/>
      </c>
      <c r="T131" s="77" t="str">
        <f t="shared" si="74"/>
        <v/>
      </c>
      <c r="U131" s="60"/>
    </row>
    <row r="132" spans="1:22" ht="15" customHeight="1" x14ac:dyDescent="0.2">
      <c r="A132" s="51">
        <v>12</v>
      </c>
      <c r="B132" s="48"/>
      <c r="C132" s="48"/>
      <c r="D132" s="91" t="s">
        <v>121</v>
      </c>
      <c r="E132" s="92"/>
      <c r="F132" s="92"/>
      <c r="G132" s="92"/>
      <c r="H132" s="92"/>
      <c r="I132" s="92"/>
      <c r="J132" s="93"/>
      <c r="K132" s="49" t="s">
        <v>25</v>
      </c>
      <c r="L132" s="50">
        <v>5</v>
      </c>
      <c r="M132" s="77" t="str">
        <f t="shared" si="67"/>
        <v/>
      </c>
      <c r="N132" s="77" t="str">
        <f t="shared" si="68"/>
        <v/>
      </c>
      <c r="O132" s="77" t="str">
        <f t="shared" si="69"/>
        <v/>
      </c>
      <c r="P132" s="77" t="str">
        <f t="shared" si="70"/>
        <v/>
      </c>
      <c r="Q132" s="77" t="str">
        <f t="shared" si="71"/>
        <v/>
      </c>
      <c r="R132" s="77" t="str">
        <f t="shared" si="72"/>
        <v/>
      </c>
      <c r="S132" s="77" t="str">
        <f t="shared" si="73"/>
        <v/>
      </c>
      <c r="T132" s="77" t="str">
        <f t="shared" si="74"/>
        <v/>
      </c>
      <c r="U132" s="60"/>
    </row>
    <row r="133" spans="1:22" ht="15" customHeight="1" x14ac:dyDescent="0.2">
      <c r="A133" s="53">
        <v>5</v>
      </c>
      <c r="B133" s="48"/>
      <c r="C133" s="48"/>
      <c r="D133" s="91" t="s">
        <v>182</v>
      </c>
      <c r="E133" s="92"/>
      <c r="F133" s="92"/>
      <c r="G133" s="92"/>
      <c r="H133" s="92"/>
      <c r="I133" s="92"/>
      <c r="J133" s="93"/>
      <c r="K133" s="49" t="s">
        <v>72</v>
      </c>
      <c r="L133" s="50">
        <v>4</v>
      </c>
      <c r="M133" s="77" t="str">
        <f t="shared" si="67"/>
        <v/>
      </c>
      <c r="N133" s="77" t="str">
        <f t="shared" si="68"/>
        <v/>
      </c>
      <c r="O133" s="77" t="str">
        <f t="shared" si="69"/>
        <v/>
      </c>
      <c r="P133" s="77" t="str">
        <f t="shared" si="70"/>
        <v/>
      </c>
      <c r="Q133" s="77" t="str">
        <f t="shared" si="71"/>
        <v/>
      </c>
      <c r="R133" s="77" t="str">
        <f t="shared" si="72"/>
        <v/>
      </c>
      <c r="S133" s="77" t="str">
        <f t="shared" si="73"/>
        <v/>
      </c>
      <c r="T133" s="77" t="str">
        <f t="shared" si="74"/>
        <v/>
      </c>
      <c r="U133" s="60"/>
    </row>
    <row r="134" spans="1:22" ht="15" customHeight="1" x14ac:dyDescent="0.2">
      <c r="A134" s="47">
        <v>6</v>
      </c>
      <c r="B134" s="48"/>
      <c r="C134" s="48"/>
      <c r="D134" s="91" t="s">
        <v>199</v>
      </c>
      <c r="E134" s="92"/>
      <c r="F134" s="92"/>
      <c r="G134" s="92"/>
      <c r="H134" s="92"/>
      <c r="I134" s="92"/>
      <c r="J134" s="93"/>
      <c r="K134" s="49" t="s">
        <v>25</v>
      </c>
      <c r="L134" s="50">
        <v>5</v>
      </c>
      <c r="M134" s="77" t="str">
        <f t="shared" si="67"/>
        <v/>
      </c>
      <c r="N134" s="77" t="str">
        <f t="shared" si="68"/>
        <v/>
      </c>
      <c r="O134" s="77" t="str">
        <f t="shared" si="69"/>
        <v/>
      </c>
      <c r="P134" s="77" t="str">
        <f t="shared" si="70"/>
        <v/>
      </c>
      <c r="Q134" s="77" t="str">
        <f t="shared" si="71"/>
        <v/>
      </c>
      <c r="R134" s="77" t="str">
        <f t="shared" si="72"/>
        <v/>
      </c>
      <c r="S134" s="77" t="str">
        <f t="shared" si="73"/>
        <v/>
      </c>
      <c r="T134" s="77" t="str">
        <f t="shared" si="74"/>
        <v/>
      </c>
      <c r="U134" s="60"/>
    </row>
    <row r="135" spans="1:22" ht="15" customHeight="1" x14ac:dyDescent="0.2">
      <c r="A135" s="47">
        <v>13</v>
      </c>
      <c r="B135" s="48"/>
      <c r="C135" s="48"/>
      <c r="D135" s="91" t="s">
        <v>122</v>
      </c>
      <c r="E135" s="92"/>
      <c r="F135" s="92"/>
      <c r="G135" s="92"/>
      <c r="H135" s="92"/>
      <c r="I135" s="92"/>
      <c r="J135" s="93"/>
      <c r="K135" s="49" t="s">
        <v>25</v>
      </c>
      <c r="L135" s="50">
        <v>5</v>
      </c>
      <c r="M135" s="77" t="str">
        <f t="shared" si="67"/>
        <v/>
      </c>
      <c r="N135" s="77" t="str">
        <f t="shared" si="68"/>
        <v/>
      </c>
      <c r="O135" s="77" t="str">
        <f t="shared" si="69"/>
        <v/>
      </c>
      <c r="P135" s="77" t="str">
        <f t="shared" si="70"/>
        <v/>
      </c>
      <c r="Q135" s="77" t="str">
        <f t="shared" si="71"/>
        <v/>
      </c>
      <c r="R135" s="77" t="str">
        <f t="shared" si="72"/>
        <v/>
      </c>
      <c r="S135" s="77" t="str">
        <f t="shared" si="73"/>
        <v/>
      </c>
      <c r="T135" s="77" t="str">
        <f t="shared" si="74"/>
        <v/>
      </c>
      <c r="U135" s="60"/>
    </row>
    <row r="136" spans="1:22" ht="15" customHeight="1" x14ac:dyDescent="0.2">
      <c r="A136" s="47">
        <v>5</v>
      </c>
      <c r="B136" s="48"/>
      <c r="C136" s="48"/>
      <c r="D136" s="91" t="s">
        <v>183</v>
      </c>
      <c r="E136" s="92"/>
      <c r="F136" s="92"/>
      <c r="G136" s="92"/>
      <c r="H136" s="92"/>
      <c r="I136" s="92"/>
      <c r="J136" s="93"/>
      <c r="K136" s="49" t="s">
        <v>72</v>
      </c>
      <c r="L136" s="50">
        <v>4</v>
      </c>
      <c r="M136" s="77" t="str">
        <f t="shared" si="67"/>
        <v/>
      </c>
      <c r="N136" s="77" t="str">
        <f t="shared" si="68"/>
        <v/>
      </c>
      <c r="O136" s="77" t="str">
        <f t="shared" si="69"/>
        <v/>
      </c>
      <c r="P136" s="77" t="str">
        <f t="shared" si="70"/>
        <v/>
      </c>
      <c r="Q136" s="77" t="str">
        <f t="shared" si="71"/>
        <v/>
      </c>
      <c r="R136" s="77" t="str">
        <f t="shared" si="72"/>
        <v/>
      </c>
      <c r="S136" s="77" t="str">
        <f t="shared" si="73"/>
        <v/>
      </c>
      <c r="T136" s="77" t="str">
        <f t="shared" si="74"/>
        <v/>
      </c>
      <c r="U136" s="60"/>
    </row>
    <row r="137" spans="1:22" ht="15" customHeight="1" x14ac:dyDescent="0.2">
      <c r="A137" s="47">
        <v>10</v>
      </c>
      <c r="B137" s="48"/>
      <c r="C137" s="48"/>
      <c r="D137" s="91" t="s">
        <v>123</v>
      </c>
      <c r="E137" s="92"/>
      <c r="F137" s="92"/>
      <c r="G137" s="92"/>
      <c r="H137" s="92"/>
      <c r="I137" s="92"/>
      <c r="J137" s="93"/>
      <c r="K137" s="49" t="s">
        <v>27</v>
      </c>
      <c r="L137" s="50">
        <v>2</v>
      </c>
      <c r="M137" s="77" t="str">
        <f t="shared" si="67"/>
        <v/>
      </c>
      <c r="N137" s="77" t="str">
        <f t="shared" si="68"/>
        <v/>
      </c>
      <c r="O137" s="77" t="str">
        <f t="shared" si="69"/>
        <v/>
      </c>
      <c r="P137" s="77" t="str">
        <f t="shared" si="70"/>
        <v/>
      </c>
      <c r="Q137" s="77" t="str">
        <f t="shared" si="71"/>
        <v/>
      </c>
      <c r="R137" s="77" t="str">
        <f t="shared" si="72"/>
        <v/>
      </c>
      <c r="S137" s="77" t="str">
        <f t="shared" si="73"/>
        <v/>
      </c>
      <c r="T137" s="77" t="str">
        <f t="shared" si="74"/>
        <v/>
      </c>
      <c r="U137" s="60"/>
    </row>
    <row r="138" spans="1:22" ht="15" customHeight="1" x14ac:dyDescent="0.2">
      <c r="A138" s="47">
        <v>24</v>
      </c>
      <c r="B138" s="48"/>
      <c r="C138" s="48"/>
      <c r="D138" s="91" t="s">
        <v>124</v>
      </c>
      <c r="E138" s="92"/>
      <c r="F138" s="92"/>
      <c r="G138" s="92"/>
      <c r="H138" s="92"/>
      <c r="I138" s="92"/>
      <c r="J138" s="93"/>
      <c r="K138" s="49" t="s">
        <v>28</v>
      </c>
      <c r="L138" s="50">
        <v>1</v>
      </c>
      <c r="M138" s="77" t="str">
        <f t="shared" si="67"/>
        <v/>
      </c>
      <c r="N138" s="77" t="str">
        <f t="shared" si="68"/>
        <v/>
      </c>
      <c r="O138" s="77" t="str">
        <f t="shared" si="69"/>
        <v/>
      </c>
      <c r="P138" s="77" t="str">
        <f t="shared" si="70"/>
        <v/>
      </c>
      <c r="Q138" s="77" t="str">
        <f t="shared" si="71"/>
        <v/>
      </c>
      <c r="R138" s="77" t="str">
        <f t="shared" si="72"/>
        <v/>
      </c>
      <c r="S138" s="77" t="str">
        <f t="shared" si="73"/>
        <v/>
      </c>
      <c r="T138" s="77" t="str">
        <f t="shared" si="74"/>
        <v/>
      </c>
      <c r="U138" s="60"/>
    </row>
    <row r="139" spans="1:22" ht="15" x14ac:dyDescent="0.2">
      <c r="A139" s="90" t="s">
        <v>97</v>
      </c>
      <c r="B139" s="52"/>
      <c r="C139" s="52"/>
      <c r="D139" s="44"/>
      <c r="E139" s="44"/>
      <c r="F139" s="44"/>
      <c r="G139" s="44"/>
      <c r="H139" s="44"/>
      <c r="I139" s="44"/>
      <c r="J139" s="44"/>
      <c r="K139" s="45"/>
      <c r="L139" s="54"/>
      <c r="M139" s="60">
        <f t="shared" ref="M139:T139" si="75">M123+SUM(M140:M153)</f>
        <v>0</v>
      </c>
      <c r="N139" s="60">
        <f t="shared" si="75"/>
        <v>0</v>
      </c>
      <c r="O139" s="60">
        <f t="shared" si="75"/>
        <v>0</v>
      </c>
      <c r="P139" s="60">
        <f t="shared" si="75"/>
        <v>0</v>
      </c>
      <c r="Q139" s="60">
        <f t="shared" si="75"/>
        <v>0</v>
      </c>
      <c r="R139" s="60">
        <f t="shared" si="75"/>
        <v>0</v>
      </c>
      <c r="S139" s="60">
        <f t="shared" si="75"/>
        <v>0</v>
      </c>
      <c r="T139" s="60">
        <f t="shared" si="75"/>
        <v>0</v>
      </c>
      <c r="U139" s="60">
        <v>7</v>
      </c>
      <c r="V139" s="61"/>
    </row>
    <row r="140" spans="1:22" ht="15" x14ac:dyDescent="0.2">
      <c r="A140" s="51">
        <v>5</v>
      </c>
      <c r="B140" s="48"/>
      <c r="C140" s="48"/>
      <c r="D140" s="94" t="s">
        <v>152</v>
      </c>
      <c r="E140" s="94"/>
      <c r="F140" s="94"/>
      <c r="G140" s="94"/>
      <c r="H140" s="94"/>
      <c r="I140" s="94"/>
      <c r="J140" s="94"/>
      <c r="K140" s="49" t="s">
        <v>25</v>
      </c>
      <c r="L140" s="50">
        <v>5</v>
      </c>
      <c r="M140" s="77" t="str">
        <f t="shared" si="67"/>
        <v/>
      </c>
      <c r="N140" s="77" t="str">
        <f t="shared" si="68"/>
        <v/>
      </c>
      <c r="O140" s="77" t="str">
        <f t="shared" si="69"/>
        <v/>
      </c>
      <c r="P140" s="77" t="str">
        <f t="shared" si="70"/>
        <v/>
      </c>
      <c r="Q140" s="77" t="str">
        <f t="shared" si="71"/>
        <v/>
      </c>
      <c r="R140" s="77" t="str">
        <f t="shared" si="72"/>
        <v/>
      </c>
      <c r="S140" s="77" t="str">
        <f t="shared" si="73"/>
        <v/>
      </c>
      <c r="T140" s="77" t="str">
        <f t="shared" si="74"/>
        <v/>
      </c>
      <c r="U140" s="60"/>
    </row>
    <row r="141" spans="1:22" ht="15" customHeight="1" x14ac:dyDescent="0.2">
      <c r="A141" s="47">
        <v>10</v>
      </c>
      <c r="B141" s="48"/>
      <c r="C141" s="48"/>
      <c r="D141" s="94" t="s">
        <v>125</v>
      </c>
      <c r="E141" s="94"/>
      <c r="F141" s="94"/>
      <c r="G141" s="94"/>
      <c r="H141" s="94"/>
      <c r="I141" s="94"/>
      <c r="J141" s="94"/>
      <c r="K141" s="49" t="s">
        <v>25</v>
      </c>
      <c r="L141" s="50">
        <v>5</v>
      </c>
      <c r="M141" s="77" t="str">
        <f t="shared" si="67"/>
        <v/>
      </c>
      <c r="N141" s="77" t="str">
        <f t="shared" si="68"/>
        <v/>
      </c>
      <c r="O141" s="77" t="str">
        <f t="shared" si="69"/>
        <v/>
      </c>
      <c r="P141" s="77" t="str">
        <f t="shared" si="70"/>
        <v/>
      </c>
      <c r="Q141" s="77" t="str">
        <f t="shared" si="71"/>
        <v/>
      </c>
      <c r="R141" s="77" t="str">
        <f t="shared" si="72"/>
        <v/>
      </c>
      <c r="S141" s="77" t="str">
        <f t="shared" si="73"/>
        <v/>
      </c>
      <c r="T141" s="77" t="str">
        <f t="shared" si="74"/>
        <v/>
      </c>
      <c r="U141" s="60"/>
    </row>
    <row r="142" spans="1:22" ht="15" customHeight="1" x14ac:dyDescent="0.2">
      <c r="A142" s="47">
        <v>5</v>
      </c>
      <c r="B142" s="48"/>
      <c r="C142" s="48"/>
      <c r="D142" s="94" t="s">
        <v>184</v>
      </c>
      <c r="E142" s="94"/>
      <c r="F142" s="94"/>
      <c r="G142" s="94"/>
      <c r="H142" s="94"/>
      <c r="I142" s="94"/>
      <c r="J142" s="94"/>
      <c r="K142" s="49" t="s">
        <v>72</v>
      </c>
      <c r="L142" s="50">
        <v>4</v>
      </c>
      <c r="M142" s="77" t="str">
        <f t="shared" si="67"/>
        <v/>
      </c>
      <c r="N142" s="77" t="str">
        <f t="shared" si="68"/>
        <v/>
      </c>
      <c r="O142" s="77" t="str">
        <f t="shared" si="69"/>
        <v/>
      </c>
      <c r="P142" s="77" t="str">
        <f t="shared" si="70"/>
        <v/>
      </c>
      <c r="Q142" s="77" t="str">
        <f t="shared" si="71"/>
        <v/>
      </c>
      <c r="R142" s="77" t="str">
        <f t="shared" si="72"/>
        <v/>
      </c>
      <c r="S142" s="77" t="str">
        <f t="shared" si="73"/>
        <v/>
      </c>
      <c r="T142" s="77" t="str">
        <f t="shared" si="74"/>
        <v/>
      </c>
      <c r="U142" s="60"/>
    </row>
    <row r="143" spans="1:22" ht="15" customHeight="1" x14ac:dyDescent="0.2">
      <c r="A143" s="47">
        <v>5</v>
      </c>
      <c r="B143" s="48"/>
      <c r="C143" s="48"/>
      <c r="D143" s="94" t="s">
        <v>126</v>
      </c>
      <c r="E143" s="94"/>
      <c r="F143" s="94"/>
      <c r="G143" s="94"/>
      <c r="H143" s="94"/>
      <c r="I143" s="94"/>
      <c r="J143" s="94"/>
      <c r="K143" s="49" t="s">
        <v>25</v>
      </c>
      <c r="L143" s="50">
        <v>5</v>
      </c>
      <c r="M143" s="77" t="str">
        <f t="shared" si="67"/>
        <v/>
      </c>
      <c r="N143" s="77" t="str">
        <f t="shared" si="68"/>
        <v/>
      </c>
      <c r="O143" s="77" t="str">
        <f t="shared" si="69"/>
        <v/>
      </c>
      <c r="P143" s="77" t="str">
        <f t="shared" si="70"/>
        <v/>
      </c>
      <c r="Q143" s="77" t="str">
        <f t="shared" si="71"/>
        <v/>
      </c>
      <c r="R143" s="77" t="str">
        <f t="shared" si="72"/>
        <v/>
      </c>
      <c r="S143" s="77" t="str">
        <f t="shared" si="73"/>
        <v/>
      </c>
      <c r="T143" s="77" t="str">
        <f t="shared" si="74"/>
        <v/>
      </c>
      <c r="U143" s="60"/>
    </row>
    <row r="144" spans="1:22" ht="15" customHeight="1" x14ac:dyDescent="0.2">
      <c r="A144" s="51">
        <v>9</v>
      </c>
      <c r="B144" s="48"/>
      <c r="C144" s="48"/>
      <c r="D144" s="91" t="s">
        <v>127</v>
      </c>
      <c r="E144" s="92"/>
      <c r="F144" s="92"/>
      <c r="G144" s="92"/>
      <c r="H144" s="92"/>
      <c r="I144" s="92"/>
      <c r="J144" s="93"/>
      <c r="K144" s="49" t="s">
        <v>25</v>
      </c>
      <c r="L144" s="50">
        <v>5</v>
      </c>
      <c r="M144" s="77" t="str">
        <f t="shared" si="67"/>
        <v/>
      </c>
      <c r="N144" s="77" t="str">
        <f t="shared" si="68"/>
        <v/>
      </c>
      <c r="O144" s="77" t="str">
        <f t="shared" si="69"/>
        <v/>
      </c>
      <c r="P144" s="77" t="str">
        <f t="shared" si="70"/>
        <v/>
      </c>
      <c r="Q144" s="77" t="str">
        <f t="shared" si="71"/>
        <v/>
      </c>
      <c r="R144" s="77" t="str">
        <f t="shared" si="72"/>
        <v/>
      </c>
      <c r="S144" s="77" t="str">
        <f t="shared" si="73"/>
        <v/>
      </c>
      <c r="T144" s="77" t="str">
        <f t="shared" si="74"/>
        <v/>
      </c>
      <c r="U144" s="60"/>
    </row>
    <row r="145" spans="1:22" ht="15" customHeight="1" x14ac:dyDescent="0.2">
      <c r="A145" s="47">
        <v>5</v>
      </c>
      <c r="B145" s="48"/>
      <c r="C145" s="48"/>
      <c r="D145" s="91" t="s">
        <v>185</v>
      </c>
      <c r="E145" s="92"/>
      <c r="F145" s="92"/>
      <c r="G145" s="92"/>
      <c r="H145" s="92"/>
      <c r="I145" s="92"/>
      <c r="J145" s="93"/>
      <c r="K145" s="49" t="s">
        <v>72</v>
      </c>
      <c r="L145" s="50">
        <v>4</v>
      </c>
      <c r="M145" s="77" t="str">
        <f t="shared" si="67"/>
        <v/>
      </c>
      <c r="N145" s="77" t="str">
        <f t="shared" si="68"/>
        <v/>
      </c>
      <c r="O145" s="77" t="str">
        <f t="shared" si="69"/>
        <v/>
      </c>
      <c r="P145" s="77" t="str">
        <f t="shared" si="70"/>
        <v/>
      </c>
      <c r="Q145" s="77" t="str">
        <f t="shared" si="71"/>
        <v/>
      </c>
      <c r="R145" s="77" t="str">
        <f t="shared" si="72"/>
        <v/>
      </c>
      <c r="S145" s="77" t="str">
        <f t="shared" si="73"/>
        <v/>
      </c>
      <c r="T145" s="77" t="str">
        <f t="shared" si="74"/>
        <v/>
      </c>
      <c r="U145" s="60"/>
    </row>
    <row r="146" spans="1:22" ht="15" customHeight="1" x14ac:dyDescent="0.2">
      <c r="A146" s="47">
        <v>10</v>
      </c>
      <c r="B146" s="48"/>
      <c r="C146" s="48"/>
      <c r="D146" s="91" t="s">
        <v>128</v>
      </c>
      <c r="E146" s="92"/>
      <c r="F146" s="92"/>
      <c r="G146" s="92"/>
      <c r="H146" s="92"/>
      <c r="I146" s="92"/>
      <c r="J146" s="93"/>
      <c r="K146" s="49" t="s">
        <v>27</v>
      </c>
      <c r="L146" s="50">
        <v>2</v>
      </c>
      <c r="M146" s="77" t="str">
        <f t="shared" si="67"/>
        <v/>
      </c>
      <c r="N146" s="77" t="str">
        <f t="shared" si="68"/>
        <v/>
      </c>
      <c r="O146" s="77" t="str">
        <f t="shared" si="69"/>
        <v/>
      </c>
      <c r="P146" s="77" t="str">
        <f t="shared" si="70"/>
        <v/>
      </c>
      <c r="Q146" s="77" t="str">
        <f t="shared" si="71"/>
        <v/>
      </c>
      <c r="R146" s="77" t="str">
        <f t="shared" si="72"/>
        <v/>
      </c>
      <c r="S146" s="77" t="str">
        <f t="shared" si="73"/>
        <v/>
      </c>
      <c r="T146" s="77" t="str">
        <f t="shared" si="74"/>
        <v/>
      </c>
      <c r="U146" s="60"/>
    </row>
    <row r="147" spans="1:22" ht="15" customHeight="1" x14ac:dyDescent="0.2">
      <c r="A147" s="47">
        <v>7</v>
      </c>
      <c r="B147" s="48"/>
      <c r="C147" s="48"/>
      <c r="D147" s="91" t="s">
        <v>129</v>
      </c>
      <c r="E147" s="92"/>
      <c r="F147" s="92"/>
      <c r="G147" s="92"/>
      <c r="H147" s="92"/>
      <c r="I147" s="92"/>
      <c r="J147" s="93"/>
      <c r="K147" s="49" t="s">
        <v>25</v>
      </c>
      <c r="L147" s="50">
        <v>5</v>
      </c>
      <c r="M147" s="77" t="str">
        <f t="shared" si="67"/>
        <v/>
      </c>
      <c r="N147" s="77" t="str">
        <f t="shared" si="68"/>
        <v/>
      </c>
      <c r="O147" s="77" t="str">
        <f t="shared" si="69"/>
        <v/>
      </c>
      <c r="P147" s="77" t="str">
        <f t="shared" si="70"/>
        <v/>
      </c>
      <c r="Q147" s="77" t="str">
        <f t="shared" si="71"/>
        <v/>
      </c>
      <c r="R147" s="77" t="str">
        <f t="shared" si="72"/>
        <v/>
      </c>
      <c r="S147" s="77" t="str">
        <f t="shared" si="73"/>
        <v/>
      </c>
      <c r="T147" s="77" t="str">
        <f t="shared" si="74"/>
        <v/>
      </c>
      <c r="U147" s="60"/>
    </row>
    <row r="148" spans="1:22" ht="15" customHeight="1" x14ac:dyDescent="0.2">
      <c r="A148" s="47">
        <v>10</v>
      </c>
      <c r="B148" s="48"/>
      <c r="C148" s="48"/>
      <c r="D148" s="91" t="s">
        <v>130</v>
      </c>
      <c r="E148" s="92"/>
      <c r="F148" s="92"/>
      <c r="G148" s="92"/>
      <c r="H148" s="92"/>
      <c r="I148" s="92"/>
      <c r="J148" s="93"/>
      <c r="K148" s="49" t="s">
        <v>25</v>
      </c>
      <c r="L148" s="50">
        <v>5</v>
      </c>
      <c r="M148" s="77" t="str">
        <f t="shared" si="67"/>
        <v/>
      </c>
      <c r="N148" s="77" t="str">
        <f t="shared" si="68"/>
        <v/>
      </c>
      <c r="O148" s="77" t="str">
        <f t="shared" si="69"/>
        <v/>
      </c>
      <c r="P148" s="77" t="str">
        <f t="shared" si="70"/>
        <v/>
      </c>
      <c r="Q148" s="77" t="str">
        <f t="shared" si="71"/>
        <v/>
      </c>
      <c r="R148" s="77" t="str">
        <f t="shared" si="72"/>
        <v/>
      </c>
      <c r="S148" s="77" t="str">
        <f t="shared" si="73"/>
        <v/>
      </c>
      <c r="T148" s="77" t="str">
        <f t="shared" si="74"/>
        <v/>
      </c>
      <c r="U148" s="60"/>
    </row>
    <row r="149" spans="1:22" ht="15" customHeight="1" x14ac:dyDescent="0.2">
      <c r="A149" s="51">
        <v>5</v>
      </c>
      <c r="B149" s="48"/>
      <c r="C149" s="48"/>
      <c r="D149" s="91" t="s">
        <v>186</v>
      </c>
      <c r="E149" s="92"/>
      <c r="F149" s="92"/>
      <c r="G149" s="92"/>
      <c r="H149" s="92"/>
      <c r="I149" s="92"/>
      <c r="J149" s="93"/>
      <c r="K149" s="49" t="s">
        <v>72</v>
      </c>
      <c r="L149" s="50">
        <v>4</v>
      </c>
      <c r="M149" s="77" t="str">
        <f t="shared" si="67"/>
        <v/>
      </c>
      <c r="N149" s="77" t="str">
        <f t="shared" si="68"/>
        <v/>
      </c>
      <c r="O149" s="77" t="str">
        <f t="shared" si="69"/>
        <v/>
      </c>
      <c r="P149" s="77" t="str">
        <f t="shared" si="70"/>
        <v/>
      </c>
      <c r="Q149" s="77" t="str">
        <f t="shared" si="71"/>
        <v/>
      </c>
      <c r="R149" s="77" t="str">
        <f t="shared" si="72"/>
        <v/>
      </c>
      <c r="S149" s="77" t="str">
        <f t="shared" si="73"/>
        <v/>
      </c>
      <c r="T149" s="77" t="str">
        <f t="shared" si="74"/>
        <v/>
      </c>
      <c r="U149" s="60"/>
    </row>
    <row r="150" spans="1:22" ht="15" customHeight="1" x14ac:dyDescent="0.2">
      <c r="A150" s="47">
        <v>12</v>
      </c>
      <c r="B150" s="48"/>
      <c r="C150" s="48"/>
      <c r="D150" s="91" t="s">
        <v>205</v>
      </c>
      <c r="E150" s="92"/>
      <c r="F150" s="92"/>
      <c r="G150" s="92"/>
      <c r="H150" s="92"/>
      <c r="I150" s="92"/>
      <c r="J150" s="93"/>
      <c r="K150" s="49" t="s">
        <v>25</v>
      </c>
      <c r="L150" s="50">
        <v>5</v>
      </c>
      <c r="M150" s="77" t="str">
        <f t="shared" si="67"/>
        <v/>
      </c>
      <c r="N150" s="77" t="str">
        <f t="shared" si="68"/>
        <v/>
      </c>
      <c r="O150" s="77" t="str">
        <f t="shared" si="69"/>
        <v/>
      </c>
      <c r="P150" s="77" t="str">
        <f t="shared" si="70"/>
        <v/>
      </c>
      <c r="Q150" s="77" t="str">
        <f t="shared" si="71"/>
        <v/>
      </c>
      <c r="R150" s="77" t="str">
        <f t="shared" si="72"/>
        <v/>
      </c>
      <c r="S150" s="77" t="str">
        <f t="shared" si="73"/>
        <v/>
      </c>
      <c r="T150" s="77" t="str">
        <f t="shared" si="74"/>
        <v/>
      </c>
      <c r="U150" s="60"/>
    </row>
    <row r="151" spans="1:22" ht="15" customHeight="1" x14ac:dyDescent="0.2">
      <c r="A151" s="47">
        <v>5</v>
      </c>
      <c r="B151" s="48"/>
      <c r="C151" s="48"/>
      <c r="D151" s="91" t="s">
        <v>187</v>
      </c>
      <c r="E151" s="92"/>
      <c r="F151" s="92"/>
      <c r="G151" s="92"/>
      <c r="H151" s="92"/>
      <c r="I151" s="92"/>
      <c r="J151" s="93"/>
      <c r="K151" s="49" t="s">
        <v>72</v>
      </c>
      <c r="L151" s="50">
        <v>4</v>
      </c>
      <c r="M151" s="77" t="str">
        <f t="shared" si="67"/>
        <v/>
      </c>
      <c r="N151" s="77" t="str">
        <f t="shared" si="68"/>
        <v/>
      </c>
      <c r="O151" s="77" t="str">
        <f t="shared" si="69"/>
        <v/>
      </c>
      <c r="P151" s="77" t="str">
        <f t="shared" si="70"/>
        <v/>
      </c>
      <c r="Q151" s="77" t="str">
        <f t="shared" si="71"/>
        <v/>
      </c>
      <c r="R151" s="77" t="str">
        <f t="shared" si="72"/>
        <v/>
      </c>
      <c r="S151" s="77" t="str">
        <f t="shared" si="73"/>
        <v/>
      </c>
      <c r="T151" s="77" t="str">
        <f t="shared" si="74"/>
        <v/>
      </c>
      <c r="U151" s="60"/>
    </row>
    <row r="152" spans="1:22" ht="15" customHeight="1" x14ac:dyDescent="0.2">
      <c r="A152" s="47">
        <v>10</v>
      </c>
      <c r="B152" s="48"/>
      <c r="C152" s="48"/>
      <c r="D152" s="91" t="s">
        <v>132</v>
      </c>
      <c r="E152" s="92"/>
      <c r="F152" s="92"/>
      <c r="G152" s="92"/>
      <c r="H152" s="92"/>
      <c r="I152" s="92"/>
      <c r="J152" s="93"/>
      <c r="K152" s="49" t="s">
        <v>27</v>
      </c>
      <c r="L152" s="50">
        <v>2</v>
      </c>
      <c r="M152" s="77" t="str">
        <f t="shared" si="67"/>
        <v/>
      </c>
      <c r="N152" s="77" t="str">
        <f t="shared" si="68"/>
        <v/>
      </c>
      <c r="O152" s="77" t="str">
        <f t="shared" si="69"/>
        <v/>
      </c>
      <c r="P152" s="77" t="str">
        <f t="shared" si="70"/>
        <v/>
      </c>
      <c r="Q152" s="77" t="str">
        <f t="shared" si="71"/>
        <v/>
      </c>
      <c r="R152" s="77" t="str">
        <f t="shared" si="72"/>
        <v/>
      </c>
      <c r="S152" s="77" t="str">
        <f t="shared" si="73"/>
        <v/>
      </c>
      <c r="T152" s="77" t="str">
        <f t="shared" si="74"/>
        <v/>
      </c>
      <c r="U152" s="60"/>
    </row>
    <row r="153" spans="1:22" ht="15" customHeight="1" x14ac:dyDescent="0.2">
      <c r="A153" s="47">
        <v>20</v>
      </c>
      <c r="B153" s="48"/>
      <c r="C153" s="48"/>
      <c r="D153" s="91" t="s">
        <v>133</v>
      </c>
      <c r="E153" s="92"/>
      <c r="F153" s="92"/>
      <c r="G153" s="92"/>
      <c r="H153" s="92"/>
      <c r="I153" s="92"/>
      <c r="J153" s="93"/>
      <c r="K153" s="49" t="s">
        <v>28</v>
      </c>
      <c r="L153" s="50">
        <v>1</v>
      </c>
      <c r="M153" s="77" t="str">
        <f t="shared" si="67"/>
        <v/>
      </c>
      <c r="N153" s="77" t="str">
        <f t="shared" si="68"/>
        <v/>
      </c>
      <c r="O153" s="77" t="str">
        <f t="shared" si="69"/>
        <v/>
      </c>
      <c r="P153" s="77" t="str">
        <f t="shared" si="70"/>
        <v/>
      </c>
      <c r="Q153" s="77" t="str">
        <f t="shared" si="71"/>
        <v/>
      </c>
      <c r="R153" s="77" t="str">
        <f t="shared" si="72"/>
        <v/>
      </c>
      <c r="S153" s="77" t="str">
        <f t="shared" si="73"/>
        <v/>
      </c>
      <c r="T153" s="77" t="str">
        <f t="shared" si="74"/>
        <v/>
      </c>
      <c r="U153" s="60"/>
    </row>
    <row r="154" spans="1:22" ht="15" customHeight="1" x14ac:dyDescent="0.2">
      <c r="A154" s="90" t="s">
        <v>98</v>
      </c>
      <c r="B154" s="52"/>
      <c r="C154" s="52"/>
      <c r="D154" s="44"/>
      <c r="E154" s="44"/>
      <c r="F154" s="44"/>
      <c r="G154" s="44"/>
      <c r="H154" s="44"/>
      <c r="I154" s="44"/>
      <c r="J154" s="44"/>
      <c r="K154" s="45"/>
      <c r="L154" s="54"/>
      <c r="M154" s="60">
        <f t="shared" ref="M154:T154" si="76">M139+SUM(M155:M160)</f>
        <v>0</v>
      </c>
      <c r="N154" s="60">
        <f t="shared" si="76"/>
        <v>0</v>
      </c>
      <c r="O154" s="60">
        <f t="shared" si="76"/>
        <v>0</v>
      </c>
      <c r="P154" s="60">
        <f t="shared" si="76"/>
        <v>0</v>
      </c>
      <c r="Q154" s="60">
        <f t="shared" si="76"/>
        <v>0</v>
      </c>
      <c r="R154" s="60">
        <f t="shared" si="76"/>
        <v>0</v>
      </c>
      <c r="S154" s="60">
        <f t="shared" si="76"/>
        <v>0</v>
      </c>
      <c r="T154" s="60">
        <f t="shared" si="76"/>
        <v>0</v>
      </c>
      <c r="U154" s="60">
        <v>8</v>
      </c>
      <c r="V154" s="61"/>
    </row>
    <row r="155" spans="1:22" ht="15" x14ac:dyDescent="0.2">
      <c r="A155" s="47">
        <v>7</v>
      </c>
      <c r="B155" s="48"/>
      <c r="C155" s="48"/>
      <c r="D155" s="94" t="s">
        <v>134</v>
      </c>
      <c r="E155" s="94"/>
      <c r="F155" s="94"/>
      <c r="G155" s="94"/>
      <c r="H155" s="94"/>
      <c r="I155" s="94"/>
      <c r="J155" s="94"/>
      <c r="K155" s="49" t="s">
        <v>25</v>
      </c>
      <c r="L155" s="50">
        <v>5</v>
      </c>
      <c r="M155" s="77" t="str">
        <f t="shared" si="67"/>
        <v/>
      </c>
      <c r="N155" s="77" t="str">
        <f t="shared" si="68"/>
        <v/>
      </c>
      <c r="O155" s="77" t="str">
        <f t="shared" si="69"/>
        <v/>
      </c>
      <c r="P155" s="77" t="str">
        <f t="shared" si="70"/>
        <v/>
      </c>
      <c r="Q155" s="77" t="str">
        <f t="shared" si="71"/>
        <v/>
      </c>
      <c r="R155" s="77" t="str">
        <f t="shared" si="72"/>
        <v/>
      </c>
      <c r="S155" s="77" t="str">
        <f t="shared" si="73"/>
        <v/>
      </c>
      <c r="T155" s="77" t="str">
        <f t="shared" si="74"/>
        <v/>
      </c>
      <c r="U155" s="60"/>
    </row>
    <row r="156" spans="1:22" ht="15" customHeight="1" x14ac:dyDescent="0.2">
      <c r="A156" s="47">
        <v>4</v>
      </c>
      <c r="B156" s="48"/>
      <c r="C156" s="48"/>
      <c r="D156" s="91" t="s">
        <v>200</v>
      </c>
      <c r="E156" s="92"/>
      <c r="F156" s="92"/>
      <c r="G156" s="92"/>
      <c r="H156" s="92"/>
      <c r="I156" s="92"/>
      <c r="J156" s="93"/>
      <c r="K156" s="49" t="s">
        <v>25</v>
      </c>
      <c r="L156" s="50">
        <v>5</v>
      </c>
      <c r="M156" s="77" t="str">
        <f t="shared" si="67"/>
        <v/>
      </c>
      <c r="N156" s="77" t="str">
        <f t="shared" si="68"/>
        <v/>
      </c>
      <c r="O156" s="77" t="str">
        <f t="shared" si="69"/>
        <v/>
      </c>
      <c r="P156" s="77" t="str">
        <f t="shared" si="70"/>
        <v/>
      </c>
      <c r="Q156" s="77" t="str">
        <f t="shared" si="71"/>
        <v/>
      </c>
      <c r="R156" s="77" t="str">
        <f t="shared" si="72"/>
        <v/>
      </c>
      <c r="S156" s="77" t="str">
        <f t="shared" si="73"/>
        <v/>
      </c>
      <c r="T156" s="77" t="str">
        <f t="shared" si="74"/>
        <v/>
      </c>
      <c r="U156" s="60"/>
    </row>
    <row r="157" spans="1:22" ht="15" customHeight="1" x14ac:dyDescent="0.2">
      <c r="A157" s="47">
        <v>5</v>
      </c>
      <c r="B157" s="48"/>
      <c r="C157" s="48"/>
      <c r="D157" s="94" t="s">
        <v>188</v>
      </c>
      <c r="E157" s="94"/>
      <c r="F157" s="94"/>
      <c r="G157" s="94"/>
      <c r="H157" s="94"/>
      <c r="I157" s="94"/>
      <c r="J157" s="94"/>
      <c r="K157" s="49" t="s">
        <v>72</v>
      </c>
      <c r="L157" s="50">
        <v>4</v>
      </c>
      <c r="M157" s="77" t="str">
        <f t="shared" si="67"/>
        <v/>
      </c>
      <c r="N157" s="77" t="str">
        <f t="shared" si="68"/>
        <v/>
      </c>
      <c r="O157" s="77" t="str">
        <f t="shared" si="69"/>
        <v/>
      </c>
      <c r="P157" s="77" t="str">
        <f t="shared" si="70"/>
        <v/>
      </c>
      <c r="Q157" s="77" t="str">
        <f t="shared" si="71"/>
        <v/>
      </c>
      <c r="R157" s="77" t="str">
        <f t="shared" si="72"/>
        <v/>
      </c>
      <c r="S157" s="77" t="str">
        <f t="shared" si="73"/>
        <v/>
      </c>
      <c r="T157" s="77" t="str">
        <f t="shared" si="74"/>
        <v/>
      </c>
      <c r="U157" s="60"/>
    </row>
    <row r="158" spans="1:22" ht="15" customHeight="1" x14ac:dyDescent="0.2">
      <c r="A158" s="47">
        <v>20</v>
      </c>
      <c r="B158" s="48"/>
      <c r="C158" s="48"/>
      <c r="D158" s="94" t="s">
        <v>206</v>
      </c>
      <c r="E158" s="94"/>
      <c r="F158" s="94"/>
      <c r="G158" s="94"/>
      <c r="H158" s="94"/>
      <c r="I158" s="94"/>
      <c r="J158" s="94"/>
      <c r="K158" s="49" t="s">
        <v>25</v>
      </c>
      <c r="L158" s="50">
        <v>5</v>
      </c>
      <c r="M158" s="77" t="str">
        <f t="shared" si="67"/>
        <v/>
      </c>
      <c r="N158" s="77" t="str">
        <f t="shared" si="68"/>
        <v/>
      </c>
      <c r="O158" s="77" t="str">
        <f t="shared" si="69"/>
        <v/>
      </c>
      <c r="P158" s="77" t="str">
        <f t="shared" si="70"/>
        <v/>
      </c>
      <c r="Q158" s="77" t="str">
        <f t="shared" si="71"/>
        <v/>
      </c>
      <c r="R158" s="77" t="str">
        <f t="shared" si="72"/>
        <v/>
      </c>
      <c r="S158" s="77" t="str">
        <f t="shared" si="73"/>
        <v/>
      </c>
      <c r="T158" s="77" t="str">
        <f t="shared" si="74"/>
        <v/>
      </c>
      <c r="U158" s="60"/>
    </row>
    <row r="159" spans="1:22" ht="15" customHeight="1" x14ac:dyDescent="0.2">
      <c r="A159" s="51">
        <v>5</v>
      </c>
      <c r="B159" s="48"/>
      <c r="C159" s="48"/>
      <c r="D159" s="91" t="s">
        <v>189</v>
      </c>
      <c r="E159" s="92"/>
      <c r="F159" s="92"/>
      <c r="G159" s="92"/>
      <c r="H159" s="92"/>
      <c r="I159" s="92"/>
      <c r="J159" s="93"/>
      <c r="K159" s="49" t="s">
        <v>72</v>
      </c>
      <c r="L159" s="50">
        <v>4</v>
      </c>
      <c r="M159" s="77" t="str">
        <f t="shared" si="67"/>
        <v/>
      </c>
      <c r="N159" s="77" t="str">
        <f t="shared" si="68"/>
        <v/>
      </c>
      <c r="O159" s="77" t="str">
        <f t="shared" si="69"/>
        <v/>
      </c>
      <c r="P159" s="77" t="str">
        <f t="shared" si="70"/>
        <v/>
      </c>
      <c r="Q159" s="77" t="str">
        <f t="shared" si="71"/>
        <v/>
      </c>
      <c r="R159" s="77" t="str">
        <f t="shared" si="72"/>
        <v/>
      </c>
      <c r="S159" s="77" t="str">
        <f t="shared" si="73"/>
        <v/>
      </c>
      <c r="T159" s="77" t="str">
        <f t="shared" si="74"/>
        <v/>
      </c>
      <c r="U159" s="60"/>
    </row>
    <row r="160" spans="1:22" ht="15" customHeight="1" x14ac:dyDescent="0.2">
      <c r="A160" s="47">
        <v>23</v>
      </c>
      <c r="B160" s="48"/>
      <c r="C160" s="48"/>
      <c r="D160" s="91" t="s">
        <v>135</v>
      </c>
      <c r="E160" s="92"/>
      <c r="F160" s="92"/>
      <c r="G160" s="92"/>
      <c r="H160" s="92"/>
      <c r="I160" s="92"/>
      <c r="J160" s="93"/>
      <c r="K160" s="49" t="s">
        <v>28</v>
      </c>
      <c r="L160" s="50">
        <v>1</v>
      </c>
      <c r="M160" s="77" t="str">
        <f t="shared" si="67"/>
        <v/>
      </c>
      <c r="N160" s="77" t="str">
        <f t="shared" si="68"/>
        <v/>
      </c>
      <c r="O160" s="77" t="str">
        <f t="shared" si="69"/>
        <v/>
      </c>
      <c r="P160" s="77" t="str">
        <f t="shared" si="70"/>
        <v/>
      </c>
      <c r="Q160" s="77" t="str">
        <f t="shared" si="71"/>
        <v/>
      </c>
      <c r="R160" s="77" t="str">
        <f t="shared" si="72"/>
        <v/>
      </c>
      <c r="S160" s="77" t="str">
        <f t="shared" si="73"/>
        <v/>
      </c>
      <c r="T160" s="77" t="str">
        <f t="shared" si="74"/>
        <v/>
      </c>
      <c r="U160" s="60"/>
    </row>
    <row r="161" spans="1:22" ht="15" x14ac:dyDescent="0.2">
      <c r="A161" s="90" t="s">
        <v>99</v>
      </c>
      <c r="B161" s="52"/>
      <c r="C161" s="52"/>
      <c r="D161" s="44"/>
      <c r="E161" s="44"/>
      <c r="F161" s="44"/>
      <c r="G161" s="44"/>
      <c r="H161" s="44"/>
      <c r="I161" s="44"/>
      <c r="J161" s="44"/>
      <c r="K161" s="45"/>
      <c r="L161" s="54"/>
      <c r="M161" s="60">
        <f t="shared" ref="M161:T161" si="77">M154+SUM(M162:M176)</f>
        <v>0</v>
      </c>
      <c r="N161" s="60">
        <f t="shared" si="77"/>
        <v>0</v>
      </c>
      <c r="O161" s="60">
        <f t="shared" si="77"/>
        <v>0</v>
      </c>
      <c r="P161" s="60">
        <f t="shared" si="77"/>
        <v>0</v>
      </c>
      <c r="Q161" s="60">
        <f t="shared" si="77"/>
        <v>0</v>
      </c>
      <c r="R161" s="60">
        <f t="shared" si="77"/>
        <v>0</v>
      </c>
      <c r="S161" s="60">
        <f t="shared" si="77"/>
        <v>0</v>
      </c>
      <c r="T161" s="60">
        <f t="shared" si="77"/>
        <v>0</v>
      </c>
      <c r="U161" s="60">
        <v>9</v>
      </c>
      <c r="V161" s="61"/>
    </row>
    <row r="162" spans="1:22" ht="15" x14ac:dyDescent="0.2">
      <c r="A162" s="53">
        <v>6</v>
      </c>
      <c r="B162" s="48"/>
      <c r="C162" s="48"/>
      <c r="D162" s="94" t="s">
        <v>158</v>
      </c>
      <c r="E162" s="94"/>
      <c r="F162" s="94"/>
      <c r="G162" s="94"/>
      <c r="H162" s="94"/>
      <c r="I162" s="94"/>
      <c r="J162" s="94"/>
      <c r="K162" s="49" t="s">
        <v>25</v>
      </c>
      <c r="L162" s="50">
        <v>5</v>
      </c>
      <c r="M162" s="77" t="str">
        <f t="shared" si="67"/>
        <v/>
      </c>
      <c r="N162" s="77" t="str">
        <f t="shared" si="68"/>
        <v/>
      </c>
      <c r="O162" s="77" t="str">
        <f t="shared" si="69"/>
        <v/>
      </c>
      <c r="P162" s="77" t="str">
        <f t="shared" si="70"/>
        <v/>
      </c>
      <c r="Q162" s="77" t="str">
        <f t="shared" si="71"/>
        <v/>
      </c>
      <c r="R162" s="77" t="str">
        <f t="shared" si="72"/>
        <v/>
      </c>
      <c r="S162" s="77" t="str">
        <f t="shared" si="73"/>
        <v/>
      </c>
      <c r="T162" s="77" t="str">
        <f t="shared" si="74"/>
        <v/>
      </c>
      <c r="U162" s="60"/>
    </row>
    <row r="163" spans="1:22" ht="15" x14ac:dyDescent="0.2">
      <c r="A163" s="53">
        <v>6</v>
      </c>
      <c r="B163" s="48"/>
      <c r="C163" s="48"/>
      <c r="D163" s="94" t="s">
        <v>136</v>
      </c>
      <c r="E163" s="94"/>
      <c r="F163" s="94"/>
      <c r="G163" s="94"/>
      <c r="H163" s="94"/>
      <c r="I163" s="94"/>
      <c r="J163" s="94"/>
      <c r="K163" s="49" t="s">
        <v>25</v>
      </c>
      <c r="L163" s="50">
        <v>5</v>
      </c>
      <c r="M163" s="77" t="str">
        <f t="shared" si="67"/>
        <v/>
      </c>
      <c r="N163" s="77" t="str">
        <f t="shared" si="68"/>
        <v/>
      </c>
      <c r="O163" s="77" t="str">
        <f t="shared" si="69"/>
        <v/>
      </c>
      <c r="P163" s="77" t="str">
        <f t="shared" si="70"/>
        <v/>
      </c>
      <c r="Q163" s="77" t="str">
        <f t="shared" si="71"/>
        <v/>
      </c>
      <c r="R163" s="77" t="str">
        <f t="shared" si="72"/>
        <v/>
      </c>
      <c r="S163" s="77" t="str">
        <f t="shared" si="73"/>
        <v/>
      </c>
      <c r="T163" s="77" t="str">
        <f t="shared" si="74"/>
        <v/>
      </c>
      <c r="U163" s="60"/>
    </row>
    <row r="164" spans="1:22" ht="15" x14ac:dyDescent="0.2">
      <c r="A164" s="53">
        <v>5</v>
      </c>
      <c r="B164" s="48"/>
      <c r="C164" s="48"/>
      <c r="D164" s="94" t="s">
        <v>190</v>
      </c>
      <c r="E164" s="94"/>
      <c r="F164" s="94"/>
      <c r="G164" s="94"/>
      <c r="H164" s="94"/>
      <c r="I164" s="94"/>
      <c r="J164" s="94"/>
      <c r="K164" s="49" t="s">
        <v>72</v>
      </c>
      <c r="L164" s="50">
        <v>4</v>
      </c>
      <c r="M164" s="77" t="str">
        <f t="shared" si="67"/>
        <v/>
      </c>
      <c r="N164" s="77" t="str">
        <f t="shared" si="68"/>
        <v/>
      </c>
      <c r="O164" s="77" t="str">
        <f t="shared" si="69"/>
        <v/>
      </c>
      <c r="P164" s="77" t="str">
        <f t="shared" si="70"/>
        <v/>
      </c>
      <c r="Q164" s="77" t="str">
        <f t="shared" si="71"/>
        <v/>
      </c>
      <c r="R164" s="77" t="str">
        <f t="shared" si="72"/>
        <v/>
      </c>
      <c r="S164" s="77" t="str">
        <f t="shared" si="73"/>
        <v/>
      </c>
      <c r="T164" s="77" t="str">
        <f t="shared" si="74"/>
        <v/>
      </c>
      <c r="U164" s="60"/>
    </row>
    <row r="165" spans="1:22" ht="15" customHeight="1" x14ac:dyDescent="0.2">
      <c r="A165" s="53">
        <v>6</v>
      </c>
      <c r="B165" s="48"/>
      <c r="C165" s="48"/>
      <c r="D165" s="94" t="s">
        <v>198</v>
      </c>
      <c r="E165" s="94"/>
      <c r="F165" s="94"/>
      <c r="G165" s="94"/>
      <c r="H165" s="94"/>
      <c r="I165" s="94"/>
      <c r="J165" s="94"/>
      <c r="K165" s="49" t="s">
        <v>25</v>
      </c>
      <c r="L165" s="50">
        <v>5</v>
      </c>
      <c r="M165" s="77" t="str">
        <f t="shared" si="67"/>
        <v/>
      </c>
      <c r="N165" s="77" t="str">
        <f t="shared" si="68"/>
        <v/>
      </c>
      <c r="O165" s="77" t="str">
        <f t="shared" si="69"/>
        <v/>
      </c>
      <c r="P165" s="77" t="str">
        <f t="shared" si="70"/>
        <v/>
      </c>
      <c r="Q165" s="77" t="str">
        <f t="shared" si="71"/>
        <v/>
      </c>
      <c r="R165" s="77" t="str">
        <f t="shared" si="72"/>
        <v/>
      </c>
      <c r="S165" s="77" t="str">
        <f t="shared" si="73"/>
        <v/>
      </c>
      <c r="T165" s="77" t="str">
        <f t="shared" si="74"/>
        <v/>
      </c>
      <c r="U165" s="60"/>
    </row>
    <row r="166" spans="1:22" ht="15" x14ac:dyDescent="0.2">
      <c r="A166" s="53">
        <v>9</v>
      </c>
      <c r="B166" s="48"/>
      <c r="C166" s="48"/>
      <c r="D166" s="91" t="s">
        <v>137</v>
      </c>
      <c r="E166" s="92"/>
      <c r="F166" s="92"/>
      <c r="G166" s="92"/>
      <c r="H166" s="92"/>
      <c r="I166" s="92"/>
      <c r="J166" s="93"/>
      <c r="K166" s="49" t="s">
        <v>25</v>
      </c>
      <c r="L166" s="50">
        <v>5</v>
      </c>
      <c r="M166" s="77" t="str">
        <f t="shared" si="67"/>
        <v/>
      </c>
      <c r="N166" s="77" t="str">
        <f t="shared" si="68"/>
        <v/>
      </c>
      <c r="O166" s="77" t="str">
        <f t="shared" si="69"/>
        <v/>
      </c>
      <c r="P166" s="77" t="str">
        <f t="shared" si="70"/>
        <v/>
      </c>
      <c r="Q166" s="77" t="str">
        <f t="shared" si="71"/>
        <v/>
      </c>
      <c r="R166" s="77" t="str">
        <f t="shared" si="72"/>
        <v/>
      </c>
      <c r="S166" s="77" t="str">
        <f t="shared" si="73"/>
        <v/>
      </c>
      <c r="T166" s="77" t="str">
        <f t="shared" si="74"/>
        <v/>
      </c>
      <c r="U166" s="60"/>
    </row>
    <row r="167" spans="1:22" ht="15" customHeight="1" x14ac:dyDescent="0.2">
      <c r="A167" s="53">
        <v>5</v>
      </c>
      <c r="B167" s="48"/>
      <c r="C167" s="48"/>
      <c r="D167" s="91" t="s">
        <v>191</v>
      </c>
      <c r="E167" s="92"/>
      <c r="F167" s="92"/>
      <c r="G167" s="92"/>
      <c r="H167" s="92"/>
      <c r="I167" s="92"/>
      <c r="J167" s="93"/>
      <c r="K167" s="49" t="s">
        <v>72</v>
      </c>
      <c r="L167" s="50">
        <v>4</v>
      </c>
      <c r="M167" s="77" t="str">
        <f t="shared" si="67"/>
        <v/>
      </c>
      <c r="N167" s="77" t="str">
        <f t="shared" si="68"/>
        <v/>
      </c>
      <c r="O167" s="77" t="str">
        <f t="shared" si="69"/>
        <v/>
      </c>
      <c r="P167" s="77" t="str">
        <f t="shared" si="70"/>
        <v/>
      </c>
      <c r="Q167" s="77" t="str">
        <f t="shared" si="71"/>
        <v/>
      </c>
      <c r="R167" s="77" t="str">
        <f t="shared" si="72"/>
        <v/>
      </c>
      <c r="S167" s="77" t="str">
        <f t="shared" si="73"/>
        <v/>
      </c>
      <c r="T167" s="77" t="str">
        <f t="shared" si="74"/>
        <v/>
      </c>
      <c r="U167" s="60"/>
    </row>
    <row r="168" spans="1:22" ht="15" x14ac:dyDescent="0.2">
      <c r="A168" s="53">
        <v>10</v>
      </c>
      <c r="B168" s="48"/>
      <c r="C168" s="48"/>
      <c r="D168" s="91" t="s">
        <v>138</v>
      </c>
      <c r="E168" s="92"/>
      <c r="F168" s="92"/>
      <c r="G168" s="92"/>
      <c r="H168" s="92"/>
      <c r="I168" s="92"/>
      <c r="J168" s="93"/>
      <c r="K168" s="49" t="s">
        <v>27</v>
      </c>
      <c r="L168" s="50">
        <v>2</v>
      </c>
      <c r="M168" s="77" t="str">
        <f t="shared" si="67"/>
        <v/>
      </c>
      <c r="N168" s="77" t="str">
        <f t="shared" si="68"/>
        <v/>
      </c>
      <c r="O168" s="77" t="str">
        <f t="shared" si="69"/>
        <v/>
      </c>
      <c r="P168" s="77" t="str">
        <f t="shared" si="70"/>
        <v/>
      </c>
      <c r="Q168" s="77" t="str">
        <f t="shared" si="71"/>
        <v/>
      </c>
      <c r="R168" s="77" t="str">
        <f t="shared" si="72"/>
        <v/>
      </c>
      <c r="S168" s="77" t="str">
        <f t="shared" si="73"/>
        <v/>
      </c>
      <c r="T168" s="77" t="str">
        <f t="shared" si="74"/>
        <v/>
      </c>
      <c r="U168" s="60"/>
    </row>
    <row r="169" spans="1:22" ht="15" x14ac:dyDescent="0.2">
      <c r="A169" s="53">
        <v>16</v>
      </c>
      <c r="B169" s="48"/>
      <c r="C169" s="48"/>
      <c r="D169" s="91" t="s">
        <v>203</v>
      </c>
      <c r="E169" s="92"/>
      <c r="F169" s="92"/>
      <c r="G169" s="92"/>
      <c r="H169" s="92"/>
      <c r="I169" s="92"/>
      <c r="J169" s="93"/>
      <c r="K169" s="49" t="s">
        <v>25</v>
      </c>
      <c r="L169" s="50">
        <v>5</v>
      </c>
      <c r="M169" s="77" t="str">
        <f t="shared" si="67"/>
        <v/>
      </c>
      <c r="N169" s="77" t="str">
        <f t="shared" si="68"/>
        <v/>
      </c>
      <c r="O169" s="77" t="str">
        <f t="shared" si="69"/>
        <v/>
      </c>
      <c r="P169" s="77" t="str">
        <f t="shared" si="70"/>
        <v/>
      </c>
      <c r="Q169" s="77" t="str">
        <f t="shared" si="71"/>
        <v/>
      </c>
      <c r="R169" s="77" t="str">
        <f t="shared" si="72"/>
        <v/>
      </c>
      <c r="S169" s="77" t="str">
        <f t="shared" si="73"/>
        <v/>
      </c>
      <c r="T169" s="77" t="str">
        <f t="shared" si="74"/>
        <v/>
      </c>
      <c r="U169" s="60"/>
    </row>
    <row r="170" spans="1:22" ht="15" customHeight="1" x14ac:dyDescent="0.2">
      <c r="A170" s="53">
        <v>5</v>
      </c>
      <c r="B170" s="48"/>
      <c r="C170" s="48"/>
      <c r="D170" s="91" t="s">
        <v>192</v>
      </c>
      <c r="E170" s="92"/>
      <c r="F170" s="92"/>
      <c r="G170" s="92"/>
      <c r="H170" s="92"/>
      <c r="I170" s="92"/>
      <c r="J170" s="93"/>
      <c r="K170" s="49" t="s">
        <v>72</v>
      </c>
      <c r="L170" s="50">
        <v>4</v>
      </c>
      <c r="M170" s="77" t="str">
        <f t="shared" si="67"/>
        <v/>
      </c>
      <c r="N170" s="77" t="str">
        <f t="shared" si="68"/>
        <v/>
      </c>
      <c r="O170" s="77" t="str">
        <f t="shared" si="69"/>
        <v/>
      </c>
      <c r="P170" s="77" t="str">
        <f t="shared" si="70"/>
        <v/>
      </c>
      <c r="Q170" s="77" t="str">
        <f t="shared" si="71"/>
        <v/>
      </c>
      <c r="R170" s="77" t="str">
        <f t="shared" si="72"/>
        <v/>
      </c>
      <c r="S170" s="77" t="str">
        <f t="shared" si="73"/>
        <v/>
      </c>
      <c r="T170" s="77" t="str">
        <f t="shared" si="74"/>
        <v/>
      </c>
      <c r="U170" s="60"/>
    </row>
    <row r="171" spans="1:22" ht="15" customHeight="1" x14ac:dyDescent="0.2">
      <c r="A171" s="47">
        <v>11</v>
      </c>
      <c r="B171" s="48"/>
      <c r="C171" s="48"/>
      <c r="D171" s="91" t="s">
        <v>211</v>
      </c>
      <c r="E171" s="92"/>
      <c r="F171" s="92"/>
      <c r="G171" s="92"/>
      <c r="H171" s="92"/>
      <c r="I171" s="92"/>
      <c r="J171" s="93"/>
      <c r="K171" s="49" t="s">
        <v>25</v>
      </c>
      <c r="L171" s="50">
        <v>5</v>
      </c>
      <c r="M171" s="77" t="str">
        <f t="shared" si="67"/>
        <v/>
      </c>
      <c r="N171" s="77" t="str">
        <f t="shared" si="68"/>
        <v/>
      </c>
      <c r="O171" s="77" t="str">
        <f t="shared" si="69"/>
        <v/>
      </c>
      <c r="P171" s="77" t="str">
        <f t="shared" si="70"/>
        <v/>
      </c>
      <c r="Q171" s="77" t="str">
        <f t="shared" si="71"/>
        <v/>
      </c>
      <c r="R171" s="77" t="str">
        <f t="shared" si="72"/>
        <v/>
      </c>
      <c r="S171" s="77" t="str">
        <f t="shared" si="73"/>
        <v/>
      </c>
      <c r="T171" s="77" t="str">
        <f t="shared" si="74"/>
        <v/>
      </c>
      <c r="U171" s="60"/>
    </row>
    <row r="172" spans="1:22" ht="15" customHeight="1" x14ac:dyDescent="0.2">
      <c r="A172" s="47">
        <v>7</v>
      </c>
      <c r="B172" s="48"/>
      <c r="C172" s="48"/>
      <c r="D172" s="91" t="s">
        <v>159</v>
      </c>
      <c r="E172" s="92"/>
      <c r="F172" s="92"/>
      <c r="G172" s="92"/>
      <c r="H172" s="92"/>
      <c r="I172" s="92"/>
      <c r="J172" s="93"/>
      <c r="K172" s="49" t="s">
        <v>25</v>
      </c>
      <c r="L172" s="50">
        <v>5</v>
      </c>
      <c r="M172" s="77" t="str">
        <f t="shared" si="67"/>
        <v/>
      </c>
      <c r="N172" s="77" t="str">
        <f t="shared" si="68"/>
        <v/>
      </c>
      <c r="O172" s="77" t="str">
        <f t="shared" si="69"/>
        <v/>
      </c>
      <c r="P172" s="77" t="str">
        <f t="shared" si="70"/>
        <v/>
      </c>
      <c r="Q172" s="77" t="str">
        <f t="shared" si="71"/>
        <v/>
      </c>
      <c r="R172" s="77" t="str">
        <f t="shared" si="72"/>
        <v/>
      </c>
      <c r="S172" s="77" t="str">
        <f t="shared" si="73"/>
        <v/>
      </c>
      <c r="T172" s="77" t="str">
        <f t="shared" si="74"/>
        <v/>
      </c>
      <c r="U172" s="60"/>
    </row>
    <row r="173" spans="1:22" ht="15" customHeight="1" x14ac:dyDescent="0.2">
      <c r="A173" s="47">
        <v>7</v>
      </c>
      <c r="B173" s="48"/>
      <c r="C173" s="48"/>
      <c r="D173" s="91" t="s">
        <v>160</v>
      </c>
      <c r="E173" s="92"/>
      <c r="F173" s="92"/>
      <c r="G173" s="92"/>
      <c r="H173" s="92"/>
      <c r="I173" s="92"/>
      <c r="J173" s="93"/>
      <c r="K173" s="49" t="s">
        <v>25</v>
      </c>
      <c r="L173" s="50">
        <v>5</v>
      </c>
      <c r="M173" s="77" t="str">
        <f t="shared" si="67"/>
        <v/>
      </c>
      <c r="N173" s="77" t="str">
        <f t="shared" si="68"/>
        <v/>
      </c>
      <c r="O173" s="77" t="str">
        <f t="shared" si="69"/>
        <v/>
      </c>
      <c r="P173" s="77" t="str">
        <f t="shared" si="70"/>
        <v/>
      </c>
      <c r="Q173" s="77" t="str">
        <f t="shared" si="71"/>
        <v/>
      </c>
      <c r="R173" s="77" t="str">
        <f t="shared" si="72"/>
        <v/>
      </c>
      <c r="S173" s="77" t="str">
        <f t="shared" si="73"/>
        <v/>
      </c>
      <c r="T173" s="77" t="str">
        <f t="shared" si="74"/>
        <v/>
      </c>
      <c r="U173" s="60"/>
    </row>
    <row r="174" spans="1:22" ht="15" customHeight="1" x14ac:dyDescent="0.2">
      <c r="A174" s="47">
        <v>5</v>
      </c>
      <c r="B174" s="48"/>
      <c r="C174" s="48"/>
      <c r="D174" s="91" t="s">
        <v>193</v>
      </c>
      <c r="E174" s="92"/>
      <c r="F174" s="92"/>
      <c r="G174" s="92"/>
      <c r="H174" s="92"/>
      <c r="I174" s="92"/>
      <c r="J174" s="93"/>
      <c r="K174" s="49" t="s">
        <v>72</v>
      </c>
      <c r="L174" s="50">
        <v>4</v>
      </c>
      <c r="M174" s="77" t="str">
        <f t="shared" si="67"/>
        <v/>
      </c>
      <c r="N174" s="77" t="str">
        <f t="shared" si="68"/>
        <v/>
      </c>
      <c r="O174" s="77" t="str">
        <f t="shared" si="69"/>
        <v/>
      </c>
      <c r="P174" s="77" t="str">
        <f t="shared" si="70"/>
        <v/>
      </c>
      <c r="Q174" s="77" t="str">
        <f t="shared" si="71"/>
        <v/>
      </c>
      <c r="R174" s="77" t="str">
        <f t="shared" si="72"/>
        <v/>
      </c>
      <c r="S174" s="77" t="str">
        <f t="shared" si="73"/>
        <v/>
      </c>
      <c r="T174" s="77" t="str">
        <f t="shared" si="74"/>
        <v/>
      </c>
      <c r="U174" s="60"/>
    </row>
    <row r="175" spans="1:22" ht="15" customHeight="1" x14ac:dyDescent="0.2">
      <c r="A175" s="47">
        <v>10</v>
      </c>
      <c r="B175" s="48"/>
      <c r="C175" s="48"/>
      <c r="D175" s="91" t="s">
        <v>139</v>
      </c>
      <c r="E175" s="92"/>
      <c r="F175" s="92"/>
      <c r="G175" s="92"/>
      <c r="H175" s="92"/>
      <c r="I175" s="92"/>
      <c r="J175" s="93"/>
      <c r="K175" s="49" t="s">
        <v>27</v>
      </c>
      <c r="L175" s="50">
        <v>2</v>
      </c>
      <c r="M175" s="77" t="str">
        <f t="shared" si="67"/>
        <v/>
      </c>
      <c r="N175" s="77" t="str">
        <f t="shared" si="68"/>
        <v/>
      </c>
      <c r="O175" s="77" t="str">
        <f t="shared" si="69"/>
        <v/>
      </c>
      <c r="P175" s="77" t="str">
        <f t="shared" si="70"/>
        <v/>
      </c>
      <c r="Q175" s="77" t="str">
        <f t="shared" si="71"/>
        <v/>
      </c>
      <c r="R175" s="77" t="str">
        <f t="shared" si="72"/>
        <v/>
      </c>
      <c r="S175" s="77" t="str">
        <f t="shared" si="73"/>
        <v/>
      </c>
      <c r="T175" s="77" t="str">
        <f t="shared" si="74"/>
        <v/>
      </c>
      <c r="U175" s="60"/>
    </row>
    <row r="176" spans="1:22" ht="15" customHeight="1" x14ac:dyDescent="0.2">
      <c r="A176" s="47">
        <v>28</v>
      </c>
      <c r="B176" s="48"/>
      <c r="C176" s="48"/>
      <c r="D176" s="91" t="s">
        <v>140</v>
      </c>
      <c r="E176" s="92"/>
      <c r="F176" s="92"/>
      <c r="G176" s="92"/>
      <c r="H176" s="92"/>
      <c r="I176" s="92"/>
      <c r="J176" s="93"/>
      <c r="K176" s="49" t="s">
        <v>28</v>
      </c>
      <c r="L176" s="50">
        <v>1</v>
      </c>
      <c r="M176" s="77" t="str">
        <f t="shared" si="67"/>
        <v/>
      </c>
      <c r="N176" s="77" t="str">
        <f t="shared" si="68"/>
        <v/>
      </c>
      <c r="O176" s="77" t="str">
        <f t="shared" si="69"/>
        <v/>
      </c>
      <c r="P176" s="77" t="str">
        <f t="shared" si="70"/>
        <v/>
      </c>
      <c r="Q176" s="77" t="str">
        <f t="shared" si="71"/>
        <v/>
      </c>
      <c r="R176" s="77" t="str">
        <f t="shared" si="72"/>
        <v/>
      </c>
      <c r="S176" s="77" t="str">
        <f t="shared" si="73"/>
        <v/>
      </c>
      <c r="T176" s="77" t="str">
        <f t="shared" si="74"/>
        <v/>
      </c>
      <c r="U176" s="60"/>
    </row>
    <row r="177" spans="1:22" ht="15" x14ac:dyDescent="0.2">
      <c r="A177" s="90" t="s">
        <v>100</v>
      </c>
      <c r="B177" s="52"/>
      <c r="C177" s="52"/>
      <c r="D177" s="44"/>
      <c r="E177" s="44"/>
      <c r="F177" s="44"/>
      <c r="G177" s="44"/>
      <c r="H177" s="44"/>
      <c r="I177" s="44"/>
      <c r="J177" s="44"/>
      <c r="K177" s="45"/>
      <c r="L177" s="54"/>
      <c r="M177" s="60">
        <f t="shared" ref="M177:T177" si="78">M161+SUM(M178:M192)</f>
        <v>0</v>
      </c>
      <c r="N177" s="60">
        <f t="shared" si="78"/>
        <v>0</v>
      </c>
      <c r="O177" s="60">
        <f t="shared" si="78"/>
        <v>0</v>
      </c>
      <c r="P177" s="60">
        <f t="shared" si="78"/>
        <v>0</v>
      </c>
      <c r="Q177" s="60">
        <f t="shared" si="78"/>
        <v>0</v>
      </c>
      <c r="R177" s="60">
        <f t="shared" si="78"/>
        <v>0</v>
      </c>
      <c r="S177" s="60">
        <f t="shared" si="78"/>
        <v>0</v>
      </c>
      <c r="T177" s="60">
        <f t="shared" si="78"/>
        <v>0</v>
      </c>
      <c r="U177" s="60">
        <v>10</v>
      </c>
      <c r="V177" s="61"/>
    </row>
    <row r="178" spans="1:22" ht="14.45" customHeight="1" x14ac:dyDescent="0.2">
      <c r="A178" s="53">
        <v>5</v>
      </c>
      <c r="B178" s="48"/>
      <c r="C178" s="48"/>
      <c r="D178" s="94" t="s">
        <v>201</v>
      </c>
      <c r="E178" s="94"/>
      <c r="F178" s="94"/>
      <c r="G178" s="94"/>
      <c r="H178" s="94"/>
      <c r="I178" s="94"/>
      <c r="J178" s="94"/>
      <c r="K178" s="49" t="s">
        <v>25</v>
      </c>
      <c r="L178" s="50">
        <v>5</v>
      </c>
      <c r="M178" s="77" t="str">
        <f t="shared" si="67"/>
        <v/>
      </c>
      <c r="N178" s="77" t="str">
        <f t="shared" si="68"/>
        <v/>
      </c>
      <c r="O178" s="77" t="str">
        <f t="shared" si="69"/>
        <v/>
      </c>
      <c r="P178" s="77" t="str">
        <f t="shared" si="70"/>
        <v/>
      </c>
      <c r="Q178" s="77" t="str">
        <f t="shared" si="71"/>
        <v/>
      </c>
      <c r="R178" s="77" t="str">
        <f t="shared" si="72"/>
        <v/>
      </c>
      <c r="S178" s="77" t="str">
        <f t="shared" si="73"/>
        <v/>
      </c>
      <c r="T178" s="77" t="str">
        <f t="shared" si="74"/>
        <v/>
      </c>
      <c r="U178" s="60"/>
    </row>
    <row r="179" spans="1:22" ht="15" x14ac:dyDescent="0.2">
      <c r="A179" s="53">
        <v>5</v>
      </c>
      <c r="B179" s="48"/>
      <c r="C179" s="48"/>
      <c r="D179" s="94" t="s">
        <v>141</v>
      </c>
      <c r="E179" s="94"/>
      <c r="F179" s="94"/>
      <c r="G179" s="94"/>
      <c r="H179" s="94"/>
      <c r="I179" s="94"/>
      <c r="J179" s="94"/>
      <c r="K179" s="49" t="s">
        <v>25</v>
      </c>
      <c r="L179" s="50">
        <v>5</v>
      </c>
      <c r="M179" s="77" t="str">
        <f t="shared" si="67"/>
        <v/>
      </c>
      <c r="N179" s="77" t="str">
        <f t="shared" si="68"/>
        <v/>
      </c>
      <c r="O179" s="77" t="str">
        <f t="shared" si="69"/>
        <v/>
      </c>
      <c r="P179" s="77" t="str">
        <f t="shared" si="70"/>
        <v/>
      </c>
      <c r="Q179" s="77" t="str">
        <f t="shared" si="71"/>
        <v/>
      </c>
      <c r="R179" s="77" t="str">
        <f t="shared" si="72"/>
        <v/>
      </c>
      <c r="S179" s="77" t="str">
        <f t="shared" si="73"/>
        <v/>
      </c>
      <c r="T179" s="77" t="str">
        <f t="shared" si="74"/>
        <v/>
      </c>
      <c r="U179" s="60"/>
    </row>
    <row r="180" spans="1:22" ht="15" x14ac:dyDescent="0.2">
      <c r="A180" s="53">
        <v>5</v>
      </c>
      <c r="B180" s="48"/>
      <c r="C180" s="48"/>
      <c r="D180" s="94" t="s">
        <v>194</v>
      </c>
      <c r="E180" s="94"/>
      <c r="F180" s="94"/>
      <c r="G180" s="94"/>
      <c r="H180" s="94"/>
      <c r="I180" s="94"/>
      <c r="J180" s="94"/>
      <c r="K180" s="49" t="s">
        <v>72</v>
      </c>
      <c r="L180" s="50">
        <v>4</v>
      </c>
      <c r="M180" s="77" t="str">
        <f t="shared" si="67"/>
        <v/>
      </c>
      <c r="N180" s="77" t="str">
        <f t="shared" si="68"/>
        <v/>
      </c>
      <c r="O180" s="77" t="str">
        <f t="shared" si="69"/>
        <v/>
      </c>
      <c r="P180" s="77" t="str">
        <f t="shared" si="70"/>
        <v/>
      </c>
      <c r="Q180" s="77" t="str">
        <f t="shared" si="71"/>
        <v/>
      </c>
      <c r="R180" s="77" t="str">
        <f t="shared" si="72"/>
        <v/>
      </c>
      <c r="S180" s="77" t="str">
        <f t="shared" si="73"/>
        <v/>
      </c>
      <c r="T180" s="77" t="str">
        <f t="shared" si="74"/>
        <v/>
      </c>
      <c r="U180" s="60"/>
    </row>
    <row r="181" spans="1:22" ht="15" x14ac:dyDescent="0.2">
      <c r="A181" s="53">
        <v>11</v>
      </c>
      <c r="B181" s="48"/>
      <c r="C181" s="48"/>
      <c r="D181" s="94" t="s">
        <v>142</v>
      </c>
      <c r="E181" s="94"/>
      <c r="F181" s="94"/>
      <c r="G181" s="94"/>
      <c r="H181" s="94"/>
      <c r="I181" s="94"/>
      <c r="J181" s="94"/>
      <c r="K181" s="49" t="s">
        <v>25</v>
      </c>
      <c r="L181" s="50">
        <v>5</v>
      </c>
      <c r="M181" s="77" t="str">
        <f t="shared" si="67"/>
        <v/>
      </c>
      <c r="N181" s="77" t="str">
        <f t="shared" si="68"/>
        <v/>
      </c>
      <c r="O181" s="77" t="str">
        <f t="shared" si="69"/>
        <v/>
      </c>
      <c r="P181" s="77" t="str">
        <f t="shared" si="70"/>
        <v/>
      </c>
      <c r="Q181" s="77" t="str">
        <f t="shared" si="71"/>
        <v/>
      </c>
      <c r="R181" s="77" t="str">
        <f t="shared" si="72"/>
        <v/>
      </c>
      <c r="S181" s="77" t="str">
        <f t="shared" si="73"/>
        <v/>
      </c>
      <c r="T181" s="77" t="str">
        <f t="shared" si="74"/>
        <v/>
      </c>
      <c r="U181" s="60"/>
    </row>
    <row r="182" spans="1:22" ht="15" x14ac:dyDescent="0.2">
      <c r="A182" s="53">
        <v>7</v>
      </c>
      <c r="B182" s="48"/>
      <c r="C182" s="48"/>
      <c r="D182" s="91" t="s">
        <v>143</v>
      </c>
      <c r="E182" s="92"/>
      <c r="F182" s="92"/>
      <c r="G182" s="92"/>
      <c r="H182" s="92"/>
      <c r="I182" s="92"/>
      <c r="J182" s="93"/>
      <c r="K182" s="49" t="s">
        <v>25</v>
      </c>
      <c r="L182" s="50">
        <v>5</v>
      </c>
      <c r="M182" s="77" t="str">
        <f t="shared" si="67"/>
        <v/>
      </c>
      <c r="N182" s="77" t="str">
        <f t="shared" si="68"/>
        <v/>
      </c>
      <c r="O182" s="77" t="str">
        <f t="shared" si="69"/>
        <v/>
      </c>
      <c r="P182" s="77" t="str">
        <f t="shared" si="70"/>
        <v/>
      </c>
      <c r="Q182" s="77" t="str">
        <f t="shared" si="71"/>
        <v/>
      </c>
      <c r="R182" s="77" t="str">
        <f t="shared" si="72"/>
        <v/>
      </c>
      <c r="S182" s="77" t="str">
        <f t="shared" si="73"/>
        <v/>
      </c>
      <c r="T182" s="77" t="str">
        <f t="shared" si="74"/>
        <v/>
      </c>
      <c r="U182" s="60"/>
    </row>
    <row r="183" spans="1:22" ht="15" x14ac:dyDescent="0.2">
      <c r="A183" s="53">
        <v>5</v>
      </c>
      <c r="B183" s="48"/>
      <c r="C183" s="48"/>
      <c r="D183" s="91" t="s">
        <v>195</v>
      </c>
      <c r="E183" s="92"/>
      <c r="F183" s="92"/>
      <c r="G183" s="92"/>
      <c r="H183" s="92"/>
      <c r="I183" s="92"/>
      <c r="J183" s="93"/>
      <c r="K183" s="49" t="s">
        <v>72</v>
      </c>
      <c r="L183" s="50">
        <v>4</v>
      </c>
      <c r="M183" s="77" t="str">
        <f t="shared" si="67"/>
        <v/>
      </c>
      <c r="N183" s="77" t="str">
        <f t="shared" si="68"/>
        <v/>
      </c>
      <c r="O183" s="77" t="str">
        <f t="shared" si="69"/>
        <v/>
      </c>
      <c r="P183" s="77" t="str">
        <f t="shared" si="70"/>
        <v/>
      </c>
      <c r="Q183" s="77" t="str">
        <f t="shared" si="71"/>
        <v/>
      </c>
      <c r="R183" s="77" t="str">
        <f t="shared" si="72"/>
        <v/>
      </c>
      <c r="S183" s="77" t="str">
        <f t="shared" si="73"/>
        <v/>
      </c>
      <c r="T183" s="77" t="str">
        <f t="shared" si="74"/>
        <v/>
      </c>
      <c r="U183" s="60"/>
    </row>
    <row r="184" spans="1:22" ht="15" x14ac:dyDescent="0.2">
      <c r="A184" s="53">
        <v>10</v>
      </c>
      <c r="B184" s="48"/>
      <c r="C184" s="48"/>
      <c r="D184" s="91" t="s">
        <v>144</v>
      </c>
      <c r="E184" s="92"/>
      <c r="F184" s="92"/>
      <c r="G184" s="92"/>
      <c r="H184" s="92"/>
      <c r="I184" s="92"/>
      <c r="J184" s="93"/>
      <c r="K184" s="49" t="s">
        <v>27</v>
      </c>
      <c r="L184" s="50">
        <v>2</v>
      </c>
      <c r="M184" s="77" t="str">
        <f t="shared" si="67"/>
        <v/>
      </c>
      <c r="N184" s="77" t="str">
        <f t="shared" si="68"/>
        <v/>
      </c>
      <c r="O184" s="77" t="str">
        <f t="shared" si="69"/>
        <v/>
      </c>
      <c r="P184" s="77" t="str">
        <f t="shared" si="70"/>
        <v/>
      </c>
      <c r="Q184" s="77" t="str">
        <f t="shared" si="71"/>
        <v/>
      </c>
      <c r="R184" s="77" t="str">
        <f t="shared" si="72"/>
        <v/>
      </c>
      <c r="S184" s="77" t="str">
        <f t="shared" si="73"/>
        <v/>
      </c>
      <c r="T184" s="77" t="str">
        <f t="shared" si="74"/>
        <v/>
      </c>
      <c r="U184" s="60"/>
    </row>
    <row r="185" spans="1:22" ht="15" customHeight="1" x14ac:dyDescent="0.2">
      <c r="A185" s="53">
        <v>10</v>
      </c>
      <c r="B185" s="48"/>
      <c r="C185" s="48"/>
      <c r="D185" s="91" t="s">
        <v>202</v>
      </c>
      <c r="E185" s="92"/>
      <c r="F185" s="92"/>
      <c r="G185" s="92"/>
      <c r="H185" s="92"/>
      <c r="I185" s="92"/>
      <c r="J185" s="93"/>
      <c r="K185" s="49" t="s">
        <v>25</v>
      </c>
      <c r="L185" s="50">
        <v>5</v>
      </c>
      <c r="M185" s="77" t="str">
        <f t="shared" si="67"/>
        <v/>
      </c>
      <c r="N185" s="77" t="str">
        <f t="shared" si="68"/>
        <v/>
      </c>
      <c r="O185" s="77" t="str">
        <f t="shared" si="69"/>
        <v/>
      </c>
      <c r="P185" s="77" t="str">
        <f t="shared" si="70"/>
        <v/>
      </c>
      <c r="Q185" s="77" t="str">
        <f t="shared" si="71"/>
        <v/>
      </c>
      <c r="R185" s="77" t="str">
        <f t="shared" si="72"/>
        <v/>
      </c>
      <c r="S185" s="77" t="str">
        <f t="shared" si="73"/>
        <v/>
      </c>
      <c r="T185" s="77" t="str">
        <f t="shared" si="74"/>
        <v/>
      </c>
      <c r="U185" s="60"/>
    </row>
    <row r="186" spans="1:22" ht="15" x14ac:dyDescent="0.2">
      <c r="A186" s="53">
        <v>15</v>
      </c>
      <c r="B186" s="48"/>
      <c r="C186" s="48"/>
      <c r="D186" s="91" t="s">
        <v>147</v>
      </c>
      <c r="E186" s="92"/>
      <c r="F186" s="92"/>
      <c r="G186" s="92"/>
      <c r="H186" s="92"/>
      <c r="I186" s="92"/>
      <c r="J186" s="93"/>
      <c r="K186" s="49" t="s">
        <v>25</v>
      </c>
      <c r="L186" s="50">
        <v>5</v>
      </c>
      <c r="M186" s="77" t="str">
        <f t="shared" si="67"/>
        <v/>
      </c>
      <c r="N186" s="77" t="str">
        <f t="shared" si="68"/>
        <v/>
      </c>
      <c r="O186" s="77" t="str">
        <f t="shared" si="69"/>
        <v/>
      </c>
      <c r="P186" s="77" t="str">
        <f t="shared" si="70"/>
        <v/>
      </c>
      <c r="Q186" s="77" t="str">
        <f t="shared" si="71"/>
        <v/>
      </c>
      <c r="R186" s="77" t="str">
        <f t="shared" si="72"/>
        <v/>
      </c>
      <c r="S186" s="77" t="str">
        <f t="shared" si="73"/>
        <v/>
      </c>
      <c r="T186" s="77" t="str">
        <f t="shared" si="74"/>
        <v/>
      </c>
      <c r="U186" s="60"/>
    </row>
    <row r="187" spans="1:22" ht="15" x14ac:dyDescent="0.2">
      <c r="A187" s="53">
        <v>5</v>
      </c>
      <c r="B187" s="48"/>
      <c r="C187" s="48"/>
      <c r="D187" s="91" t="s">
        <v>196</v>
      </c>
      <c r="E187" s="92"/>
      <c r="F187" s="92"/>
      <c r="G187" s="92"/>
      <c r="H187" s="92"/>
      <c r="I187" s="92"/>
      <c r="J187" s="93"/>
      <c r="K187" s="49" t="s">
        <v>72</v>
      </c>
      <c r="L187" s="50">
        <v>4</v>
      </c>
      <c r="M187" s="77" t="str">
        <f t="shared" si="67"/>
        <v/>
      </c>
      <c r="N187" s="77" t="str">
        <f t="shared" si="68"/>
        <v/>
      </c>
      <c r="O187" s="77" t="str">
        <f t="shared" si="69"/>
        <v/>
      </c>
      <c r="P187" s="77" t="str">
        <f t="shared" si="70"/>
        <v/>
      </c>
      <c r="Q187" s="77" t="str">
        <f t="shared" si="71"/>
        <v/>
      </c>
      <c r="R187" s="77" t="str">
        <f t="shared" si="72"/>
        <v/>
      </c>
      <c r="S187" s="77" t="str">
        <f t="shared" si="73"/>
        <v/>
      </c>
      <c r="T187" s="77" t="str">
        <f t="shared" si="74"/>
        <v/>
      </c>
      <c r="U187" s="60"/>
    </row>
    <row r="188" spans="1:22" ht="15" customHeight="1" x14ac:dyDescent="0.2">
      <c r="A188" s="47">
        <v>10</v>
      </c>
      <c r="B188" s="48"/>
      <c r="C188" s="48"/>
      <c r="D188" s="91" t="s">
        <v>145</v>
      </c>
      <c r="E188" s="92"/>
      <c r="F188" s="92"/>
      <c r="G188" s="92"/>
      <c r="H188" s="92"/>
      <c r="I188" s="92"/>
      <c r="J188" s="93"/>
      <c r="K188" s="49" t="s">
        <v>25</v>
      </c>
      <c r="L188" s="50">
        <v>5</v>
      </c>
      <c r="M188" s="77" t="str">
        <f t="shared" si="67"/>
        <v/>
      </c>
      <c r="N188" s="77" t="str">
        <f t="shared" si="68"/>
        <v/>
      </c>
      <c r="O188" s="77" t="str">
        <f t="shared" si="69"/>
        <v/>
      </c>
      <c r="P188" s="77" t="str">
        <f t="shared" si="70"/>
        <v/>
      </c>
      <c r="Q188" s="77" t="str">
        <f t="shared" si="71"/>
        <v/>
      </c>
      <c r="R188" s="77" t="str">
        <f t="shared" si="72"/>
        <v/>
      </c>
      <c r="S188" s="77" t="str">
        <f t="shared" si="73"/>
        <v/>
      </c>
      <c r="T188" s="77" t="str">
        <f t="shared" si="74"/>
        <v/>
      </c>
      <c r="U188" s="60"/>
    </row>
    <row r="189" spans="1:22" ht="15" customHeight="1" x14ac:dyDescent="0.2">
      <c r="A189" s="47">
        <v>6</v>
      </c>
      <c r="B189" s="48"/>
      <c r="C189" s="48"/>
      <c r="D189" s="91" t="s">
        <v>146</v>
      </c>
      <c r="E189" s="92"/>
      <c r="F189" s="92"/>
      <c r="G189" s="92"/>
      <c r="H189" s="92"/>
      <c r="I189" s="92"/>
      <c r="J189" s="93"/>
      <c r="K189" s="49" t="s">
        <v>25</v>
      </c>
      <c r="L189" s="50">
        <v>5</v>
      </c>
      <c r="M189" s="77" t="str">
        <f t="shared" si="67"/>
        <v/>
      </c>
      <c r="N189" s="77" t="str">
        <f t="shared" si="68"/>
        <v/>
      </c>
      <c r="O189" s="77" t="str">
        <f t="shared" si="69"/>
        <v/>
      </c>
      <c r="P189" s="77" t="str">
        <f t="shared" si="70"/>
        <v/>
      </c>
      <c r="Q189" s="77" t="str">
        <f t="shared" si="71"/>
        <v/>
      </c>
      <c r="R189" s="77" t="str">
        <f t="shared" si="72"/>
        <v/>
      </c>
      <c r="S189" s="77" t="str">
        <f t="shared" si="73"/>
        <v/>
      </c>
      <c r="T189" s="77" t="str">
        <f t="shared" si="74"/>
        <v/>
      </c>
      <c r="U189" s="60"/>
    </row>
    <row r="190" spans="1:22" ht="15" customHeight="1" x14ac:dyDescent="0.2">
      <c r="A190" s="47">
        <v>5</v>
      </c>
      <c r="B190" s="48"/>
      <c r="C190" s="48"/>
      <c r="D190" s="91" t="s">
        <v>197</v>
      </c>
      <c r="E190" s="92"/>
      <c r="F190" s="92"/>
      <c r="G190" s="92"/>
      <c r="H190" s="92"/>
      <c r="I190" s="92"/>
      <c r="J190" s="93"/>
      <c r="K190" s="49" t="s">
        <v>72</v>
      </c>
      <c r="L190" s="50">
        <v>4</v>
      </c>
      <c r="M190" s="77" t="str">
        <f t="shared" si="67"/>
        <v/>
      </c>
      <c r="N190" s="77" t="str">
        <f t="shared" si="68"/>
        <v/>
      </c>
      <c r="O190" s="77" t="str">
        <f t="shared" si="69"/>
        <v/>
      </c>
      <c r="P190" s="77" t="str">
        <f t="shared" si="70"/>
        <v/>
      </c>
      <c r="Q190" s="77" t="str">
        <f t="shared" si="71"/>
        <v/>
      </c>
      <c r="R190" s="77" t="str">
        <f t="shared" si="72"/>
        <v/>
      </c>
      <c r="S190" s="77" t="str">
        <f t="shared" si="73"/>
        <v/>
      </c>
      <c r="T190" s="77" t="str">
        <f t="shared" si="74"/>
        <v/>
      </c>
      <c r="U190" s="60"/>
    </row>
    <row r="191" spans="1:22" ht="15" customHeight="1" x14ac:dyDescent="0.2">
      <c r="A191" s="47">
        <v>10</v>
      </c>
      <c r="B191" s="48"/>
      <c r="C191" s="48"/>
      <c r="D191" s="91" t="s">
        <v>148</v>
      </c>
      <c r="E191" s="92"/>
      <c r="F191" s="92"/>
      <c r="G191" s="92"/>
      <c r="H191" s="92"/>
      <c r="I191" s="92"/>
      <c r="J191" s="93"/>
      <c r="K191" s="49" t="s">
        <v>27</v>
      </c>
      <c r="L191" s="50">
        <v>2</v>
      </c>
      <c r="M191" s="77" t="str">
        <f t="shared" si="67"/>
        <v/>
      </c>
      <c r="N191" s="77" t="str">
        <f t="shared" si="68"/>
        <v/>
      </c>
      <c r="O191" s="77" t="str">
        <f t="shared" si="69"/>
        <v/>
      </c>
      <c r="P191" s="77" t="str">
        <f t="shared" si="70"/>
        <v/>
      </c>
      <c r="Q191" s="77" t="str">
        <f t="shared" si="71"/>
        <v/>
      </c>
      <c r="R191" s="77" t="str">
        <f t="shared" si="72"/>
        <v/>
      </c>
      <c r="S191" s="77" t="str">
        <f t="shared" si="73"/>
        <v/>
      </c>
      <c r="T191" s="77" t="str">
        <f t="shared" si="74"/>
        <v/>
      </c>
      <c r="U191" s="60"/>
    </row>
    <row r="192" spans="1:22" ht="15" customHeight="1" x14ac:dyDescent="0.2">
      <c r="A192" s="47">
        <v>19</v>
      </c>
      <c r="B192" s="48"/>
      <c r="C192" s="48"/>
      <c r="D192" s="91" t="s">
        <v>149</v>
      </c>
      <c r="E192" s="92"/>
      <c r="F192" s="92"/>
      <c r="G192" s="92"/>
      <c r="H192" s="92"/>
      <c r="I192" s="92"/>
      <c r="J192" s="93"/>
      <c r="K192" s="49" t="s">
        <v>28</v>
      </c>
      <c r="L192" s="50">
        <v>1</v>
      </c>
      <c r="M192" s="77" t="str">
        <f t="shared" si="67"/>
        <v/>
      </c>
      <c r="N192" s="77" t="str">
        <f t="shared" si="68"/>
        <v/>
      </c>
      <c r="O192" s="77" t="str">
        <f t="shared" si="69"/>
        <v/>
      </c>
      <c r="P192" s="77" t="str">
        <f t="shared" si="70"/>
        <v/>
      </c>
      <c r="Q192" s="77" t="str">
        <f t="shared" si="71"/>
        <v/>
      </c>
      <c r="R192" s="77" t="str">
        <f t="shared" si="72"/>
        <v/>
      </c>
      <c r="S192" s="77" t="str">
        <f t="shared" si="73"/>
        <v/>
      </c>
      <c r="T192" s="77" t="str">
        <f t="shared" si="74"/>
        <v/>
      </c>
      <c r="U192" s="60"/>
    </row>
    <row r="193" spans="1:22" ht="15" thickBot="1" x14ac:dyDescent="0.25">
      <c r="A193" s="55">
        <f>SUM(A55:A192)</f>
        <v>1178</v>
      </c>
      <c r="B193" s="55">
        <f>SUM(B55:B192)</f>
        <v>0</v>
      </c>
      <c r="C193" s="55">
        <f>SUM(C55:C192)</f>
        <v>0</v>
      </c>
      <c r="M193" s="78">
        <f t="shared" ref="M193:T193" si="79">M177</f>
        <v>0</v>
      </c>
      <c r="N193" s="78">
        <f t="shared" si="79"/>
        <v>0</v>
      </c>
      <c r="O193" s="78">
        <f t="shared" si="79"/>
        <v>0</v>
      </c>
      <c r="P193" s="78">
        <f t="shared" si="79"/>
        <v>0</v>
      </c>
      <c r="Q193" s="78">
        <f t="shared" si="79"/>
        <v>0</v>
      </c>
      <c r="R193" s="78">
        <f t="shared" si="79"/>
        <v>0</v>
      </c>
      <c r="S193" s="78">
        <f t="shared" si="79"/>
        <v>0</v>
      </c>
      <c r="T193" s="78">
        <f t="shared" si="79"/>
        <v>0</v>
      </c>
      <c r="U193" s="79"/>
      <c r="V193" s="61"/>
    </row>
    <row r="194" spans="1:22" ht="15" thickTop="1" x14ac:dyDescent="0.2"/>
  </sheetData>
  <sheetProtection password="8B31" sheet="1" objects="1" scenarios="1" selectLockedCells="1"/>
  <mergeCells count="136">
    <mergeCell ref="D65:J65"/>
    <mergeCell ref="D135:J135"/>
    <mergeCell ref="D133:J133"/>
    <mergeCell ref="D158:J158"/>
    <mergeCell ref="D134:J134"/>
    <mergeCell ref="D157:J157"/>
    <mergeCell ref="D159:J159"/>
    <mergeCell ref="D156:J156"/>
    <mergeCell ref="D155:J155"/>
    <mergeCell ref="D104:J104"/>
    <mergeCell ref="D82:J82"/>
    <mergeCell ref="D83:J83"/>
    <mergeCell ref="D91:J91"/>
    <mergeCell ref="D102:J102"/>
    <mergeCell ref="D86:J86"/>
    <mergeCell ref="D88:J88"/>
    <mergeCell ref="D89:J89"/>
    <mergeCell ref="D79:J79"/>
    <mergeCell ref="D101:J101"/>
    <mergeCell ref="D105:J105"/>
    <mergeCell ref="D92:J92"/>
    <mergeCell ref="D94:J94"/>
    <mergeCell ref="D93:J93"/>
    <mergeCell ref="D98:J98"/>
    <mergeCell ref="D78:J78"/>
    <mergeCell ref="D95:J95"/>
    <mergeCell ref="D96:J96"/>
    <mergeCell ref="D97:J97"/>
    <mergeCell ref="D103:J103"/>
    <mergeCell ref="D160:J160"/>
    <mergeCell ref="D150:J150"/>
    <mergeCell ref="D151:J151"/>
    <mergeCell ref="D148:J148"/>
    <mergeCell ref="D143:J143"/>
    <mergeCell ref="D144:J144"/>
    <mergeCell ref="D145:J145"/>
    <mergeCell ref="D146:J146"/>
    <mergeCell ref="D147:J147"/>
    <mergeCell ref="D149:J149"/>
    <mergeCell ref="D111:J111"/>
    <mergeCell ref="M4:N4"/>
    <mergeCell ref="D53:J53"/>
    <mergeCell ref="D75:J75"/>
    <mergeCell ref="D71:J71"/>
    <mergeCell ref="D73:J73"/>
    <mergeCell ref="K4:K17"/>
    <mergeCell ref="D72:J72"/>
    <mergeCell ref="D9:E9"/>
    <mergeCell ref="D74:J74"/>
    <mergeCell ref="A50:G50"/>
    <mergeCell ref="D68:J68"/>
    <mergeCell ref="D69:J69"/>
    <mergeCell ref="D57:J57"/>
    <mergeCell ref="D58:J58"/>
    <mergeCell ref="D55:J55"/>
    <mergeCell ref="D56:J56"/>
    <mergeCell ref="D64:J64"/>
    <mergeCell ref="D62:J62"/>
    <mergeCell ref="D66:J66"/>
    <mergeCell ref="D61:J61"/>
    <mergeCell ref="D60:J60"/>
    <mergeCell ref="D59:J59"/>
    <mergeCell ref="D67:J67"/>
    <mergeCell ref="D63:J63"/>
    <mergeCell ref="D174:J174"/>
    <mergeCell ref="D175:J175"/>
    <mergeCell ref="D176:J176"/>
    <mergeCell ref="D170:J170"/>
    <mergeCell ref="D131:J131"/>
    <mergeCell ref="D185:J185"/>
    <mergeCell ref="C2:D2"/>
    <mergeCell ref="D188:J188"/>
    <mergeCell ref="D77:J77"/>
    <mergeCell ref="D90:J90"/>
    <mergeCell ref="E2:K2"/>
    <mergeCell ref="D140:J140"/>
    <mergeCell ref="D162:J162"/>
    <mergeCell ref="D179:J179"/>
    <mergeCell ref="D166:J166"/>
    <mergeCell ref="D167:J167"/>
    <mergeCell ref="D142:J142"/>
    <mergeCell ref="D183:J183"/>
    <mergeCell ref="D184:J184"/>
    <mergeCell ref="D85:J85"/>
    <mergeCell ref="D87:J87"/>
    <mergeCell ref="D100:J100"/>
    <mergeCell ref="D106:J106"/>
    <mergeCell ref="D108:J108"/>
    <mergeCell ref="D192:J192"/>
    <mergeCell ref="D164:J164"/>
    <mergeCell ref="D126:J126"/>
    <mergeCell ref="D117:J117"/>
    <mergeCell ref="D114:J114"/>
    <mergeCell ref="D109:J109"/>
    <mergeCell ref="D127:J127"/>
    <mergeCell ref="D115:J115"/>
    <mergeCell ref="D116:J116"/>
    <mergeCell ref="D132:J132"/>
    <mergeCell ref="D112:J112"/>
    <mergeCell ref="D124:J124"/>
    <mergeCell ref="D125:J125"/>
    <mergeCell ref="D118:J118"/>
    <mergeCell ref="D119:J119"/>
    <mergeCell ref="D122:J122"/>
    <mergeCell ref="D120:J120"/>
    <mergeCell ref="D121:J121"/>
    <mergeCell ref="D113:J113"/>
    <mergeCell ref="D129:J129"/>
    <mergeCell ref="D130:J130"/>
    <mergeCell ref="D186:J186"/>
    <mergeCell ref="D187:J187"/>
    <mergeCell ref="D141:J141"/>
    <mergeCell ref="D76:J76"/>
    <mergeCell ref="D80:J80"/>
    <mergeCell ref="D81:J81"/>
    <mergeCell ref="D165:J165"/>
    <mergeCell ref="D163:J163"/>
    <mergeCell ref="D189:J189"/>
    <mergeCell ref="D190:J190"/>
    <mergeCell ref="D191:J191"/>
    <mergeCell ref="D152:J152"/>
    <mergeCell ref="D153:J153"/>
    <mergeCell ref="D110:J110"/>
    <mergeCell ref="D128:J128"/>
    <mergeCell ref="D136:J136"/>
    <mergeCell ref="D137:J137"/>
    <mergeCell ref="D138:J138"/>
    <mergeCell ref="D181:J181"/>
    <mergeCell ref="D168:J168"/>
    <mergeCell ref="D169:J169"/>
    <mergeCell ref="D182:J182"/>
    <mergeCell ref="D178:J178"/>
    <mergeCell ref="D171:J171"/>
    <mergeCell ref="D172:J172"/>
    <mergeCell ref="D173:J173"/>
    <mergeCell ref="D180:J180"/>
  </mergeCells>
  <phoneticPr fontId="2" type="noConversion"/>
  <conditionalFormatting sqref="F9">
    <cfRule type="cellIs" dxfId="62" priority="542" stopIfTrue="1" operator="lessThan">
      <formula>100</formula>
    </cfRule>
    <cfRule type="cellIs" dxfId="61" priority="543" stopIfTrue="1" operator="greaterThan">
      <formula>100</formula>
    </cfRule>
  </conditionalFormatting>
  <conditionalFormatting sqref="C55:C192">
    <cfRule type="cellIs" dxfId="60" priority="524" stopIfTrue="1" operator="greaterThan">
      <formula>B55</formula>
    </cfRule>
  </conditionalFormatting>
  <conditionalFormatting sqref="D55:L55 D154:L154 D70:L70 D84:L84 D99:L99 D107:L107 D123:L123 D139:L139 D177:L177 D56:K62 D79:D83 K79:K83 D68:D69 D87:K87 D86 K86:L86 D90:K97 D88:D89 K88:K89 D101:K101 D109:K117 D125:K133 D141:K149 D179:K187 D77 K77 D98 K98 L87:L98 L56:L69 D102 K102 D72:K76 D78:K78 L72:L83 D163:K170 D63:D66 K63:K69 L101:L106 D103:K106 D118:D122 K118:K122 L109:L122 D134:D138 K134:K138 L125:L138 D150:D153 K150:K153 L141:L153 D156:L161 D171:D176 K171:K176 L163:L176 D188:D192 K188:K192 L179:L192">
    <cfRule type="expression" dxfId="59" priority="419">
      <formula>$L55=5</formula>
    </cfRule>
    <cfRule type="expression" dxfId="58" priority="420">
      <formula>$L55=4</formula>
    </cfRule>
    <cfRule type="expression" dxfId="57" priority="421">
      <formula>$L55=3</formula>
    </cfRule>
    <cfRule type="expression" dxfId="56" priority="422">
      <formula>$L55=2</formula>
    </cfRule>
    <cfRule type="expression" dxfId="55" priority="423">
      <formula>$L55=1</formula>
    </cfRule>
  </conditionalFormatting>
  <conditionalFormatting sqref="D71:L71">
    <cfRule type="expression" dxfId="54" priority="143">
      <formula>$L71=5</formula>
    </cfRule>
    <cfRule type="expression" dxfId="53" priority="144">
      <formula>$L71=4</formula>
    </cfRule>
    <cfRule type="expression" dxfId="52" priority="145">
      <formula>$L71=3</formula>
    </cfRule>
    <cfRule type="expression" dxfId="51" priority="146">
      <formula>$L71=2</formula>
    </cfRule>
    <cfRule type="expression" dxfId="50" priority="147">
      <formula>$L71=1</formula>
    </cfRule>
  </conditionalFormatting>
  <conditionalFormatting sqref="D85:L85">
    <cfRule type="expression" dxfId="49" priority="137">
      <formula>$L85=5</formula>
    </cfRule>
    <cfRule type="expression" dxfId="48" priority="138">
      <formula>$L85=4</formula>
    </cfRule>
    <cfRule type="expression" dxfId="47" priority="139">
      <formula>$L85=3</formula>
    </cfRule>
    <cfRule type="expression" dxfId="46" priority="140">
      <formula>$L85=2</formula>
    </cfRule>
    <cfRule type="expression" dxfId="45" priority="141">
      <formula>$L85=1</formula>
    </cfRule>
  </conditionalFormatting>
  <conditionalFormatting sqref="D100:L100">
    <cfRule type="expression" dxfId="44" priority="131">
      <formula>$L100=5</formula>
    </cfRule>
    <cfRule type="expression" dxfId="43" priority="132">
      <formula>$L100=4</formula>
    </cfRule>
    <cfRule type="expression" dxfId="42" priority="133">
      <formula>$L100=3</formula>
    </cfRule>
    <cfRule type="expression" dxfId="41" priority="134">
      <formula>$L100=2</formula>
    </cfRule>
    <cfRule type="expression" dxfId="40" priority="135">
      <formula>$L100=1</formula>
    </cfRule>
  </conditionalFormatting>
  <conditionalFormatting sqref="D108:L108">
    <cfRule type="expression" dxfId="39" priority="125">
      <formula>$L108=5</formula>
    </cfRule>
    <cfRule type="expression" dxfId="38" priority="126">
      <formula>$L108=4</formula>
    </cfRule>
    <cfRule type="expression" dxfId="37" priority="127">
      <formula>$L108=3</formula>
    </cfRule>
    <cfRule type="expression" dxfId="36" priority="128">
      <formula>$L108=2</formula>
    </cfRule>
    <cfRule type="expression" dxfId="35" priority="129">
      <formula>$L108=1</formula>
    </cfRule>
  </conditionalFormatting>
  <conditionalFormatting sqref="D124:L124">
    <cfRule type="expression" dxfId="34" priority="119">
      <formula>$L124=5</formula>
    </cfRule>
    <cfRule type="expression" dxfId="33" priority="120">
      <formula>$L124=4</formula>
    </cfRule>
    <cfRule type="expression" dxfId="32" priority="121">
      <formula>$L124=3</formula>
    </cfRule>
    <cfRule type="expression" dxfId="31" priority="122">
      <formula>$L124=2</formula>
    </cfRule>
    <cfRule type="expression" dxfId="30" priority="123">
      <formula>$L124=1</formula>
    </cfRule>
  </conditionalFormatting>
  <conditionalFormatting sqref="D140:L140">
    <cfRule type="expression" dxfId="29" priority="113">
      <formula>$L140=5</formula>
    </cfRule>
    <cfRule type="expression" dxfId="28" priority="114">
      <formula>$L140=4</formula>
    </cfRule>
    <cfRule type="expression" dxfId="27" priority="115">
      <formula>$L140=3</formula>
    </cfRule>
    <cfRule type="expression" dxfId="26" priority="116">
      <formula>$L140=2</formula>
    </cfRule>
    <cfRule type="expression" dxfId="25" priority="117">
      <formula>$L140=1</formula>
    </cfRule>
  </conditionalFormatting>
  <conditionalFormatting sqref="D155:L155">
    <cfRule type="expression" dxfId="24" priority="107">
      <formula>$L155=5</formula>
    </cfRule>
    <cfRule type="expression" dxfId="23" priority="108">
      <formula>$L155=4</formula>
    </cfRule>
    <cfRule type="expression" dxfId="22" priority="109">
      <formula>$L155=3</formula>
    </cfRule>
    <cfRule type="expression" dxfId="21" priority="110">
      <formula>$L155=2</formula>
    </cfRule>
    <cfRule type="expression" dxfId="20" priority="111">
      <formula>$L155=1</formula>
    </cfRule>
  </conditionalFormatting>
  <conditionalFormatting sqref="D162:L162">
    <cfRule type="expression" dxfId="19" priority="101">
      <formula>$L162=5</formula>
    </cfRule>
    <cfRule type="expression" dxfId="18" priority="102">
      <formula>$L162=4</formula>
    </cfRule>
    <cfRule type="expression" dxfId="17" priority="103">
      <formula>$L162=3</formula>
    </cfRule>
    <cfRule type="expression" dxfId="16" priority="104">
      <formula>$L162=2</formula>
    </cfRule>
    <cfRule type="expression" dxfId="15" priority="105">
      <formula>$L162=1</formula>
    </cfRule>
  </conditionalFormatting>
  <conditionalFormatting sqref="D178:L178">
    <cfRule type="expression" dxfId="14" priority="95">
      <formula>$L178=5</formula>
    </cfRule>
    <cfRule type="expression" dxfId="13" priority="96">
      <formula>$L178=4</formula>
    </cfRule>
    <cfRule type="expression" dxfId="12" priority="97">
      <formula>$L178=3</formula>
    </cfRule>
    <cfRule type="expression" dxfId="11" priority="98">
      <formula>$L178=2</formula>
    </cfRule>
    <cfRule type="expression" dxfId="10" priority="99">
      <formula>$L178=1</formula>
    </cfRule>
  </conditionalFormatting>
  <conditionalFormatting sqref="A50">
    <cfRule type="expression" dxfId="9" priority="6">
      <formula>$L50=5</formula>
    </cfRule>
    <cfRule type="expression" dxfId="8" priority="7">
      <formula>$L50=4</formula>
    </cfRule>
    <cfRule type="expression" dxfId="7" priority="8">
      <formula>$L50=3</formula>
    </cfRule>
    <cfRule type="expression" dxfId="6" priority="9">
      <formula>$L50=2</formula>
    </cfRule>
    <cfRule type="expression" dxfId="5" priority="10">
      <formula>$L50=1</formula>
    </cfRule>
  </conditionalFormatting>
  <conditionalFormatting sqref="D67">
    <cfRule type="expression" dxfId="4" priority="1">
      <formula>$L67=5</formula>
    </cfRule>
    <cfRule type="expression" dxfId="3" priority="2">
      <formula>$L67=4</formula>
    </cfRule>
    <cfRule type="expression" dxfId="2" priority="3">
      <formula>$L67=3</formula>
    </cfRule>
    <cfRule type="expression" dxfId="1" priority="4">
      <formula>$L67=2</formula>
    </cfRule>
    <cfRule type="expression" dxfId="0" priority="5">
      <formula>$L67=1</formula>
    </cfRule>
  </conditionalFormatting>
  <printOptions horizontalCentered="1"/>
  <pageMargins left="0.25" right="0.25" top="0.96153846153846201" bottom="0.75" header="0.3" footer="0.3"/>
  <pageSetup orientation="portrait" r:id="rId1"/>
  <headerFooter differentFirst="1">
    <oddHeader>&amp;C&amp;"Arial,Regular"&amp;13Bible 6
&amp;"Arial,Bold"&amp;22Record of Grades</oddHeader>
    <oddFooter>&amp;C&amp;P</oddFooter>
    <firstHeader>&amp;C&amp;"Arial,Regular"&amp;13Bible 6&amp;"-,Regular"&amp;11
&amp;"Arial,Bold"&amp;22Record of Grades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Bob Jones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Evanna Walker</dc:creator>
  <cp:lastModifiedBy>Windows User</cp:lastModifiedBy>
  <cp:lastPrinted>2015-03-19T14:52:24Z</cp:lastPrinted>
  <dcterms:created xsi:type="dcterms:W3CDTF">2012-09-13T18:23:03Z</dcterms:created>
  <dcterms:modified xsi:type="dcterms:W3CDTF">2015-05-13T14:11:15Z</dcterms:modified>
</cp:coreProperties>
</file>