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-15" yWindow="345" windowWidth="19440" windowHeight="122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34" i="1" l="1"/>
  <c r="N134" i="1"/>
  <c r="O134" i="1"/>
  <c r="P134" i="1"/>
  <c r="Q134" i="1"/>
  <c r="R134" i="1"/>
  <c r="S134" i="1"/>
  <c r="T134" i="1"/>
  <c r="U134" i="1"/>
  <c r="V134" i="1"/>
  <c r="M56" i="1" l="1"/>
  <c r="N56" i="1"/>
  <c r="O56" i="1"/>
  <c r="P56" i="1"/>
  <c r="Q56" i="1"/>
  <c r="R56" i="1"/>
  <c r="S56" i="1"/>
  <c r="T56" i="1"/>
  <c r="U56" i="1"/>
  <c r="V56" i="1"/>
  <c r="B150" i="1" l="1"/>
  <c r="C150" i="1"/>
  <c r="A150" i="1"/>
  <c r="V149" i="1" l="1"/>
  <c r="U149" i="1"/>
  <c r="T149" i="1"/>
  <c r="S149" i="1"/>
  <c r="R149" i="1"/>
  <c r="Q149" i="1"/>
  <c r="P149" i="1"/>
  <c r="O149" i="1"/>
  <c r="N149" i="1"/>
  <c r="M149" i="1"/>
  <c r="V148" i="1"/>
  <c r="U148" i="1"/>
  <c r="T148" i="1"/>
  <c r="S148" i="1"/>
  <c r="R148" i="1"/>
  <c r="Q148" i="1"/>
  <c r="P148" i="1"/>
  <c r="O148" i="1"/>
  <c r="N148" i="1"/>
  <c r="M148" i="1"/>
  <c r="V147" i="1"/>
  <c r="U147" i="1"/>
  <c r="T147" i="1"/>
  <c r="S147" i="1"/>
  <c r="R147" i="1"/>
  <c r="Q147" i="1"/>
  <c r="P147" i="1"/>
  <c r="O147" i="1"/>
  <c r="N147" i="1"/>
  <c r="M147" i="1"/>
  <c r="V146" i="1"/>
  <c r="U146" i="1"/>
  <c r="T146" i="1"/>
  <c r="S146" i="1"/>
  <c r="R146" i="1"/>
  <c r="Q146" i="1"/>
  <c r="P146" i="1"/>
  <c r="O146" i="1"/>
  <c r="N146" i="1"/>
  <c r="M146" i="1"/>
  <c r="O6" i="1" l="1"/>
  <c r="O7" i="1"/>
  <c r="O8" i="1"/>
  <c r="O9" i="1"/>
  <c r="O5" i="1"/>
  <c r="M67" i="1"/>
  <c r="N67" i="1"/>
  <c r="O67" i="1"/>
  <c r="P67" i="1"/>
  <c r="Q67" i="1"/>
  <c r="R67" i="1"/>
  <c r="S67" i="1"/>
  <c r="T67" i="1"/>
  <c r="U67" i="1"/>
  <c r="V67" i="1"/>
  <c r="M68" i="1"/>
  <c r="N68" i="1"/>
  <c r="O68" i="1"/>
  <c r="P68" i="1"/>
  <c r="Q68" i="1"/>
  <c r="R68" i="1"/>
  <c r="S68" i="1"/>
  <c r="T68" i="1"/>
  <c r="U68" i="1"/>
  <c r="V68" i="1"/>
  <c r="M69" i="1"/>
  <c r="N69" i="1"/>
  <c r="O69" i="1"/>
  <c r="P69" i="1"/>
  <c r="Q69" i="1"/>
  <c r="R69" i="1"/>
  <c r="S69" i="1"/>
  <c r="T69" i="1"/>
  <c r="U69" i="1"/>
  <c r="V69" i="1"/>
  <c r="M70" i="1"/>
  <c r="N70" i="1"/>
  <c r="O70" i="1"/>
  <c r="P70" i="1"/>
  <c r="Q70" i="1"/>
  <c r="R70" i="1"/>
  <c r="S70" i="1"/>
  <c r="T70" i="1"/>
  <c r="U70" i="1"/>
  <c r="V70" i="1"/>
  <c r="M71" i="1"/>
  <c r="N71" i="1"/>
  <c r="O71" i="1"/>
  <c r="P71" i="1"/>
  <c r="Q71" i="1"/>
  <c r="R71" i="1"/>
  <c r="S71" i="1"/>
  <c r="T71" i="1"/>
  <c r="U71" i="1"/>
  <c r="V71" i="1"/>
  <c r="M72" i="1"/>
  <c r="N72" i="1"/>
  <c r="O72" i="1"/>
  <c r="P72" i="1"/>
  <c r="Q72" i="1"/>
  <c r="R72" i="1"/>
  <c r="S72" i="1"/>
  <c r="T72" i="1"/>
  <c r="U72" i="1"/>
  <c r="V72" i="1"/>
  <c r="M140" i="1" l="1"/>
  <c r="N140" i="1"/>
  <c r="O140" i="1"/>
  <c r="P140" i="1"/>
  <c r="Q140" i="1"/>
  <c r="R140" i="1"/>
  <c r="S140" i="1"/>
  <c r="T140" i="1"/>
  <c r="U140" i="1"/>
  <c r="V140" i="1"/>
  <c r="M141" i="1"/>
  <c r="N141" i="1"/>
  <c r="O141" i="1"/>
  <c r="P141" i="1"/>
  <c r="Q141" i="1"/>
  <c r="R141" i="1"/>
  <c r="S141" i="1"/>
  <c r="T141" i="1"/>
  <c r="U141" i="1"/>
  <c r="V141" i="1"/>
  <c r="M142" i="1"/>
  <c r="N142" i="1"/>
  <c r="O142" i="1"/>
  <c r="P142" i="1"/>
  <c r="Q142" i="1"/>
  <c r="R142" i="1"/>
  <c r="S142" i="1"/>
  <c r="T142" i="1"/>
  <c r="U142" i="1"/>
  <c r="V142" i="1"/>
  <c r="M143" i="1"/>
  <c r="N143" i="1"/>
  <c r="O143" i="1"/>
  <c r="P143" i="1"/>
  <c r="Q143" i="1"/>
  <c r="R143" i="1"/>
  <c r="S143" i="1"/>
  <c r="T143" i="1"/>
  <c r="U143" i="1"/>
  <c r="V143" i="1"/>
  <c r="M144" i="1"/>
  <c r="N144" i="1"/>
  <c r="O144" i="1"/>
  <c r="P144" i="1"/>
  <c r="Q144" i="1"/>
  <c r="R144" i="1"/>
  <c r="S144" i="1"/>
  <c r="T144" i="1"/>
  <c r="U144" i="1"/>
  <c r="V144" i="1"/>
  <c r="M135" i="1"/>
  <c r="N135" i="1"/>
  <c r="O135" i="1"/>
  <c r="P135" i="1"/>
  <c r="Q135" i="1"/>
  <c r="R135" i="1"/>
  <c r="S135" i="1"/>
  <c r="T135" i="1"/>
  <c r="U135" i="1"/>
  <c r="V135" i="1"/>
  <c r="M136" i="1"/>
  <c r="N136" i="1"/>
  <c r="O136" i="1"/>
  <c r="P136" i="1"/>
  <c r="Q136" i="1"/>
  <c r="R136" i="1"/>
  <c r="S136" i="1"/>
  <c r="T136" i="1"/>
  <c r="U136" i="1"/>
  <c r="V136" i="1"/>
  <c r="M137" i="1"/>
  <c r="N137" i="1"/>
  <c r="O137" i="1"/>
  <c r="P137" i="1"/>
  <c r="Q137" i="1"/>
  <c r="R137" i="1"/>
  <c r="S137" i="1"/>
  <c r="T137" i="1"/>
  <c r="U137" i="1"/>
  <c r="V137" i="1"/>
  <c r="M122" i="1"/>
  <c r="N122" i="1"/>
  <c r="O122" i="1"/>
  <c r="P122" i="1"/>
  <c r="Q122" i="1"/>
  <c r="R122" i="1"/>
  <c r="S122" i="1"/>
  <c r="T122" i="1"/>
  <c r="U122" i="1"/>
  <c r="V122" i="1"/>
  <c r="M123" i="1"/>
  <c r="N123" i="1"/>
  <c r="O123" i="1"/>
  <c r="P123" i="1"/>
  <c r="Q123" i="1"/>
  <c r="R123" i="1"/>
  <c r="S123" i="1"/>
  <c r="T123" i="1"/>
  <c r="U123" i="1"/>
  <c r="V123" i="1"/>
  <c r="M124" i="1"/>
  <c r="N124" i="1"/>
  <c r="O124" i="1"/>
  <c r="P124" i="1"/>
  <c r="Q124" i="1"/>
  <c r="R124" i="1"/>
  <c r="S124" i="1"/>
  <c r="T124" i="1"/>
  <c r="U124" i="1"/>
  <c r="V124" i="1"/>
  <c r="M115" i="1"/>
  <c r="N115" i="1"/>
  <c r="O115" i="1"/>
  <c r="P115" i="1"/>
  <c r="Q115" i="1"/>
  <c r="R115" i="1"/>
  <c r="S115" i="1"/>
  <c r="T115" i="1"/>
  <c r="U115" i="1"/>
  <c r="V115" i="1"/>
  <c r="M116" i="1"/>
  <c r="N116" i="1"/>
  <c r="O116" i="1"/>
  <c r="P116" i="1"/>
  <c r="Q116" i="1"/>
  <c r="R116" i="1"/>
  <c r="S116" i="1"/>
  <c r="T116" i="1"/>
  <c r="U116" i="1"/>
  <c r="V116" i="1"/>
  <c r="M117" i="1"/>
  <c r="N117" i="1"/>
  <c r="O117" i="1"/>
  <c r="P117" i="1"/>
  <c r="Q117" i="1"/>
  <c r="R117" i="1"/>
  <c r="S117" i="1"/>
  <c r="T117" i="1"/>
  <c r="U117" i="1"/>
  <c r="V117" i="1"/>
  <c r="M118" i="1"/>
  <c r="N118" i="1"/>
  <c r="O118" i="1"/>
  <c r="P118" i="1"/>
  <c r="Q118" i="1"/>
  <c r="R118" i="1"/>
  <c r="S118" i="1"/>
  <c r="T118" i="1"/>
  <c r="U118" i="1"/>
  <c r="V118" i="1"/>
  <c r="M119" i="1"/>
  <c r="N119" i="1"/>
  <c r="O119" i="1"/>
  <c r="P119" i="1"/>
  <c r="Q119" i="1"/>
  <c r="R119" i="1"/>
  <c r="S119" i="1"/>
  <c r="T119" i="1"/>
  <c r="U119" i="1"/>
  <c r="V119" i="1"/>
  <c r="M103" i="1"/>
  <c r="N103" i="1"/>
  <c r="O103" i="1"/>
  <c r="P103" i="1"/>
  <c r="Q103" i="1"/>
  <c r="R103" i="1"/>
  <c r="S103" i="1"/>
  <c r="T103" i="1"/>
  <c r="U103" i="1"/>
  <c r="V103" i="1"/>
  <c r="M104" i="1"/>
  <c r="N104" i="1"/>
  <c r="O104" i="1"/>
  <c r="P104" i="1"/>
  <c r="Q104" i="1"/>
  <c r="R104" i="1"/>
  <c r="S104" i="1"/>
  <c r="T104" i="1"/>
  <c r="U104" i="1"/>
  <c r="V104" i="1"/>
  <c r="M105" i="1"/>
  <c r="N105" i="1"/>
  <c r="O105" i="1"/>
  <c r="P105" i="1"/>
  <c r="Q105" i="1"/>
  <c r="R105" i="1"/>
  <c r="S105" i="1"/>
  <c r="T105" i="1"/>
  <c r="U105" i="1"/>
  <c r="V105" i="1"/>
  <c r="M106" i="1"/>
  <c r="N106" i="1"/>
  <c r="O106" i="1"/>
  <c r="P106" i="1"/>
  <c r="Q106" i="1"/>
  <c r="R106" i="1"/>
  <c r="S106" i="1"/>
  <c r="T106" i="1"/>
  <c r="U106" i="1"/>
  <c r="V106" i="1"/>
  <c r="M107" i="1"/>
  <c r="N107" i="1"/>
  <c r="O107" i="1"/>
  <c r="P107" i="1"/>
  <c r="Q107" i="1"/>
  <c r="R107" i="1"/>
  <c r="S107" i="1"/>
  <c r="T107" i="1"/>
  <c r="U107" i="1"/>
  <c r="V107" i="1"/>
  <c r="M91" i="1"/>
  <c r="N91" i="1"/>
  <c r="O91" i="1"/>
  <c r="P91" i="1"/>
  <c r="Q91" i="1"/>
  <c r="R91" i="1"/>
  <c r="S91" i="1"/>
  <c r="T91" i="1"/>
  <c r="U91" i="1"/>
  <c r="V91" i="1"/>
  <c r="M92" i="1"/>
  <c r="N92" i="1"/>
  <c r="O92" i="1"/>
  <c r="P92" i="1"/>
  <c r="Q92" i="1"/>
  <c r="R92" i="1"/>
  <c r="S92" i="1"/>
  <c r="T92" i="1"/>
  <c r="U92" i="1"/>
  <c r="V92" i="1"/>
  <c r="M93" i="1"/>
  <c r="N93" i="1"/>
  <c r="O93" i="1"/>
  <c r="P93" i="1"/>
  <c r="Q93" i="1"/>
  <c r="R93" i="1"/>
  <c r="S93" i="1"/>
  <c r="T93" i="1"/>
  <c r="U93" i="1"/>
  <c r="V93" i="1"/>
  <c r="M94" i="1"/>
  <c r="N94" i="1"/>
  <c r="O94" i="1"/>
  <c r="P94" i="1"/>
  <c r="Q94" i="1"/>
  <c r="R94" i="1"/>
  <c r="S94" i="1"/>
  <c r="T94" i="1"/>
  <c r="U94" i="1"/>
  <c r="V94" i="1"/>
  <c r="M95" i="1"/>
  <c r="N95" i="1"/>
  <c r="O95" i="1"/>
  <c r="P95" i="1"/>
  <c r="Q95" i="1"/>
  <c r="R95" i="1"/>
  <c r="S95" i="1"/>
  <c r="T95" i="1"/>
  <c r="U95" i="1"/>
  <c r="V95" i="1"/>
  <c r="M63" i="1"/>
  <c r="N63" i="1"/>
  <c r="O63" i="1"/>
  <c r="P63" i="1"/>
  <c r="Q63" i="1"/>
  <c r="R63" i="1"/>
  <c r="S63" i="1"/>
  <c r="T63" i="1"/>
  <c r="U63" i="1"/>
  <c r="V63" i="1"/>
  <c r="M64" i="1"/>
  <c r="N64" i="1"/>
  <c r="O64" i="1"/>
  <c r="P64" i="1"/>
  <c r="Q64" i="1"/>
  <c r="R64" i="1"/>
  <c r="S64" i="1"/>
  <c r="T64" i="1"/>
  <c r="U64" i="1"/>
  <c r="V64" i="1"/>
  <c r="M65" i="1"/>
  <c r="N65" i="1"/>
  <c r="O65" i="1"/>
  <c r="P65" i="1"/>
  <c r="Q65" i="1"/>
  <c r="R65" i="1"/>
  <c r="S65" i="1"/>
  <c r="T65" i="1"/>
  <c r="U65" i="1"/>
  <c r="V65" i="1"/>
  <c r="V139" i="1" l="1"/>
  <c r="U139" i="1"/>
  <c r="T139" i="1"/>
  <c r="S139" i="1"/>
  <c r="R139" i="1"/>
  <c r="Q139" i="1"/>
  <c r="P139" i="1"/>
  <c r="O139" i="1"/>
  <c r="N139" i="1"/>
  <c r="M139" i="1"/>
  <c r="V133" i="1"/>
  <c r="U133" i="1"/>
  <c r="T133" i="1"/>
  <c r="S133" i="1"/>
  <c r="R133" i="1"/>
  <c r="Q133" i="1"/>
  <c r="P133" i="1"/>
  <c r="O133" i="1"/>
  <c r="N133" i="1"/>
  <c r="M133" i="1"/>
  <c r="V131" i="1"/>
  <c r="U131" i="1"/>
  <c r="T131" i="1"/>
  <c r="S131" i="1"/>
  <c r="R131" i="1"/>
  <c r="Q131" i="1"/>
  <c r="P131" i="1"/>
  <c r="O131" i="1"/>
  <c r="N131" i="1"/>
  <c r="M131" i="1"/>
  <c r="V130" i="1"/>
  <c r="U130" i="1"/>
  <c r="T130" i="1"/>
  <c r="S130" i="1"/>
  <c r="R130" i="1"/>
  <c r="Q130" i="1"/>
  <c r="P130" i="1"/>
  <c r="O130" i="1"/>
  <c r="N130" i="1"/>
  <c r="M130" i="1"/>
  <c r="V129" i="1"/>
  <c r="U129" i="1"/>
  <c r="T129" i="1"/>
  <c r="S129" i="1"/>
  <c r="R129" i="1"/>
  <c r="Q129" i="1"/>
  <c r="P129" i="1"/>
  <c r="O129" i="1"/>
  <c r="N129" i="1"/>
  <c r="M129" i="1"/>
  <c r="V128" i="1"/>
  <c r="U128" i="1"/>
  <c r="T128" i="1"/>
  <c r="S128" i="1"/>
  <c r="R128" i="1"/>
  <c r="Q128" i="1"/>
  <c r="P128" i="1"/>
  <c r="O128" i="1"/>
  <c r="N128" i="1"/>
  <c r="M128" i="1"/>
  <c r="V127" i="1"/>
  <c r="U127" i="1"/>
  <c r="T127" i="1"/>
  <c r="S127" i="1"/>
  <c r="R127" i="1"/>
  <c r="Q127" i="1"/>
  <c r="P127" i="1"/>
  <c r="O127" i="1"/>
  <c r="N127" i="1"/>
  <c r="M127" i="1"/>
  <c r="V126" i="1"/>
  <c r="U126" i="1"/>
  <c r="T126" i="1"/>
  <c r="S126" i="1"/>
  <c r="R126" i="1"/>
  <c r="Q126" i="1"/>
  <c r="P126" i="1"/>
  <c r="O126" i="1"/>
  <c r="N126" i="1"/>
  <c r="M126" i="1"/>
  <c r="M110" i="1"/>
  <c r="N110" i="1"/>
  <c r="O110" i="1"/>
  <c r="P110" i="1"/>
  <c r="Q110" i="1"/>
  <c r="R110" i="1"/>
  <c r="S110" i="1"/>
  <c r="T110" i="1"/>
  <c r="U110" i="1"/>
  <c r="V110" i="1"/>
  <c r="M111" i="1"/>
  <c r="N111" i="1"/>
  <c r="O111" i="1"/>
  <c r="P111" i="1"/>
  <c r="Q111" i="1"/>
  <c r="R111" i="1"/>
  <c r="S111" i="1"/>
  <c r="T111" i="1"/>
  <c r="U111" i="1"/>
  <c r="V111" i="1"/>
  <c r="M112" i="1"/>
  <c r="N112" i="1"/>
  <c r="O112" i="1"/>
  <c r="P112" i="1"/>
  <c r="Q112" i="1"/>
  <c r="R112" i="1"/>
  <c r="S112" i="1"/>
  <c r="T112" i="1"/>
  <c r="U112" i="1"/>
  <c r="V112" i="1"/>
  <c r="M86" i="1"/>
  <c r="N86" i="1"/>
  <c r="O86" i="1"/>
  <c r="P86" i="1"/>
  <c r="Q86" i="1"/>
  <c r="R86" i="1"/>
  <c r="S86" i="1"/>
  <c r="T86" i="1"/>
  <c r="U86" i="1"/>
  <c r="V86" i="1"/>
  <c r="M87" i="1"/>
  <c r="N87" i="1"/>
  <c r="O87" i="1"/>
  <c r="P87" i="1"/>
  <c r="Q87" i="1"/>
  <c r="R87" i="1"/>
  <c r="S87" i="1"/>
  <c r="T87" i="1"/>
  <c r="U87" i="1"/>
  <c r="V87" i="1"/>
  <c r="M88" i="1"/>
  <c r="N88" i="1"/>
  <c r="O88" i="1"/>
  <c r="P88" i="1"/>
  <c r="Q88" i="1"/>
  <c r="R88" i="1"/>
  <c r="S88" i="1"/>
  <c r="T88" i="1"/>
  <c r="U88" i="1"/>
  <c r="V88" i="1"/>
  <c r="M80" i="1"/>
  <c r="N80" i="1"/>
  <c r="O80" i="1"/>
  <c r="P80" i="1"/>
  <c r="Q80" i="1"/>
  <c r="R80" i="1"/>
  <c r="S80" i="1"/>
  <c r="T80" i="1"/>
  <c r="U80" i="1"/>
  <c r="V80" i="1"/>
  <c r="M81" i="1"/>
  <c r="N81" i="1"/>
  <c r="O81" i="1"/>
  <c r="P81" i="1"/>
  <c r="Q81" i="1"/>
  <c r="R81" i="1"/>
  <c r="S81" i="1"/>
  <c r="T81" i="1"/>
  <c r="U81" i="1"/>
  <c r="V81" i="1"/>
  <c r="M82" i="1"/>
  <c r="N82" i="1"/>
  <c r="O82" i="1"/>
  <c r="P82" i="1"/>
  <c r="Q82" i="1"/>
  <c r="R82" i="1"/>
  <c r="S82" i="1"/>
  <c r="T82" i="1"/>
  <c r="U82" i="1"/>
  <c r="V82" i="1"/>
  <c r="M83" i="1"/>
  <c r="N83" i="1"/>
  <c r="O83" i="1"/>
  <c r="P83" i="1"/>
  <c r="Q83" i="1"/>
  <c r="R83" i="1"/>
  <c r="S83" i="1"/>
  <c r="T83" i="1"/>
  <c r="U83" i="1"/>
  <c r="V83" i="1"/>
  <c r="M75" i="1"/>
  <c r="N75" i="1"/>
  <c r="O75" i="1"/>
  <c r="P75" i="1"/>
  <c r="Q75" i="1"/>
  <c r="R75" i="1"/>
  <c r="S75" i="1"/>
  <c r="T75" i="1"/>
  <c r="U75" i="1"/>
  <c r="V75" i="1"/>
  <c r="M76" i="1"/>
  <c r="N76" i="1"/>
  <c r="O76" i="1"/>
  <c r="P76" i="1"/>
  <c r="Q76" i="1"/>
  <c r="R76" i="1"/>
  <c r="S76" i="1"/>
  <c r="T76" i="1"/>
  <c r="U76" i="1"/>
  <c r="V76" i="1"/>
  <c r="M77" i="1"/>
  <c r="N77" i="1"/>
  <c r="O77" i="1"/>
  <c r="P77" i="1"/>
  <c r="Q77" i="1"/>
  <c r="R77" i="1"/>
  <c r="S77" i="1"/>
  <c r="T77" i="1"/>
  <c r="U77" i="1"/>
  <c r="V77" i="1"/>
  <c r="M57" i="1"/>
  <c r="N57" i="1"/>
  <c r="O57" i="1"/>
  <c r="P57" i="1"/>
  <c r="Q57" i="1"/>
  <c r="R57" i="1"/>
  <c r="S57" i="1"/>
  <c r="T57" i="1"/>
  <c r="U57" i="1"/>
  <c r="V57" i="1"/>
  <c r="M58" i="1"/>
  <c r="N58" i="1"/>
  <c r="O58" i="1"/>
  <c r="P58" i="1"/>
  <c r="Q58" i="1"/>
  <c r="R58" i="1"/>
  <c r="S58" i="1"/>
  <c r="T58" i="1"/>
  <c r="U58" i="1"/>
  <c r="V58" i="1"/>
  <c r="M59" i="1"/>
  <c r="N59" i="1"/>
  <c r="O59" i="1"/>
  <c r="P59" i="1"/>
  <c r="Q59" i="1"/>
  <c r="R59" i="1"/>
  <c r="S59" i="1"/>
  <c r="T59" i="1"/>
  <c r="U59" i="1"/>
  <c r="V59" i="1"/>
  <c r="M60" i="1"/>
  <c r="N60" i="1"/>
  <c r="O60" i="1"/>
  <c r="P60" i="1"/>
  <c r="Q60" i="1"/>
  <c r="R60" i="1"/>
  <c r="S60" i="1"/>
  <c r="T60" i="1"/>
  <c r="U60" i="1"/>
  <c r="V60" i="1"/>
  <c r="V79" i="1" l="1"/>
  <c r="U79" i="1"/>
  <c r="T79" i="1"/>
  <c r="S79" i="1"/>
  <c r="R79" i="1"/>
  <c r="Q79" i="1"/>
  <c r="P79" i="1"/>
  <c r="O79" i="1"/>
  <c r="N79" i="1"/>
  <c r="M79" i="1"/>
  <c r="V74" i="1"/>
  <c r="U74" i="1"/>
  <c r="T74" i="1"/>
  <c r="S74" i="1"/>
  <c r="R74" i="1"/>
  <c r="Q74" i="1"/>
  <c r="P74" i="1"/>
  <c r="O74" i="1"/>
  <c r="N74" i="1"/>
  <c r="M74" i="1"/>
  <c r="V62" i="1"/>
  <c r="U62" i="1"/>
  <c r="T62" i="1"/>
  <c r="S62" i="1"/>
  <c r="R62" i="1"/>
  <c r="Q62" i="1"/>
  <c r="P62" i="1"/>
  <c r="O62" i="1"/>
  <c r="N62" i="1"/>
  <c r="M62" i="1"/>
  <c r="V121" i="1" l="1"/>
  <c r="U121" i="1"/>
  <c r="T121" i="1"/>
  <c r="S121" i="1"/>
  <c r="R121" i="1"/>
  <c r="Q121" i="1"/>
  <c r="P121" i="1"/>
  <c r="O121" i="1"/>
  <c r="N121" i="1"/>
  <c r="M121" i="1"/>
  <c r="V114" i="1"/>
  <c r="U114" i="1"/>
  <c r="T114" i="1"/>
  <c r="S114" i="1"/>
  <c r="R114" i="1"/>
  <c r="Q114" i="1"/>
  <c r="P114" i="1"/>
  <c r="O114" i="1"/>
  <c r="N114" i="1"/>
  <c r="M114" i="1"/>
  <c r="V109" i="1"/>
  <c r="U109" i="1"/>
  <c r="T109" i="1"/>
  <c r="S109" i="1"/>
  <c r="R109" i="1"/>
  <c r="Q109" i="1"/>
  <c r="P109" i="1"/>
  <c r="O109" i="1"/>
  <c r="N109" i="1"/>
  <c r="M109" i="1"/>
  <c r="V102" i="1"/>
  <c r="U102" i="1"/>
  <c r="T102" i="1"/>
  <c r="S102" i="1"/>
  <c r="R102" i="1"/>
  <c r="Q102" i="1"/>
  <c r="P102" i="1"/>
  <c r="O102" i="1"/>
  <c r="N102" i="1"/>
  <c r="M102" i="1"/>
  <c r="M98" i="1"/>
  <c r="N98" i="1"/>
  <c r="O98" i="1"/>
  <c r="P98" i="1"/>
  <c r="Q98" i="1"/>
  <c r="R98" i="1"/>
  <c r="S98" i="1"/>
  <c r="T98" i="1"/>
  <c r="U98" i="1"/>
  <c r="V98" i="1"/>
  <c r="M99" i="1"/>
  <c r="N99" i="1"/>
  <c r="O99" i="1"/>
  <c r="P99" i="1"/>
  <c r="Q99" i="1"/>
  <c r="R99" i="1"/>
  <c r="S99" i="1"/>
  <c r="T99" i="1"/>
  <c r="U99" i="1"/>
  <c r="V99" i="1"/>
  <c r="M100" i="1"/>
  <c r="N100" i="1"/>
  <c r="O100" i="1"/>
  <c r="P100" i="1"/>
  <c r="Q100" i="1"/>
  <c r="R100" i="1"/>
  <c r="S100" i="1"/>
  <c r="T100" i="1"/>
  <c r="U100" i="1"/>
  <c r="V100" i="1"/>
  <c r="V97" i="1"/>
  <c r="U97" i="1"/>
  <c r="T97" i="1"/>
  <c r="S97" i="1"/>
  <c r="R97" i="1"/>
  <c r="Q97" i="1"/>
  <c r="P97" i="1"/>
  <c r="O97" i="1"/>
  <c r="N97" i="1"/>
  <c r="M97" i="1"/>
  <c r="V90" i="1"/>
  <c r="U90" i="1"/>
  <c r="T90" i="1"/>
  <c r="S90" i="1"/>
  <c r="R90" i="1"/>
  <c r="Q90" i="1"/>
  <c r="P90" i="1"/>
  <c r="O90" i="1"/>
  <c r="N90" i="1"/>
  <c r="M90" i="1"/>
  <c r="V85" i="1"/>
  <c r="U85" i="1"/>
  <c r="T85" i="1"/>
  <c r="S85" i="1"/>
  <c r="R85" i="1"/>
  <c r="Q85" i="1"/>
  <c r="P85" i="1"/>
  <c r="O85" i="1"/>
  <c r="N85" i="1"/>
  <c r="M85" i="1"/>
  <c r="V55" i="1"/>
  <c r="U55" i="1"/>
  <c r="T55" i="1"/>
  <c r="S55" i="1"/>
  <c r="R55" i="1"/>
  <c r="Q55" i="1"/>
  <c r="P55" i="1"/>
  <c r="O55" i="1"/>
  <c r="N55" i="1"/>
  <c r="M55" i="1"/>
  <c r="F10" i="1" l="1"/>
  <c r="V54" i="1" l="1"/>
  <c r="R54" i="1"/>
  <c r="N54" i="1"/>
  <c r="AB27" i="1" s="1"/>
  <c r="U54" i="1"/>
  <c r="M54" i="1"/>
  <c r="Q54" i="1"/>
  <c r="O54" i="1"/>
  <c r="T54" i="1"/>
  <c r="P54" i="1"/>
  <c r="S54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O61" i="1" l="1"/>
  <c r="AC28" i="1" s="1"/>
  <c r="AC3" i="1" s="1"/>
  <c r="AC27" i="1"/>
  <c r="AC2" i="1" s="1"/>
  <c r="S61" i="1"/>
  <c r="AG28" i="1" s="1"/>
  <c r="AG3" i="1" s="1"/>
  <c r="AG27" i="1"/>
  <c r="AG2" i="1" s="1"/>
  <c r="Q61" i="1"/>
  <c r="AE28" i="1" s="1"/>
  <c r="AE3" i="1" s="1"/>
  <c r="AE27" i="1"/>
  <c r="AE2" i="1" s="1"/>
  <c r="R61" i="1"/>
  <c r="AF28" i="1" s="1"/>
  <c r="AF27" i="1"/>
  <c r="P61" i="1"/>
  <c r="AD28" i="1" s="1"/>
  <c r="AD27" i="1"/>
  <c r="M61" i="1"/>
  <c r="AA27" i="1"/>
  <c r="V61" i="1"/>
  <c r="AJ28" i="1" s="1"/>
  <c r="AJ27" i="1"/>
  <c r="T61" i="1"/>
  <c r="AH28" i="1" s="1"/>
  <c r="AH27" i="1"/>
  <c r="U61" i="1"/>
  <c r="AI27" i="1"/>
  <c r="AI2" i="1" s="1"/>
  <c r="S66" i="1"/>
  <c r="N61" i="1"/>
  <c r="V66" i="1" l="1"/>
  <c r="AJ29" i="1" s="1"/>
  <c r="R66" i="1"/>
  <c r="R73" i="1" s="1"/>
  <c r="U66" i="1"/>
  <c r="AI29" i="1" s="1"/>
  <c r="AI4" i="1" s="1"/>
  <c r="AI28" i="1"/>
  <c r="AI3" i="1" s="1"/>
  <c r="P66" i="1"/>
  <c r="Q66" i="1"/>
  <c r="AA2" i="1"/>
  <c r="AK2" i="1" s="1"/>
  <c r="O66" i="1"/>
  <c r="S73" i="1"/>
  <c r="AG29" i="1"/>
  <c r="AG4" i="1" s="1"/>
  <c r="M66" i="1"/>
  <c r="AA29" i="1" s="1"/>
  <c r="AA4" i="1" s="1"/>
  <c r="AA28" i="1"/>
  <c r="AA3" i="1" s="1"/>
  <c r="N66" i="1"/>
  <c r="AB29" i="1" s="1"/>
  <c r="AB28" i="1"/>
  <c r="T66" i="1"/>
  <c r="AK3" i="1" l="1"/>
  <c r="AF3" i="1" s="1"/>
  <c r="AB3" i="1"/>
  <c r="AD3" i="1"/>
  <c r="AJ3" i="1"/>
  <c r="AH3" i="1"/>
  <c r="V73" i="1"/>
  <c r="V78" i="1" s="1"/>
  <c r="AF29" i="1"/>
  <c r="M73" i="1"/>
  <c r="AA30" i="1" s="1"/>
  <c r="AA5" i="1" s="1"/>
  <c r="N73" i="1"/>
  <c r="AB30" i="1" s="1"/>
  <c r="R78" i="1"/>
  <c r="AF30" i="1"/>
  <c r="O73" i="1"/>
  <c r="AC29" i="1"/>
  <c r="AC4" i="1" s="1"/>
  <c r="P73" i="1"/>
  <c r="AD29" i="1"/>
  <c r="T73" i="1"/>
  <c r="AH29" i="1"/>
  <c r="AH2" i="1"/>
  <c r="AB2" i="1"/>
  <c r="AF2" i="1"/>
  <c r="AJ2" i="1"/>
  <c r="AD2" i="1"/>
  <c r="S78" i="1"/>
  <c r="AG30" i="1"/>
  <c r="AG5" i="1" s="1"/>
  <c r="Q73" i="1"/>
  <c r="AE29" i="1"/>
  <c r="AE4" i="1" s="1"/>
  <c r="AK27" i="1" l="1"/>
  <c r="T3" i="1" s="1"/>
  <c r="AK4" i="1"/>
  <c r="AF4" i="1" s="1"/>
  <c r="AJ30" i="1"/>
  <c r="N78" i="1"/>
  <c r="AB31" i="1" s="1"/>
  <c r="M78" i="1"/>
  <c r="M84" i="1" s="1"/>
  <c r="AA32" i="1" s="1"/>
  <c r="AA7" i="1" s="1"/>
  <c r="V84" i="1"/>
  <c r="AJ31" i="1"/>
  <c r="O78" i="1"/>
  <c r="AC30" i="1"/>
  <c r="AC5" i="1" s="1"/>
  <c r="R84" i="1"/>
  <c r="AF31" i="1"/>
  <c r="S84" i="1"/>
  <c r="AG31" i="1"/>
  <c r="AG6" i="1" s="1"/>
  <c r="T78" i="1"/>
  <c r="AH30" i="1"/>
  <c r="P78" i="1"/>
  <c r="AD30" i="1"/>
  <c r="Q78" i="1"/>
  <c r="AE30" i="1"/>
  <c r="AE5" i="1" s="1"/>
  <c r="AH4" i="1" l="1"/>
  <c r="AB4" i="1"/>
  <c r="AD4" i="1"/>
  <c r="AJ4" i="1"/>
  <c r="AK28" i="1"/>
  <c r="T4" i="1" s="1"/>
  <c r="N84" i="1"/>
  <c r="AB32" i="1" s="1"/>
  <c r="AA31" i="1"/>
  <c r="AA6" i="1" s="1"/>
  <c r="T84" i="1"/>
  <c r="AH31" i="1"/>
  <c r="O84" i="1"/>
  <c r="AC31" i="1"/>
  <c r="AC6" i="1" s="1"/>
  <c r="Q84" i="1"/>
  <c r="AE31" i="1"/>
  <c r="AE6" i="1" s="1"/>
  <c r="P84" i="1"/>
  <c r="AD31" i="1"/>
  <c r="S89" i="1"/>
  <c r="AG32" i="1"/>
  <c r="AG7" i="1" s="1"/>
  <c r="R89" i="1"/>
  <c r="AF32" i="1"/>
  <c r="V89" i="1"/>
  <c r="AJ32" i="1"/>
  <c r="M89" i="1"/>
  <c r="AA33" i="1" s="1"/>
  <c r="AA8" i="1" s="1"/>
  <c r="N89" i="1" l="1"/>
  <c r="AB33" i="1" s="1"/>
  <c r="AK29" i="1"/>
  <c r="T5" i="1" s="1"/>
  <c r="M96" i="1"/>
  <c r="AA34" i="1" s="1"/>
  <c r="AA9" i="1" s="1"/>
  <c r="R96" i="1"/>
  <c r="AF33" i="1"/>
  <c r="P89" i="1"/>
  <c r="AD32" i="1"/>
  <c r="O89" i="1"/>
  <c r="AC32" i="1"/>
  <c r="AC7" i="1" s="1"/>
  <c r="T89" i="1"/>
  <c r="AH32" i="1"/>
  <c r="V96" i="1"/>
  <c r="AJ33" i="1"/>
  <c r="S96" i="1"/>
  <c r="AG33" i="1"/>
  <c r="AG8" i="1" s="1"/>
  <c r="Q89" i="1"/>
  <c r="AE32" i="1"/>
  <c r="AE7" i="1" s="1"/>
  <c r="N96" i="1" l="1"/>
  <c r="AB34" i="1" s="1"/>
  <c r="M101" i="1"/>
  <c r="AA35" i="1" s="1"/>
  <c r="AA10" i="1" s="1"/>
  <c r="S101" i="1"/>
  <c r="AG34" i="1"/>
  <c r="AG9" i="1" s="1"/>
  <c r="O96" i="1"/>
  <c r="AC33" i="1"/>
  <c r="AC8" i="1" s="1"/>
  <c r="R101" i="1"/>
  <c r="AF34" i="1"/>
  <c r="Q96" i="1"/>
  <c r="AE33" i="1"/>
  <c r="AE8" i="1" s="1"/>
  <c r="V101" i="1"/>
  <c r="AJ34" i="1"/>
  <c r="T96" i="1"/>
  <c r="AH33" i="1"/>
  <c r="P96" i="1"/>
  <c r="AD33" i="1"/>
  <c r="N101" i="1" l="1"/>
  <c r="AB35" i="1" s="1"/>
  <c r="M108" i="1"/>
  <c r="M113" i="1" s="1"/>
  <c r="P101" i="1"/>
  <c r="AD34" i="1"/>
  <c r="V108" i="1"/>
  <c r="AJ35" i="1"/>
  <c r="O101" i="1"/>
  <c r="AC34" i="1"/>
  <c r="AC9" i="1" s="1"/>
  <c r="T101" i="1"/>
  <c r="AH34" i="1"/>
  <c r="Q101" i="1"/>
  <c r="AE34" i="1"/>
  <c r="AE9" i="1" s="1"/>
  <c r="R108" i="1"/>
  <c r="AF35" i="1"/>
  <c r="S108" i="1"/>
  <c r="AG35" i="1"/>
  <c r="AG10" i="1" s="1"/>
  <c r="N108" i="1"/>
  <c r="AB36" i="1" s="1"/>
  <c r="AA36" i="1" l="1"/>
  <c r="AA11" i="1" s="1"/>
  <c r="M120" i="1"/>
  <c r="AA37" i="1"/>
  <c r="AA12" i="1" s="1"/>
  <c r="P108" i="1"/>
  <c r="AD35" i="1"/>
  <c r="S113" i="1"/>
  <c r="AG36" i="1"/>
  <c r="AG11" i="1" s="1"/>
  <c r="Q108" i="1"/>
  <c r="AE35" i="1"/>
  <c r="AE10" i="1" s="1"/>
  <c r="O108" i="1"/>
  <c r="AC35" i="1"/>
  <c r="AC10" i="1" s="1"/>
  <c r="V113" i="1"/>
  <c r="AJ36" i="1"/>
  <c r="R113" i="1"/>
  <c r="AF36" i="1"/>
  <c r="T108" i="1"/>
  <c r="AH35" i="1"/>
  <c r="N113" i="1"/>
  <c r="AB37" i="1" s="1"/>
  <c r="R120" i="1" l="1"/>
  <c r="AF37" i="1"/>
  <c r="M125" i="1"/>
  <c r="AA38" i="1"/>
  <c r="AA13" i="1" s="1"/>
  <c r="O113" i="1"/>
  <c r="AC36" i="1"/>
  <c r="AC11" i="1" s="1"/>
  <c r="Q113" i="1"/>
  <c r="AE36" i="1"/>
  <c r="AE11" i="1" s="1"/>
  <c r="T113" i="1"/>
  <c r="AH36" i="1"/>
  <c r="P113" i="1"/>
  <c r="AD36" i="1"/>
  <c r="V120" i="1"/>
  <c r="AJ37" i="1"/>
  <c r="S120" i="1"/>
  <c r="AG37" i="1"/>
  <c r="AG12" i="1" s="1"/>
  <c r="N120" i="1"/>
  <c r="V125" i="1" l="1"/>
  <c r="AJ38" i="1"/>
  <c r="T120" i="1"/>
  <c r="AH37" i="1"/>
  <c r="O120" i="1"/>
  <c r="AC37" i="1"/>
  <c r="AC12" i="1" s="1"/>
  <c r="N125" i="1"/>
  <c r="AB38" i="1"/>
  <c r="S125" i="1"/>
  <c r="AG38" i="1"/>
  <c r="AG13" i="1" s="1"/>
  <c r="P120" i="1"/>
  <c r="AD37" i="1"/>
  <c r="Q120" i="1"/>
  <c r="AE37" i="1"/>
  <c r="AE12" i="1" s="1"/>
  <c r="M132" i="1"/>
  <c r="AA39" i="1"/>
  <c r="AA14" i="1" s="1"/>
  <c r="R125" i="1"/>
  <c r="AF38" i="1"/>
  <c r="AA40" i="1" l="1"/>
  <c r="AA15" i="1" s="1"/>
  <c r="M138" i="1"/>
  <c r="M145" i="1" s="1"/>
  <c r="M150" i="1" s="1"/>
  <c r="P125" i="1"/>
  <c r="AD38" i="1"/>
  <c r="T125" i="1"/>
  <c r="AH38" i="1"/>
  <c r="S132" i="1"/>
  <c r="AG39" i="1"/>
  <c r="AG14" i="1" s="1"/>
  <c r="R132" i="1"/>
  <c r="AF39" i="1"/>
  <c r="Q125" i="1"/>
  <c r="AE38" i="1"/>
  <c r="AE13" i="1" s="1"/>
  <c r="O125" i="1"/>
  <c r="AC38" i="1"/>
  <c r="AC13" i="1" s="1"/>
  <c r="V132" i="1"/>
  <c r="AJ39" i="1"/>
  <c r="N132" i="1"/>
  <c r="AB39" i="1"/>
  <c r="U73" i="1"/>
  <c r="AA42" i="1" l="1"/>
  <c r="AA43" i="1"/>
  <c r="Q132" i="1"/>
  <c r="AE39" i="1"/>
  <c r="AE14" i="1" s="1"/>
  <c r="AA41" i="1"/>
  <c r="AA16" i="1" s="1"/>
  <c r="AI30" i="1"/>
  <c r="AI5" i="1" s="1"/>
  <c r="AK5" i="1" s="1"/>
  <c r="O132" i="1"/>
  <c r="AC39" i="1"/>
  <c r="AC14" i="1" s="1"/>
  <c r="T132" i="1"/>
  <c r="AH39" i="1"/>
  <c r="R138" i="1"/>
  <c r="AF40" i="1"/>
  <c r="S138" i="1"/>
  <c r="AG40" i="1"/>
  <c r="AG15" i="1" s="1"/>
  <c r="N138" i="1"/>
  <c r="AB40" i="1"/>
  <c r="V138" i="1"/>
  <c r="AJ40" i="1"/>
  <c r="P132" i="1"/>
  <c r="AD39" i="1"/>
  <c r="U78" i="1"/>
  <c r="AA18" i="1" l="1"/>
  <c r="AA17" i="1"/>
  <c r="N145" i="1"/>
  <c r="N150" i="1" s="1"/>
  <c r="R145" i="1"/>
  <c r="R150" i="1" s="1"/>
  <c r="V145" i="1"/>
  <c r="V150" i="1" s="1"/>
  <c r="S145" i="1"/>
  <c r="S150" i="1" s="1"/>
  <c r="AD5" i="1"/>
  <c r="AF5" i="1"/>
  <c r="AH5" i="1"/>
  <c r="AJ5" i="1"/>
  <c r="AB5" i="1"/>
  <c r="AF41" i="1"/>
  <c r="T138" i="1"/>
  <c r="AH40" i="1"/>
  <c r="AI31" i="1"/>
  <c r="AI6" i="1" s="1"/>
  <c r="AK6" i="1" s="1"/>
  <c r="AJ41" i="1"/>
  <c r="Q138" i="1"/>
  <c r="AE40" i="1"/>
  <c r="AE15" i="1" s="1"/>
  <c r="AG41" i="1"/>
  <c r="AG16" i="1" s="1"/>
  <c r="O138" i="1"/>
  <c r="AC40" i="1"/>
  <c r="AC15" i="1" s="1"/>
  <c r="P138" i="1"/>
  <c r="AD40" i="1"/>
  <c r="AB41" i="1"/>
  <c r="U84" i="1"/>
  <c r="AI32" i="1" s="1"/>
  <c r="AI7" i="1" s="1"/>
  <c r="AK7" i="1" s="1"/>
  <c r="AF42" i="1" l="1"/>
  <c r="AF43" i="1"/>
  <c r="AB42" i="1"/>
  <c r="AB43" i="1"/>
  <c r="AG42" i="1"/>
  <c r="AG17" i="1" s="1"/>
  <c r="AG43" i="1"/>
  <c r="AG18" i="1" s="1"/>
  <c r="AA45" i="1"/>
  <c r="AA44" i="1"/>
  <c r="AJ42" i="1"/>
  <c r="AJ43" i="1"/>
  <c r="P145" i="1"/>
  <c r="P150" i="1" s="1"/>
  <c r="T145" i="1"/>
  <c r="T150" i="1" s="1"/>
  <c r="O145" i="1"/>
  <c r="O150" i="1" s="1"/>
  <c r="Q145" i="1"/>
  <c r="Q150" i="1" s="1"/>
  <c r="AD6" i="1"/>
  <c r="AB6" i="1"/>
  <c r="AF6" i="1"/>
  <c r="AJ6" i="1"/>
  <c r="AH6" i="1"/>
  <c r="AJ7" i="1"/>
  <c r="AB7" i="1"/>
  <c r="AD7" i="1"/>
  <c r="AF7" i="1"/>
  <c r="AH7" i="1"/>
  <c r="AD41" i="1"/>
  <c r="AC41" i="1"/>
  <c r="AC16" i="1" s="1"/>
  <c r="AH41" i="1"/>
  <c r="AE41" i="1"/>
  <c r="AE16" i="1" s="1"/>
  <c r="U89" i="1"/>
  <c r="AI33" i="1" s="1"/>
  <c r="AI8" i="1" s="1"/>
  <c r="AK8" i="1" s="1"/>
  <c r="AJ45" i="1" l="1"/>
  <c r="AA46" i="1"/>
  <c r="AB44" i="1"/>
  <c r="AH42" i="1"/>
  <c r="AH43" i="1"/>
  <c r="AD42" i="1"/>
  <c r="AD43" i="1"/>
  <c r="AE42" i="1"/>
  <c r="AE17" i="1" s="1"/>
  <c r="AE43" i="1"/>
  <c r="AE18" i="1" s="1"/>
  <c r="AA19" i="1"/>
  <c r="AC42" i="1"/>
  <c r="AC17" i="1" s="1"/>
  <c r="AC43" i="1"/>
  <c r="AC18" i="1" s="1"/>
  <c r="AA20" i="1"/>
  <c r="AD8" i="1"/>
  <c r="AB8" i="1"/>
  <c r="AH8" i="1"/>
  <c r="AJ8" i="1"/>
  <c r="AF8" i="1"/>
  <c r="AK30" i="1"/>
  <c r="T6" i="1" s="1"/>
  <c r="U96" i="1"/>
  <c r="AI34" i="1" s="1"/>
  <c r="AI9" i="1" s="1"/>
  <c r="AK9" i="1" s="1"/>
  <c r="AJ44" i="1" l="1"/>
  <c r="AA47" i="1"/>
  <c r="AB45" i="1"/>
  <c r="AJ46" i="1"/>
  <c r="AE44" i="1"/>
  <c r="AE19" i="1" s="1"/>
  <c r="AC44" i="1"/>
  <c r="AF44" i="1"/>
  <c r="AA21" i="1"/>
  <c r="AG44" i="1"/>
  <c r="AG19" i="1" s="1"/>
  <c r="AD9" i="1"/>
  <c r="AF9" i="1"/>
  <c r="AJ9" i="1"/>
  <c r="AH9" i="1"/>
  <c r="AB9" i="1"/>
  <c r="AK32" i="1"/>
  <c r="T8" i="1" s="1"/>
  <c r="AK31" i="1"/>
  <c r="T7" i="1" s="1"/>
  <c r="U101" i="1"/>
  <c r="AA48" i="1" l="1"/>
  <c r="AB47" i="1"/>
  <c r="AE45" i="1"/>
  <c r="AE20" i="1" s="1"/>
  <c r="AC45" i="1"/>
  <c r="AC20" i="1" s="1"/>
  <c r="AC19" i="1"/>
  <c r="AA22" i="1"/>
  <c r="AD44" i="1"/>
  <c r="AG45" i="1"/>
  <c r="AG20" i="1" s="1"/>
  <c r="AF45" i="1"/>
  <c r="AH44" i="1"/>
  <c r="AK33" i="1"/>
  <c r="T9" i="1" s="1"/>
  <c r="U108" i="1"/>
  <c r="AI35" i="1"/>
  <c r="AI10" i="1" s="1"/>
  <c r="AK10" i="1" s="1"/>
  <c r="AA49" i="1" l="1"/>
  <c r="AB48" i="1"/>
  <c r="AB46" i="1"/>
  <c r="AE46" i="1"/>
  <c r="AE21" i="1" s="1"/>
  <c r="AJ47" i="1"/>
  <c r="AJ48" i="1"/>
  <c r="AF46" i="1"/>
  <c r="AH45" i="1"/>
  <c r="AA23" i="1"/>
  <c r="AG46" i="1"/>
  <c r="AG21" i="1" s="1"/>
  <c r="AD45" i="1"/>
  <c r="AB10" i="1"/>
  <c r="AH10" i="1"/>
  <c r="AJ10" i="1"/>
  <c r="AD10" i="1"/>
  <c r="AF10" i="1"/>
  <c r="AK34" i="1"/>
  <c r="T10" i="1" s="1"/>
  <c r="U113" i="1"/>
  <c r="AI36" i="1"/>
  <c r="AI11" i="1" s="1"/>
  <c r="AK11" i="1" s="1"/>
  <c r="AB49" i="1" l="1"/>
  <c r="C5" i="1"/>
  <c r="P5" i="1" s="1"/>
  <c r="AE47" i="1"/>
  <c r="AE22" i="1" s="1"/>
  <c r="AC46" i="1"/>
  <c r="AC21" i="1" s="1"/>
  <c r="AD46" i="1"/>
  <c r="AG47" i="1"/>
  <c r="AG22" i="1" s="1"/>
  <c r="AF47" i="1"/>
  <c r="AH46" i="1"/>
  <c r="AJ49" i="1"/>
  <c r="AC47" i="1"/>
  <c r="AA24" i="1"/>
  <c r="AF11" i="1"/>
  <c r="AB11" i="1"/>
  <c r="AH11" i="1"/>
  <c r="AJ11" i="1"/>
  <c r="AD11" i="1"/>
  <c r="U120" i="1"/>
  <c r="AI37" i="1"/>
  <c r="AI12" i="1" s="1"/>
  <c r="AK12" i="1" s="1"/>
  <c r="D5" i="1" l="1"/>
  <c r="E5" i="1" s="1"/>
  <c r="AA50" i="1"/>
  <c r="AA25" i="1" s="1"/>
  <c r="AJ50" i="1"/>
  <c r="D9" i="1"/>
  <c r="AC48" i="1"/>
  <c r="AG48" i="1"/>
  <c r="AG23" i="1" s="1"/>
  <c r="AH47" i="1"/>
  <c r="AD47" i="1"/>
  <c r="AC22" i="1"/>
  <c r="AF48" i="1"/>
  <c r="AD12" i="1"/>
  <c r="AJ12" i="1"/>
  <c r="AF12" i="1"/>
  <c r="AH12" i="1"/>
  <c r="AB12" i="1"/>
  <c r="AK35" i="1"/>
  <c r="T11" i="1" s="1"/>
  <c r="U125" i="1"/>
  <c r="AI38" i="1"/>
  <c r="AI13" i="1" s="1"/>
  <c r="AK13" i="1" s="1"/>
  <c r="AB50" i="1" l="1"/>
  <c r="AE49" i="1"/>
  <c r="AE24" i="1" s="1"/>
  <c r="AE48" i="1"/>
  <c r="AE23" i="1" s="1"/>
  <c r="AE50" i="1"/>
  <c r="AE25" i="1" s="1"/>
  <c r="C7" i="1"/>
  <c r="AH48" i="1"/>
  <c r="AC49" i="1"/>
  <c r="AC23" i="1"/>
  <c r="AF49" i="1"/>
  <c r="AD48" i="1"/>
  <c r="AG49" i="1"/>
  <c r="AG24" i="1" s="1"/>
  <c r="AH13" i="1"/>
  <c r="AD13" i="1"/>
  <c r="AJ13" i="1"/>
  <c r="AB13" i="1"/>
  <c r="AF13" i="1"/>
  <c r="AK36" i="1"/>
  <c r="T12" i="1" s="1"/>
  <c r="U132" i="1"/>
  <c r="AI39" i="1"/>
  <c r="AI14" i="1" s="1"/>
  <c r="AK14" i="1" s="1"/>
  <c r="AF50" i="1" l="1"/>
  <c r="D7" i="1"/>
  <c r="E7" i="1" s="1"/>
  <c r="AC50" i="1"/>
  <c r="AC25" i="1" s="1"/>
  <c r="C6" i="1"/>
  <c r="P7" i="1"/>
  <c r="AG50" i="1"/>
  <c r="AG25" i="1" s="1"/>
  <c r="C8" i="1"/>
  <c r="P8" i="1" s="1"/>
  <c r="AD49" i="1"/>
  <c r="AH49" i="1"/>
  <c r="AC24" i="1"/>
  <c r="AJ14" i="1"/>
  <c r="AB14" i="1"/>
  <c r="AF14" i="1"/>
  <c r="AH14" i="1"/>
  <c r="AD14" i="1"/>
  <c r="AK37" i="1"/>
  <c r="T13" i="1" s="1"/>
  <c r="U138" i="1"/>
  <c r="AI40" i="1"/>
  <c r="AI15" i="1" s="1"/>
  <c r="AK15" i="1" s="1"/>
  <c r="AH50" i="1" l="1"/>
  <c r="D8" i="1"/>
  <c r="E8" i="1" s="1"/>
  <c r="P6" i="1"/>
  <c r="AD50" i="1"/>
  <c r="D6" i="1"/>
  <c r="E6" i="1" s="1"/>
  <c r="U145" i="1"/>
  <c r="U150" i="1" s="1"/>
  <c r="AJ15" i="1"/>
  <c r="AD15" i="1"/>
  <c r="AB15" i="1"/>
  <c r="AF15" i="1"/>
  <c r="AH15" i="1"/>
  <c r="AK38" i="1"/>
  <c r="T14" i="1" s="1"/>
  <c r="AI41" i="1"/>
  <c r="AI16" i="1" s="1"/>
  <c r="AK16" i="1" s="1"/>
  <c r="AI42" i="1" l="1"/>
  <c r="AI43" i="1"/>
  <c r="AD16" i="1"/>
  <c r="AH16" i="1"/>
  <c r="AB16" i="1"/>
  <c r="AJ16" i="1"/>
  <c r="AF16" i="1"/>
  <c r="AK39" i="1"/>
  <c r="T15" i="1" s="1"/>
  <c r="AI44" i="1" l="1"/>
  <c r="AI18" i="1"/>
  <c r="AK18" i="1" s="1"/>
  <c r="AI17" i="1"/>
  <c r="AK17" i="1" s="1"/>
  <c r="AK40" i="1"/>
  <c r="T16" i="1" s="1"/>
  <c r="AI45" i="1" l="1"/>
  <c r="AI20" i="1" s="1"/>
  <c r="AK20" i="1" s="1"/>
  <c r="AF18" i="1"/>
  <c r="AJ18" i="1"/>
  <c r="AD18" i="1"/>
  <c r="AB18" i="1"/>
  <c r="AH18" i="1"/>
  <c r="AB17" i="1"/>
  <c r="AH17" i="1"/>
  <c r="AD17" i="1"/>
  <c r="AJ17" i="1"/>
  <c r="AF17" i="1"/>
  <c r="AI19" i="1"/>
  <c r="AK19" i="1" s="1"/>
  <c r="AK41" i="1"/>
  <c r="T17" i="1" s="1"/>
  <c r="AI46" i="1" l="1"/>
  <c r="AI21" i="1" s="1"/>
  <c r="AK21" i="1" s="1"/>
  <c r="AK43" i="1"/>
  <c r="AK42" i="1"/>
  <c r="T18" i="1" s="1"/>
  <c r="AD20" i="1"/>
  <c r="AF20" i="1"/>
  <c r="AB20" i="1"/>
  <c r="AH20" i="1"/>
  <c r="AJ20" i="1"/>
  <c r="AH19" i="1"/>
  <c r="AJ19" i="1"/>
  <c r="AD19" i="1"/>
  <c r="AB19" i="1"/>
  <c r="AF19" i="1"/>
  <c r="AK45" i="1" l="1"/>
  <c r="AI47" i="1"/>
  <c r="AI22" i="1" s="1"/>
  <c r="AK22" i="1" s="1"/>
  <c r="AK44" i="1"/>
  <c r="AB21" i="1"/>
  <c r="AH21" i="1"/>
  <c r="AD21" i="1"/>
  <c r="AJ21" i="1"/>
  <c r="AF21" i="1"/>
  <c r="AI49" i="1" l="1"/>
  <c r="AK46" i="1"/>
  <c r="AJ22" i="1"/>
  <c r="AD22" i="1"/>
  <c r="AB22" i="1"/>
  <c r="AH22" i="1"/>
  <c r="AF22" i="1"/>
  <c r="AK47" i="1" l="1"/>
  <c r="AI50" i="1"/>
  <c r="AI48" i="1"/>
  <c r="AI24" i="1"/>
  <c r="AK24" i="1" s="1"/>
  <c r="AI23" i="1" l="1"/>
  <c r="AK23" i="1" s="1"/>
  <c r="AD23" i="1" s="1"/>
  <c r="C9" i="1"/>
  <c r="E9" i="1" s="1"/>
  <c r="AI25" i="1"/>
  <c r="AK25" i="1" s="1"/>
  <c r="AH25" i="1" s="1"/>
  <c r="AD24" i="1"/>
  <c r="AJ24" i="1"/>
  <c r="AH24" i="1"/>
  <c r="AF24" i="1"/>
  <c r="AB24" i="1"/>
  <c r="AB23" i="1" l="1"/>
  <c r="AK49" i="1"/>
  <c r="AH23" i="1"/>
  <c r="AJ23" i="1"/>
  <c r="AF23" i="1"/>
  <c r="P9" i="1"/>
  <c r="P10" i="1" s="1"/>
  <c r="Q8" i="1" s="1"/>
  <c r="AF25" i="1"/>
  <c r="AB25" i="1"/>
  <c r="AJ25" i="1"/>
  <c r="AD25" i="1"/>
  <c r="AK50" i="1" l="1"/>
  <c r="Q7" i="1"/>
  <c r="Q6" i="1"/>
  <c r="Q5" i="1"/>
  <c r="AK48" i="1"/>
  <c r="Q9" i="1"/>
  <c r="F11" i="1" l="1"/>
  <c r="F12" i="1" s="1"/>
</calcChain>
</file>

<file path=xl/sharedStrings.xml><?xml version="1.0" encoding="utf-8"?>
<sst xmlns="http://schemas.openxmlformats.org/spreadsheetml/2006/main" count="296" uniqueCount="174">
  <si>
    <t>Points Possible</t>
  </si>
  <si>
    <t>Points Earned</t>
  </si>
  <si>
    <t>Category</t>
  </si>
  <si>
    <t>Weight</t>
  </si>
  <si>
    <t>Grade</t>
  </si>
  <si>
    <t>A+</t>
  </si>
  <si>
    <t>A</t>
  </si>
  <si>
    <t>B-</t>
  </si>
  <si>
    <t>B+</t>
  </si>
  <si>
    <t>B</t>
  </si>
  <si>
    <t>C+</t>
  </si>
  <si>
    <t>C</t>
  </si>
  <si>
    <t>C-</t>
  </si>
  <si>
    <t>D+</t>
  </si>
  <si>
    <t>D</t>
  </si>
  <si>
    <t>D-</t>
  </si>
  <si>
    <t>F</t>
  </si>
  <si>
    <t>A-</t>
  </si>
  <si>
    <t>Grade:</t>
  </si>
  <si>
    <t>Percent:</t>
  </si>
  <si>
    <t>Total weight:</t>
  </si>
  <si>
    <t>Grading Scale</t>
  </si>
  <si>
    <t>Suggested Points</t>
  </si>
  <si>
    <t>Assignments and Assessments</t>
  </si>
  <si>
    <t>Other</t>
  </si>
  <si>
    <t>Chapter 1</t>
  </si>
  <si>
    <t>Chapter 2</t>
  </si>
  <si>
    <t>Chapter 3</t>
  </si>
  <si>
    <t>Chapter 4</t>
  </si>
  <si>
    <t>Chapter 5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</si>
  <si>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</si>
  <si>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</si>
  <si>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</si>
  <si>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</si>
  <si>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</si>
  <si>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</si>
  <si>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</si>
  <si>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Chapter 14</t>
  </si>
  <si>
    <t>Chapter 6</t>
  </si>
  <si>
    <t>Chapter 15</t>
  </si>
  <si>
    <t>Percent</t>
  </si>
  <si>
    <t>Quiz</t>
  </si>
  <si>
    <t>Test</t>
  </si>
  <si>
    <t>Min Value</t>
  </si>
  <si>
    <t>LOOKUP TABLE</t>
  </si>
  <si>
    <t>Cum Pts. Cat. 1</t>
  </si>
  <si>
    <t>Cum Earn Cat. 1</t>
  </si>
  <si>
    <t>Cum Pts. Cat. 2</t>
  </si>
  <si>
    <t>Cum Earn Cat. 2</t>
  </si>
  <si>
    <t>Cum Pts. Cat. 3</t>
  </si>
  <si>
    <t>Cum Earn Cat. 3</t>
  </si>
  <si>
    <t>Cum Pts. Cat. 4</t>
  </si>
  <si>
    <t>Cum Earn Cat. 4</t>
  </si>
  <si>
    <t>Cum Pts. Cat. 5</t>
  </si>
  <si>
    <t>Cum Earn Cat. 5</t>
  </si>
  <si>
    <t>CAT</t>
  </si>
  <si>
    <t>Current Grade</t>
  </si>
  <si>
    <t>Chapters</t>
  </si>
  <si>
    <t>Year:</t>
  </si>
  <si>
    <t>Student Name:</t>
  </si>
  <si>
    <t>Grade Type</t>
  </si>
  <si>
    <t>Original Weight</t>
  </si>
  <si>
    <t>Temp Weight</t>
  </si>
  <si>
    <t>SUM</t>
  </si>
  <si>
    <t>Chap1</t>
  </si>
  <si>
    <t>Chap2</t>
  </si>
  <si>
    <t>Chap3</t>
  </si>
  <si>
    <t>Chap4</t>
  </si>
  <si>
    <t>Chap5</t>
  </si>
  <si>
    <t>Chap6</t>
  </si>
  <si>
    <t>Chap7</t>
  </si>
  <si>
    <t>Chap8</t>
  </si>
  <si>
    <t>Chap9</t>
  </si>
  <si>
    <t>Chap10</t>
  </si>
  <si>
    <t>Chap11</t>
  </si>
  <si>
    <t>Chap12</t>
  </si>
  <si>
    <t>Chap13</t>
  </si>
  <si>
    <t>Chap14</t>
  </si>
  <si>
    <t>Chap15</t>
  </si>
  <si>
    <t>Project</t>
  </si>
  <si>
    <t>Activity</t>
  </si>
  <si>
    <t>Chapter 16</t>
  </si>
  <si>
    <t>Chap16</t>
  </si>
  <si>
    <t>Chap17</t>
  </si>
  <si>
    <t>Chap18</t>
  </si>
  <si>
    <t>Chap19</t>
  </si>
  <si>
    <t>Chap20</t>
  </si>
  <si>
    <t>Chap21</t>
  </si>
  <si>
    <t>Chap22</t>
  </si>
  <si>
    <t>Chap23</t>
  </si>
  <si>
    <t>Chap24</t>
  </si>
  <si>
    <t>Writing</t>
  </si>
  <si>
    <t>Review</t>
  </si>
  <si>
    <t>Chapter 1 Quiz 1</t>
  </si>
  <si>
    <t>Chapter 1 Quiz 2</t>
  </si>
  <si>
    <t>Chapter 1 Quiz 3</t>
  </si>
  <si>
    <t xml:space="preserve">Chapter 1 Test </t>
  </si>
  <si>
    <t>Personal Narrative</t>
  </si>
  <si>
    <t xml:space="preserve">Other </t>
  </si>
  <si>
    <t>Chapter 2 Test</t>
  </si>
  <si>
    <t>Chapter 3 Quiz 1</t>
  </si>
  <si>
    <t>Chapter 3 Quiz 2</t>
  </si>
  <si>
    <t>Chapter 3 Quiz 3</t>
  </si>
  <si>
    <t xml:space="preserve">Chapter 3 Test </t>
  </si>
  <si>
    <t>Chapter 5 Quiz 1</t>
  </si>
  <si>
    <t>Chapter 5 Quiz 2</t>
  </si>
  <si>
    <t xml:space="preserve">Chapter 5 Test </t>
  </si>
  <si>
    <t>Chapter 4 Test</t>
  </si>
  <si>
    <t>Newspaper Editorial</t>
  </si>
  <si>
    <t>Writing Instructions</t>
  </si>
  <si>
    <t>Chapter 6 Test</t>
  </si>
  <si>
    <t>Chapter 7 Quiz 1</t>
  </si>
  <si>
    <t>Chapter 7 Quiz 2</t>
  </si>
  <si>
    <t>Chapter 7 Quiz 3</t>
  </si>
  <si>
    <t xml:space="preserve">Chapter 7 Test </t>
  </si>
  <si>
    <t>Research Report</t>
  </si>
  <si>
    <t>Chapter 8 Test</t>
  </si>
  <si>
    <t>Chapter 9 Quiz 1</t>
  </si>
  <si>
    <t>Chapter 9 Quiz 2</t>
  </si>
  <si>
    <t>Chapter 9 Quiz 3</t>
  </si>
  <si>
    <t>Historical Fiction</t>
  </si>
  <si>
    <t>Chapter 10 Test</t>
  </si>
  <si>
    <t>Chapter 11 Quiz 1</t>
  </si>
  <si>
    <t>Chapter 11 Quiz 2</t>
  </si>
  <si>
    <t>Chapter 11 Quiz 3</t>
  </si>
  <si>
    <t xml:space="preserve">Chapter 11 Test </t>
  </si>
  <si>
    <t>Chapter 13 Quiz 1</t>
  </si>
  <si>
    <t>Chapter 13 Quiz 2</t>
  </si>
  <si>
    <t>Chapter 13 Quiz 3</t>
  </si>
  <si>
    <t>Chapter 15 Quiz 1</t>
  </si>
  <si>
    <t>Chapter 15 Quiz 2</t>
  </si>
  <si>
    <t xml:space="preserve">Chapter 13 Test </t>
  </si>
  <si>
    <t xml:space="preserve">Chapter 9 Test </t>
  </si>
  <si>
    <t>Chapter 15 Quiz 3</t>
  </si>
  <si>
    <t xml:space="preserve">Chapter 15 Test </t>
  </si>
  <si>
    <t>Chapter 12 Test</t>
  </si>
  <si>
    <t>Chapter 14 Test</t>
  </si>
  <si>
    <t>Cover Letter</t>
  </si>
  <si>
    <t>Chapter 16 Test</t>
  </si>
  <si>
    <t>Free Verse Poem</t>
  </si>
  <si>
    <t>Limerick</t>
  </si>
  <si>
    <r>
      <t>WT pp. 19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20</t>
    </r>
  </si>
  <si>
    <r>
      <t>WT pp. 37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38</t>
    </r>
  </si>
  <si>
    <r>
      <t>WT pp. 57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58</t>
    </r>
  </si>
  <si>
    <r>
      <t>WT pp. 75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76</t>
    </r>
  </si>
  <si>
    <r>
      <t>WT pp. 95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96</t>
    </r>
  </si>
  <si>
    <r>
      <t>WT pp. 113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14</t>
    </r>
  </si>
  <si>
    <r>
      <t>WT pp. 133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34</t>
    </r>
  </si>
  <si>
    <r>
      <t>WT pp. 151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52</t>
    </r>
  </si>
  <si>
    <r>
      <t>WT pp. 171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72</t>
    </r>
  </si>
  <si>
    <r>
      <t>WT pp. 193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94</t>
    </r>
  </si>
  <si>
    <r>
      <t>WT pp. 213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14</t>
    </r>
  </si>
  <si>
    <r>
      <t>WT pp. 231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32</t>
    </r>
  </si>
  <si>
    <r>
      <t>WT pp. 251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 xml:space="preserve">52 </t>
    </r>
  </si>
  <si>
    <r>
      <t>WT pp. 271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72</t>
    </r>
  </si>
  <si>
    <r>
      <t>WT pp. 291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 xml:space="preserve">92 </t>
    </r>
  </si>
  <si>
    <r>
      <t>WT pp. 311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12</t>
    </r>
  </si>
  <si>
    <r>
      <t>WT pp. 2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18 even (completion)</t>
    </r>
  </si>
  <si>
    <r>
      <t>WT pp. 42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56 even (completion)</t>
    </r>
  </si>
  <si>
    <t>WT pp. 80-94 even (completion)</t>
  </si>
  <si>
    <r>
      <t>WT pp. 156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70 even (completion)</t>
    </r>
  </si>
  <si>
    <r>
      <t>WT pp. 118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 xml:space="preserve">32 even (completion)   </t>
    </r>
  </si>
  <si>
    <r>
      <t>WT pp. 198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212 even (completion)</t>
    </r>
  </si>
  <si>
    <r>
      <t>WT pp. 236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50 even (completion)</t>
    </r>
  </si>
  <si>
    <r>
      <t>WT pp. 276</t>
    </r>
    <r>
      <rPr>
        <sz val="11"/>
        <color theme="1"/>
        <rFont val="Calibri"/>
        <family val="2"/>
      </rPr>
      <t>–</t>
    </r>
    <r>
      <rPr>
        <sz val="11"/>
        <color theme="1"/>
        <rFont val="Arial"/>
        <family val="2"/>
      </rPr>
      <t>90 even (completion)</t>
    </r>
  </si>
  <si>
    <t>WT p. 24 (completion)</t>
  </si>
  <si>
    <t>WT pp. 64–70 even (completion)</t>
  </si>
  <si>
    <t>WT pp. 180–84 all, 186 (completion)</t>
  </si>
  <si>
    <t>WT pp. 102–6 even (completion)</t>
  </si>
  <si>
    <t>WT pp. 140–42 even (completion)</t>
  </si>
  <si>
    <t>WT pp. 220–226 even (completion)</t>
  </si>
  <si>
    <t>WT pp. 258–60 even (completion)</t>
  </si>
  <si>
    <t>WT pp. 298–304 even (completion)</t>
  </si>
  <si>
    <t>Compare-Contrast Essay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</si>
</sst>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1"/>
      <color indexed="8"/>
      <name val="Arial"/>
      <family val="2"/>
    </font>
    <font>
      <b/>
      <sz val="36"/>
      <name val="Arial"/>
      <family val="2"/>
    </font>
    <font>
      <b/>
      <sz val="3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sz val="18"/>
      <color indexed="8"/>
      <name val="Arial"/>
      <family val="2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8FAB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3F7B7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C0C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 applyProtection="1">
      <alignment wrapText="1"/>
    </xf>
    <xf numFmtId="0" fontId="0" fillId="0" borderId="0" xfId="0" applyFont="1" applyFill="1" applyAlignment="1" applyProtection="1">
      <alignment wrapText="1"/>
    </xf>
    <xf numFmtId="0" fontId="0" fillId="0" borderId="0" xfId="0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 applyProtection="1">
      <alignment wrapText="1"/>
    </xf>
    <xf numFmtId="0" fontId="3" fillId="0" borderId="0" xfId="0" applyFont="1" applyAlignment="1" applyProtection="1">
      <alignment wrapText="1"/>
    </xf>
    <xf numFmtId="0" fontId="3" fillId="0" borderId="0" xfId="0" applyFont="1" applyFill="1" applyAlignment="1" applyProtection="1">
      <alignment wrapText="1"/>
    </xf>
    <xf numFmtId="0" fontId="3" fillId="0" borderId="0" xfId="0" applyFont="1" applyAlignment="1" applyProtection="1">
      <alignment horizontal="center" wrapText="1"/>
    </xf>
    <xf numFmtId="0" fontId="3" fillId="0" borderId="0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9" fontId="3" fillId="6" borderId="2" xfId="1" applyNumberFormat="1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9" fontId="3" fillId="7" borderId="2" xfId="1" applyNumberFormat="1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  <protection locked="0"/>
    </xf>
    <xf numFmtId="0" fontId="3" fillId="9" borderId="2" xfId="0" applyFont="1" applyFill="1" applyBorder="1" applyAlignment="1" applyProtection="1">
      <alignment horizontal="center" vertical="center" wrapText="1"/>
    </xf>
    <xf numFmtId="9" fontId="3" fillId="11" borderId="2" xfId="1" applyNumberFormat="1" applyFont="1" applyFill="1" applyBorder="1" applyAlignment="1" applyProtection="1">
      <alignment horizontal="center" vertical="center" wrapText="1"/>
    </xf>
    <xf numFmtId="0" fontId="3" fillId="9" borderId="2" xfId="0" applyFont="1" applyFill="1" applyBorder="1" applyAlignment="1" applyProtection="1">
      <alignment horizontal="center" vertical="center" wrapText="1"/>
      <protection locked="0"/>
    </xf>
    <xf numFmtId="0" fontId="3" fillId="8" borderId="2" xfId="0" applyFont="1" applyFill="1" applyBorder="1" applyAlignment="1" applyProtection="1">
      <alignment horizontal="center" vertical="center" wrapText="1"/>
    </xf>
    <xf numFmtId="9" fontId="3" fillId="10" borderId="2" xfId="1" applyNumberFormat="1" applyFont="1" applyFill="1" applyBorder="1" applyAlignment="1" applyProtection="1">
      <alignment horizontal="center" vertical="center" wrapText="1"/>
    </xf>
    <xf numFmtId="0" fontId="3" fillId="8" borderId="2" xfId="0" applyFont="1" applyFill="1" applyBorder="1" applyAlignment="1" applyProtection="1">
      <alignment horizontal="center" vertical="center"/>
      <protection locked="0"/>
    </xf>
    <xf numFmtId="0" fontId="3" fillId="5" borderId="2" xfId="0" applyFont="1" applyFill="1" applyBorder="1" applyAlignment="1" applyProtection="1">
      <alignment horizontal="center" vertical="center"/>
    </xf>
    <xf numFmtId="9" fontId="3" fillId="5" borderId="2" xfId="1" applyNumberFormat="1" applyFont="1" applyFill="1" applyBorder="1" applyAlignment="1" applyProtection="1">
      <alignment horizontal="center" vertical="center" wrapText="1"/>
    </xf>
    <xf numFmtId="0" fontId="3" fillId="5" borderId="2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wrapText="1"/>
    </xf>
    <xf numFmtId="0" fontId="3" fillId="0" borderId="0" xfId="0" applyFont="1" applyFill="1" applyAlignment="1" applyProtection="1">
      <alignment horizontal="right" vertical="center" wrapText="1"/>
    </xf>
    <xf numFmtId="2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9" fontId="3" fillId="0" borderId="0" xfId="1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left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wrapText="1"/>
    </xf>
    <xf numFmtId="0" fontId="3" fillId="0" borderId="1" xfId="0" applyFont="1" applyFill="1" applyBorder="1" applyAlignment="1" applyProtection="1">
      <alignment wrapText="1"/>
    </xf>
    <xf numFmtId="0" fontId="7" fillId="0" borderId="0" xfId="0" applyFont="1" applyBorder="1" applyAlignment="1" applyProtection="1">
      <alignment horizontal="center" vertical="center" textRotation="180" wrapText="1"/>
    </xf>
    <xf numFmtId="49" fontId="10" fillId="3" borderId="3" xfId="0" applyNumberFormat="1" applyFont="1" applyFill="1" applyBorder="1" applyAlignment="1" applyProtection="1">
      <alignment horizontal="left" vertical="center"/>
    </xf>
    <xf numFmtId="49" fontId="10" fillId="3" borderId="4" xfId="0" applyNumberFormat="1" applyFont="1" applyFill="1" applyBorder="1" applyAlignment="1" applyProtection="1">
      <alignment horizontal="left" vertical="center"/>
    </xf>
    <xf numFmtId="49" fontId="10" fillId="3" borderId="5" xfId="0" applyNumberFormat="1" applyFont="1" applyFill="1" applyBorder="1" applyAlignment="1" applyProtection="1">
      <alignment horizontal="left" vertical="center"/>
    </xf>
    <xf numFmtId="0" fontId="3" fillId="0" borderId="2" xfId="0" applyNumberFormat="1" applyFont="1" applyBorder="1" applyAlignment="1" applyProtection="1">
      <alignment horizontal="center" vertical="center"/>
    </xf>
    <xf numFmtId="0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vertical="center" wrapText="1"/>
    </xf>
    <xf numFmtId="0" fontId="6" fillId="0" borderId="2" xfId="0" applyNumberFormat="1" applyFont="1" applyBorder="1" applyAlignment="1" applyProtection="1">
      <alignment horizontal="center" vertical="center"/>
    </xf>
    <xf numFmtId="0" fontId="10" fillId="3" borderId="4" xfId="0" applyNumberFormat="1" applyFont="1" applyFill="1" applyBorder="1" applyAlignment="1" applyProtection="1">
      <alignment horizontal="center" vertical="center"/>
    </xf>
    <xf numFmtId="0" fontId="9" fillId="0" borderId="2" xfId="0" applyNumberFormat="1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wrapText="1"/>
    </xf>
    <xf numFmtId="0" fontId="11" fillId="2" borderId="2" xfId="0" applyFont="1" applyFill="1" applyBorder="1" applyAlignment="1" applyProtection="1">
      <alignment horizontal="center" vertical="center" wrapText="1"/>
    </xf>
    <xf numFmtId="0" fontId="12" fillId="0" borderId="2" xfId="0" applyFont="1" applyFill="1" applyBorder="1" applyAlignment="1" applyProtection="1">
      <alignment horizontal="center" textRotation="255" shrinkToFit="1"/>
    </xf>
    <xf numFmtId="49" fontId="10" fillId="12" borderId="0" xfId="0" applyNumberFormat="1" applyFont="1" applyFill="1" applyBorder="1" applyAlignment="1" applyProtection="1">
      <alignment horizontal="left" vertical="center" shrinkToFit="1"/>
    </xf>
    <xf numFmtId="0" fontId="3" fillId="0" borderId="0" xfId="0" applyFont="1" applyAlignment="1">
      <alignment horizontal="center" vertical="center" wrapText="1"/>
    </xf>
    <xf numFmtId="0" fontId="10" fillId="0" borderId="0" xfId="0" applyFont="1" applyBorder="1" applyAlignment="1" applyProtection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49" fontId="10" fillId="3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4" fillId="0" borderId="0" xfId="0" applyFont="1" applyBorder="1" applyAlignment="1" applyProtection="1">
      <alignment horizontal="left" vertical="center" wrapText="1"/>
    </xf>
    <xf numFmtId="2" fontId="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8" xfId="0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3" fillId="0" borderId="0" xfId="0" applyFont="1" applyBorder="1" applyAlignment="1">
      <alignment wrapText="1"/>
    </xf>
    <xf numFmtId="0" fontId="13" fillId="0" borderId="11" xfId="0" applyFont="1" applyBorder="1" applyAlignment="1">
      <alignment wrapText="1"/>
    </xf>
    <xf numFmtId="0" fontId="13" fillId="0" borderId="12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13" fillId="0" borderId="13" xfId="0" applyFont="1" applyBorder="1" applyAlignment="1">
      <alignment wrapText="1"/>
    </xf>
    <xf numFmtId="2" fontId="1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3" fillId="0" borderId="0" xfId="0" applyFont="1"/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6" xfId="0" applyFont="1" applyBorder="1" applyAlignment="1" applyProtection="1">
      <alignment horizontal="left" vertical="center"/>
    </xf>
    <xf numFmtId="0" fontId="5" fillId="0" borderId="6" xfId="0" applyFont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4" xfId="0" applyFont="1" applyFill="1" applyBorder="1" applyAlignment="1" applyProtection="1">
      <alignment horizontal="left" vertical="center" wrapText="1"/>
    </xf>
    <xf numFmtId="0" fontId="3" fillId="0" borderId="5" xfId="0" applyFont="1" applyFill="1" applyBorder="1" applyAlignment="1" applyProtection="1">
      <alignment horizontal="left" vertical="center" wrapText="1"/>
    </xf>
    <xf numFmtId="0" fontId="4" fillId="0" borderId="6" xfId="0" applyFont="1" applyBorder="1" applyAlignment="1" applyProtection="1">
      <alignment horizontal="left" vertical="center"/>
    </xf>
    <xf numFmtId="0" fontId="5" fillId="0" borderId="6" xfId="0" applyFont="1" applyBorder="1" applyAlignment="1" applyProtection="1">
      <alignment horizontal="left" vertical="center"/>
    </xf>
    <xf numFmtId="0" fontId="4" fillId="0" borderId="6" xfId="0" applyFont="1" applyBorder="1" applyAlignment="1" applyProtection="1">
      <alignment horizontal="left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6" fillId="6" borderId="3" xfId="0" applyFont="1" applyFill="1" applyBorder="1" applyAlignment="1" applyProtection="1">
      <alignment horizontal="left" vertical="center" wrapText="1"/>
    </xf>
    <xf numFmtId="0" fontId="6" fillId="6" borderId="5" xfId="0" applyFont="1" applyFill="1" applyBorder="1" applyAlignment="1" applyProtection="1">
      <alignment horizontal="left" vertical="center" wrapText="1"/>
    </xf>
    <xf numFmtId="0" fontId="6" fillId="7" borderId="3" xfId="0" applyFont="1" applyFill="1" applyBorder="1" applyAlignment="1" applyProtection="1">
      <alignment horizontal="left" vertical="center" wrapText="1"/>
    </xf>
    <xf numFmtId="0" fontId="6" fillId="7" borderId="5" xfId="0" applyFont="1" applyFill="1" applyBorder="1" applyAlignment="1" applyProtection="1">
      <alignment horizontal="left" vertical="center" wrapText="1"/>
    </xf>
    <xf numFmtId="0" fontId="6" fillId="9" borderId="3" xfId="0" applyFont="1" applyFill="1" applyBorder="1" applyAlignment="1" applyProtection="1">
      <alignment horizontal="left" vertical="center" wrapText="1"/>
    </xf>
    <xf numFmtId="0" fontId="6" fillId="9" borderId="5" xfId="0" applyFont="1" applyFill="1" applyBorder="1" applyAlignment="1" applyProtection="1">
      <alignment horizontal="left" vertical="center" wrapText="1"/>
    </xf>
    <xf numFmtId="0" fontId="6" fillId="8" borderId="3" xfId="0" applyFont="1" applyFill="1" applyBorder="1" applyAlignment="1" applyProtection="1">
      <alignment horizontal="left" vertical="center" wrapText="1"/>
    </xf>
    <xf numFmtId="0" fontId="6" fillId="8" borderId="5" xfId="0" applyFont="1" applyFill="1" applyBorder="1" applyAlignment="1" applyProtection="1">
      <alignment horizontal="left" vertical="center" wrapText="1"/>
    </xf>
    <xf numFmtId="0" fontId="6" fillId="5" borderId="3" xfId="0" applyFont="1" applyFill="1" applyBorder="1" applyAlignment="1" applyProtection="1">
      <alignment horizontal="left" vertical="center" wrapText="1"/>
    </xf>
    <xf numFmtId="0" fontId="6" fillId="5" borderId="5" xfId="0" applyFont="1" applyFill="1" applyBorder="1" applyAlignment="1" applyProtection="1">
      <alignment horizontal="left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right" vertical="center"/>
    </xf>
    <xf numFmtId="0" fontId="3" fillId="0" borderId="0" xfId="0" applyFont="1" applyBorder="1" applyAlignment="1" applyProtection="1"/>
    <xf numFmtId="0" fontId="11" fillId="2" borderId="2" xfId="0" applyFont="1" applyFill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center" vertical="center" textRotation="180" wrapText="1"/>
    </xf>
  </cellXfs>
  <cellStyles count="2">
    <cellStyle name="Normal" xfId="0" builtinId="0"/>
    <cellStyle name="Percent" xfId="1" builtinId="5"/>
  </cellStyles>
  <dxfs count="57"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0C0C0"/>
      <color rgb="FF99CCFF"/>
      <color rgb="FFC8FAB9"/>
      <color rgb="FFFF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>
                <a:latin typeface="Arial" pitchFamily="34" charset="0"/>
                <a:cs typeface="Arial" pitchFamily="34" charset="0"/>
              </a:rPr>
              <a:t>Current Grade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13461832895888015"/>
          <c:w val="0.87635870516185477"/>
          <c:h val="0.72530438903470396"/>
        </c:manualLayout>
      </c:layout>
      <c:lineChart>
        <c:grouping val="standard"/>
        <c:varyColors val="0"/>
        <c:ser>
          <c:idx val="0"/>
          <c:order val="0"/>
          <c:val>
            <c:numRef>
              <c:f>Sheet1!$T$3:$T$18</c:f>
              <c:numCache>
                <c:formatCode>0.00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15072"/>
        <c:axId val="108116992"/>
      </c:lineChart>
      <c:catAx>
        <c:axId val="10811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Chapters</a:t>
                </a:r>
              </a:p>
            </c:rich>
          </c:tx>
          <c:layout>
            <c:manualLayout>
              <c:xMode val="edge"/>
              <c:yMode val="edge"/>
              <c:x val="0.46206205957615892"/>
              <c:y val="0.93957361462493483"/>
            </c:manualLayout>
          </c:layout>
          <c:overlay val="0"/>
        </c:title>
        <c:majorTickMark val="in"/>
        <c:minorTickMark val="none"/>
        <c:tickLblPos val="low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8116992"/>
        <c:crosses val="autoZero"/>
        <c:auto val="1"/>
        <c:lblAlgn val="ctr"/>
        <c:lblOffset val="100"/>
        <c:noMultiLvlLbl val="0"/>
      </c:catAx>
      <c:valAx>
        <c:axId val="108116992"/>
        <c:scaling>
          <c:orientation val="minMax"/>
          <c:max val="100"/>
          <c:min val="50"/>
        </c:scaling>
        <c:delete val="0"/>
        <c:axPos val="l"/>
        <c:majorGridlines/>
        <c:numFmt formatCode="0.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8115072"/>
        <c:crosses val="autoZero"/>
        <c:crossBetween val="between"/>
      </c:valAx>
    </c:plotArea>
    <c:plotVisOnly val="0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21</xdr:row>
      <xdr:rowOff>14631</xdr:rowOff>
    </xdr:from>
    <xdr:to>
      <xdr:col>9</xdr:col>
      <xdr:colOff>409574</xdr:colOff>
      <xdr:row>46</xdr:row>
      <xdr:rowOff>104686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1"/>
  <sheetViews>
    <sheetView showRowColHeaders="0" tabSelected="1" zoomScaleNormal="100" zoomScaleSheetLayoutView="100" zoomScalePageLayoutView="55" workbookViewId="0">
      <selection activeCell="C135" sqref="C135"/>
    </sheetView>
  </sheetViews>
  <sheetFormatPr defaultColWidth="9.140625" defaultRowHeight="15" x14ac:dyDescent="0.25"/>
  <cols>
    <col min="1" max="6" width="10.28515625" style="8" customWidth="1"/>
    <col min="7" max="7" width="1.85546875" style="8" customWidth="1"/>
    <col min="8" max="9" width="7.28515625" style="8" customWidth="1"/>
    <col min="10" max="10" width="6.140625" style="9" customWidth="1"/>
    <col min="11" max="11" width="9.140625" style="8" customWidth="1"/>
    <col min="12" max="12" width="2.85546875" style="8" hidden="1" customWidth="1"/>
    <col min="13" max="37" width="9.140625" style="1" hidden="1" customWidth="1"/>
    <col min="38" max="16384" width="9.140625" style="1"/>
  </cols>
  <sheetData>
    <row r="1" spans="1:37" x14ac:dyDescent="0.25">
      <c r="A1" s="12"/>
      <c r="B1" s="12"/>
      <c r="C1" s="12"/>
      <c r="D1" s="12"/>
      <c r="E1" s="12"/>
      <c r="F1" s="12"/>
      <c r="G1" s="12"/>
      <c r="H1" s="12"/>
      <c r="I1" s="12"/>
      <c r="J1" s="13"/>
      <c r="K1" s="12"/>
      <c r="L1" s="12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90"/>
      <c r="AA1" s="91" t="s">
        <v>42</v>
      </c>
      <c r="AB1" s="90"/>
      <c r="AC1" s="91" t="s">
        <v>41</v>
      </c>
      <c r="AD1" s="90"/>
      <c r="AE1" s="91" t="s">
        <v>79</v>
      </c>
      <c r="AF1" s="90"/>
      <c r="AG1" s="91" t="s">
        <v>80</v>
      </c>
      <c r="AH1" s="90"/>
      <c r="AI1" s="91" t="s">
        <v>24</v>
      </c>
      <c r="AJ1" s="90"/>
      <c r="AK1" s="91" t="s">
        <v>63</v>
      </c>
    </row>
    <row r="2" spans="1:37" ht="30" customHeight="1" x14ac:dyDescent="0.25">
      <c r="A2" s="94" t="s">
        <v>58</v>
      </c>
      <c r="B2" s="95"/>
      <c r="C2" s="102" t="s">
        <v>59</v>
      </c>
      <c r="D2" s="103"/>
      <c r="E2" s="104"/>
      <c r="F2" s="105"/>
      <c r="G2" s="105"/>
      <c r="H2" s="105"/>
      <c r="I2" s="105"/>
      <c r="J2" s="105"/>
      <c r="K2" s="105"/>
      <c r="L2" s="76"/>
      <c r="M2" s="68"/>
      <c r="N2" s="68"/>
      <c r="O2" s="68"/>
      <c r="P2" s="68"/>
      <c r="Q2" s="68"/>
      <c r="R2" s="68"/>
      <c r="S2" s="75" t="s">
        <v>57</v>
      </c>
      <c r="T2" s="75" t="s">
        <v>56</v>
      </c>
      <c r="U2" s="68"/>
      <c r="V2" s="68"/>
      <c r="W2" s="68"/>
      <c r="X2" s="68"/>
      <c r="Y2" s="68"/>
      <c r="Z2" s="78" t="s">
        <v>64</v>
      </c>
      <c r="AA2" s="91">
        <f t="shared" ref="AA2:AA25" si="0">IF(AA27=0,0,$F$5)</f>
        <v>0</v>
      </c>
      <c r="AB2" s="91" t="str">
        <f>IF(AK2=0,"",AA2*100/AK2)</f>
        <v/>
      </c>
      <c r="AC2" s="91">
        <f t="shared" ref="AC2:AC25" si="1">IF(AC27=0,0,$F$6)</f>
        <v>0</v>
      </c>
      <c r="AD2" s="91" t="str">
        <f>IF(AK2=0,"",AC2*100/AK2)</f>
        <v/>
      </c>
      <c r="AE2" s="91">
        <f t="shared" ref="AE2:AE25" si="2">IF(AE27=0,0,$F$7)</f>
        <v>0</v>
      </c>
      <c r="AF2" s="91" t="str">
        <f>IF(AK2=0,"",AE2*100/AK2)</f>
        <v/>
      </c>
      <c r="AG2" s="91">
        <f t="shared" ref="AG2:AG25" si="3">IF(AG27=0,0,$F$8)</f>
        <v>0</v>
      </c>
      <c r="AH2" s="91" t="str">
        <f>IF(AK2=0,"",AG2*100/AK2)</f>
        <v/>
      </c>
      <c r="AI2" s="91">
        <f t="shared" ref="AI2:AI25" si="4">IF(AI27=0,0,$F$9)</f>
        <v>0</v>
      </c>
      <c r="AJ2" s="91" t="str">
        <f>IF(AK2=0,"",AI2*100/AK2)</f>
        <v/>
      </c>
      <c r="AK2" s="91">
        <f>AA2+AC2+AE2+AG2+AI2</f>
        <v>0</v>
      </c>
    </row>
    <row r="3" spans="1:37" x14ac:dyDescent="0.25">
      <c r="A3" s="14"/>
      <c r="B3" s="14"/>
      <c r="C3" s="14"/>
      <c r="D3" s="14"/>
      <c r="E3" s="14"/>
      <c r="F3" s="14"/>
      <c r="G3" s="15"/>
      <c r="H3" s="14"/>
      <c r="I3" s="14"/>
      <c r="J3" s="16"/>
      <c r="K3" s="12"/>
      <c r="L3" s="12"/>
      <c r="M3" s="68"/>
      <c r="N3" s="68"/>
      <c r="O3" s="68"/>
      <c r="P3" s="68"/>
      <c r="Q3" s="68"/>
      <c r="R3" s="68"/>
      <c r="S3" s="78">
        <v>1</v>
      </c>
      <c r="T3" s="88" t="e">
        <f t="shared" ref="T3:T18" si="5">IF(AK27="",#N/A,AK27)</f>
        <v>#N/A</v>
      </c>
      <c r="U3" s="68"/>
      <c r="V3" s="68"/>
      <c r="W3" s="68"/>
      <c r="X3" s="68"/>
      <c r="Y3" s="68"/>
      <c r="Z3" s="92" t="s">
        <v>65</v>
      </c>
      <c r="AA3" s="91">
        <f t="shared" si="0"/>
        <v>0</v>
      </c>
      <c r="AB3" s="91" t="str">
        <f t="shared" ref="AB3:AB16" si="6">IF(AK3=0,"",AA3*100/AK3)</f>
        <v/>
      </c>
      <c r="AC3" s="91">
        <f t="shared" si="1"/>
        <v>0</v>
      </c>
      <c r="AD3" s="91" t="str">
        <f t="shared" ref="AD3:AD16" si="7">IF(AK3=0,"",AC3*100/AK3)</f>
        <v/>
      </c>
      <c r="AE3" s="91">
        <f t="shared" si="2"/>
        <v>0</v>
      </c>
      <c r="AF3" s="91" t="str">
        <f t="shared" ref="AF3:AF16" si="8">IF(AK3=0,"",AE3*100/AK3)</f>
        <v/>
      </c>
      <c r="AG3" s="91">
        <f t="shared" si="3"/>
        <v>0</v>
      </c>
      <c r="AH3" s="91" t="str">
        <f t="shared" ref="AH3:AH16" si="9">IF(AK3=0,"",AG3*100/AK3)</f>
        <v/>
      </c>
      <c r="AI3" s="91">
        <f t="shared" si="4"/>
        <v>0</v>
      </c>
      <c r="AJ3" s="91" t="str">
        <f t="shared" ref="AJ3:AJ16" si="10">IF(AK3=0,"",AI3*100/AK3)</f>
        <v/>
      </c>
      <c r="AK3" s="91">
        <f t="shared" ref="AK3:AK16" si="11">AA3+AC3+AE3+AG3+AI3</f>
        <v>0</v>
      </c>
    </row>
    <row r="4" spans="1:37" s="2" customFormat="1" ht="28.5" x14ac:dyDescent="0.25">
      <c r="A4" s="96" t="s">
        <v>2</v>
      </c>
      <c r="B4" s="97"/>
      <c r="C4" s="17" t="s">
        <v>0</v>
      </c>
      <c r="D4" s="17" t="s">
        <v>1</v>
      </c>
      <c r="E4" s="17" t="s">
        <v>40</v>
      </c>
      <c r="F4" s="17" t="s">
        <v>3</v>
      </c>
      <c r="G4" s="18"/>
      <c r="H4" s="17" t="s">
        <v>43</v>
      </c>
      <c r="I4" s="17" t="s">
        <v>4</v>
      </c>
      <c r="J4" s="45"/>
      <c r="K4" s="121" t="s">
        <v>21</v>
      </c>
      <c r="L4" s="49"/>
      <c r="M4" s="116" t="s">
        <v>44</v>
      </c>
      <c r="N4" s="117"/>
      <c r="O4" s="79" t="s">
        <v>60</v>
      </c>
      <c r="P4" s="80" t="s">
        <v>61</v>
      </c>
      <c r="Q4" s="81" t="s">
        <v>62</v>
      </c>
      <c r="R4" s="68"/>
      <c r="S4" s="78">
        <v>2</v>
      </c>
      <c r="T4" s="88" t="e">
        <f t="shared" si="5"/>
        <v>#N/A</v>
      </c>
      <c r="U4" s="68"/>
      <c r="V4" s="68"/>
      <c r="W4" s="68"/>
      <c r="X4" s="68"/>
      <c r="Y4" s="68"/>
      <c r="Z4" s="78" t="s">
        <v>66</v>
      </c>
      <c r="AA4" s="91">
        <f t="shared" si="0"/>
        <v>0</v>
      </c>
      <c r="AB4" s="91" t="str">
        <f t="shared" si="6"/>
        <v/>
      </c>
      <c r="AC4" s="91">
        <f t="shared" si="1"/>
        <v>0</v>
      </c>
      <c r="AD4" s="91" t="str">
        <f t="shared" si="7"/>
        <v/>
      </c>
      <c r="AE4" s="91">
        <f t="shared" si="2"/>
        <v>0</v>
      </c>
      <c r="AF4" s="91" t="str">
        <f t="shared" si="8"/>
        <v/>
      </c>
      <c r="AG4" s="91">
        <f t="shared" si="3"/>
        <v>0</v>
      </c>
      <c r="AH4" s="91" t="str">
        <f t="shared" si="9"/>
        <v/>
      </c>
      <c r="AI4" s="91">
        <f t="shared" si="4"/>
        <v>0</v>
      </c>
      <c r="AJ4" s="91" t="str">
        <f t="shared" si="10"/>
        <v/>
      </c>
      <c r="AK4" s="91">
        <f t="shared" si="11"/>
        <v>0</v>
      </c>
    </row>
    <row r="5" spans="1:37" s="2" customFormat="1" ht="15" customHeight="1" x14ac:dyDescent="0.25">
      <c r="A5" s="106" t="s">
        <v>42</v>
      </c>
      <c r="B5" s="107"/>
      <c r="C5" s="19">
        <f>M150</f>
        <v>0</v>
      </c>
      <c r="D5" s="19">
        <f>N150</f>
        <v>0</v>
      </c>
      <c r="E5" s="20">
        <f>IF(C5=0,0,D5/C5)</f>
        <v>0</v>
      </c>
      <c r="F5" s="21">
        <v>30</v>
      </c>
      <c r="G5" s="22"/>
      <c r="H5" s="46">
        <v>99</v>
      </c>
      <c r="I5" s="47" t="s">
        <v>5</v>
      </c>
      <c r="J5" s="48"/>
      <c r="K5" s="121"/>
      <c r="L5" s="49"/>
      <c r="M5" s="78">
        <f>H17</f>
        <v>0</v>
      </c>
      <c r="N5" s="78" t="str">
        <f>I17</f>
        <v>F</v>
      </c>
      <c r="O5" s="82" t="str">
        <f>A5</f>
        <v>Test</v>
      </c>
      <c r="P5" s="83">
        <f>IF(C5=0,0,F5)</f>
        <v>0</v>
      </c>
      <c r="Q5" s="84" t="str">
        <f>IF(P$10=0,"",P5*100/P$10)</f>
        <v/>
      </c>
      <c r="R5" s="68"/>
      <c r="S5" s="78">
        <v>3</v>
      </c>
      <c r="T5" s="88" t="e">
        <f t="shared" si="5"/>
        <v>#N/A</v>
      </c>
      <c r="U5" s="68"/>
      <c r="V5" s="68"/>
      <c r="W5" s="68"/>
      <c r="X5" s="68"/>
      <c r="Y5" s="68"/>
      <c r="Z5" s="92" t="s">
        <v>67</v>
      </c>
      <c r="AA5" s="91">
        <f t="shared" si="0"/>
        <v>0</v>
      </c>
      <c r="AB5" s="91" t="str">
        <f t="shared" si="6"/>
        <v/>
      </c>
      <c r="AC5" s="91">
        <f t="shared" si="1"/>
        <v>0</v>
      </c>
      <c r="AD5" s="91" t="str">
        <f t="shared" si="7"/>
        <v/>
      </c>
      <c r="AE5" s="91">
        <f t="shared" si="2"/>
        <v>0</v>
      </c>
      <c r="AF5" s="91" t="str">
        <f t="shared" si="8"/>
        <v/>
      </c>
      <c r="AG5" s="91">
        <f t="shared" si="3"/>
        <v>0</v>
      </c>
      <c r="AH5" s="91" t="str">
        <f t="shared" si="9"/>
        <v/>
      </c>
      <c r="AI5" s="91">
        <f t="shared" si="4"/>
        <v>0</v>
      </c>
      <c r="AJ5" s="91" t="str">
        <f t="shared" si="10"/>
        <v/>
      </c>
      <c r="AK5" s="91">
        <f t="shared" si="11"/>
        <v>0</v>
      </c>
    </row>
    <row r="6" spans="1:37" s="2" customFormat="1" ht="15" customHeight="1" x14ac:dyDescent="0.25">
      <c r="A6" s="108" t="s">
        <v>41</v>
      </c>
      <c r="B6" s="109"/>
      <c r="C6" s="23">
        <f>O150</f>
        <v>0</v>
      </c>
      <c r="D6" s="23">
        <f>P150</f>
        <v>0</v>
      </c>
      <c r="E6" s="24">
        <f>IF(C6=0,0,D6/C6)</f>
        <v>0</v>
      </c>
      <c r="F6" s="25">
        <v>25</v>
      </c>
      <c r="G6" s="22"/>
      <c r="H6" s="46">
        <v>95</v>
      </c>
      <c r="I6" s="47" t="s">
        <v>6</v>
      </c>
      <c r="J6" s="48"/>
      <c r="K6" s="121"/>
      <c r="L6" s="49"/>
      <c r="M6" s="78">
        <f>H16</f>
        <v>70</v>
      </c>
      <c r="N6" s="78" t="str">
        <f>I16</f>
        <v>D-</v>
      </c>
      <c r="O6" s="82" t="str">
        <f>A6</f>
        <v>Quiz</v>
      </c>
      <c r="P6" s="83">
        <f t="shared" ref="P6:P9" si="12">IF(C6=0,0,F6)</f>
        <v>0</v>
      </c>
      <c r="Q6" s="84" t="str">
        <f t="shared" ref="Q6:Q9" si="13">IF(P$10=0,"",P6*100/P$10)</f>
        <v/>
      </c>
      <c r="R6" s="68"/>
      <c r="S6" s="78">
        <v>4</v>
      </c>
      <c r="T6" s="88" t="e">
        <f t="shared" si="5"/>
        <v>#N/A</v>
      </c>
      <c r="U6" s="68"/>
      <c r="V6" s="68"/>
      <c r="W6" s="68"/>
      <c r="X6" s="68"/>
      <c r="Y6" s="68"/>
      <c r="Z6" s="78" t="s">
        <v>68</v>
      </c>
      <c r="AA6" s="91">
        <f t="shared" si="0"/>
        <v>0</v>
      </c>
      <c r="AB6" s="91" t="str">
        <f t="shared" si="6"/>
        <v/>
      </c>
      <c r="AC6" s="91">
        <f t="shared" si="1"/>
        <v>0</v>
      </c>
      <c r="AD6" s="91" t="str">
        <f t="shared" si="7"/>
        <v/>
      </c>
      <c r="AE6" s="91">
        <f t="shared" si="2"/>
        <v>0</v>
      </c>
      <c r="AF6" s="91" t="str">
        <f t="shared" si="8"/>
        <v/>
      </c>
      <c r="AG6" s="91">
        <f t="shared" si="3"/>
        <v>0</v>
      </c>
      <c r="AH6" s="91" t="str">
        <f t="shared" si="9"/>
        <v/>
      </c>
      <c r="AI6" s="91">
        <f t="shared" si="4"/>
        <v>0</v>
      </c>
      <c r="AJ6" s="91" t="str">
        <f t="shared" si="10"/>
        <v/>
      </c>
      <c r="AK6" s="91">
        <f t="shared" si="11"/>
        <v>0</v>
      </c>
    </row>
    <row r="7" spans="1:37" s="2" customFormat="1" ht="15" customHeight="1" x14ac:dyDescent="0.25">
      <c r="A7" s="110" t="s">
        <v>91</v>
      </c>
      <c r="B7" s="111"/>
      <c r="C7" s="26">
        <f>Q150</f>
        <v>0</v>
      </c>
      <c r="D7" s="26">
        <f>R150</f>
        <v>0</v>
      </c>
      <c r="E7" s="27">
        <f>IF(C7=0,0,D7/C7)</f>
        <v>0</v>
      </c>
      <c r="F7" s="28">
        <v>20</v>
      </c>
      <c r="G7" s="22"/>
      <c r="H7" s="46">
        <v>93</v>
      </c>
      <c r="I7" s="47" t="s">
        <v>17</v>
      </c>
      <c r="J7" s="48"/>
      <c r="K7" s="121"/>
      <c r="L7" s="49"/>
      <c r="M7" s="78">
        <f>H15</f>
        <v>72</v>
      </c>
      <c r="N7" s="78" t="str">
        <f>I15</f>
        <v>D</v>
      </c>
      <c r="O7" s="82" t="str">
        <f>A7</f>
        <v>Writing</v>
      </c>
      <c r="P7" s="83">
        <f t="shared" si="12"/>
        <v>0</v>
      </c>
      <c r="Q7" s="84" t="str">
        <f t="shared" si="13"/>
        <v/>
      </c>
      <c r="R7" s="68"/>
      <c r="S7" s="78">
        <v>5</v>
      </c>
      <c r="T7" s="88" t="e">
        <f t="shared" si="5"/>
        <v>#N/A</v>
      </c>
      <c r="U7" s="68"/>
      <c r="V7" s="68"/>
      <c r="W7" s="68"/>
      <c r="X7" s="68"/>
      <c r="Y7" s="68"/>
      <c r="Z7" s="92" t="s">
        <v>69</v>
      </c>
      <c r="AA7" s="91">
        <f t="shared" si="0"/>
        <v>0</v>
      </c>
      <c r="AB7" s="91" t="str">
        <f t="shared" si="6"/>
        <v/>
      </c>
      <c r="AC7" s="91">
        <f t="shared" si="1"/>
        <v>0</v>
      </c>
      <c r="AD7" s="91" t="str">
        <f t="shared" si="7"/>
        <v/>
      </c>
      <c r="AE7" s="91">
        <f t="shared" si="2"/>
        <v>0</v>
      </c>
      <c r="AF7" s="91" t="str">
        <f t="shared" si="8"/>
        <v/>
      </c>
      <c r="AG7" s="91">
        <f t="shared" si="3"/>
        <v>0</v>
      </c>
      <c r="AH7" s="91" t="str">
        <f t="shared" si="9"/>
        <v/>
      </c>
      <c r="AI7" s="91">
        <f t="shared" si="4"/>
        <v>0</v>
      </c>
      <c r="AJ7" s="91" t="str">
        <f t="shared" si="10"/>
        <v/>
      </c>
      <c r="AK7" s="91">
        <f t="shared" si="11"/>
        <v>0</v>
      </c>
    </row>
    <row r="8" spans="1:37" s="2" customFormat="1" ht="15" customHeight="1" x14ac:dyDescent="0.25">
      <c r="A8" s="112" t="s">
        <v>92</v>
      </c>
      <c r="B8" s="113"/>
      <c r="C8" s="29">
        <f>S150</f>
        <v>0</v>
      </c>
      <c r="D8" s="29">
        <f>T150</f>
        <v>0</v>
      </c>
      <c r="E8" s="30">
        <f>IF(C8=0,0,D8/C8)</f>
        <v>0</v>
      </c>
      <c r="F8" s="31">
        <v>15</v>
      </c>
      <c r="G8" s="22"/>
      <c r="H8" s="46">
        <v>92</v>
      </c>
      <c r="I8" s="47" t="s">
        <v>8</v>
      </c>
      <c r="J8" s="48"/>
      <c r="K8" s="121"/>
      <c r="L8" s="49"/>
      <c r="M8" s="78">
        <f>H14</f>
        <v>75</v>
      </c>
      <c r="N8" s="78" t="str">
        <f>I14</f>
        <v>D+</v>
      </c>
      <c r="O8" s="82" t="str">
        <f>A8</f>
        <v>Review</v>
      </c>
      <c r="P8" s="83">
        <f t="shared" si="12"/>
        <v>0</v>
      </c>
      <c r="Q8" s="84" t="str">
        <f t="shared" si="13"/>
        <v/>
      </c>
      <c r="R8" s="68"/>
      <c r="S8" s="78">
        <v>6</v>
      </c>
      <c r="T8" s="88" t="e">
        <f t="shared" si="5"/>
        <v>#N/A</v>
      </c>
      <c r="U8" s="68"/>
      <c r="V8" s="68"/>
      <c r="W8" s="68"/>
      <c r="X8" s="68"/>
      <c r="Y8" s="68"/>
      <c r="Z8" s="78" t="s">
        <v>70</v>
      </c>
      <c r="AA8" s="91">
        <f t="shared" si="0"/>
        <v>0</v>
      </c>
      <c r="AB8" s="91" t="str">
        <f t="shared" si="6"/>
        <v/>
      </c>
      <c r="AC8" s="91">
        <f t="shared" si="1"/>
        <v>0</v>
      </c>
      <c r="AD8" s="91" t="str">
        <f t="shared" si="7"/>
        <v/>
      </c>
      <c r="AE8" s="91">
        <f t="shared" si="2"/>
        <v>0</v>
      </c>
      <c r="AF8" s="91" t="str">
        <f t="shared" si="8"/>
        <v/>
      </c>
      <c r="AG8" s="91">
        <f t="shared" si="3"/>
        <v>0</v>
      </c>
      <c r="AH8" s="91" t="str">
        <f t="shared" si="9"/>
        <v/>
      </c>
      <c r="AI8" s="91">
        <f t="shared" si="4"/>
        <v>0</v>
      </c>
      <c r="AJ8" s="91" t="str">
        <f t="shared" si="10"/>
        <v/>
      </c>
      <c r="AK8" s="91">
        <f t="shared" si="11"/>
        <v>0</v>
      </c>
    </row>
    <row r="9" spans="1:37" s="2" customFormat="1" ht="15" customHeight="1" x14ac:dyDescent="0.25">
      <c r="A9" s="114" t="s">
        <v>24</v>
      </c>
      <c r="B9" s="115"/>
      <c r="C9" s="32">
        <f>U150</f>
        <v>0</v>
      </c>
      <c r="D9" s="32">
        <f>V150</f>
        <v>0</v>
      </c>
      <c r="E9" s="33">
        <f>IF(C9=0,0,D9/C9)</f>
        <v>0</v>
      </c>
      <c r="F9" s="34">
        <v>10</v>
      </c>
      <c r="G9" s="22"/>
      <c r="H9" s="46">
        <v>87</v>
      </c>
      <c r="I9" s="47" t="s">
        <v>9</v>
      </c>
      <c r="J9" s="48"/>
      <c r="K9" s="121"/>
      <c r="L9" s="49"/>
      <c r="M9" s="78">
        <f>H13</f>
        <v>77</v>
      </c>
      <c r="N9" s="78" t="str">
        <f>I13</f>
        <v>C-</v>
      </c>
      <c r="O9" s="82" t="str">
        <f>A9</f>
        <v>Other</v>
      </c>
      <c r="P9" s="83">
        <f t="shared" si="12"/>
        <v>0</v>
      </c>
      <c r="Q9" s="84" t="str">
        <f t="shared" si="13"/>
        <v/>
      </c>
      <c r="R9" s="68"/>
      <c r="S9" s="78">
        <v>7</v>
      </c>
      <c r="T9" s="88" t="e">
        <f t="shared" si="5"/>
        <v>#N/A</v>
      </c>
      <c r="U9" s="68"/>
      <c r="V9" s="68"/>
      <c r="W9" s="68"/>
      <c r="X9" s="68"/>
      <c r="Y9" s="68"/>
      <c r="Z9" s="92" t="s">
        <v>71</v>
      </c>
      <c r="AA9" s="91">
        <f t="shared" si="0"/>
        <v>0</v>
      </c>
      <c r="AB9" s="91" t="str">
        <f t="shared" si="6"/>
        <v/>
      </c>
      <c r="AC9" s="91">
        <f t="shared" si="1"/>
        <v>0</v>
      </c>
      <c r="AD9" s="91" t="str">
        <f t="shared" si="7"/>
        <v/>
      </c>
      <c r="AE9" s="91">
        <f t="shared" si="2"/>
        <v>0</v>
      </c>
      <c r="AF9" s="91" t="str">
        <f t="shared" si="8"/>
        <v/>
      </c>
      <c r="AG9" s="91">
        <f t="shared" si="3"/>
        <v>0</v>
      </c>
      <c r="AH9" s="91" t="str">
        <f t="shared" si="9"/>
        <v/>
      </c>
      <c r="AI9" s="91">
        <f t="shared" si="4"/>
        <v>0</v>
      </c>
      <c r="AJ9" s="91" t="str">
        <f t="shared" si="10"/>
        <v/>
      </c>
      <c r="AK9" s="91">
        <f t="shared" si="11"/>
        <v>0</v>
      </c>
    </row>
    <row r="10" spans="1:37" s="2" customFormat="1" ht="15" customHeight="1" x14ac:dyDescent="0.25">
      <c r="A10" s="43"/>
      <c r="B10" s="43"/>
      <c r="C10" s="18"/>
      <c r="D10" s="118" t="s">
        <v>20</v>
      </c>
      <c r="E10" s="119"/>
      <c r="F10" s="35">
        <f>SUM(F5:F9)</f>
        <v>100</v>
      </c>
      <c r="G10" s="22"/>
      <c r="H10" s="46">
        <v>85</v>
      </c>
      <c r="I10" s="47" t="s">
        <v>7</v>
      </c>
      <c r="J10" s="48"/>
      <c r="K10" s="121"/>
      <c r="L10" s="49"/>
      <c r="M10" s="78">
        <f>H12</f>
        <v>79</v>
      </c>
      <c r="N10" s="78" t="str">
        <f>I12</f>
        <v>C</v>
      </c>
      <c r="O10" s="85" t="s">
        <v>63</v>
      </c>
      <c r="P10" s="86">
        <f>SUM(P5:P9)</f>
        <v>0</v>
      </c>
      <c r="Q10" s="87"/>
      <c r="R10" s="68"/>
      <c r="S10" s="78">
        <v>8</v>
      </c>
      <c r="T10" s="88" t="e">
        <f t="shared" si="5"/>
        <v>#N/A</v>
      </c>
      <c r="U10" s="68"/>
      <c r="V10" s="68"/>
      <c r="W10" s="68"/>
      <c r="X10" s="68"/>
      <c r="Y10" s="68"/>
      <c r="Z10" s="78" t="s">
        <v>72</v>
      </c>
      <c r="AA10" s="91">
        <f t="shared" si="0"/>
        <v>0</v>
      </c>
      <c r="AB10" s="91" t="str">
        <f t="shared" si="6"/>
        <v/>
      </c>
      <c r="AC10" s="91">
        <f t="shared" si="1"/>
        <v>0</v>
      </c>
      <c r="AD10" s="91" t="str">
        <f t="shared" si="7"/>
        <v/>
      </c>
      <c r="AE10" s="91">
        <f t="shared" si="2"/>
        <v>0</v>
      </c>
      <c r="AF10" s="91" t="str">
        <f t="shared" si="8"/>
        <v/>
      </c>
      <c r="AG10" s="91">
        <f t="shared" si="3"/>
        <v>0</v>
      </c>
      <c r="AH10" s="91" t="str">
        <f t="shared" si="9"/>
        <v/>
      </c>
      <c r="AI10" s="91">
        <f t="shared" si="4"/>
        <v>0</v>
      </c>
      <c r="AJ10" s="91" t="str">
        <f t="shared" si="10"/>
        <v/>
      </c>
      <c r="AK10" s="91">
        <f t="shared" si="11"/>
        <v>0</v>
      </c>
    </row>
    <row r="11" spans="1:37" s="2" customFormat="1" ht="15" customHeight="1" x14ac:dyDescent="0.25">
      <c r="A11" s="36"/>
      <c r="B11" s="36"/>
      <c r="C11" s="36"/>
      <c r="D11" s="12"/>
      <c r="E11" s="37" t="s">
        <v>19</v>
      </c>
      <c r="F11" s="38" t="str">
        <f>IF(P10=0,"",E5*Q5+E6*Q6+E7*Q7+E8*Q8+E9*Q9)</f>
        <v/>
      </c>
      <c r="G11" s="22"/>
      <c r="H11" s="46">
        <v>83</v>
      </c>
      <c r="I11" s="47" t="s">
        <v>10</v>
      </c>
      <c r="J11" s="48"/>
      <c r="K11" s="121"/>
      <c r="L11" s="49"/>
      <c r="M11" s="78">
        <f>H11</f>
        <v>83</v>
      </c>
      <c r="N11" s="78" t="str">
        <f>I11</f>
        <v>C+</v>
      </c>
      <c r="O11" s="68"/>
      <c r="P11" s="68"/>
      <c r="Q11" s="68"/>
      <c r="R11" s="68"/>
      <c r="S11" s="78">
        <v>9</v>
      </c>
      <c r="T11" s="88" t="e">
        <f t="shared" si="5"/>
        <v>#N/A</v>
      </c>
      <c r="U11" s="68"/>
      <c r="V11" s="68"/>
      <c r="W11" s="68"/>
      <c r="X11" s="68"/>
      <c r="Y11" s="68"/>
      <c r="Z11" s="92" t="s">
        <v>73</v>
      </c>
      <c r="AA11" s="91">
        <f t="shared" si="0"/>
        <v>0</v>
      </c>
      <c r="AB11" s="91" t="str">
        <f t="shared" si="6"/>
        <v/>
      </c>
      <c r="AC11" s="91">
        <f t="shared" si="1"/>
        <v>0</v>
      </c>
      <c r="AD11" s="91" t="str">
        <f t="shared" si="7"/>
        <v/>
      </c>
      <c r="AE11" s="91">
        <f t="shared" si="2"/>
        <v>0</v>
      </c>
      <c r="AF11" s="91" t="str">
        <f t="shared" si="8"/>
        <v/>
      </c>
      <c r="AG11" s="91">
        <f t="shared" si="3"/>
        <v>0</v>
      </c>
      <c r="AH11" s="91" t="str">
        <f t="shared" si="9"/>
        <v/>
      </c>
      <c r="AI11" s="91">
        <f t="shared" si="4"/>
        <v>0</v>
      </c>
      <c r="AJ11" s="91" t="str">
        <f t="shared" si="10"/>
        <v/>
      </c>
      <c r="AK11" s="91">
        <f t="shared" si="11"/>
        <v>0</v>
      </c>
    </row>
    <row r="12" spans="1:37" s="2" customFormat="1" ht="15" customHeight="1" x14ac:dyDescent="0.25">
      <c r="A12" s="44"/>
      <c r="B12" s="44"/>
      <c r="C12" s="18"/>
      <c r="D12" s="12"/>
      <c r="E12" s="37" t="s">
        <v>18</v>
      </c>
      <c r="F12" s="39" t="str">
        <f>IF(F11="","",LOOKUP(F11+0.5001,M5:M17,N5:N17))</f>
        <v/>
      </c>
      <c r="G12" s="22"/>
      <c r="H12" s="46">
        <v>79</v>
      </c>
      <c r="I12" s="47" t="s">
        <v>11</v>
      </c>
      <c r="J12" s="48"/>
      <c r="K12" s="121"/>
      <c r="L12" s="49"/>
      <c r="M12" s="78">
        <f>H10</f>
        <v>85</v>
      </c>
      <c r="N12" s="78" t="str">
        <f>I10</f>
        <v>B-</v>
      </c>
      <c r="O12" s="68"/>
      <c r="P12" s="68"/>
      <c r="Q12" s="68"/>
      <c r="R12" s="68"/>
      <c r="S12" s="78">
        <v>10</v>
      </c>
      <c r="T12" s="88" t="e">
        <f t="shared" si="5"/>
        <v>#N/A</v>
      </c>
      <c r="U12" s="68"/>
      <c r="V12" s="68"/>
      <c r="W12" s="68"/>
      <c r="X12" s="68"/>
      <c r="Y12" s="68"/>
      <c r="Z12" s="78" t="s">
        <v>74</v>
      </c>
      <c r="AA12" s="91">
        <f t="shared" si="0"/>
        <v>0</v>
      </c>
      <c r="AB12" s="91" t="str">
        <f t="shared" si="6"/>
        <v/>
      </c>
      <c r="AC12" s="91">
        <f t="shared" si="1"/>
        <v>0</v>
      </c>
      <c r="AD12" s="91" t="str">
        <f t="shared" si="7"/>
        <v/>
      </c>
      <c r="AE12" s="91">
        <f t="shared" si="2"/>
        <v>0</v>
      </c>
      <c r="AF12" s="91" t="str">
        <f t="shared" si="8"/>
        <v/>
      </c>
      <c r="AG12" s="91">
        <f t="shared" si="3"/>
        <v>0</v>
      </c>
      <c r="AH12" s="91" t="str">
        <f t="shared" si="9"/>
        <v/>
      </c>
      <c r="AI12" s="91">
        <f t="shared" si="4"/>
        <v>0</v>
      </c>
      <c r="AJ12" s="91" t="str">
        <f t="shared" si="10"/>
        <v/>
      </c>
      <c r="AK12" s="91">
        <f t="shared" si="11"/>
        <v>0</v>
      </c>
    </row>
    <row r="13" spans="1:37" s="2" customFormat="1" ht="15" customHeight="1" x14ac:dyDescent="0.25">
      <c r="A13" s="36"/>
      <c r="B13" s="36"/>
      <c r="C13" s="36"/>
      <c r="D13" s="36"/>
      <c r="E13" s="36"/>
      <c r="F13" s="36"/>
      <c r="G13" s="22"/>
      <c r="H13" s="46">
        <v>77</v>
      </c>
      <c r="I13" s="47" t="s">
        <v>12</v>
      </c>
      <c r="J13" s="48"/>
      <c r="K13" s="121"/>
      <c r="L13" s="49"/>
      <c r="M13" s="78">
        <f>H9</f>
        <v>87</v>
      </c>
      <c r="N13" s="78" t="str">
        <f>I9</f>
        <v>B</v>
      </c>
      <c r="O13" s="68"/>
      <c r="P13" s="68"/>
      <c r="Q13" s="68"/>
      <c r="R13" s="68"/>
      <c r="S13" s="78">
        <v>11</v>
      </c>
      <c r="T13" s="88" t="e">
        <f t="shared" si="5"/>
        <v>#N/A</v>
      </c>
      <c r="U13" s="68"/>
      <c r="V13" s="68"/>
      <c r="W13" s="68"/>
      <c r="X13" s="68"/>
      <c r="Y13" s="68"/>
      <c r="Z13" s="92" t="s">
        <v>75</v>
      </c>
      <c r="AA13" s="91">
        <f t="shared" si="0"/>
        <v>0</v>
      </c>
      <c r="AB13" s="91" t="str">
        <f t="shared" si="6"/>
        <v/>
      </c>
      <c r="AC13" s="91">
        <f t="shared" si="1"/>
        <v>0</v>
      </c>
      <c r="AD13" s="91" t="str">
        <f t="shared" si="7"/>
        <v/>
      </c>
      <c r="AE13" s="91">
        <f t="shared" si="2"/>
        <v>0</v>
      </c>
      <c r="AF13" s="91" t="str">
        <f t="shared" si="8"/>
        <v/>
      </c>
      <c r="AG13" s="91">
        <f t="shared" si="3"/>
        <v>0</v>
      </c>
      <c r="AH13" s="91" t="str">
        <f t="shared" si="9"/>
        <v/>
      </c>
      <c r="AI13" s="91">
        <f t="shared" si="4"/>
        <v>0</v>
      </c>
      <c r="AJ13" s="91" t="str">
        <f t="shared" si="10"/>
        <v/>
      </c>
      <c r="AK13" s="91">
        <f t="shared" si="11"/>
        <v>0</v>
      </c>
    </row>
    <row r="14" spans="1:37" s="2" customFormat="1" ht="15" customHeight="1" x14ac:dyDescent="0.25">
      <c r="A14" s="44"/>
      <c r="B14" s="44"/>
      <c r="C14" s="40"/>
      <c r="D14" s="40"/>
      <c r="E14" s="41"/>
      <c r="F14" s="18"/>
      <c r="G14" s="22"/>
      <c r="H14" s="46">
        <v>75</v>
      </c>
      <c r="I14" s="47" t="s">
        <v>13</v>
      </c>
      <c r="J14" s="48"/>
      <c r="K14" s="121"/>
      <c r="L14" s="49"/>
      <c r="M14" s="78">
        <f>H8</f>
        <v>92</v>
      </c>
      <c r="N14" s="78" t="str">
        <f>I8</f>
        <v>B+</v>
      </c>
      <c r="O14" s="68"/>
      <c r="P14" s="68"/>
      <c r="Q14" s="68"/>
      <c r="R14" s="68"/>
      <c r="S14" s="78">
        <v>12</v>
      </c>
      <c r="T14" s="88" t="e">
        <f t="shared" si="5"/>
        <v>#N/A</v>
      </c>
      <c r="U14" s="68"/>
      <c r="V14" s="68"/>
      <c r="W14" s="68"/>
      <c r="X14" s="68"/>
      <c r="Y14" s="68"/>
      <c r="Z14" s="78" t="s">
        <v>76</v>
      </c>
      <c r="AA14" s="91">
        <f t="shared" si="0"/>
        <v>0</v>
      </c>
      <c r="AB14" s="91" t="str">
        <f t="shared" si="6"/>
        <v/>
      </c>
      <c r="AC14" s="91">
        <f t="shared" si="1"/>
        <v>0</v>
      </c>
      <c r="AD14" s="91" t="str">
        <f t="shared" si="7"/>
        <v/>
      </c>
      <c r="AE14" s="91">
        <f t="shared" si="2"/>
        <v>0</v>
      </c>
      <c r="AF14" s="91" t="str">
        <f t="shared" si="8"/>
        <v/>
      </c>
      <c r="AG14" s="91">
        <f t="shared" si="3"/>
        <v>0</v>
      </c>
      <c r="AH14" s="91" t="str">
        <f t="shared" si="9"/>
        <v/>
      </c>
      <c r="AI14" s="91">
        <f t="shared" si="4"/>
        <v>0</v>
      </c>
      <c r="AJ14" s="91" t="str">
        <f t="shared" si="10"/>
        <v/>
      </c>
      <c r="AK14" s="91">
        <f t="shared" si="11"/>
        <v>0</v>
      </c>
    </row>
    <row r="15" spans="1:37" s="2" customFormat="1" ht="15" customHeight="1" x14ac:dyDescent="0.25">
      <c r="A15" s="13"/>
      <c r="B15" s="13"/>
      <c r="C15" s="13"/>
      <c r="D15" s="12"/>
      <c r="E15" s="12"/>
      <c r="F15" s="12"/>
      <c r="G15" s="42"/>
      <c r="H15" s="46">
        <v>72</v>
      </c>
      <c r="I15" s="47" t="s">
        <v>14</v>
      </c>
      <c r="J15" s="48"/>
      <c r="K15" s="121"/>
      <c r="L15" s="49"/>
      <c r="M15" s="78">
        <f>H7</f>
        <v>93</v>
      </c>
      <c r="N15" s="78" t="str">
        <f>I7</f>
        <v>A-</v>
      </c>
      <c r="O15" s="68"/>
      <c r="P15" s="68"/>
      <c r="Q15" s="68"/>
      <c r="R15" s="68"/>
      <c r="S15" s="78">
        <v>13</v>
      </c>
      <c r="T15" s="88" t="e">
        <f t="shared" si="5"/>
        <v>#N/A</v>
      </c>
      <c r="U15" s="68"/>
      <c r="V15" s="68"/>
      <c r="W15" s="68"/>
      <c r="X15" s="68"/>
      <c r="Y15" s="68"/>
      <c r="Z15" s="92" t="s">
        <v>77</v>
      </c>
      <c r="AA15" s="91">
        <f t="shared" si="0"/>
        <v>0</v>
      </c>
      <c r="AB15" s="91" t="str">
        <f t="shared" si="6"/>
        <v/>
      </c>
      <c r="AC15" s="91">
        <f t="shared" si="1"/>
        <v>0</v>
      </c>
      <c r="AD15" s="91" t="str">
        <f t="shared" si="7"/>
        <v/>
      </c>
      <c r="AE15" s="91">
        <f t="shared" si="2"/>
        <v>0</v>
      </c>
      <c r="AF15" s="91" t="str">
        <f t="shared" si="8"/>
        <v/>
      </c>
      <c r="AG15" s="91">
        <f t="shared" si="3"/>
        <v>0</v>
      </c>
      <c r="AH15" s="91" t="str">
        <f t="shared" si="9"/>
        <v/>
      </c>
      <c r="AI15" s="91">
        <f t="shared" si="4"/>
        <v>0</v>
      </c>
      <c r="AJ15" s="91" t="str">
        <f t="shared" si="10"/>
        <v/>
      </c>
      <c r="AK15" s="91">
        <f t="shared" si="11"/>
        <v>0</v>
      </c>
    </row>
    <row r="16" spans="1:37" s="2" customFormat="1" ht="15" customHeight="1" x14ac:dyDescent="0.25">
      <c r="A16" s="13"/>
      <c r="B16" s="13"/>
      <c r="C16" s="13"/>
      <c r="D16" s="12"/>
      <c r="E16" s="12"/>
      <c r="F16" s="12"/>
      <c r="G16" s="35"/>
      <c r="H16" s="46">
        <v>70</v>
      </c>
      <c r="I16" s="47" t="s">
        <v>15</v>
      </c>
      <c r="J16" s="48"/>
      <c r="K16" s="121"/>
      <c r="L16" s="49"/>
      <c r="M16" s="78">
        <f>H6</f>
        <v>95</v>
      </c>
      <c r="N16" s="78" t="str">
        <f>I6</f>
        <v>A</v>
      </c>
      <c r="O16" s="68"/>
      <c r="P16" s="68"/>
      <c r="Q16" s="68"/>
      <c r="R16" s="68"/>
      <c r="S16" s="78">
        <v>14</v>
      </c>
      <c r="T16" s="88" t="e">
        <f t="shared" si="5"/>
        <v>#N/A</v>
      </c>
      <c r="U16" s="68"/>
      <c r="V16" s="68"/>
      <c r="W16" s="68"/>
      <c r="X16" s="68"/>
      <c r="Y16" s="68"/>
      <c r="Z16" s="78" t="s">
        <v>78</v>
      </c>
      <c r="AA16" s="91">
        <f t="shared" si="0"/>
        <v>0</v>
      </c>
      <c r="AB16" s="91" t="str">
        <f t="shared" si="6"/>
        <v/>
      </c>
      <c r="AC16" s="91">
        <f t="shared" si="1"/>
        <v>0</v>
      </c>
      <c r="AD16" s="91" t="str">
        <f t="shared" si="7"/>
        <v/>
      </c>
      <c r="AE16" s="91">
        <f t="shared" si="2"/>
        <v>0</v>
      </c>
      <c r="AF16" s="91" t="str">
        <f t="shared" si="8"/>
        <v/>
      </c>
      <c r="AG16" s="91">
        <f t="shared" si="3"/>
        <v>0</v>
      </c>
      <c r="AH16" s="91" t="str">
        <f t="shared" si="9"/>
        <v/>
      </c>
      <c r="AI16" s="91">
        <f t="shared" si="4"/>
        <v>0</v>
      </c>
      <c r="AJ16" s="91" t="str">
        <f t="shared" si="10"/>
        <v/>
      </c>
      <c r="AK16" s="91">
        <f t="shared" si="11"/>
        <v>0</v>
      </c>
    </row>
    <row r="17" spans="1:37" s="2" customFormat="1" ht="15" customHeight="1" x14ac:dyDescent="0.25">
      <c r="A17" s="13"/>
      <c r="B17" s="13"/>
      <c r="C17" s="13"/>
      <c r="D17" s="12"/>
      <c r="E17" s="12"/>
      <c r="F17" s="12"/>
      <c r="G17" s="35"/>
      <c r="H17" s="46">
        <v>0</v>
      </c>
      <c r="I17" s="47" t="s">
        <v>16</v>
      </c>
      <c r="J17" s="48"/>
      <c r="K17" s="121"/>
      <c r="L17" s="49"/>
      <c r="M17" s="78">
        <f>H5</f>
        <v>99</v>
      </c>
      <c r="N17" s="78" t="str">
        <f>I5</f>
        <v>A+</v>
      </c>
      <c r="O17" s="68"/>
      <c r="P17" s="68"/>
      <c r="Q17" s="68"/>
      <c r="R17" s="68"/>
      <c r="S17" s="78">
        <v>15</v>
      </c>
      <c r="T17" s="88" t="e">
        <f t="shared" si="5"/>
        <v>#N/A</v>
      </c>
      <c r="U17" s="68"/>
      <c r="V17" s="68"/>
      <c r="W17" s="68"/>
      <c r="X17" s="68"/>
      <c r="Y17" s="68"/>
      <c r="Z17" s="92" t="s">
        <v>82</v>
      </c>
      <c r="AA17" s="91">
        <f t="shared" si="0"/>
        <v>0</v>
      </c>
      <c r="AB17" s="91" t="str">
        <f t="shared" ref="AB17:AB25" si="14">IF(AK17=0,"",AA17*100/AK17)</f>
        <v/>
      </c>
      <c r="AC17" s="91">
        <f t="shared" si="1"/>
        <v>0</v>
      </c>
      <c r="AD17" s="91" t="str">
        <f t="shared" ref="AD17:AD25" si="15">IF(AK17=0,"",AC17*100/AK17)</f>
        <v/>
      </c>
      <c r="AE17" s="91">
        <f t="shared" si="2"/>
        <v>0</v>
      </c>
      <c r="AF17" s="91" t="str">
        <f t="shared" ref="AF17:AF25" si="16">IF(AK17=0,"",AE17*100/AK17)</f>
        <v/>
      </c>
      <c r="AG17" s="91">
        <f t="shared" si="3"/>
        <v>0</v>
      </c>
      <c r="AH17" s="91" t="str">
        <f t="shared" ref="AH17:AH25" si="17">IF(AK17=0,"",AG17*100/AK17)</f>
        <v/>
      </c>
      <c r="AI17" s="91">
        <f t="shared" si="4"/>
        <v>0</v>
      </c>
      <c r="AJ17" s="91" t="str">
        <f t="shared" ref="AJ17:AJ25" si="18">IF(AK17=0,"",AI17*100/AK17)</f>
        <v/>
      </c>
      <c r="AK17" s="91">
        <f t="shared" ref="AK17:AK25" si="19">AA17+AC17+AE17+AG17+AI17</f>
        <v>0</v>
      </c>
    </row>
    <row r="18" spans="1:37" s="2" customFormat="1" x14ac:dyDescent="0.25">
      <c r="A18" s="13"/>
      <c r="B18" s="13"/>
      <c r="C18" s="13"/>
      <c r="D18" s="12"/>
      <c r="E18" s="12"/>
      <c r="F18" s="12"/>
      <c r="G18" s="35"/>
      <c r="H18" s="18"/>
      <c r="I18" s="36"/>
      <c r="J18" s="36"/>
      <c r="K18" s="49"/>
      <c r="L18" s="49"/>
      <c r="M18" s="63"/>
      <c r="N18" s="63"/>
      <c r="O18" s="68"/>
      <c r="P18" s="68"/>
      <c r="Q18" s="68"/>
      <c r="R18" s="68"/>
      <c r="S18" s="78">
        <v>16</v>
      </c>
      <c r="T18" s="88" t="e">
        <f t="shared" si="5"/>
        <v>#N/A</v>
      </c>
      <c r="U18" s="68"/>
      <c r="V18" s="68"/>
      <c r="W18" s="68"/>
      <c r="X18" s="68"/>
      <c r="Y18" s="68"/>
      <c r="Z18" s="78" t="s">
        <v>83</v>
      </c>
      <c r="AA18" s="91" t="e">
        <f t="shared" si="0"/>
        <v>#REF!</v>
      </c>
      <c r="AB18" s="91" t="e">
        <f t="shared" si="14"/>
        <v>#REF!</v>
      </c>
      <c r="AC18" s="91" t="e">
        <f t="shared" si="1"/>
        <v>#REF!</v>
      </c>
      <c r="AD18" s="91" t="e">
        <f t="shared" si="15"/>
        <v>#REF!</v>
      </c>
      <c r="AE18" s="91" t="e">
        <f t="shared" si="2"/>
        <v>#REF!</v>
      </c>
      <c r="AF18" s="91" t="e">
        <f t="shared" si="16"/>
        <v>#REF!</v>
      </c>
      <c r="AG18" s="91" t="e">
        <f t="shared" si="3"/>
        <v>#REF!</v>
      </c>
      <c r="AH18" s="91" t="e">
        <f t="shared" si="17"/>
        <v>#REF!</v>
      </c>
      <c r="AI18" s="91" t="e">
        <f t="shared" si="4"/>
        <v>#REF!</v>
      </c>
      <c r="AJ18" s="91" t="e">
        <f t="shared" si="18"/>
        <v>#REF!</v>
      </c>
      <c r="AK18" s="91" t="e">
        <f t="shared" si="19"/>
        <v>#REF!</v>
      </c>
    </row>
    <row r="19" spans="1:37" s="2" customFormat="1" x14ac:dyDescent="0.25">
      <c r="A19" s="13"/>
      <c r="B19" s="13"/>
      <c r="C19" s="13"/>
      <c r="D19" s="12"/>
      <c r="E19" s="12"/>
      <c r="F19" s="12"/>
      <c r="G19" s="35"/>
      <c r="H19" s="18"/>
      <c r="I19" s="36"/>
      <c r="J19" s="36"/>
      <c r="K19" s="49"/>
      <c r="L19" s="49"/>
      <c r="M19" s="63"/>
      <c r="N19" s="63"/>
      <c r="O19" s="68"/>
      <c r="P19" s="68"/>
      <c r="Q19" s="68"/>
      <c r="R19" s="68"/>
      <c r="S19" s="78"/>
      <c r="T19" s="88"/>
      <c r="U19" s="68"/>
      <c r="V19" s="68"/>
      <c r="W19" s="68"/>
      <c r="X19" s="68"/>
      <c r="Y19" s="68"/>
      <c r="Z19" s="92" t="s">
        <v>84</v>
      </c>
      <c r="AA19" s="91" t="e">
        <f t="shared" si="0"/>
        <v>#REF!</v>
      </c>
      <c r="AB19" s="91" t="e">
        <f t="shared" si="14"/>
        <v>#REF!</v>
      </c>
      <c r="AC19" s="91" t="e">
        <f t="shared" si="1"/>
        <v>#REF!</v>
      </c>
      <c r="AD19" s="91" t="e">
        <f t="shared" si="15"/>
        <v>#REF!</v>
      </c>
      <c r="AE19" s="91" t="e">
        <f t="shared" si="2"/>
        <v>#REF!</v>
      </c>
      <c r="AF19" s="91" t="e">
        <f t="shared" si="16"/>
        <v>#REF!</v>
      </c>
      <c r="AG19" s="91" t="e">
        <f t="shared" si="3"/>
        <v>#REF!</v>
      </c>
      <c r="AH19" s="91" t="e">
        <f t="shared" si="17"/>
        <v>#REF!</v>
      </c>
      <c r="AI19" s="91" t="e">
        <f t="shared" si="4"/>
        <v>#REF!</v>
      </c>
      <c r="AJ19" s="91" t="e">
        <f t="shared" si="18"/>
        <v>#REF!</v>
      </c>
      <c r="AK19" s="91" t="e">
        <f t="shared" si="19"/>
        <v>#REF!</v>
      </c>
    </row>
    <row r="20" spans="1:37" s="2" customFormat="1" x14ac:dyDescent="0.25">
      <c r="A20" s="13"/>
      <c r="B20" s="13"/>
      <c r="C20" s="13"/>
      <c r="D20" s="12"/>
      <c r="E20" s="12"/>
      <c r="F20" s="12"/>
      <c r="G20" s="35"/>
      <c r="H20" s="18"/>
      <c r="I20" s="36"/>
      <c r="J20" s="36"/>
      <c r="K20" s="49"/>
      <c r="L20" s="49"/>
      <c r="M20" s="63"/>
      <c r="N20" s="63"/>
      <c r="O20" s="68"/>
      <c r="P20" s="68"/>
      <c r="Q20" s="68"/>
      <c r="R20" s="68"/>
      <c r="S20" s="78"/>
      <c r="T20" s="88"/>
      <c r="U20" s="68"/>
      <c r="V20" s="68"/>
      <c r="W20" s="68"/>
      <c r="X20" s="68"/>
      <c r="Y20" s="68"/>
      <c r="Z20" s="78" t="s">
        <v>85</v>
      </c>
      <c r="AA20" s="91" t="e">
        <f t="shared" si="0"/>
        <v>#REF!</v>
      </c>
      <c r="AB20" s="91" t="e">
        <f t="shared" si="14"/>
        <v>#REF!</v>
      </c>
      <c r="AC20" s="91" t="e">
        <f t="shared" si="1"/>
        <v>#REF!</v>
      </c>
      <c r="AD20" s="91" t="e">
        <f t="shared" si="15"/>
        <v>#REF!</v>
      </c>
      <c r="AE20" s="91" t="e">
        <f t="shared" si="2"/>
        <v>#REF!</v>
      </c>
      <c r="AF20" s="91" t="e">
        <f t="shared" si="16"/>
        <v>#REF!</v>
      </c>
      <c r="AG20" s="91" t="e">
        <f t="shared" si="3"/>
        <v>#REF!</v>
      </c>
      <c r="AH20" s="91" t="e">
        <f t="shared" si="17"/>
        <v>#REF!</v>
      </c>
      <c r="AI20" s="91" t="e">
        <f t="shared" si="4"/>
        <v>#REF!</v>
      </c>
      <c r="AJ20" s="91" t="e">
        <f t="shared" si="18"/>
        <v>#REF!</v>
      </c>
      <c r="AK20" s="91" t="e">
        <f t="shared" si="19"/>
        <v>#REF!</v>
      </c>
    </row>
    <row r="21" spans="1:37" s="2" customFormat="1" x14ac:dyDescent="0.25">
      <c r="A21" s="13"/>
      <c r="B21" s="13"/>
      <c r="C21" s="13"/>
      <c r="D21" s="12"/>
      <c r="E21" s="12"/>
      <c r="F21" s="12"/>
      <c r="G21" s="35"/>
      <c r="H21" s="18"/>
      <c r="I21" s="36"/>
      <c r="J21" s="36"/>
      <c r="K21" s="49"/>
      <c r="L21" s="49"/>
      <c r="M21" s="63"/>
      <c r="N21" s="63"/>
      <c r="O21" s="68"/>
      <c r="P21" s="68"/>
      <c r="Q21" s="68"/>
      <c r="R21" s="68"/>
      <c r="S21" s="78"/>
      <c r="T21" s="88"/>
      <c r="U21" s="68"/>
      <c r="V21" s="68"/>
      <c r="W21" s="68"/>
      <c r="X21" s="68"/>
      <c r="Y21" s="68"/>
      <c r="Z21" s="92" t="s">
        <v>86</v>
      </c>
      <c r="AA21" s="91" t="e">
        <f t="shared" si="0"/>
        <v>#REF!</v>
      </c>
      <c r="AB21" s="91" t="e">
        <f t="shared" si="14"/>
        <v>#REF!</v>
      </c>
      <c r="AC21" s="91" t="e">
        <f t="shared" si="1"/>
        <v>#REF!</v>
      </c>
      <c r="AD21" s="91" t="e">
        <f t="shared" si="15"/>
        <v>#REF!</v>
      </c>
      <c r="AE21" s="91" t="e">
        <f t="shared" si="2"/>
        <v>#REF!</v>
      </c>
      <c r="AF21" s="91" t="e">
        <f t="shared" si="16"/>
        <v>#REF!</v>
      </c>
      <c r="AG21" s="91" t="e">
        <f t="shared" si="3"/>
        <v>#REF!</v>
      </c>
      <c r="AH21" s="91" t="e">
        <f t="shared" si="17"/>
        <v>#REF!</v>
      </c>
      <c r="AI21" s="91" t="e">
        <f t="shared" si="4"/>
        <v>#REF!</v>
      </c>
      <c r="AJ21" s="91" t="e">
        <f t="shared" si="18"/>
        <v>#REF!</v>
      </c>
      <c r="AK21" s="91" t="e">
        <f t="shared" si="19"/>
        <v>#REF!</v>
      </c>
    </row>
    <row r="22" spans="1:37" s="2" customFormat="1" x14ac:dyDescent="0.25">
      <c r="A22" s="9"/>
      <c r="B22" s="9"/>
      <c r="C22" s="9"/>
      <c r="D22" s="8"/>
      <c r="E22" s="8"/>
      <c r="F22" s="8"/>
      <c r="G22" s="4"/>
      <c r="H22" s="10"/>
      <c r="I22" s="11"/>
      <c r="J22" s="36"/>
      <c r="K22" s="49"/>
      <c r="L22" s="49"/>
      <c r="M22" s="63"/>
      <c r="N22" s="63"/>
      <c r="O22" s="68"/>
      <c r="P22" s="63"/>
      <c r="Q22" s="63"/>
      <c r="R22" s="68"/>
      <c r="S22" s="78"/>
      <c r="T22" s="88"/>
      <c r="U22" s="68"/>
      <c r="V22" s="68"/>
      <c r="W22" s="68"/>
      <c r="X22" s="68"/>
      <c r="Y22" s="68"/>
      <c r="Z22" s="78" t="s">
        <v>87</v>
      </c>
      <c r="AA22" s="91" t="e">
        <f t="shared" si="0"/>
        <v>#REF!</v>
      </c>
      <c r="AB22" s="91" t="e">
        <f t="shared" si="14"/>
        <v>#REF!</v>
      </c>
      <c r="AC22" s="91" t="e">
        <f t="shared" si="1"/>
        <v>#REF!</v>
      </c>
      <c r="AD22" s="91" t="e">
        <f t="shared" si="15"/>
        <v>#REF!</v>
      </c>
      <c r="AE22" s="91" t="e">
        <f t="shared" si="2"/>
        <v>#REF!</v>
      </c>
      <c r="AF22" s="91" t="e">
        <f t="shared" si="16"/>
        <v>#REF!</v>
      </c>
      <c r="AG22" s="91" t="e">
        <f t="shared" si="3"/>
        <v>#REF!</v>
      </c>
      <c r="AH22" s="91" t="e">
        <f t="shared" si="17"/>
        <v>#REF!</v>
      </c>
      <c r="AI22" s="91" t="e">
        <f t="shared" si="4"/>
        <v>#REF!</v>
      </c>
      <c r="AJ22" s="91" t="e">
        <f t="shared" si="18"/>
        <v>#REF!</v>
      </c>
      <c r="AK22" s="91" t="e">
        <f t="shared" si="19"/>
        <v>#REF!</v>
      </c>
    </row>
    <row r="23" spans="1:37" s="2" customFormat="1" x14ac:dyDescent="0.25">
      <c r="A23" s="9"/>
      <c r="B23" s="9"/>
      <c r="C23" s="9"/>
      <c r="D23" s="8"/>
      <c r="E23" s="8"/>
      <c r="F23" s="8"/>
      <c r="G23" s="4"/>
      <c r="H23" s="10"/>
      <c r="I23" s="11"/>
      <c r="J23" s="36"/>
      <c r="K23" s="49"/>
      <c r="L23" s="49"/>
      <c r="M23" s="63"/>
      <c r="N23" s="63"/>
      <c r="O23" s="68"/>
      <c r="P23" s="63"/>
      <c r="Q23" s="63"/>
      <c r="R23" s="68"/>
      <c r="S23" s="78"/>
      <c r="T23" s="88"/>
      <c r="U23" s="68"/>
      <c r="V23" s="68"/>
      <c r="W23" s="68"/>
      <c r="X23" s="68"/>
      <c r="Y23" s="68"/>
      <c r="Z23" s="92" t="s">
        <v>88</v>
      </c>
      <c r="AA23" s="91" t="e">
        <f t="shared" si="0"/>
        <v>#REF!</v>
      </c>
      <c r="AB23" s="91" t="e">
        <f t="shared" si="14"/>
        <v>#REF!</v>
      </c>
      <c r="AC23" s="91" t="e">
        <f t="shared" si="1"/>
        <v>#REF!</v>
      </c>
      <c r="AD23" s="91" t="e">
        <f t="shared" si="15"/>
        <v>#REF!</v>
      </c>
      <c r="AE23" s="91" t="e">
        <f t="shared" si="2"/>
        <v>#REF!</v>
      </c>
      <c r="AF23" s="91" t="e">
        <f t="shared" si="16"/>
        <v>#REF!</v>
      </c>
      <c r="AG23" s="91" t="e">
        <f t="shared" si="3"/>
        <v>#REF!</v>
      </c>
      <c r="AH23" s="91" t="e">
        <f t="shared" si="17"/>
        <v>#REF!</v>
      </c>
      <c r="AI23" s="91" t="e">
        <f t="shared" si="4"/>
        <v>#REF!</v>
      </c>
      <c r="AJ23" s="91" t="e">
        <f t="shared" si="18"/>
        <v>#REF!</v>
      </c>
      <c r="AK23" s="91" t="e">
        <f t="shared" si="19"/>
        <v>#REF!</v>
      </c>
    </row>
    <row r="24" spans="1:37" s="2" customFormat="1" x14ac:dyDescent="0.25">
      <c r="A24" s="9"/>
      <c r="B24" s="9"/>
      <c r="C24" s="9"/>
      <c r="D24" s="8"/>
      <c r="E24" s="8"/>
      <c r="F24" s="8"/>
      <c r="G24" s="4"/>
      <c r="H24" s="10"/>
      <c r="I24" s="11"/>
      <c r="J24" s="36"/>
      <c r="K24" s="49"/>
      <c r="L24" s="49"/>
      <c r="M24" s="63"/>
      <c r="N24" s="63"/>
      <c r="O24" s="68"/>
      <c r="P24" s="63"/>
      <c r="Q24" s="63"/>
      <c r="R24" s="68"/>
      <c r="S24" s="78"/>
      <c r="T24" s="88"/>
      <c r="U24" s="68"/>
      <c r="V24" s="68"/>
      <c r="W24" s="68"/>
      <c r="X24" s="68"/>
      <c r="Y24" s="68"/>
      <c r="Z24" s="78" t="s">
        <v>89</v>
      </c>
      <c r="AA24" s="91" t="e">
        <f t="shared" si="0"/>
        <v>#REF!</v>
      </c>
      <c r="AB24" s="91" t="e">
        <f t="shared" si="14"/>
        <v>#REF!</v>
      </c>
      <c r="AC24" s="91" t="e">
        <f t="shared" si="1"/>
        <v>#REF!</v>
      </c>
      <c r="AD24" s="91" t="e">
        <f t="shared" si="15"/>
        <v>#REF!</v>
      </c>
      <c r="AE24" s="91" t="e">
        <f t="shared" si="2"/>
        <v>#REF!</v>
      </c>
      <c r="AF24" s="91" t="e">
        <f t="shared" si="16"/>
        <v>#REF!</v>
      </c>
      <c r="AG24" s="91" t="e">
        <f t="shared" si="3"/>
        <v>#REF!</v>
      </c>
      <c r="AH24" s="91" t="e">
        <f t="shared" si="17"/>
        <v>#REF!</v>
      </c>
      <c r="AI24" s="91" t="e">
        <f t="shared" si="4"/>
        <v>#REF!</v>
      </c>
      <c r="AJ24" s="91" t="e">
        <f t="shared" si="18"/>
        <v>#REF!</v>
      </c>
      <c r="AK24" s="91" t="e">
        <f t="shared" si="19"/>
        <v>#REF!</v>
      </c>
    </row>
    <row r="25" spans="1:37" s="2" customFormat="1" x14ac:dyDescent="0.25">
      <c r="A25" s="9"/>
      <c r="B25" s="9"/>
      <c r="C25" s="9"/>
      <c r="D25" s="8"/>
      <c r="E25" s="8"/>
      <c r="F25" s="8"/>
      <c r="G25" s="4"/>
      <c r="H25" s="10"/>
      <c r="I25" s="11"/>
      <c r="J25" s="36"/>
      <c r="K25" s="49"/>
      <c r="L25" s="49"/>
      <c r="M25" s="63"/>
      <c r="N25" s="63"/>
      <c r="O25" s="68"/>
      <c r="P25" s="63"/>
      <c r="Q25" s="63"/>
      <c r="R25" s="68"/>
      <c r="S25" s="78"/>
      <c r="T25" s="88"/>
      <c r="U25" s="68"/>
      <c r="V25" s="68"/>
      <c r="W25" s="68"/>
      <c r="X25" s="68"/>
      <c r="Y25" s="68"/>
      <c r="Z25" s="92" t="s">
        <v>90</v>
      </c>
      <c r="AA25" s="91" t="e">
        <f t="shared" si="0"/>
        <v>#REF!</v>
      </c>
      <c r="AB25" s="91" t="e">
        <f t="shared" si="14"/>
        <v>#REF!</v>
      </c>
      <c r="AC25" s="91" t="e">
        <f t="shared" si="1"/>
        <v>#REF!</v>
      </c>
      <c r="AD25" s="91" t="e">
        <f t="shared" si="15"/>
        <v>#REF!</v>
      </c>
      <c r="AE25" s="91" t="e">
        <f t="shared" si="2"/>
        <v>#REF!</v>
      </c>
      <c r="AF25" s="91" t="e">
        <f t="shared" si="16"/>
        <v>#REF!</v>
      </c>
      <c r="AG25" s="91" t="e">
        <f t="shared" si="3"/>
        <v>#REF!</v>
      </c>
      <c r="AH25" s="91" t="e">
        <f t="shared" si="17"/>
        <v>#REF!</v>
      </c>
      <c r="AI25" s="91" t="e">
        <f t="shared" si="4"/>
        <v>#REF!</v>
      </c>
      <c r="AJ25" s="91" t="e">
        <f t="shared" si="18"/>
        <v>#REF!</v>
      </c>
      <c r="AK25" s="91" t="e">
        <f t="shared" si="19"/>
        <v>#REF!</v>
      </c>
    </row>
    <row r="26" spans="1:37" s="2" customFormat="1" ht="30" customHeight="1" x14ac:dyDescent="0.3">
      <c r="A26" s="8"/>
      <c r="B26" s="8"/>
      <c r="C26" s="8"/>
      <c r="D26" s="8"/>
      <c r="E26" s="8"/>
      <c r="F26" s="8"/>
      <c r="G26" s="4"/>
      <c r="H26" s="8"/>
      <c r="I26" s="8"/>
      <c r="J26" s="13"/>
      <c r="K26" s="12"/>
      <c r="L26" s="12"/>
      <c r="M26" s="63"/>
      <c r="N26" s="63"/>
      <c r="O26" s="63"/>
      <c r="P26" s="63"/>
      <c r="Q26" s="63"/>
      <c r="R26" s="63"/>
      <c r="S26" s="78"/>
      <c r="T26" s="88"/>
      <c r="U26" s="63"/>
      <c r="V26" s="63"/>
      <c r="W26" s="68"/>
      <c r="X26" s="68"/>
      <c r="Y26" s="68"/>
      <c r="Z26" s="91"/>
      <c r="AA26" s="70" t="s">
        <v>45</v>
      </c>
      <c r="AB26" s="70" t="s">
        <v>46</v>
      </c>
      <c r="AC26" s="71" t="s">
        <v>47</v>
      </c>
      <c r="AD26" s="71" t="s">
        <v>48</v>
      </c>
      <c r="AE26" s="72" t="s">
        <v>49</v>
      </c>
      <c r="AF26" s="72" t="s">
        <v>50</v>
      </c>
      <c r="AG26" s="73" t="s">
        <v>51</v>
      </c>
      <c r="AH26" s="73" t="s">
        <v>52</v>
      </c>
      <c r="AI26" s="74" t="s">
        <v>53</v>
      </c>
      <c r="AJ26" s="74" t="s">
        <v>54</v>
      </c>
      <c r="AK26" s="75" t="s">
        <v>56</v>
      </c>
    </row>
    <row r="27" spans="1:37" s="6" customFormat="1" ht="9.9499999999999993" customHeight="1" x14ac:dyDescent="0.25">
      <c r="A27" s="8"/>
      <c r="B27" s="8"/>
      <c r="C27" s="8"/>
      <c r="D27" s="8"/>
      <c r="E27" s="8"/>
      <c r="F27" s="8"/>
      <c r="G27" s="4"/>
      <c r="H27" s="8"/>
      <c r="I27" s="8"/>
      <c r="J27" s="13"/>
      <c r="K27" s="12"/>
      <c r="L27" s="12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77"/>
      <c r="Y27" s="68"/>
      <c r="Z27" s="78" t="s">
        <v>64</v>
      </c>
      <c r="AA27" s="78">
        <f t="shared" ref="AA27:AJ27" si="20">M54</f>
        <v>0</v>
      </c>
      <c r="AB27" s="78">
        <f t="shared" si="20"/>
        <v>0</v>
      </c>
      <c r="AC27" s="78">
        <f t="shared" si="20"/>
        <v>0</v>
      </c>
      <c r="AD27" s="78">
        <f t="shared" si="20"/>
        <v>0</v>
      </c>
      <c r="AE27" s="78">
        <f t="shared" si="20"/>
        <v>0</v>
      </c>
      <c r="AF27" s="78">
        <f t="shared" si="20"/>
        <v>0</v>
      </c>
      <c r="AG27" s="78">
        <f t="shared" si="20"/>
        <v>0</v>
      </c>
      <c r="AH27" s="78">
        <f t="shared" si="20"/>
        <v>0</v>
      </c>
      <c r="AI27" s="78">
        <f t="shared" si="20"/>
        <v>0</v>
      </c>
      <c r="AJ27" s="78">
        <f t="shared" si="20"/>
        <v>0</v>
      </c>
      <c r="AK27" s="78" t="str">
        <f>IF(SUM(AA27:AJ27)=0,"",IF(AA27=0,0,AB27/AA27)*AB2+IF(AC27=0,0,AD27/AC27)*AD2+IF(AE27=0,0,AF27/AE27)*AF2+IF(AG27=0,0,AH27/AG27)*AH2+IF(AI27=0,0,AJ27/AI27)*AJ2)</f>
        <v/>
      </c>
    </row>
    <row r="28" spans="1:37" s="6" customFormat="1" ht="9.9499999999999993" customHeight="1" x14ac:dyDescent="0.25">
      <c r="A28" s="8"/>
      <c r="B28" s="8"/>
      <c r="C28" s="8"/>
      <c r="D28" s="8"/>
      <c r="E28" s="8"/>
      <c r="F28" s="8"/>
      <c r="G28" s="4"/>
      <c r="H28" s="8"/>
      <c r="I28" s="8"/>
      <c r="J28" s="13"/>
      <c r="K28" s="12"/>
      <c r="L28" s="12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77"/>
      <c r="Y28" s="68"/>
      <c r="Z28" s="92" t="s">
        <v>65</v>
      </c>
      <c r="AA28" s="92">
        <f t="shared" ref="AA28:AJ28" si="21">M61</f>
        <v>0</v>
      </c>
      <c r="AB28" s="92">
        <f t="shared" si="21"/>
        <v>0</v>
      </c>
      <c r="AC28" s="92">
        <f t="shared" si="21"/>
        <v>0</v>
      </c>
      <c r="AD28" s="92">
        <f t="shared" si="21"/>
        <v>0</v>
      </c>
      <c r="AE28" s="92">
        <f t="shared" si="21"/>
        <v>0</v>
      </c>
      <c r="AF28" s="92">
        <f t="shared" si="21"/>
        <v>0</v>
      </c>
      <c r="AG28" s="92">
        <f t="shared" si="21"/>
        <v>0</v>
      </c>
      <c r="AH28" s="92">
        <f t="shared" si="21"/>
        <v>0</v>
      </c>
      <c r="AI28" s="92">
        <f t="shared" si="21"/>
        <v>0</v>
      </c>
      <c r="AJ28" s="92">
        <f t="shared" si="21"/>
        <v>0</v>
      </c>
      <c r="AK28" s="91" t="str">
        <f t="shared" ref="AK28:AK50" si="22">IF(SUM(AA28:AJ28)=SUM(AA27:AJ27),"",IF(AA28=0,0,AB28/AA28)*AB3+IF(AC28=0,0,AD28/AC28)*AD3+IF(AE28=0,0,AF28/AE28)*AF3+IF(AG28=0,0,AH28/AG28)*AH3+IF(AI28=0,0,AJ28/AI28)*AJ3)</f>
        <v/>
      </c>
    </row>
    <row r="29" spans="1:37" s="6" customFormat="1" ht="9.9499999999999993" customHeight="1" x14ac:dyDescent="0.25">
      <c r="A29" s="8"/>
      <c r="B29" s="8"/>
      <c r="C29" s="8"/>
      <c r="D29" s="8"/>
      <c r="E29" s="8"/>
      <c r="F29" s="8"/>
      <c r="G29" s="4"/>
      <c r="H29" s="8"/>
      <c r="I29" s="8"/>
      <c r="J29" s="13"/>
      <c r="K29" s="12"/>
      <c r="L29" s="12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77"/>
      <c r="Y29" s="68"/>
      <c r="Z29" s="78" t="s">
        <v>66</v>
      </c>
      <c r="AA29" s="92">
        <f t="shared" ref="AA29:AJ29" si="23">M66</f>
        <v>0</v>
      </c>
      <c r="AB29" s="92">
        <f t="shared" si="23"/>
        <v>0</v>
      </c>
      <c r="AC29" s="92">
        <f t="shared" si="23"/>
        <v>0</v>
      </c>
      <c r="AD29" s="92">
        <f t="shared" si="23"/>
        <v>0</v>
      </c>
      <c r="AE29" s="92">
        <f t="shared" si="23"/>
        <v>0</v>
      </c>
      <c r="AF29" s="92">
        <f t="shared" si="23"/>
        <v>0</v>
      </c>
      <c r="AG29" s="92">
        <f t="shared" si="23"/>
        <v>0</v>
      </c>
      <c r="AH29" s="92">
        <f t="shared" si="23"/>
        <v>0</v>
      </c>
      <c r="AI29" s="92">
        <f t="shared" si="23"/>
        <v>0</v>
      </c>
      <c r="AJ29" s="92">
        <f t="shared" si="23"/>
        <v>0</v>
      </c>
      <c r="AK29" s="91" t="str">
        <f t="shared" si="22"/>
        <v/>
      </c>
    </row>
    <row r="30" spans="1:37" s="6" customFormat="1" ht="9.9499999999999993" customHeight="1" x14ac:dyDescent="0.25">
      <c r="A30" s="8"/>
      <c r="B30" s="8"/>
      <c r="C30" s="8"/>
      <c r="D30" s="8"/>
      <c r="E30" s="8"/>
      <c r="F30" s="8"/>
      <c r="G30" s="4"/>
      <c r="H30" s="8"/>
      <c r="I30" s="8"/>
      <c r="J30" s="13"/>
      <c r="K30" s="12"/>
      <c r="L30" s="12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77"/>
      <c r="Y30" s="68"/>
      <c r="Z30" s="92" t="s">
        <v>67</v>
      </c>
      <c r="AA30" s="92">
        <f t="shared" ref="AA30:AJ30" si="24">M73</f>
        <v>0</v>
      </c>
      <c r="AB30" s="92">
        <f t="shared" si="24"/>
        <v>0</v>
      </c>
      <c r="AC30" s="92">
        <f t="shared" si="24"/>
        <v>0</v>
      </c>
      <c r="AD30" s="92">
        <f t="shared" si="24"/>
        <v>0</v>
      </c>
      <c r="AE30" s="92">
        <f t="shared" si="24"/>
        <v>0</v>
      </c>
      <c r="AF30" s="92">
        <f t="shared" si="24"/>
        <v>0</v>
      </c>
      <c r="AG30" s="92">
        <f t="shared" si="24"/>
        <v>0</v>
      </c>
      <c r="AH30" s="92">
        <f t="shared" si="24"/>
        <v>0</v>
      </c>
      <c r="AI30" s="92">
        <f t="shared" si="24"/>
        <v>0</v>
      </c>
      <c r="AJ30" s="92">
        <f t="shared" si="24"/>
        <v>0</v>
      </c>
      <c r="AK30" s="91" t="str">
        <f t="shared" si="22"/>
        <v/>
      </c>
    </row>
    <row r="31" spans="1:37" s="6" customFormat="1" ht="9.9499999999999993" customHeight="1" x14ac:dyDescent="0.25">
      <c r="A31" s="8"/>
      <c r="B31" s="8"/>
      <c r="C31" s="8"/>
      <c r="D31" s="8"/>
      <c r="E31" s="8"/>
      <c r="F31" s="8"/>
      <c r="G31" s="4"/>
      <c r="H31" s="8"/>
      <c r="I31" s="8"/>
      <c r="J31" s="13"/>
      <c r="K31" s="12"/>
      <c r="L31" s="12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77"/>
      <c r="Y31" s="68"/>
      <c r="Z31" s="78" t="s">
        <v>68</v>
      </c>
      <c r="AA31" s="92">
        <f t="shared" ref="AA31:AJ31" si="25">M78</f>
        <v>0</v>
      </c>
      <c r="AB31" s="92">
        <f t="shared" si="25"/>
        <v>0</v>
      </c>
      <c r="AC31" s="92">
        <f t="shared" si="25"/>
        <v>0</v>
      </c>
      <c r="AD31" s="92">
        <f t="shared" si="25"/>
        <v>0</v>
      </c>
      <c r="AE31" s="92">
        <f t="shared" si="25"/>
        <v>0</v>
      </c>
      <c r="AF31" s="92">
        <f t="shared" si="25"/>
        <v>0</v>
      </c>
      <c r="AG31" s="92">
        <f t="shared" si="25"/>
        <v>0</v>
      </c>
      <c r="AH31" s="92">
        <f t="shared" si="25"/>
        <v>0</v>
      </c>
      <c r="AI31" s="92">
        <f t="shared" si="25"/>
        <v>0</v>
      </c>
      <c r="AJ31" s="92">
        <f t="shared" si="25"/>
        <v>0</v>
      </c>
      <c r="AK31" s="91" t="str">
        <f t="shared" si="22"/>
        <v/>
      </c>
    </row>
    <row r="32" spans="1:37" s="6" customFormat="1" ht="9.9499999999999993" customHeight="1" x14ac:dyDescent="0.25">
      <c r="A32" s="8"/>
      <c r="B32" s="8"/>
      <c r="C32" s="8"/>
      <c r="D32" s="8"/>
      <c r="E32" s="8"/>
      <c r="F32" s="8"/>
      <c r="G32" s="4"/>
      <c r="H32" s="8"/>
      <c r="I32" s="8"/>
      <c r="J32" s="13"/>
      <c r="K32" s="12"/>
      <c r="L32" s="12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77"/>
      <c r="Y32" s="68"/>
      <c r="Z32" s="92" t="s">
        <v>69</v>
      </c>
      <c r="AA32" s="92">
        <f t="shared" ref="AA32:AJ32" si="26">M84</f>
        <v>0</v>
      </c>
      <c r="AB32" s="92">
        <f t="shared" si="26"/>
        <v>0</v>
      </c>
      <c r="AC32" s="92">
        <f t="shared" si="26"/>
        <v>0</v>
      </c>
      <c r="AD32" s="92">
        <f t="shared" si="26"/>
        <v>0</v>
      </c>
      <c r="AE32" s="92">
        <f t="shared" si="26"/>
        <v>0</v>
      </c>
      <c r="AF32" s="92">
        <f t="shared" si="26"/>
        <v>0</v>
      </c>
      <c r="AG32" s="92">
        <f t="shared" si="26"/>
        <v>0</v>
      </c>
      <c r="AH32" s="92">
        <f t="shared" si="26"/>
        <v>0</v>
      </c>
      <c r="AI32" s="92">
        <f t="shared" si="26"/>
        <v>0</v>
      </c>
      <c r="AJ32" s="92">
        <f t="shared" si="26"/>
        <v>0</v>
      </c>
      <c r="AK32" s="91" t="str">
        <f t="shared" si="22"/>
        <v/>
      </c>
    </row>
    <row r="33" spans="1:37" s="6" customFormat="1" ht="9.9499999999999993" customHeight="1" x14ac:dyDescent="0.25">
      <c r="A33" s="8"/>
      <c r="B33" s="8"/>
      <c r="C33" s="8"/>
      <c r="D33" s="8"/>
      <c r="E33" s="8"/>
      <c r="F33" s="8"/>
      <c r="G33" s="4"/>
      <c r="H33" s="8"/>
      <c r="I33" s="8"/>
      <c r="J33" s="13"/>
      <c r="K33" s="12"/>
      <c r="L33" s="12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77"/>
      <c r="Y33" s="68"/>
      <c r="Z33" s="78" t="s">
        <v>70</v>
      </c>
      <c r="AA33" s="92">
        <f t="shared" ref="AA33:AJ33" si="27">M89</f>
        <v>0</v>
      </c>
      <c r="AB33" s="92">
        <f t="shared" si="27"/>
        <v>0</v>
      </c>
      <c r="AC33" s="92">
        <f t="shared" si="27"/>
        <v>0</v>
      </c>
      <c r="AD33" s="92">
        <f t="shared" si="27"/>
        <v>0</v>
      </c>
      <c r="AE33" s="92">
        <f t="shared" si="27"/>
        <v>0</v>
      </c>
      <c r="AF33" s="92">
        <f t="shared" si="27"/>
        <v>0</v>
      </c>
      <c r="AG33" s="92">
        <f t="shared" si="27"/>
        <v>0</v>
      </c>
      <c r="AH33" s="92">
        <f t="shared" si="27"/>
        <v>0</v>
      </c>
      <c r="AI33" s="92">
        <f t="shared" si="27"/>
        <v>0</v>
      </c>
      <c r="AJ33" s="92">
        <f t="shared" si="27"/>
        <v>0</v>
      </c>
      <c r="AK33" s="91" t="str">
        <f t="shared" si="22"/>
        <v/>
      </c>
    </row>
    <row r="34" spans="1:37" s="6" customFormat="1" ht="9.9499999999999993" customHeight="1" x14ac:dyDescent="0.25">
      <c r="A34" s="8"/>
      <c r="B34" s="8"/>
      <c r="C34" s="8"/>
      <c r="D34" s="8"/>
      <c r="E34" s="8"/>
      <c r="F34" s="8"/>
      <c r="G34" s="4"/>
      <c r="H34" s="8"/>
      <c r="I34" s="8"/>
      <c r="J34" s="13"/>
      <c r="K34" s="12"/>
      <c r="L34" s="12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77"/>
      <c r="Y34" s="68"/>
      <c r="Z34" s="92" t="s">
        <v>71</v>
      </c>
      <c r="AA34" s="92">
        <f t="shared" ref="AA34:AJ34" si="28">M96</f>
        <v>0</v>
      </c>
      <c r="AB34" s="92">
        <f t="shared" si="28"/>
        <v>0</v>
      </c>
      <c r="AC34" s="92">
        <f t="shared" si="28"/>
        <v>0</v>
      </c>
      <c r="AD34" s="92">
        <f t="shared" si="28"/>
        <v>0</v>
      </c>
      <c r="AE34" s="92">
        <f t="shared" si="28"/>
        <v>0</v>
      </c>
      <c r="AF34" s="92">
        <f t="shared" si="28"/>
        <v>0</v>
      </c>
      <c r="AG34" s="92">
        <f t="shared" si="28"/>
        <v>0</v>
      </c>
      <c r="AH34" s="92">
        <f t="shared" si="28"/>
        <v>0</v>
      </c>
      <c r="AI34" s="92">
        <f t="shared" si="28"/>
        <v>0</v>
      </c>
      <c r="AJ34" s="92">
        <f t="shared" si="28"/>
        <v>0</v>
      </c>
      <c r="AK34" s="91" t="str">
        <f t="shared" si="22"/>
        <v/>
      </c>
    </row>
    <row r="35" spans="1:37" s="6" customFormat="1" ht="9.9499999999999993" customHeight="1" x14ac:dyDescent="0.25">
      <c r="A35" s="8"/>
      <c r="B35" s="8"/>
      <c r="C35" s="8"/>
      <c r="D35" s="8"/>
      <c r="E35" s="8"/>
      <c r="F35" s="8"/>
      <c r="G35" s="4"/>
      <c r="H35" s="8"/>
      <c r="I35" s="8"/>
      <c r="J35" s="13"/>
      <c r="K35" s="12"/>
      <c r="L35" s="12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77"/>
      <c r="Y35" s="68"/>
      <c r="Z35" s="78" t="s">
        <v>72</v>
      </c>
      <c r="AA35" s="92">
        <f t="shared" ref="AA35:AJ35" si="29">M101</f>
        <v>0</v>
      </c>
      <c r="AB35" s="92">
        <f t="shared" si="29"/>
        <v>0</v>
      </c>
      <c r="AC35" s="92">
        <f t="shared" si="29"/>
        <v>0</v>
      </c>
      <c r="AD35" s="92">
        <f t="shared" si="29"/>
        <v>0</v>
      </c>
      <c r="AE35" s="92">
        <f t="shared" si="29"/>
        <v>0</v>
      </c>
      <c r="AF35" s="92">
        <f t="shared" si="29"/>
        <v>0</v>
      </c>
      <c r="AG35" s="92">
        <f t="shared" si="29"/>
        <v>0</v>
      </c>
      <c r="AH35" s="92">
        <f t="shared" si="29"/>
        <v>0</v>
      </c>
      <c r="AI35" s="92">
        <f t="shared" si="29"/>
        <v>0</v>
      </c>
      <c r="AJ35" s="92">
        <f t="shared" si="29"/>
        <v>0</v>
      </c>
      <c r="AK35" s="91" t="str">
        <f t="shared" si="22"/>
        <v/>
      </c>
    </row>
    <row r="36" spans="1:37" s="6" customFormat="1" ht="9.9499999999999993" customHeight="1" x14ac:dyDescent="0.25">
      <c r="A36" s="8"/>
      <c r="B36" s="8"/>
      <c r="C36" s="8"/>
      <c r="D36" s="8"/>
      <c r="E36" s="8"/>
      <c r="F36" s="8"/>
      <c r="G36" s="4"/>
      <c r="H36" s="8"/>
      <c r="I36" s="8"/>
      <c r="J36" s="13"/>
      <c r="K36" s="12"/>
      <c r="L36" s="12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77"/>
      <c r="Y36" s="68"/>
      <c r="Z36" s="92" t="s">
        <v>73</v>
      </c>
      <c r="AA36" s="92">
        <f t="shared" ref="AA36:AJ36" si="30">M108</f>
        <v>0</v>
      </c>
      <c r="AB36" s="92">
        <f t="shared" si="30"/>
        <v>0</v>
      </c>
      <c r="AC36" s="92">
        <f t="shared" si="30"/>
        <v>0</v>
      </c>
      <c r="AD36" s="92">
        <f t="shared" si="30"/>
        <v>0</v>
      </c>
      <c r="AE36" s="92">
        <f t="shared" si="30"/>
        <v>0</v>
      </c>
      <c r="AF36" s="92">
        <f t="shared" si="30"/>
        <v>0</v>
      </c>
      <c r="AG36" s="92">
        <f t="shared" si="30"/>
        <v>0</v>
      </c>
      <c r="AH36" s="92">
        <f t="shared" si="30"/>
        <v>0</v>
      </c>
      <c r="AI36" s="92">
        <f t="shared" si="30"/>
        <v>0</v>
      </c>
      <c r="AJ36" s="92">
        <f t="shared" si="30"/>
        <v>0</v>
      </c>
      <c r="AK36" s="91" t="str">
        <f t="shared" si="22"/>
        <v/>
      </c>
    </row>
    <row r="37" spans="1:37" s="6" customFormat="1" ht="9.9499999999999993" customHeight="1" x14ac:dyDescent="0.25">
      <c r="A37" s="8"/>
      <c r="B37" s="8"/>
      <c r="C37" s="8"/>
      <c r="D37" s="8"/>
      <c r="E37" s="8"/>
      <c r="F37" s="8"/>
      <c r="G37" s="4"/>
      <c r="H37" s="8"/>
      <c r="I37" s="8"/>
      <c r="J37" s="13"/>
      <c r="K37" s="12"/>
      <c r="L37" s="12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77"/>
      <c r="Y37" s="68"/>
      <c r="Z37" s="78" t="s">
        <v>74</v>
      </c>
      <c r="AA37" s="92">
        <f t="shared" ref="AA37:AJ37" si="31">M113</f>
        <v>0</v>
      </c>
      <c r="AB37" s="92">
        <f t="shared" si="31"/>
        <v>0</v>
      </c>
      <c r="AC37" s="92">
        <f t="shared" si="31"/>
        <v>0</v>
      </c>
      <c r="AD37" s="92">
        <f t="shared" si="31"/>
        <v>0</v>
      </c>
      <c r="AE37" s="92">
        <f t="shared" si="31"/>
        <v>0</v>
      </c>
      <c r="AF37" s="92">
        <f t="shared" si="31"/>
        <v>0</v>
      </c>
      <c r="AG37" s="92">
        <f t="shared" si="31"/>
        <v>0</v>
      </c>
      <c r="AH37" s="92">
        <f t="shared" si="31"/>
        <v>0</v>
      </c>
      <c r="AI37" s="92">
        <f t="shared" si="31"/>
        <v>0</v>
      </c>
      <c r="AJ37" s="92">
        <f t="shared" si="31"/>
        <v>0</v>
      </c>
      <c r="AK37" s="91" t="str">
        <f t="shared" si="22"/>
        <v/>
      </c>
    </row>
    <row r="38" spans="1:37" s="6" customFormat="1" ht="9.9499999999999993" customHeight="1" x14ac:dyDescent="0.25">
      <c r="A38" s="8"/>
      <c r="B38" s="8"/>
      <c r="C38" s="8"/>
      <c r="D38" s="8"/>
      <c r="E38" s="8"/>
      <c r="F38" s="8"/>
      <c r="G38" s="4"/>
      <c r="H38" s="8"/>
      <c r="I38" s="8"/>
      <c r="J38" s="13"/>
      <c r="K38" s="12"/>
      <c r="L38" s="12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77"/>
      <c r="Y38" s="68"/>
      <c r="Z38" s="92" t="s">
        <v>75</v>
      </c>
      <c r="AA38" s="92">
        <f t="shared" ref="AA38:AJ38" si="32">M120</f>
        <v>0</v>
      </c>
      <c r="AB38" s="92">
        <f t="shared" si="32"/>
        <v>0</v>
      </c>
      <c r="AC38" s="92">
        <f t="shared" si="32"/>
        <v>0</v>
      </c>
      <c r="AD38" s="92">
        <f t="shared" si="32"/>
        <v>0</v>
      </c>
      <c r="AE38" s="92">
        <f t="shared" si="32"/>
        <v>0</v>
      </c>
      <c r="AF38" s="92">
        <f t="shared" si="32"/>
        <v>0</v>
      </c>
      <c r="AG38" s="92">
        <f t="shared" si="32"/>
        <v>0</v>
      </c>
      <c r="AH38" s="92">
        <f t="shared" si="32"/>
        <v>0</v>
      </c>
      <c r="AI38" s="92">
        <f t="shared" si="32"/>
        <v>0</v>
      </c>
      <c r="AJ38" s="92">
        <f t="shared" si="32"/>
        <v>0</v>
      </c>
      <c r="AK38" s="91" t="str">
        <f t="shared" si="22"/>
        <v/>
      </c>
    </row>
    <row r="39" spans="1:37" s="6" customFormat="1" ht="9.9499999999999993" customHeight="1" x14ac:dyDescent="0.25">
      <c r="A39" s="8"/>
      <c r="B39" s="8"/>
      <c r="C39" s="8"/>
      <c r="D39" s="8"/>
      <c r="E39" s="8"/>
      <c r="F39" s="8"/>
      <c r="G39" s="4"/>
      <c r="H39" s="8"/>
      <c r="I39" s="8"/>
      <c r="J39" s="13"/>
      <c r="K39" s="12"/>
      <c r="L39" s="12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77"/>
      <c r="Y39" s="68"/>
      <c r="Z39" s="78" t="s">
        <v>76</v>
      </c>
      <c r="AA39" s="92">
        <f t="shared" ref="AA39:AJ39" si="33">M125</f>
        <v>0</v>
      </c>
      <c r="AB39" s="92">
        <f t="shared" si="33"/>
        <v>0</v>
      </c>
      <c r="AC39" s="92">
        <f t="shared" si="33"/>
        <v>0</v>
      </c>
      <c r="AD39" s="92">
        <f t="shared" si="33"/>
        <v>0</v>
      </c>
      <c r="AE39" s="92">
        <f t="shared" si="33"/>
        <v>0</v>
      </c>
      <c r="AF39" s="92">
        <f t="shared" si="33"/>
        <v>0</v>
      </c>
      <c r="AG39" s="92">
        <f t="shared" si="33"/>
        <v>0</v>
      </c>
      <c r="AH39" s="92">
        <f t="shared" si="33"/>
        <v>0</v>
      </c>
      <c r="AI39" s="92">
        <f t="shared" si="33"/>
        <v>0</v>
      </c>
      <c r="AJ39" s="92">
        <f t="shared" si="33"/>
        <v>0</v>
      </c>
      <c r="AK39" s="91" t="str">
        <f t="shared" si="22"/>
        <v/>
      </c>
    </row>
    <row r="40" spans="1:37" s="6" customFormat="1" ht="9.9499999999999993" customHeight="1" x14ac:dyDescent="0.25">
      <c r="A40" s="8"/>
      <c r="B40" s="8"/>
      <c r="C40" s="8"/>
      <c r="D40" s="8"/>
      <c r="E40" s="8"/>
      <c r="F40" s="8"/>
      <c r="G40" s="4"/>
      <c r="H40" s="8"/>
      <c r="I40" s="8"/>
      <c r="J40" s="13"/>
      <c r="K40" s="12"/>
      <c r="L40" s="12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77"/>
      <c r="Y40" s="68"/>
      <c r="Z40" s="92" t="s">
        <v>77</v>
      </c>
      <c r="AA40" s="92">
        <f t="shared" ref="AA40:AJ40" si="34">M132</f>
        <v>0</v>
      </c>
      <c r="AB40" s="92">
        <f t="shared" si="34"/>
        <v>0</v>
      </c>
      <c r="AC40" s="92">
        <f t="shared" si="34"/>
        <v>0</v>
      </c>
      <c r="AD40" s="92">
        <f t="shared" si="34"/>
        <v>0</v>
      </c>
      <c r="AE40" s="92">
        <f t="shared" si="34"/>
        <v>0</v>
      </c>
      <c r="AF40" s="92">
        <f t="shared" si="34"/>
        <v>0</v>
      </c>
      <c r="AG40" s="92">
        <f t="shared" si="34"/>
        <v>0</v>
      </c>
      <c r="AH40" s="92">
        <f t="shared" si="34"/>
        <v>0</v>
      </c>
      <c r="AI40" s="92">
        <f t="shared" si="34"/>
        <v>0</v>
      </c>
      <c r="AJ40" s="92">
        <f t="shared" si="34"/>
        <v>0</v>
      </c>
      <c r="AK40" s="91" t="str">
        <f t="shared" si="22"/>
        <v/>
      </c>
    </row>
    <row r="41" spans="1:37" s="6" customFormat="1" ht="9.9499999999999993" customHeight="1" x14ac:dyDescent="0.25">
      <c r="A41" s="8"/>
      <c r="B41" s="8"/>
      <c r="C41" s="8"/>
      <c r="D41" s="8"/>
      <c r="E41" s="8"/>
      <c r="F41" s="8"/>
      <c r="G41" s="4"/>
      <c r="H41" s="8"/>
      <c r="I41" s="8"/>
      <c r="J41" s="13"/>
      <c r="K41" s="12"/>
      <c r="L41" s="12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77"/>
      <c r="Y41" s="68"/>
      <c r="Z41" s="78" t="s">
        <v>78</v>
      </c>
      <c r="AA41" s="92">
        <f t="shared" ref="AA41:AJ41" si="35">M138</f>
        <v>0</v>
      </c>
      <c r="AB41" s="92">
        <f t="shared" si="35"/>
        <v>0</v>
      </c>
      <c r="AC41" s="92">
        <f t="shared" si="35"/>
        <v>0</v>
      </c>
      <c r="AD41" s="92">
        <f t="shared" si="35"/>
        <v>0</v>
      </c>
      <c r="AE41" s="92">
        <f t="shared" si="35"/>
        <v>0</v>
      </c>
      <c r="AF41" s="92">
        <f t="shared" si="35"/>
        <v>0</v>
      </c>
      <c r="AG41" s="92">
        <f t="shared" si="35"/>
        <v>0</v>
      </c>
      <c r="AH41" s="92">
        <f t="shared" si="35"/>
        <v>0</v>
      </c>
      <c r="AI41" s="92">
        <f t="shared" si="35"/>
        <v>0</v>
      </c>
      <c r="AJ41" s="92">
        <f t="shared" si="35"/>
        <v>0</v>
      </c>
      <c r="AK41" s="91" t="str">
        <f t="shared" si="22"/>
        <v/>
      </c>
    </row>
    <row r="42" spans="1:37" s="6" customFormat="1" ht="9.9499999999999993" customHeight="1" x14ac:dyDescent="0.25">
      <c r="A42" s="8"/>
      <c r="B42" s="8"/>
      <c r="C42" s="8"/>
      <c r="D42" s="8"/>
      <c r="E42" s="8"/>
      <c r="F42" s="8"/>
      <c r="G42" s="4"/>
      <c r="H42" s="8"/>
      <c r="I42" s="8"/>
      <c r="J42" s="13"/>
      <c r="K42" s="12"/>
      <c r="L42" s="12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77"/>
      <c r="Y42" s="68"/>
      <c r="Z42" s="92" t="s">
        <v>82</v>
      </c>
      <c r="AA42" s="78">
        <f t="shared" ref="AA42:AJ42" si="36">M145</f>
        <v>0</v>
      </c>
      <c r="AB42" s="78">
        <f t="shared" si="36"/>
        <v>0</v>
      </c>
      <c r="AC42" s="78">
        <f t="shared" si="36"/>
        <v>0</v>
      </c>
      <c r="AD42" s="78">
        <f t="shared" si="36"/>
        <v>0</v>
      </c>
      <c r="AE42" s="78">
        <f t="shared" si="36"/>
        <v>0</v>
      </c>
      <c r="AF42" s="78">
        <f t="shared" si="36"/>
        <v>0</v>
      </c>
      <c r="AG42" s="78">
        <f t="shared" si="36"/>
        <v>0</v>
      </c>
      <c r="AH42" s="78">
        <f t="shared" si="36"/>
        <v>0</v>
      </c>
      <c r="AI42" s="78">
        <f t="shared" si="36"/>
        <v>0</v>
      </c>
      <c r="AJ42" s="78">
        <f t="shared" si="36"/>
        <v>0</v>
      </c>
      <c r="AK42" s="91" t="str">
        <f t="shared" si="22"/>
        <v/>
      </c>
    </row>
    <row r="43" spans="1:37" s="6" customFormat="1" ht="9.9499999999999993" customHeight="1" x14ac:dyDescent="0.25">
      <c r="A43" s="8"/>
      <c r="B43" s="8"/>
      <c r="C43" s="8"/>
      <c r="D43" s="8"/>
      <c r="E43" s="8"/>
      <c r="F43" s="8"/>
      <c r="G43" s="4"/>
      <c r="H43" s="8"/>
      <c r="I43" s="8"/>
      <c r="J43" s="13"/>
      <c r="K43" s="12"/>
      <c r="L43" s="12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77"/>
      <c r="Y43" s="68"/>
      <c r="Z43" s="78" t="s">
        <v>83</v>
      </c>
      <c r="AA43" s="78" t="e">
        <f>#REF!</f>
        <v>#REF!</v>
      </c>
      <c r="AB43" s="78" t="e">
        <f>#REF!</f>
        <v>#REF!</v>
      </c>
      <c r="AC43" s="78" t="e">
        <f>#REF!</f>
        <v>#REF!</v>
      </c>
      <c r="AD43" s="78" t="e">
        <f>#REF!</f>
        <v>#REF!</v>
      </c>
      <c r="AE43" s="78" t="e">
        <f>#REF!</f>
        <v>#REF!</v>
      </c>
      <c r="AF43" s="78" t="e">
        <f>#REF!</f>
        <v>#REF!</v>
      </c>
      <c r="AG43" s="78" t="e">
        <f>#REF!</f>
        <v>#REF!</v>
      </c>
      <c r="AH43" s="78" t="e">
        <f>#REF!</f>
        <v>#REF!</v>
      </c>
      <c r="AI43" s="78" t="e">
        <f>#REF!</f>
        <v>#REF!</v>
      </c>
      <c r="AJ43" s="78" t="e">
        <f>#REF!</f>
        <v>#REF!</v>
      </c>
      <c r="AK43" s="91" t="e">
        <f t="shared" si="22"/>
        <v>#REF!</v>
      </c>
    </row>
    <row r="44" spans="1:37" s="6" customFormat="1" ht="9.9499999999999993" customHeight="1" x14ac:dyDescent="0.25">
      <c r="A44" s="8"/>
      <c r="B44" s="8"/>
      <c r="C44" s="8"/>
      <c r="D44" s="8"/>
      <c r="E44" s="8"/>
      <c r="F44" s="8"/>
      <c r="G44" s="4"/>
      <c r="H44" s="8"/>
      <c r="I44" s="8"/>
      <c r="J44" s="13"/>
      <c r="K44" s="12"/>
      <c r="L44" s="12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77"/>
      <c r="Y44" s="68"/>
      <c r="Z44" s="92" t="s">
        <v>84</v>
      </c>
      <c r="AA44" s="78" t="e">
        <f>#REF!</f>
        <v>#REF!</v>
      </c>
      <c r="AB44" s="78" t="e">
        <f>#REF!</f>
        <v>#REF!</v>
      </c>
      <c r="AC44" s="78" t="e">
        <f>#REF!</f>
        <v>#REF!</v>
      </c>
      <c r="AD44" s="78" t="e">
        <f>#REF!</f>
        <v>#REF!</v>
      </c>
      <c r="AE44" s="78" t="e">
        <f>#REF!</f>
        <v>#REF!</v>
      </c>
      <c r="AF44" s="78" t="e">
        <f>#REF!</f>
        <v>#REF!</v>
      </c>
      <c r="AG44" s="78" t="e">
        <f>#REF!</f>
        <v>#REF!</v>
      </c>
      <c r="AH44" s="78" t="e">
        <f>#REF!</f>
        <v>#REF!</v>
      </c>
      <c r="AI44" s="78" t="e">
        <f>#REF!</f>
        <v>#REF!</v>
      </c>
      <c r="AJ44" s="78" t="e">
        <f>#REF!</f>
        <v>#REF!</v>
      </c>
      <c r="AK44" s="91" t="e">
        <f t="shared" si="22"/>
        <v>#REF!</v>
      </c>
    </row>
    <row r="45" spans="1:37" s="6" customFormat="1" ht="9.9499999999999993" customHeight="1" x14ac:dyDescent="0.25">
      <c r="A45" s="8"/>
      <c r="B45" s="8"/>
      <c r="C45" s="8"/>
      <c r="D45" s="8"/>
      <c r="E45" s="8"/>
      <c r="F45" s="8"/>
      <c r="G45" s="4"/>
      <c r="H45" s="8"/>
      <c r="I45" s="8"/>
      <c r="J45" s="13"/>
      <c r="K45" s="12"/>
      <c r="L45" s="12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77"/>
      <c r="Y45" s="68"/>
      <c r="Z45" s="78" t="s">
        <v>85</v>
      </c>
      <c r="AA45" s="78" t="e">
        <f>#REF!</f>
        <v>#REF!</v>
      </c>
      <c r="AB45" s="78" t="e">
        <f>#REF!</f>
        <v>#REF!</v>
      </c>
      <c r="AC45" s="78" t="e">
        <f>#REF!</f>
        <v>#REF!</v>
      </c>
      <c r="AD45" s="78" t="e">
        <f>#REF!</f>
        <v>#REF!</v>
      </c>
      <c r="AE45" s="78" t="e">
        <f>#REF!</f>
        <v>#REF!</v>
      </c>
      <c r="AF45" s="78" t="e">
        <f>#REF!</f>
        <v>#REF!</v>
      </c>
      <c r="AG45" s="78" t="e">
        <f>#REF!</f>
        <v>#REF!</v>
      </c>
      <c r="AH45" s="78" t="e">
        <f>#REF!</f>
        <v>#REF!</v>
      </c>
      <c r="AI45" s="78" t="e">
        <f>#REF!</f>
        <v>#REF!</v>
      </c>
      <c r="AJ45" s="78" t="e">
        <f>#REF!</f>
        <v>#REF!</v>
      </c>
      <c r="AK45" s="91" t="e">
        <f t="shared" si="22"/>
        <v>#REF!</v>
      </c>
    </row>
    <row r="46" spans="1:37" s="6" customFormat="1" ht="9.9499999999999993" customHeight="1" x14ac:dyDescent="0.25">
      <c r="A46" s="8"/>
      <c r="B46" s="8"/>
      <c r="C46" s="8"/>
      <c r="D46" s="8"/>
      <c r="E46" s="8"/>
      <c r="F46" s="8"/>
      <c r="G46" s="4"/>
      <c r="H46" s="8"/>
      <c r="I46" s="8"/>
      <c r="J46" s="13"/>
      <c r="K46" s="12"/>
      <c r="L46" s="12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77"/>
      <c r="Y46" s="68"/>
      <c r="Z46" s="92" t="s">
        <v>86</v>
      </c>
      <c r="AA46" s="78" t="e">
        <f>#REF!</f>
        <v>#REF!</v>
      </c>
      <c r="AB46" s="78" t="e">
        <f>#REF!</f>
        <v>#REF!</v>
      </c>
      <c r="AC46" s="78" t="e">
        <f>#REF!</f>
        <v>#REF!</v>
      </c>
      <c r="AD46" s="78" t="e">
        <f>#REF!</f>
        <v>#REF!</v>
      </c>
      <c r="AE46" s="78" t="e">
        <f>#REF!</f>
        <v>#REF!</v>
      </c>
      <c r="AF46" s="78" t="e">
        <f>#REF!</f>
        <v>#REF!</v>
      </c>
      <c r="AG46" s="78" t="e">
        <f>#REF!</f>
        <v>#REF!</v>
      </c>
      <c r="AH46" s="78" t="e">
        <f>#REF!</f>
        <v>#REF!</v>
      </c>
      <c r="AI46" s="78" t="e">
        <f>#REF!</f>
        <v>#REF!</v>
      </c>
      <c r="AJ46" s="78" t="e">
        <f>#REF!</f>
        <v>#REF!</v>
      </c>
      <c r="AK46" s="91" t="e">
        <f t="shared" si="22"/>
        <v>#REF!</v>
      </c>
    </row>
    <row r="47" spans="1:37" s="6" customFormat="1" ht="9.9499999999999993" customHeight="1" x14ac:dyDescent="0.25">
      <c r="A47" s="12"/>
      <c r="B47" s="12"/>
      <c r="C47" s="12"/>
      <c r="D47" s="12"/>
      <c r="E47" s="12"/>
      <c r="F47" s="12"/>
      <c r="G47" s="35"/>
      <c r="H47" s="12"/>
      <c r="I47" s="12"/>
      <c r="J47" s="13"/>
      <c r="K47" s="12"/>
      <c r="L47" s="12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77"/>
      <c r="Y47" s="68"/>
      <c r="Z47" s="78" t="s">
        <v>87</v>
      </c>
      <c r="AA47" s="78" t="e">
        <f>#REF!</f>
        <v>#REF!</v>
      </c>
      <c r="AB47" s="78" t="e">
        <f>#REF!</f>
        <v>#REF!</v>
      </c>
      <c r="AC47" s="78" t="e">
        <f>#REF!</f>
        <v>#REF!</v>
      </c>
      <c r="AD47" s="78" t="e">
        <f>#REF!</f>
        <v>#REF!</v>
      </c>
      <c r="AE47" s="78" t="e">
        <f>#REF!</f>
        <v>#REF!</v>
      </c>
      <c r="AF47" s="78" t="e">
        <f>#REF!</f>
        <v>#REF!</v>
      </c>
      <c r="AG47" s="78" t="e">
        <f>#REF!</f>
        <v>#REF!</v>
      </c>
      <c r="AH47" s="78" t="e">
        <f>#REF!</f>
        <v>#REF!</v>
      </c>
      <c r="AI47" s="78" t="e">
        <f>#REF!</f>
        <v>#REF!</v>
      </c>
      <c r="AJ47" s="78" t="e">
        <f>#REF!</f>
        <v>#REF!</v>
      </c>
      <c r="AK47" s="91" t="e">
        <f t="shared" si="22"/>
        <v>#REF!</v>
      </c>
    </row>
    <row r="48" spans="1:37" s="6" customFormat="1" ht="9.9499999999999993" customHeight="1" x14ac:dyDescent="0.25">
      <c r="A48" s="12"/>
      <c r="B48" s="12"/>
      <c r="C48" s="12"/>
      <c r="D48" s="12"/>
      <c r="E48" s="12"/>
      <c r="F48" s="12"/>
      <c r="G48" s="35"/>
      <c r="H48" s="12"/>
      <c r="I48" s="12"/>
      <c r="J48" s="13"/>
      <c r="K48" s="12"/>
      <c r="L48" s="12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77"/>
      <c r="Y48" s="68"/>
      <c r="Z48" s="92" t="s">
        <v>88</v>
      </c>
      <c r="AA48" s="78" t="e">
        <f>#REF!</f>
        <v>#REF!</v>
      </c>
      <c r="AB48" s="78" t="e">
        <f>#REF!</f>
        <v>#REF!</v>
      </c>
      <c r="AC48" s="78" t="e">
        <f>#REF!</f>
        <v>#REF!</v>
      </c>
      <c r="AD48" s="78" t="e">
        <f>#REF!</f>
        <v>#REF!</v>
      </c>
      <c r="AE48" s="78" t="e">
        <f>#REF!</f>
        <v>#REF!</v>
      </c>
      <c r="AF48" s="78" t="e">
        <f>#REF!</f>
        <v>#REF!</v>
      </c>
      <c r="AG48" s="78" t="e">
        <f>#REF!</f>
        <v>#REF!</v>
      </c>
      <c r="AH48" s="78" t="e">
        <f>#REF!</f>
        <v>#REF!</v>
      </c>
      <c r="AI48" s="78" t="e">
        <f>#REF!</f>
        <v>#REF!</v>
      </c>
      <c r="AJ48" s="78" t="e">
        <f>#REF!</f>
        <v>#REF!</v>
      </c>
      <c r="AK48" s="91" t="e">
        <f t="shared" si="22"/>
        <v>#REF!</v>
      </c>
    </row>
    <row r="49" spans="1:37" s="6" customFormat="1" ht="9.9499999999999993" customHeight="1" x14ac:dyDescent="0.25">
      <c r="A49" s="12"/>
      <c r="B49" s="12"/>
      <c r="C49" s="12"/>
      <c r="D49" s="12"/>
      <c r="E49" s="12"/>
      <c r="F49" s="12"/>
      <c r="G49" s="35"/>
      <c r="H49" s="12"/>
      <c r="I49" s="12"/>
      <c r="J49" s="13"/>
      <c r="K49" s="12"/>
      <c r="L49" s="12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77"/>
      <c r="Y49" s="68"/>
      <c r="Z49" s="78" t="s">
        <v>89</v>
      </c>
      <c r="AA49" s="78" t="e">
        <f>#REF!</f>
        <v>#REF!</v>
      </c>
      <c r="AB49" s="78" t="e">
        <f>#REF!</f>
        <v>#REF!</v>
      </c>
      <c r="AC49" s="78" t="e">
        <f>#REF!</f>
        <v>#REF!</v>
      </c>
      <c r="AD49" s="78" t="e">
        <f>#REF!</f>
        <v>#REF!</v>
      </c>
      <c r="AE49" s="78" t="e">
        <f>#REF!</f>
        <v>#REF!</v>
      </c>
      <c r="AF49" s="78" t="e">
        <f>#REF!</f>
        <v>#REF!</v>
      </c>
      <c r="AG49" s="78" t="e">
        <f>#REF!</f>
        <v>#REF!</v>
      </c>
      <c r="AH49" s="78" t="e">
        <f>#REF!</f>
        <v>#REF!</v>
      </c>
      <c r="AI49" s="78" t="e">
        <f>#REF!</f>
        <v>#REF!</v>
      </c>
      <c r="AJ49" s="78" t="e">
        <f>#REF!</f>
        <v>#REF!</v>
      </c>
      <c r="AK49" s="91" t="e">
        <f t="shared" si="22"/>
        <v>#REF!</v>
      </c>
    </row>
    <row r="50" spans="1:37" s="6" customFormat="1" ht="9.9499999999999993" customHeight="1" x14ac:dyDescent="0.25">
      <c r="A50" s="12"/>
      <c r="B50" s="12"/>
      <c r="C50" s="12"/>
      <c r="D50" s="12"/>
      <c r="E50" s="12"/>
      <c r="F50" s="12"/>
      <c r="G50" s="35"/>
      <c r="H50" s="12"/>
      <c r="I50" s="12"/>
      <c r="J50" s="13"/>
      <c r="K50" s="12"/>
      <c r="L50" s="12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77"/>
      <c r="Y50" s="68"/>
      <c r="Z50" s="92" t="s">
        <v>90</v>
      </c>
      <c r="AA50" s="78" t="e">
        <f>#REF!</f>
        <v>#REF!</v>
      </c>
      <c r="AB50" s="78" t="e">
        <f>#REF!</f>
        <v>#REF!</v>
      </c>
      <c r="AC50" s="78" t="e">
        <f>#REF!</f>
        <v>#REF!</v>
      </c>
      <c r="AD50" s="78" t="e">
        <f>#REF!</f>
        <v>#REF!</v>
      </c>
      <c r="AE50" s="78" t="e">
        <f>#REF!</f>
        <v>#REF!</v>
      </c>
      <c r="AF50" s="78" t="e">
        <f>#REF!</f>
        <v>#REF!</v>
      </c>
      <c r="AG50" s="78" t="e">
        <f>#REF!</f>
        <v>#REF!</v>
      </c>
      <c r="AH50" s="78" t="e">
        <f>#REF!</f>
        <v>#REF!</v>
      </c>
      <c r="AI50" s="78" t="e">
        <f>#REF!</f>
        <v>#REF!</v>
      </c>
      <c r="AJ50" s="78" t="e">
        <f>#REF!</f>
        <v>#REF!</v>
      </c>
      <c r="AK50" s="91" t="e">
        <f t="shared" si="22"/>
        <v>#REF!</v>
      </c>
    </row>
    <row r="51" spans="1:37" s="6" customFormat="1" ht="9.9499999999999993" customHeight="1" x14ac:dyDescent="0.25">
      <c r="A51" s="12"/>
      <c r="B51" s="12"/>
      <c r="C51" s="12"/>
      <c r="D51" s="12"/>
      <c r="E51" s="12"/>
      <c r="F51" s="12"/>
      <c r="G51" s="35"/>
      <c r="H51" s="12"/>
      <c r="I51" s="12"/>
      <c r="J51" s="13"/>
      <c r="K51" s="12"/>
      <c r="L51" s="12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77"/>
      <c r="Y51" s="68"/>
      <c r="Z51" s="92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91"/>
    </row>
    <row r="52" spans="1:37" s="6" customFormat="1" ht="9.9499999999999993" customHeight="1" x14ac:dyDescent="0.25">
      <c r="A52" s="12"/>
      <c r="B52" s="12"/>
      <c r="C52" s="12"/>
      <c r="D52" s="12"/>
      <c r="E52" s="12"/>
      <c r="F52" s="12"/>
      <c r="G52" s="35"/>
      <c r="H52" s="12"/>
      <c r="I52" s="12"/>
      <c r="J52" s="13"/>
      <c r="K52" s="12"/>
      <c r="L52" s="12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77"/>
      <c r="Y52" s="68"/>
      <c r="Z52" s="89"/>
      <c r="AA52" s="63"/>
      <c r="AB52" s="63"/>
      <c r="AC52" s="63"/>
      <c r="AD52" s="63"/>
      <c r="AE52" s="63"/>
      <c r="AF52" s="63"/>
      <c r="AG52" s="63"/>
      <c r="AH52" s="7"/>
      <c r="AI52" s="7"/>
      <c r="AJ52" s="7"/>
    </row>
    <row r="53" spans="1:37" s="2" customFormat="1" ht="30" customHeight="1" x14ac:dyDescent="0.25">
      <c r="A53" s="60" t="s">
        <v>22</v>
      </c>
      <c r="B53" s="60" t="s">
        <v>0</v>
      </c>
      <c r="C53" s="60" t="s">
        <v>1</v>
      </c>
      <c r="D53" s="120" t="s">
        <v>23</v>
      </c>
      <c r="E53" s="120"/>
      <c r="F53" s="120"/>
      <c r="G53" s="120"/>
      <c r="H53" s="120"/>
      <c r="I53" s="120"/>
      <c r="J53" s="120"/>
      <c r="K53" s="60" t="s">
        <v>2</v>
      </c>
      <c r="L53" s="61" t="s">
        <v>55</v>
      </c>
      <c r="M53" s="70" t="s">
        <v>45</v>
      </c>
      <c r="N53" s="70" t="s">
        <v>46</v>
      </c>
      <c r="O53" s="71" t="s">
        <v>47</v>
      </c>
      <c r="P53" s="71" t="s">
        <v>48</v>
      </c>
      <c r="Q53" s="72" t="s">
        <v>49</v>
      </c>
      <c r="R53" s="72" t="s">
        <v>50</v>
      </c>
      <c r="S53" s="73" t="s">
        <v>51</v>
      </c>
      <c r="T53" s="73" t="s">
        <v>52</v>
      </c>
      <c r="U53" s="74" t="s">
        <v>53</v>
      </c>
      <c r="V53" s="74" t="s">
        <v>54</v>
      </c>
      <c r="W53" s="75" t="s">
        <v>57</v>
      </c>
      <c r="X53" s="93"/>
      <c r="Y53" s="68"/>
      <c r="Z53" s="68"/>
      <c r="AA53" s="68"/>
      <c r="AB53" s="68"/>
      <c r="AC53" s="68"/>
      <c r="AD53" s="68"/>
      <c r="AE53" s="68"/>
      <c r="AF53" s="68"/>
      <c r="AG53" s="68"/>
    </row>
    <row r="54" spans="1:37" s="3" customFormat="1" ht="14.25" customHeight="1" x14ac:dyDescent="0.25">
      <c r="A54" s="50" t="s">
        <v>25</v>
      </c>
      <c r="B54" s="51"/>
      <c r="C54" s="51"/>
      <c r="D54" s="51"/>
      <c r="E54" s="51"/>
      <c r="F54" s="51"/>
      <c r="G54" s="51"/>
      <c r="H54" s="51"/>
      <c r="I54" s="51"/>
      <c r="J54" s="51"/>
      <c r="K54" s="52"/>
      <c r="L54" s="62"/>
      <c r="M54" s="63">
        <f t="shared" ref="M54:V54" si="37">SUM(M55:M60)</f>
        <v>0</v>
      </c>
      <c r="N54" s="63">
        <f t="shared" si="37"/>
        <v>0</v>
      </c>
      <c r="O54" s="63">
        <f t="shared" si="37"/>
        <v>0</v>
      </c>
      <c r="P54" s="63">
        <f t="shared" si="37"/>
        <v>0</v>
      </c>
      <c r="Q54" s="63">
        <f t="shared" si="37"/>
        <v>0</v>
      </c>
      <c r="R54" s="63">
        <f t="shared" si="37"/>
        <v>0</v>
      </c>
      <c r="S54" s="63">
        <f t="shared" si="37"/>
        <v>0</v>
      </c>
      <c r="T54" s="63">
        <f t="shared" si="37"/>
        <v>0</v>
      </c>
      <c r="U54" s="63">
        <f t="shared" si="37"/>
        <v>0</v>
      </c>
      <c r="V54" s="63">
        <f t="shared" si="37"/>
        <v>0</v>
      </c>
      <c r="W54" s="63">
        <v>1</v>
      </c>
      <c r="X54" s="77"/>
      <c r="Y54" s="63"/>
      <c r="Z54" s="63"/>
      <c r="AA54" s="63"/>
      <c r="AB54" s="63"/>
      <c r="AC54" s="63"/>
      <c r="AD54" s="63"/>
      <c r="AE54" s="63"/>
      <c r="AF54" s="63"/>
      <c r="AG54" s="63"/>
    </row>
    <row r="55" spans="1:37" s="2" customFormat="1" x14ac:dyDescent="0.25">
      <c r="A55" s="53">
        <v>10</v>
      </c>
      <c r="B55" s="54"/>
      <c r="C55" s="54"/>
      <c r="D55" s="98" t="s">
        <v>93</v>
      </c>
      <c r="E55" s="98"/>
      <c r="F55" s="98"/>
      <c r="G55" s="98"/>
      <c r="H55" s="98"/>
      <c r="I55" s="98"/>
      <c r="J55" s="98"/>
      <c r="K55" s="55" t="s">
        <v>41</v>
      </c>
      <c r="L55" s="64">
        <v>2</v>
      </c>
      <c r="M55" s="65" t="str">
        <f>IF(AND($B55&gt;0,$L55=1),$B55,"")</f>
        <v/>
      </c>
      <c r="N55" s="65" t="str">
        <f>IF(AND($C55&gt;0,$L55=1),$C55,"")</f>
        <v/>
      </c>
      <c r="O55" s="65" t="str">
        <f>IF(AND($B55&gt;0,$L55=2),$B55,"")</f>
        <v/>
      </c>
      <c r="P55" s="65" t="str">
        <f>IF(AND($C55&gt;0,$L55=2),$C55,"")</f>
        <v/>
      </c>
      <c r="Q55" s="65" t="str">
        <f>IF(AND($B55&gt;0,$L55=3),$B55,"")</f>
        <v/>
      </c>
      <c r="R55" s="65" t="str">
        <f>IF(AND($C55&gt;0,$L55=3),$C55,"")</f>
        <v/>
      </c>
      <c r="S55" s="65" t="str">
        <f>IF(AND($B55&gt;0,$L55=4),$B55,"")</f>
        <v/>
      </c>
      <c r="T55" s="65" t="str">
        <f>IF(AND($C55&gt;0,$L55=4),$C55,"")</f>
        <v/>
      </c>
      <c r="U55" s="65" t="str">
        <f>IF(AND($B55&gt;0,$L55=5),$B55,"")</f>
        <v/>
      </c>
      <c r="V55" s="65" t="str">
        <f>IF(AND($C55&gt;0,$L55=5),$C55,"")</f>
        <v/>
      </c>
      <c r="W55" s="63"/>
      <c r="X55" s="68"/>
      <c r="Y55" s="68"/>
      <c r="Z55" s="68"/>
      <c r="AA55" s="68"/>
      <c r="AB55" s="68"/>
      <c r="AC55" s="68"/>
      <c r="AD55" s="68"/>
      <c r="AE55" s="68"/>
      <c r="AF55" s="68"/>
      <c r="AG55" s="68"/>
    </row>
    <row r="56" spans="1:37" s="2" customFormat="1" ht="15" customHeight="1" x14ac:dyDescent="0.25">
      <c r="A56" s="53">
        <v>8</v>
      </c>
      <c r="B56" s="54"/>
      <c r="C56" s="54"/>
      <c r="D56" s="98" t="s">
        <v>94</v>
      </c>
      <c r="E56" s="98"/>
      <c r="F56" s="98"/>
      <c r="G56" s="98"/>
      <c r="H56" s="98"/>
      <c r="I56" s="98"/>
      <c r="J56" s="98"/>
      <c r="K56" s="55" t="s">
        <v>41</v>
      </c>
      <c r="L56" s="64">
        <v>2</v>
      </c>
      <c r="M56" s="65" t="str">
        <f t="shared" ref="M56:M60" si="38">IF(AND($B56&gt;0,$L56=1),$B56,"")</f>
        <v/>
      </c>
      <c r="N56" s="65" t="str">
        <f t="shared" ref="N56:N60" si="39">IF(AND($C56&gt;0,$L56=1),$C56,"")</f>
        <v/>
      </c>
      <c r="O56" s="65" t="str">
        <f t="shared" ref="O56:O60" si="40">IF(AND($B56&gt;0,$L56=2),$B56,"")</f>
        <v/>
      </c>
      <c r="P56" s="65" t="str">
        <f t="shared" ref="P56:P60" si="41">IF(AND($C56&gt;0,$L56=2),$C56,"")</f>
        <v/>
      </c>
      <c r="Q56" s="65" t="str">
        <f t="shared" ref="Q56:Q60" si="42">IF(AND($B56&gt;0,$L56=3),$B56,"")</f>
        <v/>
      </c>
      <c r="R56" s="65" t="str">
        <f t="shared" ref="R56:R60" si="43">IF(AND($C56&gt;0,$L56=3),$C56,"")</f>
        <v/>
      </c>
      <c r="S56" s="65" t="str">
        <f t="shared" ref="S56:S60" si="44">IF(AND($B56&gt;0,$L56=4),$B56,"")</f>
        <v/>
      </c>
      <c r="T56" s="65" t="str">
        <f t="shared" ref="T56:T60" si="45">IF(AND($C56&gt;0,$L56=4),$C56,"")</f>
        <v/>
      </c>
      <c r="U56" s="65" t="str">
        <f t="shared" ref="U56:U60" si="46">IF(AND($B56&gt;0,$L56=5),$B56,"")</f>
        <v/>
      </c>
      <c r="V56" s="65" t="str">
        <f t="shared" ref="V56:V60" si="47">IF(AND($C56&gt;0,$L56=5),$C56,"")</f>
        <v/>
      </c>
      <c r="W56" s="63"/>
      <c r="X56" s="68"/>
      <c r="Y56" s="68"/>
      <c r="Z56" s="68"/>
      <c r="AA56" s="68"/>
      <c r="AB56" s="68"/>
      <c r="AC56" s="68"/>
      <c r="AD56" s="68"/>
      <c r="AE56" s="68"/>
      <c r="AF56" s="68"/>
      <c r="AG56" s="68"/>
    </row>
    <row r="57" spans="1:37" s="2" customFormat="1" ht="15" customHeight="1" x14ac:dyDescent="0.25">
      <c r="A57" s="53">
        <v>5</v>
      </c>
      <c r="B57" s="54"/>
      <c r="C57" s="54"/>
      <c r="D57" s="98" t="s">
        <v>95</v>
      </c>
      <c r="E57" s="98"/>
      <c r="F57" s="98"/>
      <c r="G57" s="98"/>
      <c r="H57" s="98"/>
      <c r="I57" s="98"/>
      <c r="J57" s="98"/>
      <c r="K57" s="55" t="s">
        <v>41</v>
      </c>
      <c r="L57" s="64">
        <v>2</v>
      </c>
      <c r="M57" s="65" t="str">
        <f t="shared" si="38"/>
        <v/>
      </c>
      <c r="N57" s="65" t="str">
        <f t="shared" si="39"/>
        <v/>
      </c>
      <c r="O57" s="65" t="str">
        <f t="shared" si="40"/>
        <v/>
      </c>
      <c r="P57" s="65" t="str">
        <f t="shared" si="41"/>
        <v/>
      </c>
      <c r="Q57" s="65" t="str">
        <f t="shared" si="42"/>
        <v/>
      </c>
      <c r="R57" s="65" t="str">
        <f t="shared" si="43"/>
        <v/>
      </c>
      <c r="S57" s="65" t="str">
        <f t="shared" si="44"/>
        <v/>
      </c>
      <c r="T57" s="65" t="str">
        <f t="shared" si="45"/>
        <v/>
      </c>
      <c r="U57" s="65" t="str">
        <f t="shared" si="46"/>
        <v/>
      </c>
      <c r="V57" s="65" t="str">
        <f t="shared" si="47"/>
        <v/>
      </c>
      <c r="W57" s="63"/>
      <c r="X57" s="68"/>
      <c r="Y57" s="68"/>
      <c r="Z57" s="68"/>
      <c r="AA57" s="68"/>
      <c r="AB57" s="68"/>
      <c r="AC57" s="68"/>
      <c r="AD57" s="68"/>
      <c r="AE57" s="68"/>
      <c r="AF57" s="68"/>
      <c r="AG57" s="68"/>
    </row>
    <row r="58" spans="1:37" s="2" customFormat="1" ht="15" customHeight="1" x14ac:dyDescent="0.25">
      <c r="A58" s="53">
        <v>21</v>
      </c>
      <c r="B58" s="54"/>
      <c r="C58" s="54"/>
      <c r="D58" s="98" t="s">
        <v>141</v>
      </c>
      <c r="E58" s="98"/>
      <c r="F58" s="98"/>
      <c r="G58" s="98"/>
      <c r="H58" s="98"/>
      <c r="I58" s="98"/>
      <c r="J58" s="98"/>
      <c r="K58" s="55" t="s">
        <v>92</v>
      </c>
      <c r="L58" s="64">
        <v>4</v>
      </c>
      <c r="M58" s="65" t="str">
        <f t="shared" si="38"/>
        <v/>
      </c>
      <c r="N58" s="65" t="str">
        <f t="shared" si="39"/>
        <v/>
      </c>
      <c r="O58" s="65" t="str">
        <f t="shared" si="40"/>
        <v/>
      </c>
      <c r="P58" s="65" t="str">
        <f t="shared" si="41"/>
        <v/>
      </c>
      <c r="Q58" s="65" t="str">
        <f t="shared" si="42"/>
        <v/>
      </c>
      <c r="R58" s="65" t="str">
        <f t="shared" si="43"/>
        <v/>
      </c>
      <c r="S58" s="65" t="str">
        <f t="shared" si="44"/>
        <v/>
      </c>
      <c r="T58" s="65" t="str">
        <f t="shared" si="45"/>
        <v/>
      </c>
      <c r="U58" s="65" t="str">
        <f t="shared" si="46"/>
        <v/>
      </c>
      <c r="V58" s="65" t="str">
        <f t="shared" si="47"/>
        <v/>
      </c>
      <c r="W58" s="63"/>
      <c r="X58" s="68"/>
      <c r="Y58" s="68"/>
      <c r="Z58" s="68"/>
      <c r="AA58" s="68"/>
      <c r="AB58" s="68"/>
      <c r="AC58" s="68"/>
      <c r="AD58" s="68"/>
      <c r="AE58" s="68"/>
      <c r="AF58" s="68"/>
      <c r="AG58" s="68"/>
    </row>
    <row r="59" spans="1:37" s="2" customFormat="1" ht="15" customHeight="1" x14ac:dyDescent="0.25">
      <c r="A59" s="53">
        <v>5</v>
      </c>
      <c r="B59" s="54"/>
      <c r="C59" s="54"/>
      <c r="D59" s="99" t="s">
        <v>157</v>
      </c>
      <c r="E59" s="100"/>
      <c r="F59" s="100"/>
      <c r="G59" s="100"/>
      <c r="H59" s="100"/>
      <c r="I59" s="100"/>
      <c r="J59" s="101"/>
      <c r="K59" s="55" t="s">
        <v>24</v>
      </c>
      <c r="L59" s="64">
        <v>5</v>
      </c>
      <c r="M59" s="65" t="str">
        <f t="shared" si="38"/>
        <v/>
      </c>
      <c r="N59" s="65" t="str">
        <f t="shared" si="39"/>
        <v/>
      </c>
      <c r="O59" s="65" t="str">
        <f t="shared" si="40"/>
        <v/>
      </c>
      <c r="P59" s="65" t="str">
        <f t="shared" si="41"/>
        <v/>
      </c>
      <c r="Q59" s="65" t="str">
        <f t="shared" si="42"/>
        <v/>
      </c>
      <c r="R59" s="65" t="str">
        <f t="shared" si="43"/>
        <v/>
      </c>
      <c r="S59" s="65" t="str">
        <f t="shared" si="44"/>
        <v/>
      </c>
      <c r="T59" s="65" t="str">
        <f t="shared" si="45"/>
        <v/>
      </c>
      <c r="U59" s="65" t="str">
        <f t="shared" si="46"/>
        <v/>
      </c>
      <c r="V59" s="65" t="str">
        <f t="shared" si="47"/>
        <v/>
      </c>
      <c r="W59" s="63"/>
      <c r="X59" s="68"/>
      <c r="Y59" s="68"/>
      <c r="Z59" s="68"/>
      <c r="AA59" s="68"/>
      <c r="AB59" s="68"/>
      <c r="AC59" s="68"/>
      <c r="AD59" s="68"/>
      <c r="AE59" s="68"/>
      <c r="AF59" s="68"/>
      <c r="AG59" s="68"/>
    </row>
    <row r="60" spans="1:37" s="2" customFormat="1" ht="15" customHeight="1" x14ac:dyDescent="0.25">
      <c r="A60" s="53">
        <v>52</v>
      </c>
      <c r="B60" s="54"/>
      <c r="C60" s="54"/>
      <c r="D60" s="99" t="s">
        <v>96</v>
      </c>
      <c r="E60" s="100"/>
      <c r="F60" s="100"/>
      <c r="G60" s="100"/>
      <c r="H60" s="100"/>
      <c r="I60" s="100"/>
      <c r="J60" s="101"/>
      <c r="K60" s="55" t="s">
        <v>42</v>
      </c>
      <c r="L60" s="64">
        <v>1</v>
      </c>
      <c r="M60" s="65" t="str">
        <f t="shared" si="38"/>
        <v/>
      </c>
      <c r="N60" s="65" t="str">
        <f t="shared" si="39"/>
        <v/>
      </c>
      <c r="O60" s="65" t="str">
        <f t="shared" si="40"/>
        <v/>
      </c>
      <c r="P60" s="65" t="str">
        <f t="shared" si="41"/>
        <v/>
      </c>
      <c r="Q60" s="65" t="str">
        <f t="shared" si="42"/>
        <v/>
      </c>
      <c r="R60" s="65" t="str">
        <f t="shared" si="43"/>
        <v/>
      </c>
      <c r="S60" s="65" t="str">
        <f t="shared" si="44"/>
        <v/>
      </c>
      <c r="T60" s="65" t="str">
        <f t="shared" si="45"/>
        <v/>
      </c>
      <c r="U60" s="65" t="str">
        <f t="shared" si="46"/>
        <v/>
      </c>
      <c r="V60" s="65" t="str">
        <f t="shared" si="47"/>
        <v/>
      </c>
      <c r="W60" s="63"/>
      <c r="X60" s="68"/>
      <c r="Y60" s="68"/>
      <c r="Z60" s="68"/>
      <c r="AA60" s="68"/>
      <c r="AB60" s="68"/>
      <c r="AC60" s="68"/>
      <c r="AD60" s="68"/>
      <c r="AE60" s="68"/>
      <c r="AF60" s="68"/>
      <c r="AG60" s="68"/>
    </row>
    <row r="61" spans="1:37" s="2" customFormat="1" ht="15" customHeight="1" x14ac:dyDescent="0.25">
      <c r="A61" s="50" t="s">
        <v>26</v>
      </c>
      <c r="B61" s="57"/>
      <c r="C61" s="57"/>
      <c r="D61" s="51"/>
      <c r="E61" s="51"/>
      <c r="F61" s="51"/>
      <c r="G61" s="51"/>
      <c r="H61" s="51"/>
      <c r="I61" s="51"/>
      <c r="J61" s="51"/>
      <c r="K61" s="52"/>
      <c r="L61" s="62"/>
      <c r="M61" s="63">
        <f t="shared" ref="M61:V61" si="48">M54+SUM(M62:M65)</f>
        <v>0</v>
      </c>
      <c r="N61" s="63">
        <f t="shared" si="48"/>
        <v>0</v>
      </c>
      <c r="O61" s="63">
        <f t="shared" si="48"/>
        <v>0</v>
      </c>
      <c r="P61" s="63">
        <f t="shared" si="48"/>
        <v>0</v>
      </c>
      <c r="Q61" s="63">
        <f t="shared" si="48"/>
        <v>0</v>
      </c>
      <c r="R61" s="63">
        <f t="shared" si="48"/>
        <v>0</v>
      </c>
      <c r="S61" s="63">
        <f t="shared" si="48"/>
        <v>0</v>
      </c>
      <c r="T61" s="63">
        <f t="shared" si="48"/>
        <v>0</v>
      </c>
      <c r="U61" s="63">
        <f t="shared" si="48"/>
        <v>0</v>
      </c>
      <c r="V61" s="63">
        <f t="shared" si="48"/>
        <v>0</v>
      </c>
      <c r="W61" s="63">
        <v>2</v>
      </c>
      <c r="X61" s="77"/>
      <c r="Y61" s="68"/>
      <c r="Z61" s="68"/>
      <c r="AA61" s="68"/>
      <c r="AB61" s="68"/>
      <c r="AC61" s="68"/>
      <c r="AD61" s="68"/>
      <c r="AE61" s="68"/>
      <c r="AF61" s="68"/>
      <c r="AG61" s="68"/>
    </row>
    <row r="62" spans="1:37" s="2" customFormat="1" ht="15" customHeight="1" x14ac:dyDescent="0.25">
      <c r="A62" s="53">
        <v>45</v>
      </c>
      <c r="B62" s="54"/>
      <c r="C62" s="54"/>
      <c r="D62" s="98" t="s">
        <v>97</v>
      </c>
      <c r="E62" s="98"/>
      <c r="F62" s="98"/>
      <c r="G62" s="98"/>
      <c r="H62" s="98"/>
      <c r="I62" s="98"/>
      <c r="J62" s="98"/>
      <c r="K62" s="55" t="s">
        <v>91</v>
      </c>
      <c r="L62" s="64">
        <v>3</v>
      </c>
      <c r="M62" s="65" t="str">
        <f t="shared" ref="M62:M65" si="49">IF(AND($B62&gt;0,$L62=1),$B62,"")</f>
        <v/>
      </c>
      <c r="N62" s="65" t="str">
        <f t="shared" ref="N62:N65" si="50">IF(AND($C62&gt;0,$L62=1),$C62,"")</f>
        <v/>
      </c>
      <c r="O62" s="65" t="str">
        <f t="shared" ref="O62:O65" si="51">IF(AND($B62&gt;0,$L62=2),$B62,"")</f>
        <v/>
      </c>
      <c r="P62" s="65" t="str">
        <f t="shared" ref="P62:P65" si="52">IF(AND($C62&gt;0,$L62=2),$C62,"")</f>
        <v/>
      </c>
      <c r="Q62" s="65" t="str">
        <f t="shared" ref="Q62:Q65" si="53">IF(AND($B62&gt;0,$L62=3),$B62,"")</f>
        <v/>
      </c>
      <c r="R62" s="65" t="str">
        <f t="shared" ref="R62:R65" si="54">IF(AND($C62&gt;0,$L62=3),$C62,"")</f>
        <v/>
      </c>
      <c r="S62" s="65" t="str">
        <f t="shared" ref="S62:S65" si="55">IF(AND($B62&gt;0,$L62=4),$B62,"")</f>
        <v/>
      </c>
      <c r="T62" s="65" t="str">
        <f t="shared" ref="T62:T65" si="56">IF(AND($C62&gt;0,$L62=4),$C62,"")</f>
        <v/>
      </c>
      <c r="U62" s="65" t="str">
        <f t="shared" ref="U62:U65" si="57">IF(AND($B62&gt;0,$L62=5),$B62,"")</f>
        <v/>
      </c>
      <c r="V62" s="65" t="str">
        <f t="shared" ref="V62:V65" si="58">IF(AND($C62&gt;0,$L62=5),$C62,"")</f>
        <v/>
      </c>
      <c r="W62" s="63"/>
      <c r="X62" s="68"/>
      <c r="Y62" s="68"/>
      <c r="Z62" s="68"/>
      <c r="AA62" s="68"/>
      <c r="AB62" s="68"/>
      <c r="AC62" s="68"/>
      <c r="AD62" s="68"/>
      <c r="AE62" s="68"/>
      <c r="AF62" s="68"/>
      <c r="AG62" s="68"/>
    </row>
    <row r="63" spans="1:37" s="2" customFormat="1" ht="15" customHeight="1" x14ac:dyDescent="0.25">
      <c r="A63" s="53">
        <v>25</v>
      </c>
      <c r="B63" s="54"/>
      <c r="C63" s="54"/>
      <c r="D63" s="98" t="s">
        <v>142</v>
      </c>
      <c r="E63" s="98"/>
      <c r="F63" s="98"/>
      <c r="G63" s="98"/>
      <c r="H63" s="98"/>
      <c r="I63" s="98"/>
      <c r="J63" s="98"/>
      <c r="K63" s="55" t="s">
        <v>92</v>
      </c>
      <c r="L63" s="64">
        <v>4</v>
      </c>
      <c r="M63" s="65" t="str">
        <f t="shared" si="49"/>
        <v/>
      </c>
      <c r="N63" s="65" t="str">
        <f t="shared" si="50"/>
        <v/>
      </c>
      <c r="O63" s="65" t="str">
        <f t="shared" si="51"/>
        <v/>
      </c>
      <c r="P63" s="65" t="str">
        <f t="shared" si="52"/>
        <v/>
      </c>
      <c r="Q63" s="65" t="str">
        <f t="shared" si="53"/>
        <v/>
      </c>
      <c r="R63" s="65" t="str">
        <f t="shared" si="54"/>
        <v/>
      </c>
      <c r="S63" s="65" t="str">
        <f t="shared" si="55"/>
        <v/>
      </c>
      <c r="T63" s="65" t="str">
        <f t="shared" si="56"/>
        <v/>
      </c>
      <c r="U63" s="65" t="str">
        <f t="shared" si="57"/>
        <v/>
      </c>
      <c r="V63" s="65" t="str">
        <f t="shared" si="58"/>
        <v/>
      </c>
      <c r="W63" s="63"/>
      <c r="X63" s="68"/>
      <c r="Y63" s="68"/>
      <c r="Z63" s="68"/>
      <c r="AA63" s="68"/>
      <c r="AB63" s="68"/>
      <c r="AC63" s="68"/>
      <c r="AD63" s="68"/>
      <c r="AE63" s="68"/>
      <c r="AF63" s="68"/>
      <c r="AG63" s="68"/>
    </row>
    <row r="64" spans="1:37" s="2" customFormat="1" ht="15" customHeight="1" x14ac:dyDescent="0.25">
      <c r="A64" s="53">
        <v>5</v>
      </c>
      <c r="B64" s="54"/>
      <c r="C64" s="54"/>
      <c r="D64" s="98" t="s">
        <v>165</v>
      </c>
      <c r="E64" s="98"/>
      <c r="F64" s="98"/>
      <c r="G64" s="98"/>
      <c r="H64" s="98"/>
      <c r="I64" s="98"/>
      <c r="J64" s="98"/>
      <c r="K64" s="55" t="s">
        <v>98</v>
      </c>
      <c r="L64" s="64">
        <v>5</v>
      </c>
      <c r="M64" s="65" t="str">
        <f t="shared" si="49"/>
        <v/>
      </c>
      <c r="N64" s="65" t="str">
        <f t="shared" si="50"/>
        <v/>
      </c>
      <c r="O64" s="65" t="str">
        <f t="shared" si="51"/>
        <v/>
      </c>
      <c r="P64" s="65" t="str">
        <f t="shared" si="52"/>
        <v/>
      </c>
      <c r="Q64" s="65" t="str">
        <f t="shared" si="53"/>
        <v/>
      </c>
      <c r="R64" s="65" t="str">
        <f t="shared" si="54"/>
        <v/>
      </c>
      <c r="S64" s="65" t="str">
        <f t="shared" si="55"/>
        <v/>
      </c>
      <c r="T64" s="65" t="str">
        <f t="shared" si="56"/>
        <v/>
      </c>
      <c r="U64" s="65" t="str">
        <f t="shared" si="57"/>
        <v/>
      </c>
      <c r="V64" s="65" t="str">
        <f t="shared" si="58"/>
        <v/>
      </c>
      <c r="W64" s="63"/>
      <c r="X64" s="68"/>
      <c r="Y64" s="68"/>
      <c r="Z64" s="68"/>
      <c r="AA64" s="68"/>
      <c r="AB64" s="68"/>
      <c r="AC64" s="68"/>
      <c r="AD64" s="68"/>
      <c r="AE64" s="68"/>
      <c r="AF64" s="68"/>
      <c r="AG64" s="68"/>
    </row>
    <row r="65" spans="1:33" s="2" customFormat="1" ht="15" customHeight="1" x14ac:dyDescent="0.25">
      <c r="A65" s="53">
        <v>24</v>
      </c>
      <c r="B65" s="54"/>
      <c r="C65" s="54"/>
      <c r="D65" s="98" t="s">
        <v>99</v>
      </c>
      <c r="E65" s="98"/>
      <c r="F65" s="98"/>
      <c r="G65" s="98"/>
      <c r="H65" s="98"/>
      <c r="I65" s="98"/>
      <c r="J65" s="98"/>
      <c r="K65" s="55" t="s">
        <v>42</v>
      </c>
      <c r="L65" s="64">
        <v>1</v>
      </c>
      <c r="M65" s="65" t="str">
        <f t="shared" si="49"/>
        <v/>
      </c>
      <c r="N65" s="65" t="str">
        <f t="shared" si="50"/>
        <v/>
      </c>
      <c r="O65" s="65" t="str">
        <f t="shared" si="51"/>
        <v/>
      </c>
      <c r="P65" s="65" t="str">
        <f t="shared" si="52"/>
        <v/>
      </c>
      <c r="Q65" s="65" t="str">
        <f t="shared" si="53"/>
        <v/>
      </c>
      <c r="R65" s="65" t="str">
        <f t="shared" si="54"/>
        <v/>
      </c>
      <c r="S65" s="65" t="str">
        <f t="shared" si="55"/>
        <v/>
      </c>
      <c r="T65" s="65" t="str">
        <f t="shared" si="56"/>
        <v/>
      </c>
      <c r="U65" s="65" t="str">
        <f t="shared" si="57"/>
        <v/>
      </c>
      <c r="V65" s="65" t="str">
        <f t="shared" si="58"/>
        <v/>
      </c>
      <c r="W65" s="63"/>
      <c r="X65" s="68"/>
      <c r="Y65" s="68"/>
      <c r="Z65" s="68"/>
      <c r="AA65" s="68"/>
      <c r="AB65" s="68"/>
      <c r="AC65" s="68"/>
      <c r="AD65" s="68"/>
      <c r="AE65" s="68"/>
      <c r="AF65" s="68"/>
      <c r="AG65" s="68"/>
    </row>
    <row r="66" spans="1:33" s="2" customFormat="1" x14ac:dyDescent="0.25">
      <c r="A66" s="50" t="s">
        <v>27</v>
      </c>
      <c r="B66" s="57"/>
      <c r="C66" s="57"/>
      <c r="D66" s="51"/>
      <c r="E66" s="51"/>
      <c r="F66" s="51"/>
      <c r="G66" s="51"/>
      <c r="H66" s="51"/>
      <c r="I66" s="51"/>
      <c r="J66" s="51"/>
      <c r="K66" s="52"/>
      <c r="L66" s="66"/>
      <c r="M66" s="63">
        <f t="shared" ref="M66:V66" si="59">M61+SUM(M67:M72)</f>
        <v>0</v>
      </c>
      <c r="N66" s="63">
        <f t="shared" si="59"/>
        <v>0</v>
      </c>
      <c r="O66" s="63">
        <f t="shared" si="59"/>
        <v>0</v>
      </c>
      <c r="P66" s="63">
        <f t="shared" si="59"/>
        <v>0</v>
      </c>
      <c r="Q66" s="63">
        <f t="shared" si="59"/>
        <v>0</v>
      </c>
      <c r="R66" s="63">
        <f t="shared" si="59"/>
        <v>0</v>
      </c>
      <c r="S66" s="63">
        <f t="shared" si="59"/>
        <v>0</v>
      </c>
      <c r="T66" s="63">
        <f t="shared" si="59"/>
        <v>0</v>
      </c>
      <c r="U66" s="63">
        <f t="shared" si="59"/>
        <v>0</v>
      </c>
      <c r="V66" s="63">
        <f t="shared" si="59"/>
        <v>0</v>
      </c>
      <c r="W66" s="63">
        <v>3</v>
      </c>
      <c r="X66" s="77"/>
      <c r="Y66" s="68"/>
      <c r="Z66" s="68"/>
      <c r="AA66" s="68"/>
      <c r="AB66" s="68"/>
      <c r="AC66" s="68"/>
      <c r="AD66" s="68"/>
      <c r="AE66" s="68"/>
      <c r="AF66" s="68"/>
      <c r="AG66" s="68"/>
    </row>
    <row r="67" spans="1:33" s="2" customFormat="1" x14ac:dyDescent="0.25">
      <c r="A67" s="56">
        <v>10</v>
      </c>
      <c r="B67" s="54"/>
      <c r="C67" s="54"/>
      <c r="D67" s="98" t="s">
        <v>100</v>
      </c>
      <c r="E67" s="98"/>
      <c r="F67" s="98"/>
      <c r="G67" s="98"/>
      <c r="H67" s="98"/>
      <c r="I67" s="98"/>
      <c r="J67" s="98"/>
      <c r="K67" s="55" t="s">
        <v>41</v>
      </c>
      <c r="L67" s="64">
        <v>2</v>
      </c>
      <c r="M67" s="65" t="str">
        <f t="shared" ref="M67:M72" si="60">IF(AND($B67&gt;0,$L67=1),$B67,"")</f>
        <v/>
      </c>
      <c r="N67" s="65" t="str">
        <f t="shared" ref="N67:N72" si="61">IF(AND($C67&gt;0,$L67=1),$C67,"")</f>
        <v/>
      </c>
      <c r="O67" s="65" t="str">
        <f t="shared" ref="O67:O72" si="62">IF(AND($B67&gt;0,$L67=2),$B67,"")</f>
        <v/>
      </c>
      <c r="P67" s="65" t="str">
        <f t="shared" ref="P67:P72" si="63">IF(AND($C67&gt;0,$L67=2),$C67,"")</f>
        <v/>
      </c>
      <c r="Q67" s="65" t="str">
        <f t="shared" ref="Q67:Q72" si="64">IF(AND($B67&gt;0,$L67=3),$B67,"")</f>
        <v/>
      </c>
      <c r="R67" s="65" t="str">
        <f t="shared" ref="R67:R72" si="65">IF(AND($C67&gt;0,$L67=3),$C67,"")</f>
        <v/>
      </c>
      <c r="S67" s="65" t="str">
        <f t="shared" ref="S67:S72" si="66">IF(AND($B67&gt;0,$L67=4),$B67,"")</f>
        <v/>
      </c>
      <c r="T67" s="65" t="str">
        <f t="shared" ref="T67:T72" si="67">IF(AND($C67&gt;0,$L67=4),$C67,"")</f>
        <v/>
      </c>
      <c r="U67" s="65" t="str">
        <f t="shared" ref="U67:U72" si="68">IF(AND($B67&gt;0,$L67=5),$B67,"")</f>
        <v/>
      </c>
      <c r="V67" s="65" t="str">
        <f t="shared" ref="V67:V72" si="69">IF(AND($C67&gt;0,$L67=5),$C67,"")</f>
        <v/>
      </c>
      <c r="W67" s="63"/>
      <c r="X67" s="68"/>
      <c r="Y67" s="68"/>
      <c r="Z67" s="68"/>
      <c r="AA67" s="68"/>
      <c r="AB67" s="68"/>
      <c r="AC67" s="68"/>
      <c r="AD67" s="68"/>
      <c r="AE67" s="68"/>
      <c r="AF67" s="68"/>
      <c r="AG67" s="68"/>
    </row>
    <row r="68" spans="1:33" s="2" customFormat="1" ht="15" customHeight="1" x14ac:dyDescent="0.25">
      <c r="A68" s="53">
        <v>8</v>
      </c>
      <c r="B68" s="54"/>
      <c r="C68" s="54"/>
      <c r="D68" s="98" t="s">
        <v>101</v>
      </c>
      <c r="E68" s="98"/>
      <c r="F68" s="98"/>
      <c r="G68" s="98"/>
      <c r="H68" s="98"/>
      <c r="I68" s="98"/>
      <c r="J68" s="98"/>
      <c r="K68" s="55" t="s">
        <v>41</v>
      </c>
      <c r="L68" s="64">
        <v>2</v>
      </c>
      <c r="M68" s="65" t="str">
        <f t="shared" si="60"/>
        <v/>
      </c>
      <c r="N68" s="65" t="str">
        <f t="shared" si="61"/>
        <v/>
      </c>
      <c r="O68" s="65" t="str">
        <f t="shared" si="62"/>
        <v/>
      </c>
      <c r="P68" s="65" t="str">
        <f t="shared" si="63"/>
        <v/>
      </c>
      <c r="Q68" s="65" t="str">
        <f t="shared" si="64"/>
        <v/>
      </c>
      <c r="R68" s="65" t="str">
        <f t="shared" si="65"/>
        <v/>
      </c>
      <c r="S68" s="65" t="str">
        <f t="shared" si="66"/>
        <v/>
      </c>
      <c r="T68" s="65" t="str">
        <f t="shared" si="67"/>
        <v/>
      </c>
      <c r="U68" s="65" t="str">
        <f t="shared" si="68"/>
        <v/>
      </c>
      <c r="V68" s="65" t="str">
        <f t="shared" si="69"/>
        <v/>
      </c>
      <c r="W68" s="63"/>
      <c r="X68" s="68"/>
      <c r="Y68" s="68"/>
      <c r="Z68" s="68"/>
      <c r="AA68" s="68"/>
      <c r="AB68" s="68"/>
      <c r="AC68" s="68"/>
      <c r="AD68" s="68"/>
      <c r="AE68" s="68"/>
      <c r="AF68" s="68"/>
      <c r="AG68" s="68"/>
    </row>
    <row r="69" spans="1:33" s="2" customFormat="1" ht="15" customHeight="1" x14ac:dyDescent="0.25">
      <c r="A69" s="53">
        <v>7</v>
      </c>
      <c r="B69" s="54"/>
      <c r="C69" s="54"/>
      <c r="D69" s="98" t="s">
        <v>102</v>
      </c>
      <c r="E69" s="98"/>
      <c r="F69" s="98"/>
      <c r="G69" s="98"/>
      <c r="H69" s="98"/>
      <c r="I69" s="98"/>
      <c r="J69" s="98"/>
      <c r="K69" s="55" t="s">
        <v>41</v>
      </c>
      <c r="L69" s="64">
        <v>2</v>
      </c>
      <c r="M69" s="65" t="str">
        <f t="shared" si="60"/>
        <v/>
      </c>
      <c r="N69" s="65" t="str">
        <f t="shared" si="61"/>
        <v/>
      </c>
      <c r="O69" s="65" t="str">
        <f t="shared" si="62"/>
        <v/>
      </c>
      <c r="P69" s="65" t="str">
        <f t="shared" si="63"/>
        <v/>
      </c>
      <c r="Q69" s="65" t="str">
        <f t="shared" si="64"/>
        <v/>
      </c>
      <c r="R69" s="65" t="str">
        <f t="shared" si="65"/>
        <v/>
      </c>
      <c r="S69" s="65" t="str">
        <f t="shared" si="66"/>
        <v/>
      </c>
      <c r="T69" s="65" t="str">
        <f t="shared" si="67"/>
        <v/>
      </c>
      <c r="U69" s="65" t="str">
        <f t="shared" si="68"/>
        <v/>
      </c>
      <c r="V69" s="65" t="str">
        <f t="shared" si="69"/>
        <v/>
      </c>
      <c r="W69" s="63"/>
      <c r="X69" s="68"/>
      <c r="Y69" s="68"/>
      <c r="Z69" s="68"/>
      <c r="AA69" s="68"/>
      <c r="AB69" s="68"/>
      <c r="AC69" s="68"/>
      <c r="AD69" s="68"/>
      <c r="AE69" s="68"/>
      <c r="AF69" s="68"/>
      <c r="AG69" s="68"/>
    </row>
    <row r="70" spans="1:33" s="2" customFormat="1" ht="15" customHeight="1" x14ac:dyDescent="0.25">
      <c r="A70" s="53">
        <v>39</v>
      </c>
      <c r="B70" s="54"/>
      <c r="C70" s="54"/>
      <c r="D70" s="98" t="s">
        <v>143</v>
      </c>
      <c r="E70" s="98"/>
      <c r="F70" s="98"/>
      <c r="G70" s="98"/>
      <c r="H70" s="98"/>
      <c r="I70" s="98"/>
      <c r="J70" s="98"/>
      <c r="K70" s="55" t="s">
        <v>92</v>
      </c>
      <c r="L70" s="64">
        <v>4</v>
      </c>
      <c r="M70" s="65" t="str">
        <f t="shared" si="60"/>
        <v/>
      </c>
      <c r="N70" s="65" t="str">
        <f t="shared" si="61"/>
        <v/>
      </c>
      <c r="O70" s="65" t="str">
        <f t="shared" si="62"/>
        <v/>
      </c>
      <c r="P70" s="65" t="str">
        <f t="shared" si="63"/>
        <v/>
      </c>
      <c r="Q70" s="65" t="str">
        <f t="shared" si="64"/>
        <v/>
      </c>
      <c r="R70" s="65" t="str">
        <f t="shared" si="65"/>
        <v/>
      </c>
      <c r="S70" s="65" t="str">
        <f t="shared" si="66"/>
        <v/>
      </c>
      <c r="T70" s="65" t="str">
        <f t="shared" si="67"/>
        <v/>
      </c>
      <c r="U70" s="65" t="str">
        <f t="shared" si="68"/>
        <v/>
      </c>
      <c r="V70" s="65" t="str">
        <f t="shared" si="69"/>
        <v/>
      </c>
      <c r="W70" s="63"/>
      <c r="X70" s="68"/>
      <c r="Y70" s="68"/>
      <c r="Z70" s="68"/>
      <c r="AA70" s="68"/>
      <c r="AB70" s="68"/>
      <c r="AC70" s="68"/>
      <c r="AD70" s="68"/>
      <c r="AE70" s="68"/>
      <c r="AF70" s="68"/>
      <c r="AG70" s="68"/>
    </row>
    <row r="71" spans="1:33" s="2" customFormat="1" ht="15" customHeight="1" x14ac:dyDescent="0.25">
      <c r="A71" s="53">
        <v>5</v>
      </c>
      <c r="B71" s="54"/>
      <c r="C71" s="54"/>
      <c r="D71" s="99" t="s">
        <v>158</v>
      </c>
      <c r="E71" s="100"/>
      <c r="F71" s="100"/>
      <c r="G71" s="100"/>
      <c r="H71" s="100"/>
      <c r="I71" s="100"/>
      <c r="J71" s="101"/>
      <c r="K71" s="55" t="s">
        <v>24</v>
      </c>
      <c r="L71" s="64">
        <v>5</v>
      </c>
      <c r="M71" s="65" t="str">
        <f t="shared" si="60"/>
        <v/>
      </c>
      <c r="N71" s="65" t="str">
        <f t="shared" si="61"/>
        <v/>
      </c>
      <c r="O71" s="65" t="str">
        <f t="shared" si="62"/>
        <v/>
      </c>
      <c r="P71" s="65" t="str">
        <f t="shared" si="63"/>
        <v/>
      </c>
      <c r="Q71" s="65" t="str">
        <f t="shared" si="64"/>
        <v/>
      </c>
      <c r="R71" s="65" t="str">
        <f t="shared" si="65"/>
        <v/>
      </c>
      <c r="S71" s="65" t="str">
        <f t="shared" si="66"/>
        <v/>
      </c>
      <c r="T71" s="65" t="str">
        <f t="shared" si="67"/>
        <v/>
      </c>
      <c r="U71" s="65" t="str">
        <f t="shared" si="68"/>
        <v/>
      </c>
      <c r="V71" s="65" t="str">
        <f t="shared" si="69"/>
        <v/>
      </c>
      <c r="W71" s="63"/>
      <c r="X71" s="68"/>
      <c r="Y71" s="68"/>
      <c r="Z71" s="68"/>
      <c r="AA71" s="68"/>
      <c r="AB71" s="68"/>
      <c r="AC71" s="68"/>
      <c r="AD71" s="68"/>
      <c r="AE71" s="68"/>
      <c r="AF71" s="68"/>
      <c r="AG71" s="68"/>
    </row>
    <row r="72" spans="1:33" s="2" customFormat="1" ht="15" customHeight="1" x14ac:dyDescent="0.25">
      <c r="A72" s="53">
        <v>46</v>
      </c>
      <c r="B72" s="54"/>
      <c r="C72" s="54"/>
      <c r="D72" s="99" t="s">
        <v>103</v>
      </c>
      <c r="E72" s="100"/>
      <c r="F72" s="100"/>
      <c r="G72" s="100"/>
      <c r="H72" s="100"/>
      <c r="I72" s="100"/>
      <c r="J72" s="101"/>
      <c r="K72" s="55" t="s">
        <v>42</v>
      </c>
      <c r="L72" s="64">
        <v>1</v>
      </c>
      <c r="M72" s="65" t="str">
        <f t="shared" si="60"/>
        <v/>
      </c>
      <c r="N72" s="65" t="str">
        <f t="shared" si="61"/>
        <v/>
      </c>
      <c r="O72" s="65" t="str">
        <f t="shared" si="62"/>
        <v/>
      </c>
      <c r="P72" s="65" t="str">
        <f t="shared" si="63"/>
        <v/>
      </c>
      <c r="Q72" s="65" t="str">
        <f t="shared" si="64"/>
        <v/>
      </c>
      <c r="R72" s="65" t="str">
        <f t="shared" si="65"/>
        <v/>
      </c>
      <c r="S72" s="65" t="str">
        <f t="shared" si="66"/>
        <v/>
      </c>
      <c r="T72" s="65" t="str">
        <f t="shared" si="67"/>
        <v/>
      </c>
      <c r="U72" s="65" t="str">
        <f t="shared" si="68"/>
        <v/>
      </c>
      <c r="V72" s="65" t="str">
        <f t="shared" si="69"/>
        <v/>
      </c>
      <c r="W72" s="63"/>
      <c r="X72" s="68"/>
      <c r="Y72" s="68"/>
      <c r="Z72" s="68"/>
      <c r="AA72" s="68"/>
      <c r="AB72" s="68"/>
      <c r="AC72" s="68"/>
      <c r="AD72" s="68"/>
      <c r="AE72" s="68"/>
      <c r="AF72" s="68"/>
      <c r="AG72" s="68"/>
    </row>
    <row r="73" spans="1:33" s="2" customFormat="1" ht="15" customHeight="1" x14ac:dyDescent="0.25">
      <c r="A73" s="50" t="s">
        <v>28</v>
      </c>
      <c r="B73" s="57"/>
      <c r="C73" s="57"/>
      <c r="D73" s="51"/>
      <c r="E73" s="51"/>
      <c r="F73" s="51"/>
      <c r="G73" s="51"/>
      <c r="H73" s="51"/>
      <c r="I73" s="51"/>
      <c r="J73" s="51"/>
      <c r="K73" s="52"/>
      <c r="L73" s="66"/>
      <c r="M73" s="63">
        <f t="shared" ref="M73:V73" si="70">M66+SUM(M74:M77)</f>
        <v>0</v>
      </c>
      <c r="N73" s="63">
        <f t="shared" si="70"/>
        <v>0</v>
      </c>
      <c r="O73" s="63">
        <f t="shared" si="70"/>
        <v>0</v>
      </c>
      <c r="P73" s="63">
        <f t="shared" si="70"/>
        <v>0</v>
      </c>
      <c r="Q73" s="63">
        <f t="shared" si="70"/>
        <v>0</v>
      </c>
      <c r="R73" s="63">
        <f t="shared" si="70"/>
        <v>0</v>
      </c>
      <c r="S73" s="63">
        <f t="shared" si="70"/>
        <v>0</v>
      </c>
      <c r="T73" s="63">
        <f t="shared" si="70"/>
        <v>0</v>
      </c>
      <c r="U73" s="63">
        <f t="shared" si="70"/>
        <v>0</v>
      </c>
      <c r="V73" s="63">
        <f t="shared" si="70"/>
        <v>0</v>
      </c>
      <c r="W73" s="63">
        <v>4</v>
      </c>
      <c r="X73" s="77"/>
      <c r="Y73" s="68"/>
      <c r="Z73" s="68"/>
      <c r="AA73" s="68"/>
      <c r="AB73" s="68"/>
      <c r="AC73" s="68"/>
      <c r="AD73" s="68"/>
      <c r="AE73" s="68"/>
      <c r="AF73" s="68"/>
      <c r="AG73" s="68"/>
    </row>
    <row r="74" spans="1:33" s="2" customFormat="1" ht="14.45" customHeight="1" x14ac:dyDescent="0.25">
      <c r="A74" s="53">
        <v>48</v>
      </c>
      <c r="B74" s="54"/>
      <c r="C74" s="54"/>
      <c r="D74" s="98" t="s">
        <v>108</v>
      </c>
      <c r="E74" s="98"/>
      <c r="F74" s="98"/>
      <c r="G74" s="98"/>
      <c r="H74" s="98"/>
      <c r="I74" s="98"/>
      <c r="J74" s="98"/>
      <c r="K74" s="55" t="s">
        <v>91</v>
      </c>
      <c r="L74" s="64">
        <v>3</v>
      </c>
      <c r="M74" s="65" t="str">
        <f t="shared" ref="M74:M77" si="71">IF(AND($B74&gt;0,$L74=1),$B74,"")</f>
        <v/>
      </c>
      <c r="N74" s="65" t="str">
        <f t="shared" ref="N74:N77" si="72">IF(AND($C74&gt;0,$L74=1),$C74,"")</f>
        <v/>
      </c>
      <c r="O74" s="65" t="str">
        <f t="shared" ref="O74:O77" si="73">IF(AND($B74&gt;0,$L74=2),$B74,"")</f>
        <v/>
      </c>
      <c r="P74" s="65" t="str">
        <f t="shared" ref="P74:P77" si="74">IF(AND($C74&gt;0,$L74=2),$C74,"")</f>
        <v/>
      </c>
      <c r="Q74" s="65" t="str">
        <f t="shared" ref="Q74:Q77" si="75">IF(AND($B74&gt;0,$L74=3),$B74,"")</f>
        <v/>
      </c>
      <c r="R74" s="65" t="str">
        <f t="shared" ref="R74:R77" si="76">IF(AND($C74&gt;0,$L74=3),$C74,"")</f>
        <v/>
      </c>
      <c r="S74" s="65" t="str">
        <f t="shared" ref="S74:S77" si="77">IF(AND($B74&gt;0,$L74=4),$B74,"")</f>
        <v/>
      </c>
      <c r="T74" s="65" t="str">
        <f t="shared" ref="T74:T77" si="78">IF(AND($C74&gt;0,$L74=4),$C74,"")</f>
        <v/>
      </c>
      <c r="U74" s="65" t="str">
        <f t="shared" ref="U74:U77" si="79">IF(AND($B74&gt;0,$L74=5),$B74,"")</f>
        <v/>
      </c>
      <c r="V74" s="65" t="str">
        <f t="shared" ref="V74:V77" si="80">IF(AND($C74&gt;0,$L74=5),$C74,"")</f>
        <v/>
      </c>
      <c r="W74" s="63"/>
      <c r="X74" s="68"/>
      <c r="Y74" s="68"/>
      <c r="Z74" s="68"/>
      <c r="AA74" s="68"/>
      <c r="AB74" s="68"/>
      <c r="AC74" s="68"/>
      <c r="AD74" s="68"/>
      <c r="AE74" s="68"/>
      <c r="AF74" s="68"/>
      <c r="AG74" s="68"/>
    </row>
    <row r="75" spans="1:33" s="2" customFormat="1" ht="15" customHeight="1" x14ac:dyDescent="0.25">
      <c r="A75" s="53">
        <v>18</v>
      </c>
      <c r="B75" s="54"/>
      <c r="C75" s="54"/>
      <c r="D75" s="98" t="s">
        <v>144</v>
      </c>
      <c r="E75" s="98"/>
      <c r="F75" s="98"/>
      <c r="G75" s="98"/>
      <c r="H75" s="98"/>
      <c r="I75" s="98"/>
      <c r="J75" s="98"/>
      <c r="K75" s="55" t="s">
        <v>92</v>
      </c>
      <c r="L75" s="64">
        <v>4</v>
      </c>
      <c r="M75" s="65" t="str">
        <f t="shared" si="71"/>
        <v/>
      </c>
      <c r="N75" s="65" t="str">
        <f t="shared" si="72"/>
        <v/>
      </c>
      <c r="O75" s="65" t="str">
        <f t="shared" si="73"/>
        <v/>
      </c>
      <c r="P75" s="65" t="str">
        <f t="shared" si="74"/>
        <v/>
      </c>
      <c r="Q75" s="65" t="str">
        <f t="shared" si="75"/>
        <v/>
      </c>
      <c r="R75" s="65" t="str">
        <f t="shared" si="76"/>
        <v/>
      </c>
      <c r="S75" s="65" t="str">
        <f t="shared" si="77"/>
        <v/>
      </c>
      <c r="T75" s="65" t="str">
        <f t="shared" si="78"/>
        <v/>
      </c>
      <c r="U75" s="65" t="str">
        <f t="shared" si="79"/>
        <v/>
      </c>
      <c r="V75" s="65" t="str">
        <f t="shared" si="80"/>
        <v/>
      </c>
      <c r="W75" s="63"/>
      <c r="X75" s="68"/>
      <c r="Y75" s="68"/>
      <c r="Z75" s="68"/>
      <c r="AA75" s="68"/>
      <c r="AB75" s="68"/>
      <c r="AC75" s="68"/>
      <c r="AD75" s="68"/>
      <c r="AE75" s="68"/>
      <c r="AF75" s="68"/>
      <c r="AG75" s="68"/>
    </row>
    <row r="76" spans="1:33" s="2" customFormat="1" ht="15" customHeight="1" x14ac:dyDescent="0.25">
      <c r="A76" s="53">
        <v>5</v>
      </c>
      <c r="B76" s="54"/>
      <c r="C76" s="54"/>
      <c r="D76" s="98" t="s">
        <v>166</v>
      </c>
      <c r="E76" s="98"/>
      <c r="F76" s="98"/>
      <c r="G76" s="98"/>
      <c r="H76" s="98"/>
      <c r="I76" s="98"/>
      <c r="J76" s="98"/>
      <c r="K76" s="55" t="s">
        <v>24</v>
      </c>
      <c r="L76" s="64">
        <v>5</v>
      </c>
      <c r="M76" s="65" t="str">
        <f t="shared" si="71"/>
        <v/>
      </c>
      <c r="N76" s="65" t="str">
        <f t="shared" si="72"/>
        <v/>
      </c>
      <c r="O76" s="65" t="str">
        <f t="shared" si="73"/>
        <v/>
      </c>
      <c r="P76" s="65" t="str">
        <f t="shared" si="74"/>
        <v/>
      </c>
      <c r="Q76" s="65" t="str">
        <f t="shared" si="75"/>
        <v/>
      </c>
      <c r="R76" s="65" t="str">
        <f t="shared" si="76"/>
        <v/>
      </c>
      <c r="S76" s="65" t="str">
        <f t="shared" si="77"/>
        <v/>
      </c>
      <c r="T76" s="65" t="str">
        <f t="shared" si="78"/>
        <v/>
      </c>
      <c r="U76" s="65" t="str">
        <f t="shared" si="79"/>
        <v/>
      </c>
      <c r="V76" s="65" t="str">
        <f t="shared" si="80"/>
        <v/>
      </c>
      <c r="W76" s="63"/>
      <c r="X76" s="68"/>
      <c r="Y76" s="68"/>
      <c r="Z76" s="68"/>
      <c r="AA76" s="68"/>
      <c r="AB76" s="68"/>
      <c r="AC76" s="68"/>
      <c r="AD76" s="68"/>
      <c r="AE76" s="68"/>
      <c r="AF76" s="68"/>
      <c r="AG76" s="68"/>
    </row>
    <row r="77" spans="1:33" s="2" customFormat="1" ht="15" customHeight="1" x14ac:dyDescent="0.25">
      <c r="A77" s="53">
        <v>16</v>
      </c>
      <c r="B77" s="54"/>
      <c r="C77" s="54"/>
      <c r="D77" s="98" t="s">
        <v>107</v>
      </c>
      <c r="E77" s="98"/>
      <c r="F77" s="98"/>
      <c r="G77" s="98"/>
      <c r="H77" s="98"/>
      <c r="I77" s="98"/>
      <c r="J77" s="98"/>
      <c r="K77" s="55" t="s">
        <v>42</v>
      </c>
      <c r="L77" s="64">
        <v>1</v>
      </c>
      <c r="M77" s="65" t="str">
        <f t="shared" si="71"/>
        <v/>
      </c>
      <c r="N77" s="65" t="str">
        <f t="shared" si="72"/>
        <v/>
      </c>
      <c r="O77" s="65" t="str">
        <f t="shared" si="73"/>
        <v/>
      </c>
      <c r="P77" s="65" t="str">
        <f t="shared" si="74"/>
        <v/>
      </c>
      <c r="Q77" s="65" t="str">
        <f t="shared" si="75"/>
        <v/>
      </c>
      <c r="R77" s="65" t="str">
        <f t="shared" si="76"/>
        <v/>
      </c>
      <c r="S77" s="65" t="str">
        <f t="shared" si="77"/>
        <v/>
      </c>
      <c r="T77" s="65" t="str">
        <f t="shared" si="78"/>
        <v/>
      </c>
      <c r="U77" s="65" t="str">
        <f t="shared" si="79"/>
        <v/>
      </c>
      <c r="V77" s="65" t="str">
        <f t="shared" si="80"/>
        <v/>
      </c>
      <c r="W77" s="63"/>
      <c r="X77" s="68"/>
      <c r="Y77" s="68"/>
      <c r="Z77" s="68"/>
      <c r="AA77" s="68"/>
      <c r="AB77" s="68"/>
      <c r="AC77" s="68"/>
      <c r="AD77" s="68"/>
      <c r="AE77" s="68"/>
      <c r="AF77" s="68"/>
      <c r="AG77" s="68"/>
    </row>
    <row r="78" spans="1:33" s="2" customFormat="1" ht="15" customHeight="1" x14ac:dyDescent="0.25">
      <c r="A78" s="50" t="s">
        <v>29</v>
      </c>
      <c r="B78" s="57"/>
      <c r="C78" s="57"/>
      <c r="D78" s="51"/>
      <c r="E78" s="51"/>
      <c r="F78" s="51"/>
      <c r="G78" s="51"/>
      <c r="H78" s="51"/>
      <c r="I78" s="51"/>
      <c r="J78" s="51"/>
      <c r="K78" s="52"/>
      <c r="L78" s="66"/>
      <c r="M78" s="63">
        <f t="shared" ref="M78:V78" si="81">M73+SUM(M79:M83)</f>
        <v>0</v>
      </c>
      <c r="N78" s="63">
        <f t="shared" si="81"/>
        <v>0</v>
      </c>
      <c r="O78" s="63">
        <f t="shared" si="81"/>
        <v>0</v>
      </c>
      <c r="P78" s="63">
        <f t="shared" si="81"/>
        <v>0</v>
      </c>
      <c r="Q78" s="63">
        <f t="shared" si="81"/>
        <v>0</v>
      </c>
      <c r="R78" s="63">
        <f t="shared" si="81"/>
        <v>0</v>
      </c>
      <c r="S78" s="63">
        <f t="shared" si="81"/>
        <v>0</v>
      </c>
      <c r="T78" s="63">
        <f t="shared" si="81"/>
        <v>0</v>
      </c>
      <c r="U78" s="63">
        <f t="shared" si="81"/>
        <v>0</v>
      </c>
      <c r="V78" s="63">
        <f t="shared" si="81"/>
        <v>0</v>
      </c>
      <c r="W78" s="63">
        <v>5</v>
      </c>
      <c r="X78" s="77"/>
      <c r="Y78" s="68"/>
      <c r="Z78" s="68"/>
      <c r="AA78" s="68"/>
      <c r="AB78" s="68"/>
      <c r="AC78" s="68"/>
      <c r="AD78" s="68"/>
      <c r="AE78" s="68"/>
      <c r="AF78" s="68"/>
      <c r="AG78" s="68"/>
    </row>
    <row r="79" spans="1:33" s="2" customFormat="1" x14ac:dyDescent="0.25">
      <c r="A79" s="53">
        <v>10</v>
      </c>
      <c r="B79" s="54"/>
      <c r="C79" s="54"/>
      <c r="D79" s="98" t="s">
        <v>104</v>
      </c>
      <c r="E79" s="98"/>
      <c r="F79" s="98"/>
      <c r="G79" s="98"/>
      <c r="H79" s="98"/>
      <c r="I79" s="98"/>
      <c r="J79" s="98"/>
      <c r="K79" s="55" t="s">
        <v>41</v>
      </c>
      <c r="L79" s="64">
        <v>2</v>
      </c>
      <c r="M79" s="65" t="str">
        <f t="shared" ref="M79:M83" si="82">IF(AND($B79&gt;0,$L79=1),$B79,"")</f>
        <v/>
      </c>
      <c r="N79" s="65" t="str">
        <f t="shared" ref="N79:N83" si="83">IF(AND($C79&gt;0,$L79=1),$C79,"")</f>
        <v/>
      </c>
      <c r="O79" s="65" t="str">
        <f t="shared" ref="O79:O83" si="84">IF(AND($B79&gt;0,$L79=2),$B79,"")</f>
        <v/>
      </c>
      <c r="P79" s="65" t="str">
        <f t="shared" ref="P79:P83" si="85">IF(AND($C79&gt;0,$L79=2),$C79,"")</f>
        <v/>
      </c>
      <c r="Q79" s="65" t="str">
        <f t="shared" ref="Q79:Q83" si="86">IF(AND($B79&gt;0,$L79=3),$B79,"")</f>
        <v/>
      </c>
      <c r="R79" s="65" t="str">
        <f t="shared" ref="R79:R83" si="87">IF(AND($C79&gt;0,$L79=3),$C79,"")</f>
        <v/>
      </c>
      <c r="S79" s="65" t="str">
        <f t="shared" ref="S79:S83" si="88">IF(AND($B79&gt;0,$L79=4),$B79,"")</f>
        <v/>
      </c>
      <c r="T79" s="65" t="str">
        <f t="shared" ref="T79:T83" si="89">IF(AND($C79&gt;0,$L79=4),$C79,"")</f>
        <v/>
      </c>
      <c r="U79" s="65" t="str">
        <f t="shared" ref="U79:U83" si="90">IF(AND($B79&gt;0,$L79=5),$B79,"")</f>
        <v/>
      </c>
      <c r="V79" s="65" t="str">
        <f t="shared" ref="V79:V83" si="91">IF(AND($C79&gt;0,$L79=5),$C79,"")</f>
        <v/>
      </c>
      <c r="W79" s="63"/>
      <c r="X79" s="68"/>
      <c r="Y79" s="68"/>
      <c r="Z79" s="68"/>
      <c r="AA79" s="68"/>
      <c r="AB79" s="68"/>
      <c r="AC79" s="68"/>
      <c r="AD79" s="68"/>
      <c r="AE79" s="68"/>
      <c r="AF79" s="68"/>
      <c r="AG79" s="68"/>
    </row>
    <row r="80" spans="1:33" s="2" customFormat="1" ht="15" customHeight="1" x14ac:dyDescent="0.25">
      <c r="A80" s="53">
        <v>8</v>
      </c>
      <c r="B80" s="54"/>
      <c r="C80" s="54"/>
      <c r="D80" s="98" t="s">
        <v>105</v>
      </c>
      <c r="E80" s="98"/>
      <c r="F80" s="98"/>
      <c r="G80" s="98"/>
      <c r="H80" s="98"/>
      <c r="I80" s="98"/>
      <c r="J80" s="98"/>
      <c r="K80" s="55" t="s">
        <v>41</v>
      </c>
      <c r="L80" s="64">
        <v>2</v>
      </c>
      <c r="M80" s="65" t="str">
        <f t="shared" si="82"/>
        <v/>
      </c>
      <c r="N80" s="65" t="str">
        <f t="shared" si="83"/>
        <v/>
      </c>
      <c r="O80" s="65" t="str">
        <f t="shared" si="84"/>
        <v/>
      </c>
      <c r="P80" s="65" t="str">
        <f t="shared" si="85"/>
        <v/>
      </c>
      <c r="Q80" s="65" t="str">
        <f t="shared" si="86"/>
        <v/>
      </c>
      <c r="R80" s="65" t="str">
        <f t="shared" si="87"/>
        <v/>
      </c>
      <c r="S80" s="65" t="str">
        <f t="shared" si="88"/>
        <v/>
      </c>
      <c r="T80" s="65" t="str">
        <f t="shared" si="89"/>
        <v/>
      </c>
      <c r="U80" s="65" t="str">
        <f t="shared" si="90"/>
        <v/>
      </c>
      <c r="V80" s="65" t="str">
        <f t="shared" si="91"/>
        <v/>
      </c>
      <c r="W80" s="63"/>
      <c r="X80" s="68"/>
      <c r="Y80" s="68"/>
      <c r="Z80" s="68"/>
      <c r="AA80" s="68"/>
      <c r="AB80" s="68"/>
      <c r="AC80" s="68"/>
      <c r="AD80" s="68"/>
      <c r="AE80" s="68"/>
      <c r="AF80" s="68"/>
      <c r="AG80" s="68"/>
    </row>
    <row r="81" spans="1:33" s="2" customFormat="1" ht="15" customHeight="1" x14ac:dyDescent="0.25">
      <c r="A81" s="53">
        <v>28</v>
      </c>
      <c r="B81" s="54"/>
      <c r="C81" s="54"/>
      <c r="D81" s="98" t="s">
        <v>145</v>
      </c>
      <c r="E81" s="98"/>
      <c r="F81" s="98"/>
      <c r="G81" s="98"/>
      <c r="H81" s="98"/>
      <c r="I81" s="98"/>
      <c r="J81" s="98"/>
      <c r="K81" s="55" t="s">
        <v>92</v>
      </c>
      <c r="L81" s="64">
        <v>4</v>
      </c>
      <c r="M81" s="65" t="str">
        <f t="shared" si="82"/>
        <v/>
      </c>
      <c r="N81" s="65" t="str">
        <f t="shared" si="83"/>
        <v/>
      </c>
      <c r="O81" s="65" t="str">
        <f t="shared" si="84"/>
        <v/>
      </c>
      <c r="P81" s="65" t="str">
        <f t="shared" si="85"/>
        <v/>
      </c>
      <c r="Q81" s="65" t="str">
        <f t="shared" si="86"/>
        <v/>
      </c>
      <c r="R81" s="65" t="str">
        <f t="shared" si="87"/>
        <v/>
      </c>
      <c r="S81" s="65" t="str">
        <f t="shared" si="88"/>
        <v/>
      </c>
      <c r="T81" s="65" t="str">
        <f t="shared" si="89"/>
        <v/>
      </c>
      <c r="U81" s="65" t="str">
        <f t="shared" si="90"/>
        <v/>
      </c>
      <c r="V81" s="65" t="str">
        <f t="shared" si="91"/>
        <v/>
      </c>
      <c r="W81" s="63"/>
      <c r="X81" s="68"/>
      <c r="Y81" s="68"/>
      <c r="Z81" s="68"/>
      <c r="AA81" s="68"/>
      <c r="AB81" s="68"/>
      <c r="AC81" s="68"/>
      <c r="AD81" s="68"/>
      <c r="AE81" s="68"/>
      <c r="AF81" s="68"/>
      <c r="AG81" s="68"/>
    </row>
    <row r="82" spans="1:33" s="2" customFormat="1" ht="15" customHeight="1" x14ac:dyDescent="0.25">
      <c r="A82" s="53">
        <v>5</v>
      </c>
      <c r="B82" s="54"/>
      <c r="C82" s="54"/>
      <c r="D82" s="99" t="s">
        <v>159</v>
      </c>
      <c r="E82" s="100"/>
      <c r="F82" s="100"/>
      <c r="G82" s="100"/>
      <c r="H82" s="100"/>
      <c r="I82" s="100"/>
      <c r="J82" s="101"/>
      <c r="K82" s="55" t="s">
        <v>24</v>
      </c>
      <c r="L82" s="64">
        <v>5</v>
      </c>
      <c r="M82" s="65" t="str">
        <f t="shared" si="82"/>
        <v/>
      </c>
      <c r="N82" s="65" t="str">
        <f t="shared" si="83"/>
        <v/>
      </c>
      <c r="O82" s="65" t="str">
        <f t="shared" si="84"/>
        <v/>
      </c>
      <c r="P82" s="65" t="str">
        <f t="shared" si="85"/>
        <v/>
      </c>
      <c r="Q82" s="65" t="str">
        <f t="shared" si="86"/>
        <v/>
      </c>
      <c r="R82" s="65" t="str">
        <f t="shared" si="87"/>
        <v/>
      </c>
      <c r="S82" s="65" t="str">
        <f t="shared" si="88"/>
        <v/>
      </c>
      <c r="T82" s="65" t="str">
        <f t="shared" si="89"/>
        <v/>
      </c>
      <c r="U82" s="65" t="str">
        <f t="shared" si="90"/>
        <v/>
      </c>
      <c r="V82" s="65" t="str">
        <f t="shared" si="91"/>
        <v/>
      </c>
      <c r="W82" s="63"/>
      <c r="X82" s="68"/>
      <c r="Y82" s="68"/>
      <c r="Z82" s="68"/>
      <c r="AA82" s="68"/>
      <c r="AB82" s="68"/>
      <c r="AC82" s="68"/>
      <c r="AD82" s="68"/>
      <c r="AE82" s="68"/>
      <c r="AF82" s="68"/>
      <c r="AG82" s="68"/>
    </row>
    <row r="83" spans="1:33" s="2" customFormat="1" ht="15" customHeight="1" x14ac:dyDescent="0.25">
      <c r="A83" s="53">
        <v>66</v>
      </c>
      <c r="B83" s="54"/>
      <c r="C83" s="54"/>
      <c r="D83" s="99" t="s">
        <v>106</v>
      </c>
      <c r="E83" s="100"/>
      <c r="F83" s="100"/>
      <c r="G83" s="100"/>
      <c r="H83" s="100"/>
      <c r="I83" s="100"/>
      <c r="J83" s="101"/>
      <c r="K83" s="55" t="s">
        <v>42</v>
      </c>
      <c r="L83" s="64">
        <v>1</v>
      </c>
      <c r="M83" s="65" t="str">
        <f t="shared" si="82"/>
        <v/>
      </c>
      <c r="N83" s="65" t="str">
        <f t="shared" si="83"/>
        <v/>
      </c>
      <c r="O83" s="65" t="str">
        <f t="shared" si="84"/>
        <v/>
      </c>
      <c r="P83" s="65" t="str">
        <f t="shared" si="85"/>
        <v/>
      </c>
      <c r="Q83" s="65" t="str">
        <f t="shared" si="86"/>
        <v/>
      </c>
      <c r="R83" s="65" t="str">
        <f t="shared" si="87"/>
        <v/>
      </c>
      <c r="S83" s="65" t="str">
        <f t="shared" si="88"/>
        <v/>
      </c>
      <c r="T83" s="65" t="str">
        <f t="shared" si="89"/>
        <v/>
      </c>
      <c r="U83" s="65" t="str">
        <f t="shared" si="90"/>
        <v/>
      </c>
      <c r="V83" s="65" t="str">
        <f t="shared" si="91"/>
        <v/>
      </c>
      <c r="W83" s="63"/>
      <c r="X83" s="68"/>
      <c r="Y83" s="68"/>
      <c r="Z83" s="68"/>
      <c r="AA83" s="68"/>
      <c r="AB83" s="68"/>
      <c r="AC83" s="68"/>
      <c r="AD83" s="68"/>
      <c r="AE83" s="68"/>
      <c r="AF83" s="68"/>
      <c r="AG83" s="68"/>
    </row>
    <row r="84" spans="1:33" s="2" customFormat="1" ht="15" customHeight="1" x14ac:dyDescent="0.25">
      <c r="A84" s="50" t="s">
        <v>38</v>
      </c>
      <c r="B84" s="57"/>
      <c r="C84" s="57"/>
      <c r="D84" s="51"/>
      <c r="E84" s="51"/>
      <c r="F84" s="51"/>
      <c r="G84" s="51"/>
      <c r="H84" s="51"/>
      <c r="I84" s="51"/>
      <c r="J84" s="51"/>
      <c r="K84" s="52"/>
      <c r="L84" s="66"/>
      <c r="M84" s="63">
        <f t="shared" ref="M84:V84" si="92">M78+SUM(M85:M88)</f>
        <v>0</v>
      </c>
      <c r="N84" s="63">
        <f t="shared" si="92"/>
        <v>0</v>
      </c>
      <c r="O84" s="63">
        <f t="shared" si="92"/>
        <v>0</v>
      </c>
      <c r="P84" s="63">
        <f t="shared" si="92"/>
        <v>0</v>
      </c>
      <c r="Q84" s="63">
        <f t="shared" si="92"/>
        <v>0</v>
      </c>
      <c r="R84" s="63">
        <f t="shared" si="92"/>
        <v>0</v>
      </c>
      <c r="S84" s="63">
        <f t="shared" si="92"/>
        <v>0</v>
      </c>
      <c r="T84" s="63">
        <f t="shared" si="92"/>
        <v>0</v>
      </c>
      <c r="U84" s="63">
        <f t="shared" si="92"/>
        <v>0</v>
      </c>
      <c r="V84" s="63">
        <f t="shared" si="92"/>
        <v>0</v>
      </c>
      <c r="W84" s="63">
        <v>6</v>
      </c>
      <c r="X84" s="77"/>
      <c r="Y84" s="68"/>
      <c r="Z84" s="68"/>
      <c r="AA84" s="68"/>
      <c r="AB84" s="68"/>
      <c r="AC84" s="68"/>
      <c r="AD84" s="68"/>
      <c r="AE84" s="68"/>
      <c r="AF84" s="68"/>
      <c r="AG84" s="68"/>
    </row>
    <row r="85" spans="1:33" s="2" customFormat="1" x14ac:dyDescent="0.25">
      <c r="A85" s="56">
        <v>63</v>
      </c>
      <c r="B85" s="54"/>
      <c r="C85" s="54"/>
      <c r="D85" s="98" t="s">
        <v>109</v>
      </c>
      <c r="E85" s="98"/>
      <c r="F85" s="98"/>
      <c r="G85" s="98"/>
      <c r="H85" s="98"/>
      <c r="I85" s="98"/>
      <c r="J85" s="98"/>
      <c r="K85" s="55" t="s">
        <v>91</v>
      </c>
      <c r="L85" s="64">
        <v>3</v>
      </c>
      <c r="M85" s="65" t="str">
        <f>IF(AND($B85&gt;0,$L85=1),$B85,"")</f>
        <v/>
      </c>
      <c r="N85" s="65" t="str">
        <f>IF(AND($C85&gt;0,$L85=1),$C85,"")</f>
        <v/>
      </c>
      <c r="O85" s="65" t="str">
        <f>IF(AND($B85&gt;0,$L85=2),$B85,"")</f>
        <v/>
      </c>
      <c r="P85" s="65" t="str">
        <f>IF(AND($C85&gt;0,$L85=2),$C85,"")</f>
        <v/>
      </c>
      <c r="Q85" s="65" t="str">
        <f>IF(AND($B85&gt;0,$L85=3),$B85,"")</f>
        <v/>
      </c>
      <c r="R85" s="65" t="str">
        <f>IF(AND($C85&gt;0,$L85=3),$C85,"")</f>
        <v/>
      </c>
      <c r="S85" s="65" t="str">
        <f>IF(AND($B85&gt;0,$L85=4),$B85,"")</f>
        <v/>
      </c>
      <c r="T85" s="65" t="str">
        <f>IF(AND($C85&gt;0,$L85=4),$C85,"")</f>
        <v/>
      </c>
      <c r="U85" s="65" t="str">
        <f>IF(AND($B85&gt;0,$L85=5),$B85,"")</f>
        <v/>
      </c>
      <c r="V85" s="65" t="str">
        <f>IF(AND($C85&gt;0,$L85=5),$C85,"")</f>
        <v/>
      </c>
      <c r="W85" s="63"/>
      <c r="X85" s="68"/>
      <c r="Y85" s="68"/>
      <c r="Z85" s="68"/>
      <c r="AA85" s="68"/>
      <c r="AB85" s="68"/>
      <c r="AC85" s="68"/>
      <c r="AD85" s="68"/>
      <c r="AE85" s="68"/>
      <c r="AF85" s="68"/>
      <c r="AG85" s="68"/>
    </row>
    <row r="86" spans="1:33" s="2" customFormat="1" ht="15" customHeight="1" x14ac:dyDescent="0.25">
      <c r="A86" s="56">
        <v>20</v>
      </c>
      <c r="B86" s="54"/>
      <c r="C86" s="54"/>
      <c r="D86" s="98" t="s">
        <v>146</v>
      </c>
      <c r="E86" s="98"/>
      <c r="F86" s="98"/>
      <c r="G86" s="98"/>
      <c r="H86" s="98"/>
      <c r="I86" s="98"/>
      <c r="J86" s="98"/>
      <c r="K86" s="55" t="s">
        <v>92</v>
      </c>
      <c r="L86" s="64">
        <v>4</v>
      </c>
      <c r="M86" s="65" t="str">
        <f t="shared" ref="M86:M88" si="93">IF(AND($B86&gt;0,$L86=1),$B86,"")</f>
        <v/>
      </c>
      <c r="N86" s="65" t="str">
        <f t="shared" ref="N86:N88" si="94">IF(AND($C86&gt;0,$L86=1),$C86,"")</f>
        <v/>
      </c>
      <c r="O86" s="65" t="str">
        <f t="shared" ref="O86:O88" si="95">IF(AND($B86&gt;0,$L86=2),$B86,"")</f>
        <v/>
      </c>
      <c r="P86" s="65" t="str">
        <f t="shared" ref="P86:P88" si="96">IF(AND($C86&gt;0,$L86=2),$C86,"")</f>
        <v/>
      </c>
      <c r="Q86" s="65" t="str">
        <f t="shared" ref="Q86:Q88" si="97">IF(AND($B86&gt;0,$L86=3),$B86,"")</f>
        <v/>
      </c>
      <c r="R86" s="65" t="str">
        <f t="shared" ref="R86:R88" si="98">IF(AND($C86&gt;0,$L86=3),$C86,"")</f>
        <v/>
      </c>
      <c r="S86" s="65" t="str">
        <f t="shared" ref="S86:S88" si="99">IF(AND($B86&gt;0,$L86=4),$B86,"")</f>
        <v/>
      </c>
      <c r="T86" s="65" t="str">
        <f t="shared" ref="T86:T88" si="100">IF(AND($C86&gt;0,$L86=4),$C86,"")</f>
        <v/>
      </c>
      <c r="U86" s="65" t="str">
        <f t="shared" ref="U86:U88" si="101">IF(AND($B86&gt;0,$L86=5),$B86,"")</f>
        <v/>
      </c>
      <c r="V86" s="65" t="str">
        <f t="shared" ref="V86:V88" si="102">IF(AND($C86&gt;0,$L86=5),$C86,"")</f>
        <v/>
      </c>
      <c r="W86" s="63"/>
      <c r="X86" s="68"/>
      <c r="Y86" s="68"/>
      <c r="Z86" s="68"/>
      <c r="AA86" s="68"/>
      <c r="AB86" s="68"/>
      <c r="AC86" s="68"/>
      <c r="AD86" s="68"/>
      <c r="AE86" s="68"/>
      <c r="AF86" s="68"/>
      <c r="AG86" s="68"/>
    </row>
    <row r="87" spans="1:33" s="2" customFormat="1" ht="15" customHeight="1" x14ac:dyDescent="0.25">
      <c r="A87" s="56">
        <v>5</v>
      </c>
      <c r="B87" s="54"/>
      <c r="C87" s="54"/>
      <c r="D87" s="98" t="s">
        <v>168</v>
      </c>
      <c r="E87" s="98"/>
      <c r="F87" s="98"/>
      <c r="G87" s="98"/>
      <c r="H87" s="98"/>
      <c r="I87" s="98"/>
      <c r="J87" s="98"/>
      <c r="K87" s="55" t="s">
        <v>24</v>
      </c>
      <c r="L87" s="64">
        <v>5</v>
      </c>
      <c r="M87" s="65" t="str">
        <f t="shared" si="93"/>
        <v/>
      </c>
      <c r="N87" s="65" t="str">
        <f t="shared" si="94"/>
        <v/>
      </c>
      <c r="O87" s="65" t="str">
        <f t="shared" si="95"/>
        <v/>
      </c>
      <c r="P87" s="65" t="str">
        <f t="shared" si="96"/>
        <v/>
      </c>
      <c r="Q87" s="65" t="str">
        <f t="shared" si="97"/>
        <v/>
      </c>
      <c r="R87" s="65" t="str">
        <f t="shared" si="98"/>
        <v/>
      </c>
      <c r="S87" s="65" t="str">
        <f t="shared" si="99"/>
        <v/>
      </c>
      <c r="T87" s="65" t="str">
        <f t="shared" si="100"/>
        <v/>
      </c>
      <c r="U87" s="65" t="str">
        <f t="shared" si="101"/>
        <v/>
      </c>
      <c r="V87" s="65" t="str">
        <f t="shared" si="102"/>
        <v/>
      </c>
      <c r="W87" s="63"/>
      <c r="X87" s="68"/>
      <c r="Y87" s="68"/>
      <c r="Z87" s="68"/>
      <c r="AA87" s="68"/>
      <c r="AB87" s="68"/>
      <c r="AC87" s="68"/>
      <c r="AD87" s="68"/>
      <c r="AE87" s="68"/>
      <c r="AF87" s="68"/>
      <c r="AG87" s="68"/>
    </row>
    <row r="88" spans="1:33" s="2" customFormat="1" ht="15" customHeight="1" x14ac:dyDescent="0.25">
      <c r="A88" s="53">
        <v>20</v>
      </c>
      <c r="B88" s="54"/>
      <c r="C88" s="54"/>
      <c r="D88" s="98" t="s">
        <v>110</v>
      </c>
      <c r="E88" s="98"/>
      <c r="F88" s="98"/>
      <c r="G88" s="98"/>
      <c r="H88" s="98"/>
      <c r="I88" s="98"/>
      <c r="J88" s="98"/>
      <c r="K88" s="55" t="s">
        <v>42</v>
      </c>
      <c r="L88" s="64">
        <v>1</v>
      </c>
      <c r="M88" s="65" t="str">
        <f t="shared" si="93"/>
        <v/>
      </c>
      <c r="N88" s="65" t="str">
        <f t="shared" si="94"/>
        <v/>
      </c>
      <c r="O88" s="65" t="str">
        <f t="shared" si="95"/>
        <v/>
      </c>
      <c r="P88" s="65" t="str">
        <f t="shared" si="96"/>
        <v/>
      </c>
      <c r="Q88" s="65" t="str">
        <f t="shared" si="97"/>
        <v/>
      </c>
      <c r="R88" s="65" t="str">
        <f t="shared" si="98"/>
        <v/>
      </c>
      <c r="S88" s="65" t="str">
        <f t="shared" si="99"/>
        <v/>
      </c>
      <c r="T88" s="65" t="str">
        <f t="shared" si="100"/>
        <v/>
      </c>
      <c r="U88" s="65" t="str">
        <f t="shared" si="101"/>
        <v/>
      </c>
      <c r="V88" s="65" t="str">
        <f t="shared" si="102"/>
        <v/>
      </c>
      <c r="W88" s="63"/>
      <c r="X88" s="68"/>
      <c r="Y88" s="68"/>
      <c r="Z88" s="68"/>
      <c r="AA88" s="68"/>
      <c r="AB88" s="68"/>
      <c r="AC88" s="68"/>
      <c r="AD88" s="68"/>
      <c r="AE88" s="68"/>
      <c r="AF88" s="68"/>
      <c r="AG88" s="68"/>
    </row>
    <row r="89" spans="1:33" s="2" customFormat="1" x14ac:dyDescent="0.25">
      <c r="A89" s="50" t="s">
        <v>30</v>
      </c>
      <c r="B89" s="57"/>
      <c r="C89" s="57"/>
      <c r="D89" s="51"/>
      <c r="E89" s="51"/>
      <c r="F89" s="51"/>
      <c r="G89" s="51"/>
      <c r="H89" s="51"/>
      <c r="I89" s="51"/>
      <c r="J89" s="51"/>
      <c r="K89" s="52"/>
      <c r="L89" s="66"/>
      <c r="M89" s="63">
        <f t="shared" ref="M89:V89" si="103">M84+SUM(M90:M95)</f>
        <v>0</v>
      </c>
      <c r="N89" s="63">
        <f t="shared" si="103"/>
        <v>0</v>
      </c>
      <c r="O89" s="63">
        <f t="shared" si="103"/>
        <v>0</v>
      </c>
      <c r="P89" s="63">
        <f t="shared" si="103"/>
        <v>0</v>
      </c>
      <c r="Q89" s="63">
        <f t="shared" si="103"/>
        <v>0</v>
      </c>
      <c r="R89" s="63">
        <f t="shared" si="103"/>
        <v>0</v>
      </c>
      <c r="S89" s="63">
        <f t="shared" si="103"/>
        <v>0</v>
      </c>
      <c r="T89" s="63">
        <f t="shared" si="103"/>
        <v>0</v>
      </c>
      <c r="U89" s="63">
        <f t="shared" si="103"/>
        <v>0</v>
      </c>
      <c r="V89" s="63">
        <f t="shared" si="103"/>
        <v>0</v>
      </c>
      <c r="W89" s="63">
        <v>7</v>
      </c>
      <c r="X89" s="77"/>
      <c r="Y89" s="68"/>
      <c r="Z89" s="68"/>
      <c r="AA89" s="68"/>
      <c r="AB89" s="68"/>
      <c r="AC89" s="68"/>
      <c r="AD89" s="68"/>
      <c r="AE89" s="68"/>
      <c r="AF89" s="68"/>
      <c r="AG89" s="68"/>
    </row>
    <row r="90" spans="1:33" s="2" customFormat="1" x14ac:dyDescent="0.25">
      <c r="A90" s="56">
        <v>9</v>
      </c>
      <c r="B90" s="54"/>
      <c r="C90" s="54"/>
      <c r="D90" s="98" t="s">
        <v>111</v>
      </c>
      <c r="E90" s="98"/>
      <c r="F90" s="98"/>
      <c r="G90" s="98"/>
      <c r="H90" s="98"/>
      <c r="I90" s="98"/>
      <c r="J90" s="98"/>
      <c r="K90" s="55" t="s">
        <v>41</v>
      </c>
      <c r="L90" s="64">
        <v>2</v>
      </c>
      <c r="M90" s="65" t="str">
        <f t="shared" ref="M90:M116" si="104">IF(AND($B90&gt;0,$L90=1),$B90,"")</f>
        <v/>
      </c>
      <c r="N90" s="65" t="str">
        <f t="shared" ref="N90:N116" si="105">IF(AND($C90&gt;0,$L90=1),$C90,"")</f>
        <v/>
      </c>
      <c r="O90" s="65" t="str">
        <f t="shared" ref="O90:O116" si="106">IF(AND($B90&gt;0,$L90=2),$B90,"")</f>
        <v/>
      </c>
      <c r="P90" s="65" t="str">
        <f t="shared" ref="P90:P116" si="107">IF(AND($C90&gt;0,$L90=2),$C90,"")</f>
        <v/>
      </c>
      <c r="Q90" s="65" t="str">
        <f t="shared" ref="Q90:Q116" si="108">IF(AND($B90&gt;0,$L90=3),$B90,"")</f>
        <v/>
      </c>
      <c r="R90" s="65" t="str">
        <f t="shared" ref="R90:R116" si="109">IF(AND($C90&gt;0,$L90=3),$C90,"")</f>
        <v/>
      </c>
      <c r="S90" s="65" t="str">
        <f t="shared" ref="S90:S116" si="110">IF(AND($B90&gt;0,$L90=4),$B90,"")</f>
        <v/>
      </c>
      <c r="T90" s="65" t="str">
        <f t="shared" ref="T90:T116" si="111">IF(AND($C90&gt;0,$L90=4),$C90,"")</f>
        <v/>
      </c>
      <c r="U90" s="65" t="str">
        <f t="shared" ref="U90:U116" si="112">IF(AND($B90&gt;0,$L90=5),$B90,"")</f>
        <v/>
      </c>
      <c r="V90" s="65" t="str">
        <f t="shared" ref="V90:V116" si="113">IF(AND($C90&gt;0,$L90=5),$C90,"")</f>
        <v/>
      </c>
      <c r="W90" s="63"/>
      <c r="X90" s="68"/>
      <c r="Y90" s="68"/>
      <c r="Z90" s="68"/>
      <c r="AA90" s="68"/>
      <c r="AB90" s="68"/>
      <c r="AC90" s="68"/>
      <c r="AD90" s="68"/>
      <c r="AE90" s="68"/>
      <c r="AF90" s="68"/>
      <c r="AG90" s="68"/>
    </row>
    <row r="91" spans="1:33" s="2" customFormat="1" ht="15" customHeight="1" x14ac:dyDescent="0.25">
      <c r="A91" s="53">
        <v>8</v>
      </c>
      <c r="B91" s="54"/>
      <c r="C91" s="54"/>
      <c r="D91" s="98" t="s">
        <v>112</v>
      </c>
      <c r="E91" s="98"/>
      <c r="F91" s="98"/>
      <c r="G91" s="98"/>
      <c r="H91" s="98"/>
      <c r="I91" s="98"/>
      <c r="J91" s="98"/>
      <c r="K91" s="55" t="s">
        <v>41</v>
      </c>
      <c r="L91" s="64">
        <v>2</v>
      </c>
      <c r="M91" s="65" t="str">
        <f t="shared" si="104"/>
        <v/>
      </c>
      <c r="N91" s="65" t="str">
        <f t="shared" si="105"/>
        <v/>
      </c>
      <c r="O91" s="65" t="str">
        <f t="shared" si="106"/>
        <v/>
      </c>
      <c r="P91" s="65" t="str">
        <f t="shared" si="107"/>
        <v/>
      </c>
      <c r="Q91" s="65" t="str">
        <f t="shared" si="108"/>
        <v/>
      </c>
      <c r="R91" s="65" t="str">
        <f t="shared" si="109"/>
        <v/>
      </c>
      <c r="S91" s="65" t="str">
        <f t="shared" si="110"/>
        <v/>
      </c>
      <c r="T91" s="65" t="str">
        <f t="shared" si="111"/>
        <v/>
      </c>
      <c r="U91" s="65" t="str">
        <f t="shared" si="112"/>
        <v/>
      </c>
      <c r="V91" s="65" t="str">
        <f t="shared" si="113"/>
        <v/>
      </c>
      <c r="W91" s="63"/>
      <c r="X91" s="68"/>
      <c r="Y91" s="68"/>
      <c r="Z91" s="68"/>
      <c r="AA91" s="68"/>
      <c r="AB91" s="68"/>
      <c r="AC91" s="68"/>
      <c r="AD91" s="68"/>
      <c r="AE91" s="68"/>
      <c r="AF91" s="68"/>
      <c r="AG91" s="68"/>
    </row>
    <row r="92" spans="1:33" s="2" customFormat="1" ht="15" customHeight="1" x14ac:dyDescent="0.25">
      <c r="A92" s="53">
        <v>6</v>
      </c>
      <c r="B92" s="54"/>
      <c r="C92" s="54"/>
      <c r="D92" s="98" t="s">
        <v>113</v>
      </c>
      <c r="E92" s="98"/>
      <c r="F92" s="98"/>
      <c r="G92" s="98"/>
      <c r="H92" s="98"/>
      <c r="I92" s="98"/>
      <c r="J92" s="98"/>
      <c r="K92" s="55" t="s">
        <v>41</v>
      </c>
      <c r="L92" s="64">
        <v>2</v>
      </c>
      <c r="M92" s="65" t="str">
        <f t="shared" si="104"/>
        <v/>
      </c>
      <c r="N92" s="65" t="str">
        <f t="shared" si="105"/>
        <v/>
      </c>
      <c r="O92" s="65" t="str">
        <f t="shared" si="106"/>
        <v/>
      </c>
      <c r="P92" s="65" t="str">
        <f t="shared" si="107"/>
        <v/>
      </c>
      <c r="Q92" s="65" t="str">
        <f t="shared" si="108"/>
        <v/>
      </c>
      <c r="R92" s="65" t="str">
        <f t="shared" si="109"/>
        <v/>
      </c>
      <c r="S92" s="65" t="str">
        <f t="shared" si="110"/>
        <v/>
      </c>
      <c r="T92" s="65" t="str">
        <f t="shared" si="111"/>
        <v/>
      </c>
      <c r="U92" s="65" t="str">
        <f t="shared" si="112"/>
        <v/>
      </c>
      <c r="V92" s="65" t="str">
        <f t="shared" si="113"/>
        <v/>
      </c>
      <c r="W92" s="63"/>
      <c r="X92" s="68"/>
      <c r="Y92" s="68"/>
      <c r="Z92" s="68"/>
      <c r="AA92" s="68"/>
      <c r="AB92" s="68"/>
      <c r="AC92" s="68"/>
      <c r="AD92" s="68"/>
      <c r="AE92" s="68"/>
      <c r="AF92" s="68"/>
      <c r="AG92" s="68"/>
    </row>
    <row r="93" spans="1:33" s="2" customFormat="1" ht="15" customHeight="1" x14ac:dyDescent="0.25">
      <c r="A93" s="53">
        <v>29</v>
      </c>
      <c r="B93" s="54"/>
      <c r="C93" s="54"/>
      <c r="D93" s="98" t="s">
        <v>147</v>
      </c>
      <c r="E93" s="98"/>
      <c r="F93" s="98"/>
      <c r="G93" s="98"/>
      <c r="H93" s="98"/>
      <c r="I93" s="98"/>
      <c r="J93" s="98"/>
      <c r="K93" s="55" t="s">
        <v>92</v>
      </c>
      <c r="L93" s="64">
        <v>4</v>
      </c>
      <c r="M93" s="65" t="str">
        <f t="shared" si="104"/>
        <v/>
      </c>
      <c r="N93" s="65" t="str">
        <f t="shared" si="105"/>
        <v/>
      </c>
      <c r="O93" s="65" t="str">
        <f t="shared" si="106"/>
        <v/>
      </c>
      <c r="P93" s="65" t="str">
        <f t="shared" si="107"/>
        <v/>
      </c>
      <c r="Q93" s="65" t="str">
        <f t="shared" si="108"/>
        <v/>
      </c>
      <c r="R93" s="65" t="str">
        <f t="shared" si="109"/>
        <v/>
      </c>
      <c r="S93" s="65" t="str">
        <f t="shared" si="110"/>
        <v/>
      </c>
      <c r="T93" s="65" t="str">
        <f t="shared" si="111"/>
        <v/>
      </c>
      <c r="U93" s="65" t="str">
        <f t="shared" si="112"/>
        <v/>
      </c>
      <c r="V93" s="65" t="str">
        <f t="shared" si="113"/>
        <v/>
      </c>
      <c r="W93" s="63"/>
      <c r="X93" s="68"/>
      <c r="Y93" s="68"/>
      <c r="Z93" s="68"/>
      <c r="AA93" s="68"/>
      <c r="AB93" s="68"/>
      <c r="AC93" s="68"/>
      <c r="AD93" s="68"/>
      <c r="AE93" s="68"/>
      <c r="AF93" s="68"/>
      <c r="AG93" s="68"/>
    </row>
    <row r="94" spans="1:33" s="2" customFormat="1" ht="15" customHeight="1" x14ac:dyDescent="0.25">
      <c r="A94" s="56">
        <v>5</v>
      </c>
      <c r="B94" s="54"/>
      <c r="C94" s="54"/>
      <c r="D94" s="99" t="s">
        <v>161</v>
      </c>
      <c r="E94" s="100"/>
      <c r="F94" s="100"/>
      <c r="G94" s="100"/>
      <c r="H94" s="100"/>
      <c r="I94" s="100"/>
      <c r="J94" s="101"/>
      <c r="K94" s="55" t="s">
        <v>24</v>
      </c>
      <c r="L94" s="64">
        <v>5</v>
      </c>
      <c r="M94" s="65" t="str">
        <f t="shared" si="104"/>
        <v/>
      </c>
      <c r="N94" s="65" t="str">
        <f t="shared" si="105"/>
        <v/>
      </c>
      <c r="O94" s="65" t="str">
        <f t="shared" si="106"/>
        <v/>
      </c>
      <c r="P94" s="65" t="str">
        <f t="shared" si="107"/>
        <v/>
      </c>
      <c r="Q94" s="65" t="str">
        <f t="shared" si="108"/>
        <v/>
      </c>
      <c r="R94" s="65" t="str">
        <f t="shared" si="109"/>
        <v/>
      </c>
      <c r="S94" s="65" t="str">
        <f t="shared" si="110"/>
        <v/>
      </c>
      <c r="T94" s="65" t="str">
        <f t="shared" si="111"/>
        <v/>
      </c>
      <c r="U94" s="65" t="str">
        <f t="shared" si="112"/>
        <v/>
      </c>
      <c r="V94" s="65" t="str">
        <f t="shared" si="113"/>
        <v/>
      </c>
      <c r="W94" s="63"/>
      <c r="X94" s="68"/>
      <c r="Y94" s="68"/>
      <c r="Z94" s="68"/>
      <c r="AA94" s="68"/>
      <c r="AB94" s="68"/>
      <c r="AC94" s="68"/>
      <c r="AD94" s="68"/>
      <c r="AE94" s="68"/>
      <c r="AF94" s="68"/>
      <c r="AG94" s="68"/>
    </row>
    <row r="95" spans="1:33" s="2" customFormat="1" ht="15" customHeight="1" x14ac:dyDescent="0.25">
      <c r="A95" s="56">
        <v>25</v>
      </c>
      <c r="B95" s="54"/>
      <c r="C95" s="54"/>
      <c r="D95" s="99" t="s">
        <v>114</v>
      </c>
      <c r="E95" s="100"/>
      <c r="F95" s="100"/>
      <c r="G95" s="100"/>
      <c r="H95" s="100"/>
      <c r="I95" s="100"/>
      <c r="J95" s="101"/>
      <c r="K95" s="55" t="s">
        <v>42</v>
      </c>
      <c r="L95" s="64">
        <v>1</v>
      </c>
      <c r="M95" s="65" t="str">
        <f t="shared" si="104"/>
        <v/>
      </c>
      <c r="N95" s="65" t="str">
        <f t="shared" si="105"/>
        <v/>
      </c>
      <c r="O95" s="65" t="str">
        <f t="shared" si="106"/>
        <v/>
      </c>
      <c r="P95" s="65" t="str">
        <f t="shared" si="107"/>
        <v/>
      </c>
      <c r="Q95" s="65" t="str">
        <f t="shared" si="108"/>
        <v/>
      </c>
      <c r="R95" s="65" t="str">
        <f t="shared" si="109"/>
        <v/>
      </c>
      <c r="S95" s="65" t="str">
        <f t="shared" si="110"/>
        <v/>
      </c>
      <c r="T95" s="65" t="str">
        <f t="shared" si="111"/>
        <v/>
      </c>
      <c r="U95" s="65" t="str">
        <f t="shared" si="112"/>
        <v/>
      </c>
      <c r="V95" s="65" t="str">
        <f t="shared" si="113"/>
        <v/>
      </c>
      <c r="W95" s="63"/>
      <c r="X95" s="68"/>
      <c r="Y95" s="68"/>
      <c r="Z95" s="68"/>
      <c r="AA95" s="68"/>
      <c r="AB95" s="68"/>
      <c r="AC95" s="68"/>
      <c r="AD95" s="68"/>
      <c r="AE95" s="68"/>
      <c r="AF95" s="68"/>
      <c r="AG95" s="68"/>
    </row>
    <row r="96" spans="1:33" s="2" customFormat="1" ht="15" customHeight="1" x14ac:dyDescent="0.25">
      <c r="A96" s="50" t="s">
        <v>31</v>
      </c>
      <c r="B96" s="57"/>
      <c r="C96" s="57"/>
      <c r="D96" s="51"/>
      <c r="E96" s="51"/>
      <c r="F96" s="51"/>
      <c r="G96" s="51"/>
      <c r="H96" s="51"/>
      <c r="I96" s="51"/>
      <c r="J96" s="51"/>
      <c r="K96" s="52"/>
      <c r="L96" s="66"/>
      <c r="M96" s="63">
        <f t="shared" ref="M96:V96" si="114">M89+SUM(M97:M100)</f>
        <v>0</v>
      </c>
      <c r="N96" s="63">
        <f t="shared" si="114"/>
        <v>0</v>
      </c>
      <c r="O96" s="63">
        <f t="shared" si="114"/>
        <v>0</v>
      </c>
      <c r="P96" s="63">
        <f t="shared" si="114"/>
        <v>0</v>
      </c>
      <c r="Q96" s="63">
        <f t="shared" si="114"/>
        <v>0</v>
      </c>
      <c r="R96" s="63">
        <f t="shared" si="114"/>
        <v>0</v>
      </c>
      <c r="S96" s="63">
        <f t="shared" si="114"/>
        <v>0</v>
      </c>
      <c r="T96" s="63">
        <f t="shared" si="114"/>
        <v>0</v>
      </c>
      <c r="U96" s="63">
        <f t="shared" si="114"/>
        <v>0</v>
      </c>
      <c r="V96" s="63">
        <f t="shared" si="114"/>
        <v>0</v>
      </c>
      <c r="W96" s="63">
        <v>8</v>
      </c>
      <c r="X96" s="77"/>
      <c r="Y96" s="68"/>
      <c r="Z96" s="68"/>
      <c r="AA96" s="68"/>
      <c r="AB96" s="68"/>
      <c r="AC96" s="68"/>
      <c r="AD96" s="68"/>
      <c r="AE96" s="68"/>
      <c r="AF96" s="68"/>
      <c r="AG96" s="68"/>
    </row>
    <row r="97" spans="1:33" s="2" customFormat="1" x14ac:dyDescent="0.25">
      <c r="A97" s="53">
        <v>51</v>
      </c>
      <c r="B97" s="54"/>
      <c r="C97" s="54"/>
      <c r="D97" s="98" t="s">
        <v>115</v>
      </c>
      <c r="E97" s="98"/>
      <c r="F97" s="98"/>
      <c r="G97" s="98"/>
      <c r="H97" s="98"/>
      <c r="I97" s="98"/>
      <c r="J97" s="98"/>
      <c r="K97" s="55" t="s">
        <v>91</v>
      </c>
      <c r="L97" s="64">
        <v>3</v>
      </c>
      <c r="M97" s="65" t="str">
        <f t="shared" si="104"/>
        <v/>
      </c>
      <c r="N97" s="65" t="str">
        <f t="shared" si="105"/>
        <v/>
      </c>
      <c r="O97" s="65" t="str">
        <f t="shared" si="106"/>
        <v/>
      </c>
      <c r="P97" s="65" t="str">
        <f t="shared" si="107"/>
        <v/>
      </c>
      <c r="Q97" s="65" t="str">
        <f t="shared" si="108"/>
        <v/>
      </c>
      <c r="R97" s="65" t="str">
        <f t="shared" si="109"/>
        <v/>
      </c>
      <c r="S97" s="65" t="str">
        <f t="shared" si="110"/>
        <v/>
      </c>
      <c r="T97" s="65" t="str">
        <f t="shared" si="111"/>
        <v/>
      </c>
      <c r="U97" s="65" t="str">
        <f t="shared" si="112"/>
        <v/>
      </c>
      <c r="V97" s="65" t="str">
        <f t="shared" si="113"/>
        <v/>
      </c>
      <c r="W97" s="63"/>
      <c r="X97" s="68"/>
      <c r="Y97" s="68"/>
      <c r="Z97" s="68"/>
      <c r="AA97" s="68"/>
      <c r="AB97" s="68"/>
      <c r="AC97" s="68"/>
      <c r="AD97" s="68"/>
      <c r="AE97" s="68"/>
      <c r="AF97" s="68"/>
      <c r="AG97" s="68"/>
    </row>
    <row r="98" spans="1:33" s="2" customFormat="1" ht="15" customHeight="1" x14ac:dyDescent="0.25">
      <c r="A98" s="53">
        <v>20</v>
      </c>
      <c r="B98" s="54"/>
      <c r="C98" s="54"/>
      <c r="D98" s="98" t="s">
        <v>148</v>
      </c>
      <c r="E98" s="98"/>
      <c r="F98" s="98"/>
      <c r="G98" s="98"/>
      <c r="H98" s="98"/>
      <c r="I98" s="98"/>
      <c r="J98" s="98"/>
      <c r="K98" s="55" t="s">
        <v>92</v>
      </c>
      <c r="L98" s="64">
        <v>4</v>
      </c>
      <c r="M98" s="65" t="str">
        <f t="shared" si="104"/>
        <v/>
      </c>
      <c r="N98" s="65" t="str">
        <f t="shared" si="105"/>
        <v/>
      </c>
      <c r="O98" s="65" t="str">
        <f t="shared" si="106"/>
        <v/>
      </c>
      <c r="P98" s="65" t="str">
        <f t="shared" si="107"/>
        <v/>
      </c>
      <c r="Q98" s="65" t="str">
        <f t="shared" si="108"/>
        <v/>
      </c>
      <c r="R98" s="65" t="str">
        <f t="shared" si="109"/>
        <v/>
      </c>
      <c r="S98" s="65" t="str">
        <f t="shared" si="110"/>
        <v/>
      </c>
      <c r="T98" s="65" t="str">
        <f t="shared" si="111"/>
        <v/>
      </c>
      <c r="U98" s="65" t="str">
        <f t="shared" si="112"/>
        <v/>
      </c>
      <c r="V98" s="65" t="str">
        <f t="shared" si="113"/>
        <v/>
      </c>
      <c r="W98" s="63"/>
      <c r="X98" s="68"/>
      <c r="Y98" s="68"/>
      <c r="Z98" s="68"/>
      <c r="AA98" s="68"/>
      <c r="AB98" s="68"/>
      <c r="AC98" s="68"/>
      <c r="AD98" s="68"/>
      <c r="AE98" s="68"/>
      <c r="AF98" s="68"/>
      <c r="AG98" s="68"/>
    </row>
    <row r="99" spans="1:33" s="2" customFormat="1" ht="15" customHeight="1" x14ac:dyDescent="0.25">
      <c r="A99" s="53">
        <v>5</v>
      </c>
      <c r="B99" s="54"/>
      <c r="C99" s="54"/>
      <c r="D99" s="98" t="s">
        <v>169</v>
      </c>
      <c r="E99" s="98"/>
      <c r="F99" s="98"/>
      <c r="G99" s="98"/>
      <c r="H99" s="98"/>
      <c r="I99" s="98"/>
      <c r="J99" s="98"/>
      <c r="K99" s="55" t="s">
        <v>24</v>
      </c>
      <c r="L99" s="64">
        <v>5</v>
      </c>
      <c r="M99" s="65" t="str">
        <f t="shared" si="104"/>
        <v/>
      </c>
      <c r="N99" s="65" t="str">
        <f t="shared" si="105"/>
        <v/>
      </c>
      <c r="O99" s="65" t="str">
        <f t="shared" si="106"/>
        <v/>
      </c>
      <c r="P99" s="65" t="str">
        <f t="shared" si="107"/>
        <v/>
      </c>
      <c r="Q99" s="65" t="str">
        <f t="shared" si="108"/>
        <v/>
      </c>
      <c r="R99" s="65" t="str">
        <f t="shared" si="109"/>
        <v/>
      </c>
      <c r="S99" s="65" t="str">
        <f t="shared" si="110"/>
        <v/>
      </c>
      <c r="T99" s="65" t="str">
        <f t="shared" si="111"/>
        <v/>
      </c>
      <c r="U99" s="65" t="str">
        <f t="shared" si="112"/>
        <v/>
      </c>
      <c r="V99" s="65" t="str">
        <f t="shared" si="113"/>
        <v/>
      </c>
      <c r="W99" s="63"/>
      <c r="X99" s="68"/>
      <c r="Y99" s="68"/>
      <c r="Z99" s="68"/>
      <c r="AA99" s="68"/>
      <c r="AB99" s="68"/>
      <c r="AC99" s="68"/>
      <c r="AD99" s="68"/>
      <c r="AE99" s="68"/>
      <c r="AF99" s="68"/>
      <c r="AG99" s="68"/>
    </row>
    <row r="100" spans="1:33" s="2" customFormat="1" ht="15" customHeight="1" x14ac:dyDescent="0.25">
      <c r="A100" s="53">
        <v>20</v>
      </c>
      <c r="B100" s="54"/>
      <c r="C100" s="54"/>
      <c r="D100" s="98" t="s">
        <v>116</v>
      </c>
      <c r="E100" s="98"/>
      <c r="F100" s="98"/>
      <c r="G100" s="98"/>
      <c r="H100" s="98"/>
      <c r="I100" s="98"/>
      <c r="J100" s="98"/>
      <c r="K100" s="55" t="s">
        <v>42</v>
      </c>
      <c r="L100" s="64">
        <v>1</v>
      </c>
      <c r="M100" s="65" t="str">
        <f t="shared" si="104"/>
        <v/>
      </c>
      <c r="N100" s="65" t="str">
        <f t="shared" si="105"/>
        <v/>
      </c>
      <c r="O100" s="65" t="str">
        <f t="shared" si="106"/>
        <v/>
      </c>
      <c r="P100" s="65" t="str">
        <f t="shared" si="107"/>
        <v/>
      </c>
      <c r="Q100" s="65" t="str">
        <f t="shared" si="108"/>
        <v/>
      </c>
      <c r="R100" s="65" t="str">
        <f t="shared" si="109"/>
        <v/>
      </c>
      <c r="S100" s="65" t="str">
        <f t="shared" si="110"/>
        <v/>
      </c>
      <c r="T100" s="65" t="str">
        <f t="shared" si="111"/>
        <v/>
      </c>
      <c r="U100" s="65" t="str">
        <f t="shared" si="112"/>
        <v/>
      </c>
      <c r="V100" s="65" t="str">
        <f t="shared" si="113"/>
        <v/>
      </c>
      <c r="W100" s="63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</row>
    <row r="101" spans="1:33" s="2" customFormat="1" x14ac:dyDescent="0.25">
      <c r="A101" s="50" t="s">
        <v>32</v>
      </c>
      <c r="B101" s="57"/>
      <c r="C101" s="57"/>
      <c r="D101" s="51"/>
      <c r="E101" s="51"/>
      <c r="F101" s="51"/>
      <c r="G101" s="51"/>
      <c r="H101" s="51"/>
      <c r="I101" s="51"/>
      <c r="J101" s="51"/>
      <c r="K101" s="52"/>
      <c r="L101" s="66"/>
      <c r="M101" s="63">
        <f t="shared" ref="M101:V101" si="115">M96+SUM(M102:M107)</f>
        <v>0</v>
      </c>
      <c r="N101" s="63">
        <f t="shared" si="115"/>
        <v>0</v>
      </c>
      <c r="O101" s="63">
        <f t="shared" si="115"/>
        <v>0</v>
      </c>
      <c r="P101" s="63">
        <f t="shared" si="115"/>
        <v>0</v>
      </c>
      <c r="Q101" s="63">
        <f t="shared" si="115"/>
        <v>0</v>
      </c>
      <c r="R101" s="63">
        <f t="shared" si="115"/>
        <v>0</v>
      </c>
      <c r="S101" s="63">
        <f t="shared" si="115"/>
        <v>0</v>
      </c>
      <c r="T101" s="63">
        <f t="shared" si="115"/>
        <v>0</v>
      </c>
      <c r="U101" s="63">
        <f t="shared" si="115"/>
        <v>0</v>
      </c>
      <c r="V101" s="63">
        <f t="shared" si="115"/>
        <v>0</v>
      </c>
      <c r="W101" s="63">
        <v>9</v>
      </c>
      <c r="X101" s="77"/>
      <c r="Y101" s="68"/>
      <c r="Z101" s="68"/>
      <c r="AA101" s="68"/>
      <c r="AB101" s="68"/>
      <c r="AC101" s="68"/>
      <c r="AD101" s="68"/>
      <c r="AE101" s="68"/>
      <c r="AF101" s="68"/>
      <c r="AG101" s="68"/>
    </row>
    <row r="102" spans="1:33" s="2" customFormat="1" x14ac:dyDescent="0.25">
      <c r="A102" s="58">
        <v>7</v>
      </c>
      <c r="B102" s="54"/>
      <c r="C102" s="54"/>
      <c r="D102" s="98" t="s">
        <v>117</v>
      </c>
      <c r="E102" s="98"/>
      <c r="F102" s="98"/>
      <c r="G102" s="98"/>
      <c r="H102" s="98"/>
      <c r="I102" s="98"/>
      <c r="J102" s="98"/>
      <c r="K102" s="55" t="s">
        <v>41</v>
      </c>
      <c r="L102" s="64">
        <v>2</v>
      </c>
      <c r="M102" s="65" t="str">
        <f t="shared" si="104"/>
        <v/>
      </c>
      <c r="N102" s="65" t="str">
        <f t="shared" si="105"/>
        <v/>
      </c>
      <c r="O102" s="65" t="str">
        <f t="shared" si="106"/>
        <v/>
      </c>
      <c r="P102" s="65" t="str">
        <f t="shared" si="107"/>
        <v/>
      </c>
      <c r="Q102" s="65" t="str">
        <f t="shared" si="108"/>
        <v/>
      </c>
      <c r="R102" s="65" t="str">
        <f t="shared" si="109"/>
        <v/>
      </c>
      <c r="S102" s="65" t="str">
        <f t="shared" si="110"/>
        <v/>
      </c>
      <c r="T102" s="65" t="str">
        <f t="shared" si="111"/>
        <v/>
      </c>
      <c r="U102" s="65" t="str">
        <f t="shared" si="112"/>
        <v/>
      </c>
      <c r="V102" s="65" t="str">
        <f t="shared" si="113"/>
        <v/>
      </c>
      <c r="W102" s="63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</row>
    <row r="103" spans="1:33" s="2" customFormat="1" x14ac:dyDescent="0.25">
      <c r="A103" s="58">
        <v>7</v>
      </c>
      <c r="B103" s="54"/>
      <c r="C103" s="54"/>
      <c r="D103" s="98" t="s">
        <v>118</v>
      </c>
      <c r="E103" s="98"/>
      <c r="F103" s="98"/>
      <c r="G103" s="98"/>
      <c r="H103" s="98"/>
      <c r="I103" s="98"/>
      <c r="J103" s="98"/>
      <c r="K103" s="55" t="s">
        <v>41</v>
      </c>
      <c r="L103" s="64">
        <v>2</v>
      </c>
      <c r="M103" s="65" t="str">
        <f t="shared" si="104"/>
        <v/>
      </c>
      <c r="N103" s="65" t="str">
        <f t="shared" si="105"/>
        <v/>
      </c>
      <c r="O103" s="65" t="str">
        <f t="shared" si="106"/>
        <v/>
      </c>
      <c r="P103" s="65" t="str">
        <f t="shared" si="107"/>
        <v/>
      </c>
      <c r="Q103" s="65" t="str">
        <f t="shared" si="108"/>
        <v/>
      </c>
      <c r="R103" s="65" t="str">
        <f t="shared" si="109"/>
        <v/>
      </c>
      <c r="S103" s="65" t="str">
        <f t="shared" si="110"/>
        <v/>
      </c>
      <c r="T103" s="65" t="str">
        <f t="shared" si="111"/>
        <v/>
      </c>
      <c r="U103" s="65" t="str">
        <f t="shared" si="112"/>
        <v/>
      </c>
      <c r="V103" s="65" t="str">
        <f t="shared" si="113"/>
        <v/>
      </c>
      <c r="W103" s="63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</row>
    <row r="104" spans="1:33" s="2" customFormat="1" x14ac:dyDescent="0.25">
      <c r="A104" s="58">
        <v>7</v>
      </c>
      <c r="B104" s="54"/>
      <c r="C104" s="54"/>
      <c r="D104" s="98" t="s">
        <v>119</v>
      </c>
      <c r="E104" s="98"/>
      <c r="F104" s="98"/>
      <c r="G104" s="98"/>
      <c r="H104" s="98"/>
      <c r="I104" s="98"/>
      <c r="J104" s="98"/>
      <c r="K104" s="55" t="s">
        <v>41</v>
      </c>
      <c r="L104" s="64">
        <v>2</v>
      </c>
      <c r="M104" s="65" t="str">
        <f t="shared" si="104"/>
        <v/>
      </c>
      <c r="N104" s="65" t="str">
        <f t="shared" si="105"/>
        <v/>
      </c>
      <c r="O104" s="65" t="str">
        <f t="shared" si="106"/>
        <v/>
      </c>
      <c r="P104" s="65" t="str">
        <f t="shared" si="107"/>
        <v/>
      </c>
      <c r="Q104" s="65" t="str">
        <f t="shared" si="108"/>
        <v/>
      </c>
      <c r="R104" s="65" t="str">
        <f t="shared" si="109"/>
        <v/>
      </c>
      <c r="S104" s="65" t="str">
        <f t="shared" si="110"/>
        <v/>
      </c>
      <c r="T104" s="65" t="str">
        <f t="shared" si="111"/>
        <v/>
      </c>
      <c r="U104" s="65" t="str">
        <f t="shared" si="112"/>
        <v/>
      </c>
      <c r="V104" s="65" t="str">
        <f t="shared" si="113"/>
        <v/>
      </c>
      <c r="W104" s="63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</row>
    <row r="105" spans="1:33" s="2" customFormat="1" ht="15" customHeight="1" x14ac:dyDescent="0.25">
      <c r="A105" s="58">
        <v>37</v>
      </c>
      <c r="B105" s="54"/>
      <c r="C105" s="54"/>
      <c r="D105" s="98" t="s">
        <v>149</v>
      </c>
      <c r="E105" s="98"/>
      <c r="F105" s="98"/>
      <c r="G105" s="98"/>
      <c r="H105" s="98"/>
      <c r="I105" s="98"/>
      <c r="J105" s="98"/>
      <c r="K105" s="55" t="s">
        <v>92</v>
      </c>
      <c r="L105" s="64">
        <v>4</v>
      </c>
      <c r="M105" s="65" t="str">
        <f t="shared" si="104"/>
        <v/>
      </c>
      <c r="N105" s="65" t="str">
        <f t="shared" si="105"/>
        <v/>
      </c>
      <c r="O105" s="65" t="str">
        <f t="shared" si="106"/>
        <v/>
      </c>
      <c r="P105" s="65" t="str">
        <f t="shared" si="107"/>
        <v/>
      </c>
      <c r="Q105" s="65" t="str">
        <f t="shared" si="108"/>
        <v/>
      </c>
      <c r="R105" s="65" t="str">
        <f t="shared" si="109"/>
        <v/>
      </c>
      <c r="S105" s="65" t="str">
        <f t="shared" si="110"/>
        <v/>
      </c>
      <c r="T105" s="65" t="str">
        <f t="shared" si="111"/>
        <v/>
      </c>
      <c r="U105" s="65" t="str">
        <f t="shared" si="112"/>
        <v/>
      </c>
      <c r="V105" s="65" t="str">
        <f t="shared" si="113"/>
        <v/>
      </c>
      <c r="W105" s="63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</row>
    <row r="106" spans="1:33" s="2" customFormat="1" ht="15" customHeight="1" x14ac:dyDescent="0.25">
      <c r="A106" s="58">
        <v>5</v>
      </c>
      <c r="B106" s="54"/>
      <c r="C106" s="54"/>
      <c r="D106" s="99" t="s">
        <v>160</v>
      </c>
      <c r="E106" s="100"/>
      <c r="F106" s="100"/>
      <c r="G106" s="100"/>
      <c r="H106" s="100"/>
      <c r="I106" s="100"/>
      <c r="J106" s="101"/>
      <c r="K106" s="55" t="s">
        <v>24</v>
      </c>
      <c r="L106" s="64">
        <v>5</v>
      </c>
      <c r="M106" s="65" t="str">
        <f t="shared" si="104"/>
        <v/>
      </c>
      <c r="N106" s="65" t="str">
        <f t="shared" si="105"/>
        <v/>
      </c>
      <c r="O106" s="65" t="str">
        <f t="shared" si="106"/>
        <v/>
      </c>
      <c r="P106" s="65" t="str">
        <f t="shared" si="107"/>
        <v/>
      </c>
      <c r="Q106" s="65" t="str">
        <f t="shared" si="108"/>
        <v/>
      </c>
      <c r="R106" s="65" t="str">
        <f t="shared" si="109"/>
        <v/>
      </c>
      <c r="S106" s="65" t="str">
        <f t="shared" si="110"/>
        <v/>
      </c>
      <c r="T106" s="65" t="str">
        <f t="shared" si="111"/>
        <v/>
      </c>
      <c r="U106" s="65" t="str">
        <f t="shared" si="112"/>
        <v/>
      </c>
      <c r="V106" s="65" t="str">
        <f t="shared" si="113"/>
        <v/>
      </c>
      <c r="W106" s="63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</row>
    <row r="107" spans="1:33" s="2" customFormat="1" ht="15" customHeight="1" x14ac:dyDescent="0.25">
      <c r="A107" s="58">
        <v>32</v>
      </c>
      <c r="B107" s="54"/>
      <c r="C107" s="54"/>
      <c r="D107" s="99" t="s">
        <v>132</v>
      </c>
      <c r="E107" s="100"/>
      <c r="F107" s="100"/>
      <c r="G107" s="100"/>
      <c r="H107" s="100"/>
      <c r="I107" s="100"/>
      <c r="J107" s="101"/>
      <c r="K107" s="55" t="s">
        <v>42</v>
      </c>
      <c r="L107" s="64">
        <v>1</v>
      </c>
      <c r="M107" s="65" t="str">
        <f t="shared" si="104"/>
        <v/>
      </c>
      <c r="N107" s="65" t="str">
        <f t="shared" si="105"/>
        <v/>
      </c>
      <c r="O107" s="65" t="str">
        <f t="shared" si="106"/>
        <v/>
      </c>
      <c r="P107" s="65" t="str">
        <f t="shared" si="107"/>
        <v/>
      </c>
      <c r="Q107" s="65" t="str">
        <f t="shared" si="108"/>
        <v/>
      </c>
      <c r="R107" s="65" t="str">
        <f t="shared" si="109"/>
        <v/>
      </c>
      <c r="S107" s="65" t="str">
        <f t="shared" si="110"/>
        <v/>
      </c>
      <c r="T107" s="65" t="str">
        <f t="shared" si="111"/>
        <v/>
      </c>
      <c r="U107" s="65" t="str">
        <f t="shared" si="112"/>
        <v/>
      </c>
      <c r="V107" s="65" t="str">
        <f t="shared" si="113"/>
        <v/>
      </c>
      <c r="W107" s="63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</row>
    <row r="108" spans="1:33" s="2" customFormat="1" x14ac:dyDescent="0.25">
      <c r="A108" s="50" t="s">
        <v>33</v>
      </c>
      <c r="B108" s="57"/>
      <c r="C108" s="57"/>
      <c r="D108" s="51"/>
      <c r="E108" s="51"/>
      <c r="F108" s="51"/>
      <c r="G108" s="51"/>
      <c r="H108" s="51"/>
      <c r="I108" s="51"/>
      <c r="J108" s="51"/>
      <c r="K108" s="52"/>
      <c r="L108" s="66"/>
      <c r="M108" s="63">
        <f t="shared" ref="M108:V108" si="116">M101+SUM(M109:M112)</f>
        <v>0</v>
      </c>
      <c r="N108" s="63">
        <f t="shared" si="116"/>
        <v>0</v>
      </c>
      <c r="O108" s="63">
        <f t="shared" si="116"/>
        <v>0</v>
      </c>
      <c r="P108" s="63">
        <f t="shared" si="116"/>
        <v>0</v>
      </c>
      <c r="Q108" s="63">
        <f t="shared" si="116"/>
        <v>0</v>
      </c>
      <c r="R108" s="63">
        <f t="shared" si="116"/>
        <v>0</v>
      </c>
      <c r="S108" s="63">
        <f t="shared" si="116"/>
        <v>0</v>
      </c>
      <c r="T108" s="63">
        <f t="shared" si="116"/>
        <v>0</v>
      </c>
      <c r="U108" s="63">
        <f t="shared" si="116"/>
        <v>0</v>
      </c>
      <c r="V108" s="63">
        <f t="shared" si="116"/>
        <v>0</v>
      </c>
      <c r="W108" s="63">
        <v>10</v>
      </c>
      <c r="X108" s="77"/>
      <c r="Y108" s="68"/>
      <c r="Z108" s="68"/>
      <c r="AA108" s="68"/>
      <c r="AB108" s="68"/>
      <c r="AC108" s="68"/>
      <c r="AD108" s="68"/>
      <c r="AE108" s="68"/>
      <c r="AF108" s="68"/>
      <c r="AG108" s="68"/>
    </row>
    <row r="109" spans="1:33" s="2" customFormat="1" ht="14.45" customHeight="1" x14ac:dyDescent="0.25">
      <c r="A109" s="58">
        <v>51</v>
      </c>
      <c r="B109" s="54"/>
      <c r="C109" s="54"/>
      <c r="D109" s="98" t="s">
        <v>120</v>
      </c>
      <c r="E109" s="98"/>
      <c r="F109" s="98"/>
      <c r="G109" s="98"/>
      <c r="H109" s="98"/>
      <c r="I109" s="98"/>
      <c r="J109" s="98"/>
      <c r="K109" s="55" t="s">
        <v>91</v>
      </c>
      <c r="L109" s="64">
        <v>3</v>
      </c>
      <c r="M109" s="65" t="str">
        <f t="shared" si="104"/>
        <v/>
      </c>
      <c r="N109" s="65" t="str">
        <f t="shared" si="105"/>
        <v/>
      </c>
      <c r="O109" s="65" t="str">
        <f t="shared" si="106"/>
        <v/>
      </c>
      <c r="P109" s="65" t="str">
        <f t="shared" si="107"/>
        <v/>
      </c>
      <c r="Q109" s="65" t="str">
        <f t="shared" si="108"/>
        <v/>
      </c>
      <c r="R109" s="65" t="str">
        <f t="shared" si="109"/>
        <v/>
      </c>
      <c r="S109" s="65" t="str">
        <f t="shared" si="110"/>
        <v/>
      </c>
      <c r="T109" s="65" t="str">
        <f t="shared" si="111"/>
        <v/>
      </c>
      <c r="U109" s="65" t="str">
        <f t="shared" si="112"/>
        <v/>
      </c>
      <c r="V109" s="65" t="str">
        <f t="shared" si="113"/>
        <v/>
      </c>
      <c r="W109" s="63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</row>
    <row r="110" spans="1:33" s="2" customFormat="1" x14ac:dyDescent="0.25">
      <c r="A110" s="58">
        <v>23</v>
      </c>
      <c r="B110" s="54"/>
      <c r="C110" s="54"/>
      <c r="D110" s="98" t="s">
        <v>150</v>
      </c>
      <c r="E110" s="98"/>
      <c r="F110" s="98"/>
      <c r="G110" s="98"/>
      <c r="H110" s="98"/>
      <c r="I110" s="98"/>
      <c r="J110" s="98"/>
      <c r="K110" s="55" t="s">
        <v>92</v>
      </c>
      <c r="L110" s="64">
        <v>4</v>
      </c>
      <c r="M110" s="65" t="str">
        <f t="shared" si="104"/>
        <v/>
      </c>
      <c r="N110" s="65" t="str">
        <f t="shared" si="105"/>
        <v/>
      </c>
      <c r="O110" s="65" t="str">
        <f t="shared" si="106"/>
        <v/>
      </c>
      <c r="P110" s="65" t="str">
        <f t="shared" si="107"/>
        <v/>
      </c>
      <c r="Q110" s="65" t="str">
        <f t="shared" si="108"/>
        <v/>
      </c>
      <c r="R110" s="65" t="str">
        <f t="shared" si="109"/>
        <v/>
      </c>
      <c r="S110" s="65" t="str">
        <f t="shared" si="110"/>
        <v/>
      </c>
      <c r="T110" s="65" t="str">
        <f t="shared" si="111"/>
        <v/>
      </c>
      <c r="U110" s="65" t="str">
        <f t="shared" si="112"/>
        <v/>
      </c>
      <c r="V110" s="65" t="str">
        <f t="shared" si="113"/>
        <v/>
      </c>
      <c r="W110" s="63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</row>
    <row r="111" spans="1:33" s="2" customFormat="1" x14ac:dyDescent="0.25">
      <c r="A111" s="58">
        <v>5</v>
      </c>
      <c r="B111" s="54"/>
      <c r="C111" s="54"/>
      <c r="D111" s="98" t="s">
        <v>167</v>
      </c>
      <c r="E111" s="98"/>
      <c r="F111" s="98"/>
      <c r="G111" s="98"/>
      <c r="H111" s="98"/>
      <c r="I111" s="98"/>
      <c r="J111" s="98"/>
      <c r="K111" s="55" t="s">
        <v>24</v>
      </c>
      <c r="L111" s="64">
        <v>5</v>
      </c>
      <c r="M111" s="65" t="str">
        <f t="shared" si="104"/>
        <v/>
      </c>
      <c r="N111" s="65" t="str">
        <f t="shared" si="105"/>
        <v/>
      </c>
      <c r="O111" s="65" t="str">
        <f t="shared" si="106"/>
        <v/>
      </c>
      <c r="P111" s="65" t="str">
        <f t="shared" si="107"/>
        <v/>
      </c>
      <c r="Q111" s="65" t="str">
        <f t="shared" si="108"/>
        <v/>
      </c>
      <c r="R111" s="65" t="str">
        <f t="shared" si="109"/>
        <v/>
      </c>
      <c r="S111" s="65" t="str">
        <f t="shared" si="110"/>
        <v/>
      </c>
      <c r="T111" s="65" t="str">
        <f t="shared" si="111"/>
        <v/>
      </c>
      <c r="U111" s="65" t="str">
        <f t="shared" si="112"/>
        <v/>
      </c>
      <c r="V111" s="65" t="str">
        <f t="shared" si="113"/>
        <v/>
      </c>
      <c r="W111" s="63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</row>
    <row r="112" spans="1:33" s="2" customFormat="1" x14ac:dyDescent="0.25">
      <c r="A112" s="58">
        <v>15</v>
      </c>
      <c r="B112" s="54"/>
      <c r="C112" s="54"/>
      <c r="D112" s="98" t="s">
        <v>121</v>
      </c>
      <c r="E112" s="98"/>
      <c r="F112" s="98"/>
      <c r="G112" s="98"/>
      <c r="H112" s="98"/>
      <c r="I112" s="98"/>
      <c r="J112" s="98"/>
      <c r="K112" s="55" t="s">
        <v>42</v>
      </c>
      <c r="L112" s="64">
        <v>1</v>
      </c>
      <c r="M112" s="65" t="str">
        <f t="shared" si="104"/>
        <v/>
      </c>
      <c r="N112" s="65" t="str">
        <f t="shared" si="105"/>
        <v/>
      </c>
      <c r="O112" s="65" t="str">
        <f t="shared" si="106"/>
        <v/>
      </c>
      <c r="P112" s="65" t="str">
        <f t="shared" si="107"/>
        <v/>
      </c>
      <c r="Q112" s="65" t="str">
        <f t="shared" si="108"/>
        <v/>
      </c>
      <c r="R112" s="65" t="str">
        <f t="shared" si="109"/>
        <v/>
      </c>
      <c r="S112" s="65" t="str">
        <f t="shared" si="110"/>
        <v/>
      </c>
      <c r="T112" s="65" t="str">
        <f t="shared" si="111"/>
        <v/>
      </c>
      <c r="U112" s="65" t="str">
        <f t="shared" si="112"/>
        <v/>
      </c>
      <c r="V112" s="65" t="str">
        <f t="shared" si="113"/>
        <v/>
      </c>
      <c r="W112" s="63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</row>
    <row r="113" spans="1:33" s="2" customFormat="1" ht="15" customHeight="1" x14ac:dyDescent="0.25">
      <c r="A113" s="50" t="s">
        <v>34</v>
      </c>
      <c r="B113" s="57"/>
      <c r="C113" s="57"/>
      <c r="D113" s="51"/>
      <c r="E113" s="51"/>
      <c r="F113" s="51"/>
      <c r="G113" s="51"/>
      <c r="H113" s="51"/>
      <c r="I113" s="51"/>
      <c r="J113" s="51"/>
      <c r="K113" s="52"/>
      <c r="L113" s="66"/>
      <c r="M113" s="63">
        <f t="shared" ref="M113:V113" si="117">M108+SUM(M114:M119)</f>
        <v>0</v>
      </c>
      <c r="N113" s="63">
        <f t="shared" si="117"/>
        <v>0</v>
      </c>
      <c r="O113" s="63">
        <f t="shared" si="117"/>
        <v>0</v>
      </c>
      <c r="P113" s="63">
        <f t="shared" si="117"/>
        <v>0</v>
      </c>
      <c r="Q113" s="63">
        <f t="shared" si="117"/>
        <v>0</v>
      </c>
      <c r="R113" s="63">
        <f t="shared" si="117"/>
        <v>0</v>
      </c>
      <c r="S113" s="63">
        <f t="shared" si="117"/>
        <v>0</v>
      </c>
      <c r="T113" s="63">
        <f t="shared" si="117"/>
        <v>0</v>
      </c>
      <c r="U113" s="63">
        <f t="shared" si="117"/>
        <v>0</v>
      </c>
      <c r="V113" s="63">
        <f t="shared" si="117"/>
        <v>0</v>
      </c>
      <c r="W113" s="63">
        <v>11</v>
      </c>
      <c r="X113" s="77"/>
      <c r="Y113" s="68"/>
      <c r="Z113" s="68"/>
      <c r="AA113" s="68"/>
      <c r="AB113" s="68"/>
      <c r="AC113" s="68"/>
      <c r="AD113" s="68"/>
      <c r="AE113" s="68"/>
      <c r="AF113" s="68"/>
      <c r="AG113" s="68"/>
    </row>
    <row r="114" spans="1:33" s="2" customFormat="1" x14ac:dyDescent="0.25">
      <c r="A114" s="58">
        <v>5</v>
      </c>
      <c r="B114" s="54"/>
      <c r="C114" s="54"/>
      <c r="D114" s="98" t="s">
        <v>122</v>
      </c>
      <c r="E114" s="98"/>
      <c r="F114" s="98"/>
      <c r="G114" s="98"/>
      <c r="H114" s="98"/>
      <c r="I114" s="98"/>
      <c r="J114" s="98"/>
      <c r="K114" s="55" t="s">
        <v>41</v>
      </c>
      <c r="L114" s="64">
        <v>2</v>
      </c>
      <c r="M114" s="65" t="str">
        <f t="shared" si="104"/>
        <v/>
      </c>
      <c r="N114" s="65" t="str">
        <f t="shared" si="105"/>
        <v/>
      </c>
      <c r="O114" s="65" t="str">
        <f t="shared" si="106"/>
        <v/>
      </c>
      <c r="P114" s="65" t="str">
        <f t="shared" si="107"/>
        <v/>
      </c>
      <c r="Q114" s="65" t="str">
        <f t="shared" si="108"/>
        <v/>
      </c>
      <c r="R114" s="65" t="str">
        <f t="shared" si="109"/>
        <v/>
      </c>
      <c r="S114" s="65" t="str">
        <f t="shared" si="110"/>
        <v/>
      </c>
      <c r="T114" s="65" t="str">
        <f t="shared" si="111"/>
        <v/>
      </c>
      <c r="U114" s="65" t="str">
        <f t="shared" si="112"/>
        <v/>
      </c>
      <c r="V114" s="65" t="str">
        <f t="shared" si="113"/>
        <v/>
      </c>
      <c r="W114" s="63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</row>
    <row r="115" spans="1:33" s="2" customFormat="1" x14ac:dyDescent="0.25">
      <c r="A115" s="58">
        <v>10</v>
      </c>
      <c r="B115" s="54"/>
      <c r="C115" s="54"/>
      <c r="D115" s="98" t="s">
        <v>123</v>
      </c>
      <c r="E115" s="98"/>
      <c r="F115" s="98"/>
      <c r="G115" s="98"/>
      <c r="H115" s="98"/>
      <c r="I115" s="98"/>
      <c r="J115" s="98"/>
      <c r="K115" s="55" t="s">
        <v>41</v>
      </c>
      <c r="L115" s="64">
        <v>2</v>
      </c>
      <c r="M115" s="65" t="str">
        <f t="shared" si="104"/>
        <v/>
      </c>
      <c r="N115" s="65" t="str">
        <f t="shared" si="105"/>
        <v/>
      </c>
      <c r="O115" s="65" t="str">
        <f t="shared" si="106"/>
        <v/>
      </c>
      <c r="P115" s="65" t="str">
        <f t="shared" si="107"/>
        <v/>
      </c>
      <c r="Q115" s="65" t="str">
        <f t="shared" si="108"/>
        <v/>
      </c>
      <c r="R115" s="65" t="str">
        <f t="shared" si="109"/>
        <v/>
      </c>
      <c r="S115" s="65" t="str">
        <f t="shared" si="110"/>
        <v/>
      </c>
      <c r="T115" s="65" t="str">
        <f t="shared" si="111"/>
        <v/>
      </c>
      <c r="U115" s="65" t="str">
        <f t="shared" si="112"/>
        <v/>
      </c>
      <c r="V115" s="65" t="str">
        <f t="shared" si="113"/>
        <v/>
      </c>
      <c r="W115" s="63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</row>
    <row r="116" spans="1:33" s="2" customFormat="1" x14ac:dyDescent="0.25">
      <c r="A116" s="58">
        <v>7</v>
      </c>
      <c r="B116" s="54"/>
      <c r="C116" s="54"/>
      <c r="D116" s="98" t="s">
        <v>124</v>
      </c>
      <c r="E116" s="98"/>
      <c r="F116" s="98"/>
      <c r="G116" s="98"/>
      <c r="H116" s="98"/>
      <c r="I116" s="98"/>
      <c r="J116" s="98"/>
      <c r="K116" s="55" t="s">
        <v>41</v>
      </c>
      <c r="L116" s="64">
        <v>2</v>
      </c>
      <c r="M116" s="65" t="str">
        <f t="shared" si="104"/>
        <v/>
      </c>
      <c r="N116" s="65" t="str">
        <f t="shared" si="105"/>
        <v/>
      </c>
      <c r="O116" s="65" t="str">
        <f t="shared" si="106"/>
        <v/>
      </c>
      <c r="P116" s="65" t="str">
        <f t="shared" si="107"/>
        <v/>
      </c>
      <c r="Q116" s="65" t="str">
        <f t="shared" si="108"/>
        <v/>
      </c>
      <c r="R116" s="65" t="str">
        <f t="shared" si="109"/>
        <v/>
      </c>
      <c r="S116" s="65" t="str">
        <f t="shared" si="110"/>
        <v/>
      </c>
      <c r="T116" s="65" t="str">
        <f t="shared" si="111"/>
        <v/>
      </c>
      <c r="U116" s="65" t="str">
        <f t="shared" si="112"/>
        <v/>
      </c>
      <c r="V116" s="65" t="str">
        <f t="shared" si="113"/>
        <v/>
      </c>
      <c r="W116" s="63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</row>
    <row r="117" spans="1:33" s="2" customFormat="1" x14ac:dyDescent="0.25">
      <c r="A117" s="58">
        <v>30</v>
      </c>
      <c r="B117" s="54"/>
      <c r="C117" s="54"/>
      <c r="D117" s="98" t="s">
        <v>151</v>
      </c>
      <c r="E117" s="98"/>
      <c r="F117" s="98"/>
      <c r="G117" s="98"/>
      <c r="H117" s="98"/>
      <c r="I117" s="98"/>
      <c r="J117" s="98"/>
      <c r="K117" s="55" t="s">
        <v>92</v>
      </c>
      <c r="L117" s="64">
        <v>4</v>
      </c>
      <c r="M117" s="65" t="str">
        <f t="shared" ref="M117:M119" si="118">IF(AND($B117&gt;0,$L117=1),$B117,"")</f>
        <v/>
      </c>
      <c r="N117" s="65" t="str">
        <f t="shared" ref="N117:N119" si="119">IF(AND($C117&gt;0,$L117=1),$C117,"")</f>
        <v/>
      </c>
      <c r="O117" s="65" t="str">
        <f t="shared" ref="O117:O119" si="120">IF(AND($B117&gt;0,$L117=2),$B117,"")</f>
        <v/>
      </c>
      <c r="P117" s="65" t="str">
        <f t="shared" ref="P117:P119" si="121">IF(AND($C117&gt;0,$L117=2),$C117,"")</f>
        <v/>
      </c>
      <c r="Q117" s="65" t="str">
        <f t="shared" ref="Q117:Q119" si="122">IF(AND($B117&gt;0,$L117=3),$B117,"")</f>
        <v/>
      </c>
      <c r="R117" s="65" t="str">
        <f t="shared" ref="R117:R119" si="123">IF(AND($C117&gt;0,$L117=3),$C117,"")</f>
        <v/>
      </c>
      <c r="S117" s="65" t="str">
        <f t="shared" ref="S117:S119" si="124">IF(AND($B117&gt;0,$L117=4),$B117,"")</f>
        <v/>
      </c>
      <c r="T117" s="65" t="str">
        <f t="shared" ref="T117:T119" si="125">IF(AND($C117&gt;0,$L117=4),$C117,"")</f>
        <v/>
      </c>
      <c r="U117" s="65" t="str">
        <f t="shared" ref="U117:U119" si="126">IF(AND($B117&gt;0,$L117=5),$B117,"")</f>
        <v/>
      </c>
      <c r="V117" s="65" t="str">
        <f t="shared" ref="V117:V119" si="127">IF(AND($C117&gt;0,$L117=5),$C117,"")</f>
        <v/>
      </c>
      <c r="W117" s="63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</row>
    <row r="118" spans="1:33" s="2" customFormat="1" x14ac:dyDescent="0.25">
      <c r="A118" s="58">
        <v>5</v>
      </c>
      <c r="B118" s="54"/>
      <c r="C118" s="54"/>
      <c r="D118" s="99" t="s">
        <v>162</v>
      </c>
      <c r="E118" s="100"/>
      <c r="F118" s="100"/>
      <c r="G118" s="100"/>
      <c r="H118" s="100"/>
      <c r="I118" s="100"/>
      <c r="J118" s="101"/>
      <c r="K118" s="55" t="s">
        <v>24</v>
      </c>
      <c r="L118" s="64">
        <v>5</v>
      </c>
      <c r="M118" s="65" t="str">
        <f t="shared" si="118"/>
        <v/>
      </c>
      <c r="N118" s="65" t="str">
        <f t="shared" si="119"/>
        <v/>
      </c>
      <c r="O118" s="65" t="str">
        <f t="shared" si="120"/>
        <v/>
      </c>
      <c r="P118" s="65" t="str">
        <f t="shared" si="121"/>
        <v/>
      </c>
      <c r="Q118" s="65" t="str">
        <f t="shared" si="122"/>
        <v/>
      </c>
      <c r="R118" s="65" t="str">
        <f t="shared" si="123"/>
        <v/>
      </c>
      <c r="S118" s="65" t="str">
        <f t="shared" si="124"/>
        <v/>
      </c>
      <c r="T118" s="65" t="str">
        <f t="shared" si="125"/>
        <v/>
      </c>
      <c r="U118" s="65" t="str">
        <f t="shared" si="126"/>
        <v/>
      </c>
      <c r="V118" s="65" t="str">
        <f t="shared" si="127"/>
        <v/>
      </c>
      <c r="W118" s="63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</row>
    <row r="119" spans="1:33" s="2" customFormat="1" x14ac:dyDescent="0.25">
      <c r="A119" s="58">
        <v>32</v>
      </c>
      <c r="B119" s="54"/>
      <c r="C119" s="54"/>
      <c r="D119" s="99" t="s">
        <v>125</v>
      </c>
      <c r="E119" s="100"/>
      <c r="F119" s="100"/>
      <c r="G119" s="100"/>
      <c r="H119" s="100"/>
      <c r="I119" s="100"/>
      <c r="J119" s="101"/>
      <c r="K119" s="55" t="s">
        <v>42</v>
      </c>
      <c r="L119" s="64">
        <v>1</v>
      </c>
      <c r="M119" s="65" t="str">
        <f t="shared" si="118"/>
        <v/>
      </c>
      <c r="N119" s="65" t="str">
        <f t="shared" si="119"/>
        <v/>
      </c>
      <c r="O119" s="65" t="str">
        <f t="shared" si="120"/>
        <v/>
      </c>
      <c r="P119" s="65" t="str">
        <f t="shared" si="121"/>
        <v/>
      </c>
      <c r="Q119" s="65" t="str">
        <f t="shared" si="122"/>
        <v/>
      </c>
      <c r="R119" s="65" t="str">
        <f t="shared" si="123"/>
        <v/>
      </c>
      <c r="S119" s="65" t="str">
        <f t="shared" si="124"/>
        <v/>
      </c>
      <c r="T119" s="65" t="str">
        <f t="shared" si="125"/>
        <v/>
      </c>
      <c r="U119" s="65" t="str">
        <f t="shared" si="126"/>
        <v/>
      </c>
      <c r="V119" s="65" t="str">
        <f t="shared" si="127"/>
        <v/>
      </c>
      <c r="W119" s="63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</row>
    <row r="120" spans="1:33" s="2" customFormat="1" x14ac:dyDescent="0.25">
      <c r="A120" s="50" t="s">
        <v>35</v>
      </c>
      <c r="B120" s="57"/>
      <c r="C120" s="57"/>
      <c r="D120" s="51"/>
      <c r="E120" s="51"/>
      <c r="F120" s="51"/>
      <c r="G120" s="51"/>
      <c r="H120" s="51"/>
      <c r="I120" s="51"/>
      <c r="J120" s="51"/>
      <c r="K120" s="52"/>
      <c r="L120" s="66"/>
      <c r="M120" s="63">
        <f t="shared" ref="M120:V120" si="128">M113+SUM(M121:M124)</f>
        <v>0</v>
      </c>
      <c r="N120" s="63">
        <f t="shared" si="128"/>
        <v>0</v>
      </c>
      <c r="O120" s="63">
        <f t="shared" si="128"/>
        <v>0</v>
      </c>
      <c r="P120" s="63">
        <f t="shared" si="128"/>
        <v>0</v>
      </c>
      <c r="Q120" s="63">
        <f t="shared" si="128"/>
        <v>0</v>
      </c>
      <c r="R120" s="63">
        <f t="shared" si="128"/>
        <v>0</v>
      </c>
      <c r="S120" s="63">
        <f t="shared" si="128"/>
        <v>0</v>
      </c>
      <c r="T120" s="63">
        <f t="shared" si="128"/>
        <v>0</v>
      </c>
      <c r="U120" s="63">
        <f t="shared" si="128"/>
        <v>0</v>
      </c>
      <c r="V120" s="63">
        <f t="shared" si="128"/>
        <v>0</v>
      </c>
      <c r="W120" s="63">
        <v>12</v>
      </c>
      <c r="X120" s="77"/>
      <c r="Y120" s="68"/>
      <c r="Z120" s="68"/>
      <c r="AA120" s="68"/>
      <c r="AB120" s="68"/>
      <c r="AC120" s="68"/>
      <c r="AD120" s="68"/>
      <c r="AE120" s="68"/>
      <c r="AF120" s="68"/>
      <c r="AG120" s="68"/>
    </row>
    <row r="121" spans="1:33" s="2" customFormat="1" x14ac:dyDescent="0.25">
      <c r="A121" s="58">
        <v>54</v>
      </c>
      <c r="B121" s="54"/>
      <c r="C121" s="54"/>
      <c r="D121" s="98" t="s">
        <v>173</v>
      </c>
      <c r="E121" s="98"/>
      <c r="F121" s="98"/>
      <c r="G121" s="98"/>
      <c r="H121" s="98"/>
      <c r="I121" s="98"/>
      <c r="J121" s="98"/>
      <c r="K121" s="55" t="s">
        <v>91</v>
      </c>
      <c r="L121" s="64">
        <v>3</v>
      </c>
      <c r="M121" s="65" t="str">
        <f t="shared" ref="M121:M124" si="129">IF(AND($B121&gt;0,$L121=1),$B121,"")</f>
        <v/>
      </c>
      <c r="N121" s="65" t="str">
        <f t="shared" ref="N121:N124" si="130">IF(AND($C121&gt;0,$L121=1),$C121,"")</f>
        <v/>
      </c>
      <c r="O121" s="65" t="str">
        <f t="shared" ref="O121:O124" si="131">IF(AND($B121&gt;0,$L121=2),$B121,"")</f>
        <v/>
      </c>
      <c r="P121" s="65" t="str">
        <f t="shared" ref="P121:P124" si="132">IF(AND($C121&gt;0,$L121=2),$C121,"")</f>
        <v/>
      </c>
      <c r="Q121" s="65" t="str">
        <f t="shared" ref="Q121:Q124" si="133">IF(AND($B121&gt;0,$L121=3),$B121,"")</f>
        <v/>
      </c>
      <c r="R121" s="65" t="str">
        <f t="shared" ref="R121:R124" si="134">IF(AND($C121&gt;0,$L121=3),$C121,"")</f>
        <v/>
      </c>
      <c r="S121" s="65" t="str">
        <f t="shared" ref="S121:S124" si="135">IF(AND($B121&gt;0,$L121=4),$B121,"")</f>
        <v/>
      </c>
      <c r="T121" s="65" t="str">
        <f t="shared" ref="T121:T124" si="136">IF(AND($C121&gt;0,$L121=4),$C121,"")</f>
        <v/>
      </c>
      <c r="U121" s="65" t="str">
        <f t="shared" ref="U121:U124" si="137">IF(AND($B121&gt;0,$L121=5),$B121,"")</f>
        <v/>
      </c>
      <c r="V121" s="65" t="str">
        <f t="shared" ref="V121:V124" si="138">IF(AND($C121&gt;0,$L121=5),$C121,"")</f>
        <v/>
      </c>
      <c r="W121" s="63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</row>
    <row r="122" spans="1:33" s="2" customFormat="1" x14ac:dyDescent="0.25">
      <c r="A122" s="58">
        <v>20</v>
      </c>
      <c r="B122" s="54"/>
      <c r="C122" s="54"/>
      <c r="D122" s="98" t="s">
        <v>152</v>
      </c>
      <c r="E122" s="98"/>
      <c r="F122" s="98"/>
      <c r="G122" s="98"/>
      <c r="H122" s="98"/>
      <c r="I122" s="98"/>
      <c r="J122" s="98"/>
      <c r="K122" s="55" t="s">
        <v>92</v>
      </c>
      <c r="L122" s="64">
        <v>4</v>
      </c>
      <c r="M122" s="65" t="str">
        <f t="shared" si="129"/>
        <v/>
      </c>
      <c r="N122" s="65" t="str">
        <f t="shared" si="130"/>
        <v/>
      </c>
      <c r="O122" s="65" t="str">
        <f t="shared" si="131"/>
        <v/>
      </c>
      <c r="P122" s="65" t="str">
        <f t="shared" si="132"/>
        <v/>
      </c>
      <c r="Q122" s="65" t="str">
        <f t="shared" si="133"/>
        <v/>
      </c>
      <c r="R122" s="65" t="str">
        <f t="shared" si="134"/>
        <v/>
      </c>
      <c r="S122" s="65" t="str">
        <f t="shared" si="135"/>
        <v/>
      </c>
      <c r="T122" s="65" t="str">
        <f t="shared" si="136"/>
        <v/>
      </c>
      <c r="U122" s="65" t="str">
        <f t="shared" si="137"/>
        <v/>
      </c>
      <c r="V122" s="65" t="str">
        <f t="shared" si="138"/>
        <v/>
      </c>
      <c r="W122" s="63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</row>
    <row r="123" spans="1:33" s="2" customFormat="1" x14ac:dyDescent="0.25">
      <c r="A123" s="58">
        <v>5</v>
      </c>
      <c r="B123" s="54"/>
      <c r="C123" s="54"/>
      <c r="D123" s="98" t="s">
        <v>170</v>
      </c>
      <c r="E123" s="98"/>
      <c r="F123" s="98"/>
      <c r="G123" s="98"/>
      <c r="H123" s="98"/>
      <c r="I123" s="98"/>
      <c r="J123" s="98"/>
      <c r="K123" s="55" t="s">
        <v>24</v>
      </c>
      <c r="L123" s="64">
        <v>5</v>
      </c>
      <c r="M123" s="65" t="str">
        <f t="shared" si="129"/>
        <v/>
      </c>
      <c r="N123" s="65" t="str">
        <f t="shared" si="130"/>
        <v/>
      </c>
      <c r="O123" s="65" t="str">
        <f t="shared" si="131"/>
        <v/>
      </c>
      <c r="P123" s="65" t="str">
        <f t="shared" si="132"/>
        <v/>
      </c>
      <c r="Q123" s="65" t="str">
        <f t="shared" si="133"/>
        <v/>
      </c>
      <c r="R123" s="65" t="str">
        <f t="shared" si="134"/>
        <v/>
      </c>
      <c r="S123" s="65" t="str">
        <f t="shared" si="135"/>
        <v/>
      </c>
      <c r="T123" s="65" t="str">
        <f t="shared" si="136"/>
        <v/>
      </c>
      <c r="U123" s="65" t="str">
        <f t="shared" si="137"/>
        <v/>
      </c>
      <c r="V123" s="65" t="str">
        <f t="shared" si="138"/>
        <v/>
      </c>
      <c r="W123" s="63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</row>
    <row r="124" spans="1:33" s="2" customFormat="1" x14ac:dyDescent="0.25">
      <c r="A124" s="58">
        <v>20</v>
      </c>
      <c r="B124" s="54"/>
      <c r="C124" s="54"/>
      <c r="D124" s="98" t="s">
        <v>135</v>
      </c>
      <c r="E124" s="98"/>
      <c r="F124" s="98"/>
      <c r="G124" s="98"/>
      <c r="H124" s="98"/>
      <c r="I124" s="98"/>
      <c r="J124" s="98"/>
      <c r="K124" s="55" t="s">
        <v>42</v>
      </c>
      <c r="L124" s="64">
        <v>1</v>
      </c>
      <c r="M124" s="65" t="str">
        <f t="shared" si="129"/>
        <v/>
      </c>
      <c r="N124" s="65" t="str">
        <f t="shared" si="130"/>
        <v/>
      </c>
      <c r="O124" s="65" t="str">
        <f t="shared" si="131"/>
        <v/>
      </c>
      <c r="P124" s="65" t="str">
        <f t="shared" si="132"/>
        <v/>
      </c>
      <c r="Q124" s="65" t="str">
        <f t="shared" si="133"/>
        <v/>
      </c>
      <c r="R124" s="65" t="str">
        <f t="shared" si="134"/>
        <v/>
      </c>
      <c r="S124" s="65" t="str">
        <f t="shared" si="135"/>
        <v/>
      </c>
      <c r="T124" s="65" t="str">
        <f t="shared" si="136"/>
        <v/>
      </c>
      <c r="U124" s="65" t="str">
        <f t="shared" si="137"/>
        <v/>
      </c>
      <c r="V124" s="65" t="str">
        <f t="shared" si="138"/>
        <v/>
      </c>
      <c r="W124" s="63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</row>
    <row r="125" spans="1:33" s="2" customFormat="1" x14ac:dyDescent="0.25">
      <c r="A125" s="50" t="s">
        <v>36</v>
      </c>
      <c r="B125" s="57"/>
      <c r="C125" s="57"/>
      <c r="D125" s="51"/>
      <c r="E125" s="51"/>
      <c r="F125" s="51"/>
      <c r="G125" s="51"/>
      <c r="H125" s="51"/>
      <c r="I125" s="51"/>
      <c r="J125" s="51"/>
      <c r="K125" s="52"/>
      <c r="L125" s="66"/>
      <c r="M125" s="63">
        <f t="shared" ref="M125:V125" si="139">M120+SUM(M126:M131)</f>
        <v>0</v>
      </c>
      <c r="N125" s="63">
        <f t="shared" si="139"/>
        <v>0</v>
      </c>
      <c r="O125" s="63">
        <f t="shared" si="139"/>
        <v>0</v>
      </c>
      <c r="P125" s="63">
        <f t="shared" si="139"/>
        <v>0</v>
      </c>
      <c r="Q125" s="63">
        <f t="shared" si="139"/>
        <v>0</v>
      </c>
      <c r="R125" s="63">
        <f t="shared" si="139"/>
        <v>0</v>
      </c>
      <c r="S125" s="63">
        <f t="shared" si="139"/>
        <v>0</v>
      </c>
      <c r="T125" s="63">
        <f t="shared" si="139"/>
        <v>0</v>
      </c>
      <c r="U125" s="63">
        <f t="shared" si="139"/>
        <v>0</v>
      </c>
      <c r="V125" s="63">
        <f t="shared" si="139"/>
        <v>0</v>
      </c>
      <c r="W125" s="67">
        <v>13</v>
      </c>
      <c r="X125" s="77"/>
      <c r="Y125" s="68"/>
      <c r="Z125" s="68"/>
      <c r="AA125" s="68"/>
      <c r="AB125" s="68"/>
      <c r="AC125" s="68"/>
      <c r="AD125" s="68"/>
      <c r="AE125" s="68"/>
      <c r="AF125" s="68"/>
      <c r="AG125" s="68"/>
    </row>
    <row r="126" spans="1:33" x14ac:dyDescent="0.25">
      <c r="A126" s="58">
        <v>8</v>
      </c>
      <c r="B126" s="54"/>
      <c r="C126" s="54"/>
      <c r="D126" s="98" t="s">
        <v>126</v>
      </c>
      <c r="E126" s="98"/>
      <c r="F126" s="98"/>
      <c r="G126" s="98"/>
      <c r="H126" s="98"/>
      <c r="I126" s="98"/>
      <c r="J126" s="98"/>
      <c r="K126" s="55" t="s">
        <v>41</v>
      </c>
      <c r="L126" s="64">
        <v>2</v>
      </c>
      <c r="M126" s="65" t="str">
        <f t="shared" ref="M126:M137" si="140">IF(AND($B126&gt;0,$L126=1),$B126,"")</f>
        <v/>
      </c>
      <c r="N126" s="65" t="str">
        <f t="shared" ref="N126:N137" si="141">IF(AND($C126&gt;0,$L126=1),$C126,"")</f>
        <v/>
      </c>
      <c r="O126" s="65" t="str">
        <f t="shared" ref="O126:O137" si="142">IF(AND($B126&gt;0,$L126=2),$B126,"")</f>
        <v/>
      </c>
      <c r="P126" s="65" t="str">
        <f t="shared" ref="P126:P137" si="143">IF(AND($C126&gt;0,$L126=2),$C126,"")</f>
        <v/>
      </c>
      <c r="Q126" s="65" t="str">
        <f t="shared" ref="Q126:Q137" si="144">IF(AND($B126&gt;0,$L126=3),$B126,"")</f>
        <v/>
      </c>
      <c r="R126" s="65" t="str">
        <f t="shared" ref="R126:R137" si="145">IF(AND($C126&gt;0,$L126=3),$C126,"")</f>
        <v/>
      </c>
      <c r="S126" s="65" t="str">
        <f t="shared" ref="S126:S137" si="146">IF(AND($B126&gt;0,$L126=4),$B126,"")</f>
        <v/>
      </c>
      <c r="T126" s="65" t="str">
        <f t="shared" ref="T126:T137" si="147">IF(AND($C126&gt;0,$L126=4),$C126,"")</f>
        <v/>
      </c>
      <c r="U126" s="65" t="str">
        <f t="shared" ref="U126:U137" si="148">IF(AND($B126&gt;0,$L126=5),$B126,"")</f>
        <v/>
      </c>
      <c r="V126" s="65" t="str">
        <f t="shared" ref="V126:V137" si="149">IF(AND($C126&gt;0,$L126=5),$C126,"")</f>
        <v/>
      </c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</row>
    <row r="127" spans="1:33" x14ac:dyDescent="0.25">
      <c r="A127" s="58">
        <v>8</v>
      </c>
      <c r="B127" s="54"/>
      <c r="C127" s="54"/>
      <c r="D127" s="98" t="s">
        <v>127</v>
      </c>
      <c r="E127" s="98"/>
      <c r="F127" s="98"/>
      <c r="G127" s="98"/>
      <c r="H127" s="98"/>
      <c r="I127" s="98"/>
      <c r="J127" s="98"/>
      <c r="K127" s="55" t="s">
        <v>41</v>
      </c>
      <c r="L127" s="64">
        <v>2</v>
      </c>
      <c r="M127" s="65" t="str">
        <f t="shared" si="140"/>
        <v/>
      </c>
      <c r="N127" s="65" t="str">
        <f t="shared" si="141"/>
        <v/>
      </c>
      <c r="O127" s="65" t="str">
        <f t="shared" si="142"/>
        <v/>
      </c>
      <c r="P127" s="65" t="str">
        <f t="shared" si="143"/>
        <v/>
      </c>
      <c r="Q127" s="65" t="str">
        <f t="shared" si="144"/>
        <v/>
      </c>
      <c r="R127" s="65" t="str">
        <f t="shared" si="145"/>
        <v/>
      </c>
      <c r="S127" s="65" t="str">
        <f t="shared" si="146"/>
        <v/>
      </c>
      <c r="T127" s="65" t="str">
        <f t="shared" si="147"/>
        <v/>
      </c>
      <c r="U127" s="65" t="str">
        <f t="shared" si="148"/>
        <v/>
      </c>
      <c r="V127" s="65" t="str">
        <f t="shared" si="149"/>
        <v/>
      </c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</row>
    <row r="128" spans="1:33" x14ac:dyDescent="0.25">
      <c r="A128" s="58">
        <v>8</v>
      </c>
      <c r="B128" s="54"/>
      <c r="C128" s="54"/>
      <c r="D128" s="98" t="s">
        <v>128</v>
      </c>
      <c r="E128" s="98"/>
      <c r="F128" s="98"/>
      <c r="G128" s="98"/>
      <c r="H128" s="98"/>
      <c r="I128" s="98"/>
      <c r="J128" s="98"/>
      <c r="K128" s="55" t="s">
        <v>41</v>
      </c>
      <c r="L128" s="64">
        <v>2</v>
      </c>
      <c r="M128" s="65" t="str">
        <f t="shared" si="140"/>
        <v/>
      </c>
      <c r="N128" s="65" t="str">
        <f t="shared" si="141"/>
        <v/>
      </c>
      <c r="O128" s="65" t="str">
        <f t="shared" si="142"/>
        <v/>
      </c>
      <c r="P128" s="65" t="str">
        <f t="shared" si="143"/>
        <v/>
      </c>
      <c r="Q128" s="65" t="str">
        <f t="shared" si="144"/>
        <v/>
      </c>
      <c r="R128" s="65" t="str">
        <f t="shared" si="145"/>
        <v/>
      </c>
      <c r="S128" s="65" t="str">
        <f t="shared" si="146"/>
        <v/>
      </c>
      <c r="T128" s="65" t="str">
        <f t="shared" si="147"/>
        <v/>
      </c>
      <c r="U128" s="65" t="str">
        <f t="shared" si="148"/>
        <v/>
      </c>
      <c r="V128" s="65" t="str">
        <f t="shared" si="149"/>
        <v/>
      </c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</row>
    <row r="129" spans="1:33" x14ac:dyDescent="0.25">
      <c r="A129" s="58">
        <v>24</v>
      </c>
      <c r="B129" s="54"/>
      <c r="C129" s="54"/>
      <c r="D129" s="98" t="s">
        <v>153</v>
      </c>
      <c r="E129" s="98"/>
      <c r="F129" s="98"/>
      <c r="G129" s="98"/>
      <c r="H129" s="98"/>
      <c r="I129" s="98"/>
      <c r="J129" s="98"/>
      <c r="K129" s="55" t="s">
        <v>92</v>
      </c>
      <c r="L129" s="64">
        <v>4</v>
      </c>
      <c r="M129" s="65" t="str">
        <f t="shared" si="140"/>
        <v/>
      </c>
      <c r="N129" s="65" t="str">
        <f t="shared" si="141"/>
        <v/>
      </c>
      <c r="O129" s="65" t="str">
        <f t="shared" si="142"/>
        <v/>
      </c>
      <c r="P129" s="65" t="str">
        <f t="shared" si="143"/>
        <v/>
      </c>
      <c r="Q129" s="65" t="str">
        <f t="shared" si="144"/>
        <v/>
      </c>
      <c r="R129" s="65" t="str">
        <f t="shared" si="145"/>
        <v/>
      </c>
      <c r="S129" s="65" t="str">
        <f t="shared" si="146"/>
        <v/>
      </c>
      <c r="T129" s="65" t="str">
        <f t="shared" si="147"/>
        <v/>
      </c>
      <c r="U129" s="65" t="str">
        <f t="shared" si="148"/>
        <v/>
      </c>
      <c r="V129" s="65" t="str">
        <f t="shared" si="149"/>
        <v/>
      </c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</row>
    <row r="130" spans="1:33" x14ac:dyDescent="0.25">
      <c r="A130" s="58">
        <v>5</v>
      </c>
      <c r="B130" s="54"/>
      <c r="C130" s="54"/>
      <c r="D130" s="99" t="s">
        <v>163</v>
      </c>
      <c r="E130" s="100"/>
      <c r="F130" s="100"/>
      <c r="G130" s="100"/>
      <c r="H130" s="100"/>
      <c r="I130" s="100"/>
      <c r="J130" s="101"/>
      <c r="K130" s="55" t="s">
        <v>24</v>
      </c>
      <c r="L130" s="64">
        <v>5</v>
      </c>
      <c r="M130" s="65" t="str">
        <f t="shared" si="140"/>
        <v/>
      </c>
      <c r="N130" s="65" t="str">
        <f t="shared" si="141"/>
        <v/>
      </c>
      <c r="O130" s="65" t="str">
        <f t="shared" si="142"/>
        <v/>
      </c>
      <c r="P130" s="65" t="str">
        <f t="shared" si="143"/>
        <v/>
      </c>
      <c r="Q130" s="65" t="str">
        <f t="shared" si="144"/>
        <v/>
      </c>
      <c r="R130" s="65" t="str">
        <f t="shared" si="145"/>
        <v/>
      </c>
      <c r="S130" s="65" t="str">
        <f t="shared" si="146"/>
        <v/>
      </c>
      <c r="T130" s="65" t="str">
        <f t="shared" si="147"/>
        <v/>
      </c>
      <c r="U130" s="65" t="str">
        <f t="shared" si="148"/>
        <v/>
      </c>
      <c r="V130" s="65" t="str">
        <f t="shared" si="149"/>
        <v/>
      </c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</row>
    <row r="131" spans="1:33" x14ac:dyDescent="0.25">
      <c r="A131" s="58">
        <v>53</v>
      </c>
      <c r="B131" s="54"/>
      <c r="C131" s="54"/>
      <c r="D131" s="99" t="s">
        <v>131</v>
      </c>
      <c r="E131" s="100"/>
      <c r="F131" s="100"/>
      <c r="G131" s="100"/>
      <c r="H131" s="100"/>
      <c r="I131" s="100"/>
      <c r="J131" s="101"/>
      <c r="K131" s="55" t="s">
        <v>42</v>
      </c>
      <c r="L131" s="64">
        <v>1</v>
      </c>
      <c r="M131" s="65" t="str">
        <f t="shared" si="140"/>
        <v/>
      </c>
      <c r="N131" s="65" t="str">
        <f t="shared" si="141"/>
        <v/>
      </c>
      <c r="O131" s="65" t="str">
        <f t="shared" si="142"/>
        <v/>
      </c>
      <c r="P131" s="65" t="str">
        <f t="shared" si="143"/>
        <v/>
      </c>
      <c r="Q131" s="65" t="str">
        <f t="shared" si="144"/>
        <v/>
      </c>
      <c r="R131" s="65" t="str">
        <f t="shared" si="145"/>
        <v/>
      </c>
      <c r="S131" s="65" t="str">
        <f t="shared" si="146"/>
        <v/>
      </c>
      <c r="T131" s="65" t="str">
        <f t="shared" si="147"/>
        <v/>
      </c>
      <c r="U131" s="65" t="str">
        <f t="shared" si="148"/>
        <v/>
      </c>
      <c r="V131" s="65" t="str">
        <f t="shared" si="149"/>
        <v/>
      </c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</row>
    <row r="132" spans="1:33" x14ac:dyDescent="0.25">
      <c r="A132" s="50" t="s">
        <v>37</v>
      </c>
      <c r="B132" s="57"/>
      <c r="C132" s="57"/>
      <c r="D132" s="51"/>
      <c r="E132" s="51"/>
      <c r="F132" s="51"/>
      <c r="G132" s="51"/>
      <c r="H132" s="51"/>
      <c r="I132" s="51"/>
      <c r="J132" s="51"/>
      <c r="K132" s="52"/>
      <c r="L132" s="66"/>
      <c r="M132" s="63">
        <f t="shared" ref="M132:V132" si="150">M125+SUM(M133:M137)</f>
        <v>0</v>
      </c>
      <c r="N132" s="63">
        <f t="shared" si="150"/>
        <v>0</v>
      </c>
      <c r="O132" s="63">
        <f t="shared" si="150"/>
        <v>0</v>
      </c>
      <c r="P132" s="63">
        <f t="shared" si="150"/>
        <v>0</v>
      </c>
      <c r="Q132" s="63">
        <f t="shared" si="150"/>
        <v>0</v>
      </c>
      <c r="R132" s="63">
        <f t="shared" si="150"/>
        <v>0</v>
      </c>
      <c r="S132" s="63">
        <f t="shared" si="150"/>
        <v>0</v>
      </c>
      <c r="T132" s="63">
        <f t="shared" si="150"/>
        <v>0</v>
      </c>
      <c r="U132" s="63">
        <f t="shared" si="150"/>
        <v>0</v>
      </c>
      <c r="V132" s="63">
        <f t="shared" si="150"/>
        <v>0</v>
      </c>
      <c r="W132" s="63">
        <v>14</v>
      </c>
      <c r="X132" s="77"/>
      <c r="Y132" s="68"/>
      <c r="Z132" s="68"/>
      <c r="AA132" s="68"/>
      <c r="AB132" s="68"/>
      <c r="AC132" s="68"/>
      <c r="AD132" s="68"/>
      <c r="AE132" s="68"/>
      <c r="AF132" s="68"/>
      <c r="AG132" s="68"/>
    </row>
    <row r="133" spans="1:33" x14ac:dyDescent="0.25">
      <c r="A133" s="58">
        <v>52</v>
      </c>
      <c r="B133" s="54"/>
      <c r="C133" s="54"/>
      <c r="D133" s="98" t="s">
        <v>140</v>
      </c>
      <c r="E133" s="98"/>
      <c r="F133" s="98"/>
      <c r="G133" s="98"/>
      <c r="H133" s="98"/>
      <c r="I133" s="98"/>
      <c r="J133" s="98"/>
      <c r="K133" s="55" t="s">
        <v>91</v>
      </c>
      <c r="L133" s="64">
        <v>3</v>
      </c>
      <c r="M133" s="65" t="str">
        <f t="shared" si="140"/>
        <v/>
      </c>
      <c r="N133" s="65" t="str">
        <f t="shared" si="141"/>
        <v/>
      </c>
      <c r="O133" s="65" t="str">
        <f t="shared" si="142"/>
        <v/>
      </c>
      <c r="P133" s="65" t="str">
        <f t="shared" si="143"/>
        <v/>
      </c>
      <c r="Q133" s="65" t="str">
        <f t="shared" si="144"/>
        <v/>
      </c>
      <c r="R133" s="65" t="str">
        <f t="shared" si="145"/>
        <v/>
      </c>
      <c r="S133" s="65" t="str">
        <f t="shared" si="146"/>
        <v/>
      </c>
      <c r="T133" s="65" t="str">
        <f t="shared" si="147"/>
        <v/>
      </c>
      <c r="U133" s="65" t="str">
        <f t="shared" si="148"/>
        <v/>
      </c>
      <c r="V133" s="65" t="str">
        <f t="shared" si="149"/>
        <v/>
      </c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</row>
    <row r="134" spans="1:33" s="5" customFormat="1" x14ac:dyDescent="0.25">
      <c r="A134" s="58">
        <v>55</v>
      </c>
      <c r="B134" s="54"/>
      <c r="C134" s="54"/>
      <c r="D134" s="99" t="s">
        <v>139</v>
      </c>
      <c r="E134" s="100"/>
      <c r="F134" s="100"/>
      <c r="G134" s="100"/>
      <c r="H134" s="100"/>
      <c r="I134" s="100"/>
      <c r="J134" s="101"/>
      <c r="K134" s="55" t="s">
        <v>91</v>
      </c>
      <c r="L134" s="64">
        <v>3</v>
      </c>
      <c r="M134" s="65" t="str">
        <f t="shared" si="140"/>
        <v/>
      </c>
      <c r="N134" s="65" t="str">
        <f t="shared" si="141"/>
        <v/>
      </c>
      <c r="O134" s="65" t="str">
        <f t="shared" si="142"/>
        <v/>
      </c>
      <c r="P134" s="65" t="str">
        <f t="shared" si="143"/>
        <v/>
      </c>
      <c r="Q134" s="65" t="str">
        <f t="shared" si="144"/>
        <v/>
      </c>
      <c r="R134" s="65" t="str">
        <f t="shared" si="145"/>
        <v/>
      </c>
      <c r="S134" s="65" t="str">
        <f t="shared" si="146"/>
        <v/>
      </c>
      <c r="T134" s="65" t="str">
        <f t="shared" si="147"/>
        <v/>
      </c>
      <c r="U134" s="65" t="str">
        <f t="shared" si="148"/>
        <v/>
      </c>
      <c r="V134" s="65" t="str">
        <f t="shared" si="149"/>
        <v/>
      </c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</row>
    <row r="135" spans="1:33" x14ac:dyDescent="0.25">
      <c r="A135" s="58">
        <v>19</v>
      </c>
      <c r="B135" s="54"/>
      <c r="C135" s="54"/>
      <c r="D135" s="98" t="s">
        <v>154</v>
      </c>
      <c r="E135" s="98"/>
      <c r="F135" s="98"/>
      <c r="G135" s="98"/>
      <c r="H135" s="98"/>
      <c r="I135" s="98"/>
      <c r="J135" s="98"/>
      <c r="K135" s="55" t="s">
        <v>92</v>
      </c>
      <c r="L135" s="64">
        <v>4</v>
      </c>
      <c r="M135" s="65" t="str">
        <f t="shared" si="140"/>
        <v/>
      </c>
      <c r="N135" s="65" t="str">
        <f t="shared" si="141"/>
        <v/>
      </c>
      <c r="O135" s="65" t="str">
        <f t="shared" si="142"/>
        <v/>
      </c>
      <c r="P135" s="65" t="str">
        <f t="shared" si="143"/>
        <v/>
      </c>
      <c r="Q135" s="65" t="str">
        <f t="shared" si="144"/>
        <v/>
      </c>
      <c r="R135" s="65" t="str">
        <f t="shared" si="145"/>
        <v/>
      </c>
      <c r="S135" s="65" t="str">
        <f t="shared" si="146"/>
        <v/>
      </c>
      <c r="T135" s="65" t="str">
        <f t="shared" si="147"/>
        <v/>
      </c>
      <c r="U135" s="65" t="str">
        <f t="shared" si="148"/>
        <v/>
      </c>
      <c r="V135" s="65" t="str">
        <f t="shared" si="149"/>
        <v/>
      </c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</row>
    <row r="136" spans="1:33" x14ac:dyDescent="0.25">
      <c r="A136" s="58">
        <v>5</v>
      </c>
      <c r="B136" s="54"/>
      <c r="C136" s="54"/>
      <c r="D136" s="98" t="s">
        <v>171</v>
      </c>
      <c r="E136" s="98"/>
      <c r="F136" s="98"/>
      <c r="G136" s="98"/>
      <c r="H136" s="98"/>
      <c r="I136" s="98"/>
      <c r="J136" s="98"/>
      <c r="K136" s="55" t="s">
        <v>24</v>
      </c>
      <c r="L136" s="64">
        <v>5</v>
      </c>
      <c r="M136" s="65" t="str">
        <f t="shared" si="140"/>
        <v/>
      </c>
      <c r="N136" s="65" t="str">
        <f t="shared" si="141"/>
        <v/>
      </c>
      <c r="O136" s="65" t="str">
        <f t="shared" si="142"/>
        <v/>
      </c>
      <c r="P136" s="65" t="str">
        <f t="shared" si="143"/>
        <v/>
      </c>
      <c r="Q136" s="65" t="str">
        <f t="shared" si="144"/>
        <v/>
      </c>
      <c r="R136" s="65" t="str">
        <f t="shared" si="145"/>
        <v/>
      </c>
      <c r="S136" s="65" t="str">
        <f t="shared" si="146"/>
        <v/>
      </c>
      <c r="T136" s="65" t="str">
        <f t="shared" si="147"/>
        <v/>
      </c>
      <c r="U136" s="65" t="str">
        <f t="shared" si="148"/>
        <v/>
      </c>
      <c r="V136" s="65" t="str">
        <f t="shared" si="149"/>
        <v/>
      </c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</row>
    <row r="137" spans="1:33" x14ac:dyDescent="0.25">
      <c r="A137" s="58">
        <v>20</v>
      </c>
      <c r="B137" s="54"/>
      <c r="C137" s="54"/>
      <c r="D137" s="98" t="s">
        <v>136</v>
      </c>
      <c r="E137" s="98"/>
      <c r="F137" s="98"/>
      <c r="G137" s="98"/>
      <c r="H137" s="98"/>
      <c r="I137" s="98"/>
      <c r="J137" s="98"/>
      <c r="K137" s="55" t="s">
        <v>42</v>
      </c>
      <c r="L137" s="64">
        <v>1</v>
      </c>
      <c r="M137" s="65" t="str">
        <f t="shared" si="140"/>
        <v/>
      </c>
      <c r="N137" s="65" t="str">
        <f t="shared" si="141"/>
        <v/>
      </c>
      <c r="O137" s="65" t="str">
        <f t="shared" si="142"/>
        <v/>
      </c>
      <c r="P137" s="65" t="str">
        <f t="shared" si="143"/>
        <v/>
      </c>
      <c r="Q137" s="65" t="str">
        <f t="shared" si="144"/>
        <v/>
      </c>
      <c r="R137" s="65" t="str">
        <f t="shared" si="145"/>
        <v/>
      </c>
      <c r="S137" s="65" t="str">
        <f t="shared" si="146"/>
        <v/>
      </c>
      <c r="T137" s="65" t="str">
        <f t="shared" si="147"/>
        <v/>
      </c>
      <c r="U137" s="65" t="str">
        <f t="shared" si="148"/>
        <v/>
      </c>
      <c r="V137" s="65" t="str">
        <f t="shared" si="149"/>
        <v/>
      </c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</row>
    <row r="138" spans="1:33" x14ac:dyDescent="0.25">
      <c r="A138" s="50" t="s">
        <v>39</v>
      </c>
      <c r="B138" s="57"/>
      <c r="C138" s="57"/>
      <c r="D138" s="51"/>
      <c r="E138" s="51"/>
      <c r="F138" s="51"/>
      <c r="G138" s="51"/>
      <c r="H138" s="51"/>
      <c r="I138" s="51"/>
      <c r="J138" s="51"/>
      <c r="K138" s="52"/>
      <c r="L138" s="66"/>
      <c r="M138" s="63">
        <f t="shared" ref="M138:V138" si="151">M132+SUM(M139:M144)</f>
        <v>0</v>
      </c>
      <c r="N138" s="63">
        <f t="shared" si="151"/>
        <v>0</v>
      </c>
      <c r="O138" s="63">
        <f t="shared" si="151"/>
        <v>0</v>
      </c>
      <c r="P138" s="63">
        <f t="shared" si="151"/>
        <v>0</v>
      </c>
      <c r="Q138" s="63">
        <f t="shared" si="151"/>
        <v>0</v>
      </c>
      <c r="R138" s="63">
        <f t="shared" si="151"/>
        <v>0</v>
      </c>
      <c r="S138" s="63">
        <f t="shared" si="151"/>
        <v>0</v>
      </c>
      <c r="T138" s="63">
        <f t="shared" si="151"/>
        <v>0</v>
      </c>
      <c r="U138" s="63">
        <f t="shared" si="151"/>
        <v>0</v>
      </c>
      <c r="V138" s="63">
        <f t="shared" si="151"/>
        <v>0</v>
      </c>
      <c r="W138" s="63">
        <v>15</v>
      </c>
      <c r="X138" s="77"/>
      <c r="Y138" s="68"/>
      <c r="Z138" s="68"/>
      <c r="AA138" s="68"/>
      <c r="AB138" s="68"/>
      <c r="AC138" s="68"/>
      <c r="AD138" s="68"/>
      <c r="AE138" s="68"/>
      <c r="AF138" s="68"/>
      <c r="AG138" s="68"/>
    </row>
    <row r="139" spans="1:33" x14ac:dyDescent="0.25">
      <c r="A139" s="58">
        <v>10</v>
      </c>
      <c r="B139" s="54"/>
      <c r="C139" s="54"/>
      <c r="D139" s="98" t="s">
        <v>129</v>
      </c>
      <c r="E139" s="98"/>
      <c r="F139" s="98"/>
      <c r="G139" s="98"/>
      <c r="H139" s="98"/>
      <c r="I139" s="98"/>
      <c r="J139" s="98"/>
      <c r="K139" s="55" t="s">
        <v>41</v>
      </c>
      <c r="L139" s="64">
        <v>2</v>
      </c>
      <c r="M139" s="65" t="str">
        <f t="shared" ref="M139:M149" si="152">IF(AND($B139&gt;0,$L139=1),$B139,"")</f>
        <v/>
      </c>
      <c r="N139" s="65" t="str">
        <f t="shared" ref="N139:N149" si="153">IF(AND($C139&gt;0,$L139=1),$C139,"")</f>
        <v/>
      </c>
      <c r="O139" s="65" t="str">
        <f t="shared" ref="O139:O149" si="154">IF(AND($B139&gt;0,$L139=2),$B139,"")</f>
        <v/>
      </c>
      <c r="P139" s="65" t="str">
        <f t="shared" ref="P139:P149" si="155">IF(AND($C139&gt;0,$L139=2),$C139,"")</f>
        <v/>
      </c>
      <c r="Q139" s="65" t="str">
        <f t="shared" ref="Q139:Q149" si="156">IF(AND($B139&gt;0,$L139=3),$B139,"")</f>
        <v/>
      </c>
      <c r="R139" s="65" t="str">
        <f t="shared" ref="R139:R149" si="157">IF(AND($C139&gt;0,$L139=3),$C139,"")</f>
        <v/>
      </c>
      <c r="S139" s="65" t="str">
        <f t="shared" ref="S139:S149" si="158">IF(AND($B139&gt;0,$L139=4),$B139,"")</f>
        <v/>
      </c>
      <c r="T139" s="65" t="str">
        <f t="shared" ref="T139:T149" si="159">IF(AND($C139&gt;0,$L139=4),$C139,"")</f>
        <v/>
      </c>
      <c r="U139" s="65" t="str">
        <f t="shared" ref="U139:U149" si="160">IF(AND($B139&gt;0,$L139=5),$B139,"")</f>
        <v/>
      </c>
      <c r="V139" s="65" t="str">
        <f t="shared" ref="V139:V149" si="161">IF(AND($C139&gt;0,$L139=5),$C139,"")</f>
        <v/>
      </c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</row>
    <row r="140" spans="1:33" x14ac:dyDescent="0.25">
      <c r="A140" s="58">
        <v>5</v>
      </c>
      <c r="B140" s="54"/>
      <c r="C140" s="54"/>
      <c r="D140" s="98" t="s">
        <v>130</v>
      </c>
      <c r="E140" s="98"/>
      <c r="F140" s="98"/>
      <c r="G140" s="98"/>
      <c r="H140" s="98"/>
      <c r="I140" s="98"/>
      <c r="J140" s="98"/>
      <c r="K140" s="55" t="s">
        <v>41</v>
      </c>
      <c r="L140" s="64">
        <v>2</v>
      </c>
      <c r="M140" s="65" t="str">
        <f t="shared" si="152"/>
        <v/>
      </c>
      <c r="N140" s="65" t="str">
        <f t="shared" si="153"/>
        <v/>
      </c>
      <c r="O140" s="65" t="str">
        <f t="shared" si="154"/>
        <v/>
      </c>
      <c r="P140" s="65" t="str">
        <f t="shared" si="155"/>
        <v/>
      </c>
      <c r="Q140" s="65" t="str">
        <f t="shared" si="156"/>
        <v/>
      </c>
      <c r="R140" s="65" t="str">
        <f t="shared" si="157"/>
        <v/>
      </c>
      <c r="S140" s="65" t="str">
        <f t="shared" si="158"/>
        <v/>
      </c>
      <c r="T140" s="65" t="str">
        <f t="shared" si="159"/>
        <v/>
      </c>
      <c r="U140" s="65" t="str">
        <f t="shared" si="160"/>
        <v/>
      </c>
      <c r="V140" s="65" t="str">
        <f t="shared" si="161"/>
        <v/>
      </c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</row>
    <row r="141" spans="1:33" x14ac:dyDescent="0.25">
      <c r="A141" s="58">
        <v>8</v>
      </c>
      <c r="B141" s="54"/>
      <c r="C141" s="54"/>
      <c r="D141" s="98" t="s">
        <v>133</v>
      </c>
      <c r="E141" s="98"/>
      <c r="F141" s="98"/>
      <c r="G141" s="98"/>
      <c r="H141" s="98"/>
      <c r="I141" s="98"/>
      <c r="J141" s="98"/>
      <c r="K141" s="55" t="s">
        <v>41</v>
      </c>
      <c r="L141" s="64">
        <v>2</v>
      </c>
      <c r="M141" s="65" t="str">
        <f t="shared" si="152"/>
        <v/>
      </c>
      <c r="N141" s="65" t="str">
        <f t="shared" si="153"/>
        <v/>
      </c>
      <c r="O141" s="65" t="str">
        <f t="shared" si="154"/>
        <v/>
      </c>
      <c r="P141" s="65" t="str">
        <f t="shared" si="155"/>
        <v/>
      </c>
      <c r="Q141" s="65" t="str">
        <f t="shared" si="156"/>
        <v/>
      </c>
      <c r="R141" s="65" t="str">
        <f t="shared" si="157"/>
        <v/>
      </c>
      <c r="S141" s="65" t="str">
        <f t="shared" si="158"/>
        <v/>
      </c>
      <c r="T141" s="65" t="str">
        <f t="shared" si="159"/>
        <v/>
      </c>
      <c r="U141" s="65" t="str">
        <f t="shared" si="160"/>
        <v/>
      </c>
      <c r="V141" s="65" t="str">
        <f t="shared" si="161"/>
        <v/>
      </c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</row>
    <row r="142" spans="1:33" x14ac:dyDescent="0.25">
      <c r="A142" s="58">
        <v>15</v>
      </c>
      <c r="B142" s="54"/>
      <c r="C142" s="54"/>
      <c r="D142" s="98" t="s">
        <v>155</v>
      </c>
      <c r="E142" s="98"/>
      <c r="F142" s="98"/>
      <c r="G142" s="98"/>
      <c r="H142" s="98"/>
      <c r="I142" s="98"/>
      <c r="J142" s="98"/>
      <c r="K142" s="55" t="s">
        <v>92</v>
      </c>
      <c r="L142" s="64">
        <v>4</v>
      </c>
      <c r="M142" s="65" t="str">
        <f t="shared" si="152"/>
        <v/>
      </c>
      <c r="N142" s="65" t="str">
        <f t="shared" si="153"/>
        <v/>
      </c>
      <c r="O142" s="65" t="str">
        <f t="shared" si="154"/>
        <v/>
      </c>
      <c r="P142" s="65" t="str">
        <f t="shared" si="155"/>
        <v/>
      </c>
      <c r="Q142" s="65" t="str">
        <f t="shared" si="156"/>
        <v/>
      </c>
      <c r="R142" s="65" t="str">
        <f t="shared" si="157"/>
        <v/>
      </c>
      <c r="S142" s="65" t="str">
        <f t="shared" si="158"/>
        <v/>
      </c>
      <c r="T142" s="65" t="str">
        <f t="shared" si="159"/>
        <v/>
      </c>
      <c r="U142" s="65" t="str">
        <f t="shared" si="160"/>
        <v/>
      </c>
      <c r="V142" s="65" t="str">
        <f t="shared" si="161"/>
        <v/>
      </c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</row>
    <row r="143" spans="1:33" x14ac:dyDescent="0.25">
      <c r="A143" s="58">
        <v>5</v>
      </c>
      <c r="B143" s="54"/>
      <c r="C143" s="54"/>
      <c r="D143" s="99" t="s">
        <v>164</v>
      </c>
      <c r="E143" s="100"/>
      <c r="F143" s="100"/>
      <c r="G143" s="100"/>
      <c r="H143" s="100"/>
      <c r="I143" s="100"/>
      <c r="J143" s="101"/>
      <c r="K143" s="55" t="s">
        <v>24</v>
      </c>
      <c r="L143" s="64">
        <v>5</v>
      </c>
      <c r="M143" s="65" t="str">
        <f t="shared" si="152"/>
        <v/>
      </c>
      <c r="N143" s="65" t="str">
        <f t="shared" si="153"/>
        <v/>
      </c>
      <c r="O143" s="65" t="str">
        <f t="shared" si="154"/>
        <v/>
      </c>
      <c r="P143" s="65" t="str">
        <f t="shared" si="155"/>
        <v/>
      </c>
      <c r="Q143" s="65" t="str">
        <f t="shared" si="156"/>
        <v/>
      </c>
      <c r="R143" s="65" t="str">
        <f t="shared" si="157"/>
        <v/>
      </c>
      <c r="S143" s="65" t="str">
        <f t="shared" si="158"/>
        <v/>
      </c>
      <c r="T143" s="65" t="str">
        <f t="shared" si="159"/>
        <v/>
      </c>
      <c r="U143" s="65" t="str">
        <f t="shared" si="160"/>
        <v/>
      </c>
      <c r="V143" s="65" t="str">
        <f t="shared" si="161"/>
        <v/>
      </c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</row>
    <row r="144" spans="1:33" x14ac:dyDescent="0.25">
      <c r="A144" s="58">
        <v>26</v>
      </c>
      <c r="B144" s="54"/>
      <c r="C144" s="54"/>
      <c r="D144" s="99" t="s">
        <v>134</v>
      </c>
      <c r="E144" s="100"/>
      <c r="F144" s="100"/>
      <c r="G144" s="100"/>
      <c r="H144" s="100"/>
      <c r="I144" s="100"/>
      <c r="J144" s="101"/>
      <c r="K144" s="55" t="s">
        <v>42</v>
      </c>
      <c r="L144" s="64">
        <v>1</v>
      </c>
      <c r="M144" s="65" t="str">
        <f t="shared" si="152"/>
        <v/>
      </c>
      <c r="N144" s="65" t="str">
        <f t="shared" si="153"/>
        <v/>
      </c>
      <c r="O144" s="65" t="str">
        <f t="shared" si="154"/>
        <v/>
      </c>
      <c r="P144" s="65" t="str">
        <f t="shared" si="155"/>
        <v/>
      </c>
      <c r="Q144" s="65" t="str">
        <f t="shared" si="156"/>
        <v/>
      </c>
      <c r="R144" s="65" t="str">
        <f t="shared" si="157"/>
        <v/>
      </c>
      <c r="S144" s="65" t="str">
        <f t="shared" si="158"/>
        <v/>
      </c>
      <c r="T144" s="65" t="str">
        <f t="shared" si="159"/>
        <v/>
      </c>
      <c r="U144" s="65" t="str">
        <f t="shared" si="160"/>
        <v/>
      </c>
      <c r="V144" s="65" t="str">
        <f t="shared" si="161"/>
        <v/>
      </c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</row>
    <row r="145" spans="1:33" s="5" customFormat="1" x14ac:dyDescent="0.25">
      <c r="A145" s="50" t="s">
        <v>81</v>
      </c>
      <c r="B145" s="57"/>
      <c r="C145" s="57"/>
      <c r="D145" s="51"/>
      <c r="E145" s="51"/>
      <c r="F145" s="51"/>
      <c r="G145" s="51"/>
      <c r="H145" s="51"/>
      <c r="I145" s="51"/>
      <c r="J145" s="51"/>
      <c r="K145" s="52"/>
      <c r="L145" s="66"/>
      <c r="M145" s="63">
        <f t="shared" ref="M145:V145" si="162">M138+SUM(M146:M149)</f>
        <v>0</v>
      </c>
      <c r="N145" s="63">
        <f t="shared" si="162"/>
        <v>0</v>
      </c>
      <c r="O145" s="63">
        <f t="shared" si="162"/>
        <v>0</v>
      </c>
      <c r="P145" s="63">
        <f t="shared" si="162"/>
        <v>0</v>
      </c>
      <c r="Q145" s="63">
        <f t="shared" si="162"/>
        <v>0</v>
      </c>
      <c r="R145" s="63">
        <f t="shared" si="162"/>
        <v>0</v>
      </c>
      <c r="S145" s="63">
        <f t="shared" si="162"/>
        <v>0</v>
      </c>
      <c r="T145" s="63">
        <f t="shared" si="162"/>
        <v>0</v>
      </c>
      <c r="U145" s="63">
        <f t="shared" si="162"/>
        <v>0</v>
      </c>
      <c r="V145" s="63">
        <f t="shared" si="162"/>
        <v>0</v>
      </c>
      <c r="W145" s="63">
        <v>16</v>
      </c>
      <c r="X145" s="77"/>
      <c r="Y145" s="68"/>
      <c r="Z145" s="68"/>
      <c r="AA145" s="68"/>
      <c r="AB145" s="68"/>
      <c r="AC145" s="68"/>
      <c r="AD145" s="68"/>
      <c r="AE145" s="68"/>
      <c r="AF145" s="68"/>
      <c r="AG145" s="68"/>
    </row>
    <row r="146" spans="1:33" s="5" customFormat="1" x14ac:dyDescent="0.25">
      <c r="A146" s="58">
        <v>57</v>
      </c>
      <c r="B146" s="54"/>
      <c r="C146" s="54"/>
      <c r="D146" s="98" t="s">
        <v>137</v>
      </c>
      <c r="E146" s="98"/>
      <c r="F146" s="98"/>
      <c r="G146" s="98"/>
      <c r="H146" s="98"/>
      <c r="I146" s="98"/>
      <c r="J146" s="98"/>
      <c r="K146" s="55" t="s">
        <v>91</v>
      </c>
      <c r="L146" s="64">
        <v>3</v>
      </c>
      <c r="M146" s="65" t="str">
        <f t="shared" si="152"/>
        <v/>
      </c>
      <c r="N146" s="65" t="str">
        <f t="shared" si="153"/>
        <v/>
      </c>
      <c r="O146" s="65" t="str">
        <f t="shared" si="154"/>
        <v/>
      </c>
      <c r="P146" s="65" t="str">
        <f t="shared" si="155"/>
        <v/>
      </c>
      <c r="Q146" s="65" t="str">
        <f t="shared" si="156"/>
        <v/>
      </c>
      <c r="R146" s="65" t="str">
        <f t="shared" si="157"/>
        <v/>
      </c>
      <c r="S146" s="65" t="str">
        <f t="shared" si="158"/>
        <v/>
      </c>
      <c r="T146" s="65" t="str">
        <f t="shared" si="159"/>
        <v/>
      </c>
      <c r="U146" s="65" t="str">
        <f t="shared" si="160"/>
        <v/>
      </c>
      <c r="V146" s="65" t="str">
        <f t="shared" si="161"/>
        <v/>
      </c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</row>
    <row r="147" spans="1:33" s="5" customFormat="1" x14ac:dyDescent="0.25">
      <c r="A147" s="58">
        <v>25</v>
      </c>
      <c r="B147" s="54"/>
      <c r="C147" s="54"/>
      <c r="D147" s="98" t="s">
        <v>156</v>
      </c>
      <c r="E147" s="98"/>
      <c r="F147" s="98"/>
      <c r="G147" s="98"/>
      <c r="H147" s="98"/>
      <c r="I147" s="98"/>
      <c r="J147" s="98"/>
      <c r="K147" s="55" t="s">
        <v>92</v>
      </c>
      <c r="L147" s="64">
        <v>4</v>
      </c>
      <c r="M147" s="65" t="str">
        <f t="shared" si="152"/>
        <v/>
      </c>
      <c r="N147" s="65" t="str">
        <f t="shared" si="153"/>
        <v/>
      </c>
      <c r="O147" s="65" t="str">
        <f t="shared" si="154"/>
        <v/>
      </c>
      <c r="P147" s="65" t="str">
        <f t="shared" si="155"/>
        <v/>
      </c>
      <c r="Q147" s="65" t="str">
        <f t="shared" si="156"/>
        <v/>
      </c>
      <c r="R147" s="65" t="str">
        <f t="shared" si="157"/>
        <v/>
      </c>
      <c r="S147" s="65" t="str">
        <f t="shared" si="158"/>
        <v/>
      </c>
      <c r="T147" s="65" t="str">
        <f t="shared" si="159"/>
        <v/>
      </c>
      <c r="U147" s="65" t="str">
        <f t="shared" si="160"/>
        <v/>
      </c>
      <c r="V147" s="65" t="str">
        <f t="shared" si="161"/>
        <v/>
      </c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</row>
    <row r="148" spans="1:33" s="5" customFormat="1" x14ac:dyDescent="0.25">
      <c r="A148" s="58">
        <v>5</v>
      </c>
      <c r="B148" s="54"/>
      <c r="C148" s="54"/>
      <c r="D148" s="98" t="s">
        <v>172</v>
      </c>
      <c r="E148" s="98"/>
      <c r="F148" s="98"/>
      <c r="G148" s="98"/>
      <c r="H148" s="98"/>
      <c r="I148" s="98"/>
      <c r="J148" s="98"/>
      <c r="K148" s="55" t="s">
        <v>24</v>
      </c>
      <c r="L148" s="64">
        <v>5</v>
      </c>
      <c r="M148" s="65" t="str">
        <f t="shared" si="152"/>
        <v/>
      </c>
      <c r="N148" s="65" t="str">
        <f t="shared" si="153"/>
        <v/>
      </c>
      <c r="O148" s="65" t="str">
        <f t="shared" si="154"/>
        <v/>
      </c>
      <c r="P148" s="65" t="str">
        <f t="shared" si="155"/>
        <v/>
      </c>
      <c r="Q148" s="65" t="str">
        <f t="shared" si="156"/>
        <v/>
      </c>
      <c r="R148" s="65" t="str">
        <f t="shared" si="157"/>
        <v/>
      </c>
      <c r="S148" s="65" t="str">
        <f t="shared" si="158"/>
        <v/>
      </c>
      <c r="T148" s="65" t="str">
        <f t="shared" si="159"/>
        <v/>
      </c>
      <c r="U148" s="65" t="str">
        <f t="shared" si="160"/>
        <v/>
      </c>
      <c r="V148" s="65" t="str">
        <f t="shared" si="161"/>
        <v/>
      </c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</row>
    <row r="149" spans="1:33" s="5" customFormat="1" x14ac:dyDescent="0.25">
      <c r="A149" s="58">
        <v>25</v>
      </c>
      <c r="B149" s="54"/>
      <c r="C149" s="54"/>
      <c r="D149" s="98" t="s">
        <v>138</v>
      </c>
      <c r="E149" s="98"/>
      <c r="F149" s="98"/>
      <c r="G149" s="98"/>
      <c r="H149" s="98"/>
      <c r="I149" s="98"/>
      <c r="J149" s="98"/>
      <c r="K149" s="55" t="s">
        <v>42</v>
      </c>
      <c r="L149" s="64">
        <v>1</v>
      </c>
      <c r="M149" s="65" t="str">
        <f t="shared" si="152"/>
        <v/>
      </c>
      <c r="N149" s="65" t="str">
        <f t="shared" si="153"/>
        <v/>
      </c>
      <c r="O149" s="65" t="str">
        <f t="shared" si="154"/>
        <v/>
      </c>
      <c r="P149" s="65" t="str">
        <f t="shared" si="155"/>
        <v/>
      </c>
      <c r="Q149" s="65" t="str">
        <f t="shared" si="156"/>
        <v/>
      </c>
      <c r="R149" s="65" t="str">
        <f t="shared" si="157"/>
        <v/>
      </c>
      <c r="S149" s="65" t="str">
        <f t="shared" si="158"/>
        <v/>
      </c>
      <c r="T149" s="65" t="str">
        <f t="shared" si="159"/>
        <v/>
      </c>
      <c r="U149" s="65" t="str">
        <f t="shared" si="160"/>
        <v/>
      </c>
      <c r="V149" s="65" t="str">
        <f t="shared" si="161"/>
        <v/>
      </c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</row>
    <row r="150" spans="1:33" ht="15.75" thickBot="1" x14ac:dyDescent="0.3">
      <c r="A150" s="59">
        <f>SUM(A55:A149)</f>
        <v>1620</v>
      </c>
      <c r="B150" s="59">
        <f>SUM(B55:B149)</f>
        <v>0</v>
      </c>
      <c r="C150" s="59">
        <f>SUM(C55:C149)</f>
        <v>0</v>
      </c>
      <c r="D150" s="12"/>
      <c r="E150" s="12"/>
      <c r="F150" s="12"/>
      <c r="G150" s="12"/>
      <c r="H150" s="12"/>
      <c r="I150" s="12"/>
      <c r="J150" s="13"/>
      <c r="K150" s="12"/>
      <c r="L150" s="12"/>
      <c r="M150" s="69">
        <f>M145</f>
        <v>0</v>
      </c>
      <c r="N150" s="69">
        <f t="shared" ref="N150:V150" si="163">N145</f>
        <v>0</v>
      </c>
      <c r="O150" s="69">
        <f t="shared" si="163"/>
        <v>0</v>
      </c>
      <c r="P150" s="69">
        <f t="shared" si="163"/>
        <v>0</v>
      </c>
      <c r="Q150" s="69">
        <f t="shared" si="163"/>
        <v>0</v>
      </c>
      <c r="R150" s="69">
        <f t="shared" si="163"/>
        <v>0</v>
      </c>
      <c r="S150" s="69">
        <f t="shared" si="163"/>
        <v>0</v>
      </c>
      <c r="T150" s="69">
        <f t="shared" si="163"/>
        <v>0</v>
      </c>
      <c r="U150" s="69">
        <f t="shared" si="163"/>
        <v>0</v>
      </c>
      <c r="V150" s="69">
        <f t="shared" si="163"/>
        <v>0</v>
      </c>
      <c r="W150" s="67"/>
      <c r="X150" s="77"/>
      <c r="Y150" s="68"/>
      <c r="Z150" s="68"/>
      <c r="AA150" s="68"/>
      <c r="AB150" s="68"/>
      <c r="AC150" s="68"/>
      <c r="AD150" s="68"/>
      <c r="AE150" s="68"/>
      <c r="AF150" s="68"/>
      <c r="AG150" s="68"/>
    </row>
    <row r="151" spans="1:33" ht="15.75" thickTop="1" x14ac:dyDescent="0.25"/>
  </sheetData>
  <sheetProtection password="8B31" sheet="1" objects="1" scenarios="1" selectLockedCells="1"/>
  <mergeCells count="91">
    <mergeCell ref="M4:N4"/>
    <mergeCell ref="D10:E10"/>
    <mergeCell ref="D53:J53"/>
    <mergeCell ref="K4:K17"/>
    <mergeCell ref="D60:J60"/>
    <mergeCell ref="D59:J59"/>
    <mergeCell ref="A5:B5"/>
    <mergeCell ref="A6:B6"/>
    <mergeCell ref="A7:B7"/>
    <mergeCell ref="A8:B8"/>
    <mergeCell ref="A9:B9"/>
    <mergeCell ref="C2:D2"/>
    <mergeCell ref="E2:K2"/>
    <mergeCell ref="D64:J64"/>
    <mergeCell ref="D57:J57"/>
    <mergeCell ref="D58:J58"/>
    <mergeCell ref="D55:J55"/>
    <mergeCell ref="D56:J56"/>
    <mergeCell ref="D69:J69"/>
    <mergeCell ref="D67:J67"/>
    <mergeCell ref="D68:J68"/>
    <mergeCell ref="D65:J65"/>
    <mergeCell ref="D62:J62"/>
    <mergeCell ref="D63:J63"/>
    <mergeCell ref="D81:J81"/>
    <mergeCell ref="D82:J82"/>
    <mergeCell ref="D79:J79"/>
    <mergeCell ref="D80:J80"/>
    <mergeCell ref="D92:J92"/>
    <mergeCell ref="D85:J85"/>
    <mergeCell ref="D86:J86"/>
    <mergeCell ref="D93:J93"/>
    <mergeCell ref="D90:J90"/>
    <mergeCell ref="D91:J91"/>
    <mergeCell ref="D87:J87"/>
    <mergeCell ref="D88:J88"/>
    <mergeCell ref="D130:J130"/>
    <mergeCell ref="D137:J137"/>
    <mergeCell ref="D133:J133"/>
    <mergeCell ref="D135:J135"/>
    <mergeCell ref="D95:J95"/>
    <mergeCell ref="D111:J111"/>
    <mergeCell ref="D112:J112"/>
    <mergeCell ref="D109:J109"/>
    <mergeCell ref="D110:J110"/>
    <mergeCell ref="D99:J99"/>
    <mergeCell ref="D100:J100"/>
    <mergeCell ref="D97:J97"/>
    <mergeCell ref="D98:J98"/>
    <mergeCell ref="D104:J104"/>
    <mergeCell ref="D105:J105"/>
    <mergeCell ref="D102:J102"/>
    <mergeCell ref="D148:J148"/>
    <mergeCell ref="D149:J149"/>
    <mergeCell ref="D146:J146"/>
    <mergeCell ref="D147:J147"/>
    <mergeCell ref="D141:J141"/>
    <mergeCell ref="D142:J142"/>
    <mergeCell ref="D143:J143"/>
    <mergeCell ref="D139:J139"/>
    <mergeCell ref="D140:J140"/>
    <mergeCell ref="D144:J144"/>
    <mergeCell ref="D72:J72"/>
    <mergeCell ref="D71:J71"/>
    <mergeCell ref="D123:J123"/>
    <mergeCell ref="D124:J124"/>
    <mergeCell ref="D121:J121"/>
    <mergeCell ref="D122:J122"/>
    <mergeCell ref="D136:J136"/>
    <mergeCell ref="D134:J134"/>
    <mergeCell ref="D128:J128"/>
    <mergeCell ref="D129:J129"/>
    <mergeCell ref="D126:J126"/>
    <mergeCell ref="D127:J127"/>
    <mergeCell ref="D131:J131"/>
    <mergeCell ref="D70:J70"/>
    <mergeCell ref="D115:J115"/>
    <mergeCell ref="D119:J119"/>
    <mergeCell ref="D118:J118"/>
    <mergeCell ref="D83:J83"/>
    <mergeCell ref="D76:J76"/>
    <mergeCell ref="D77:J77"/>
    <mergeCell ref="D74:J74"/>
    <mergeCell ref="D75:J75"/>
    <mergeCell ref="D107:J107"/>
    <mergeCell ref="D106:J106"/>
    <mergeCell ref="D116:J116"/>
    <mergeCell ref="D117:J117"/>
    <mergeCell ref="D114:J114"/>
    <mergeCell ref="D94:J94"/>
    <mergeCell ref="D103:J103"/>
  </mergeCells>
  <phoneticPr fontId="2" type="noConversion"/>
  <conditionalFormatting sqref="F10">
    <cfRule type="cellIs" dxfId="56" priority="555" stopIfTrue="1" operator="lessThan">
      <formula>100</formula>
    </cfRule>
    <cfRule type="cellIs" dxfId="55" priority="556" stopIfTrue="1" operator="greaterThan">
      <formula>100</formula>
    </cfRule>
  </conditionalFormatting>
  <conditionalFormatting sqref="C55:C149">
    <cfRule type="cellIs" dxfId="54" priority="537" stopIfTrue="1" operator="greaterThan">
      <formula>B55</formula>
    </cfRule>
  </conditionalFormatting>
  <conditionalFormatting sqref="D132:L132 D55:L66 D73:L89 D96:L101 D108:L113 D120:L124 D135:L138 D145:L149">
    <cfRule type="expression" dxfId="53" priority="432">
      <formula>$L55=5</formula>
    </cfRule>
    <cfRule type="expression" dxfId="52" priority="433">
      <formula>$L55=4</formula>
    </cfRule>
    <cfRule type="expression" dxfId="51" priority="434">
      <formula>$L55=3</formula>
    </cfRule>
    <cfRule type="expression" dxfId="50" priority="435">
      <formula>$L55=2</formula>
    </cfRule>
    <cfRule type="expression" dxfId="49" priority="436">
      <formula>$L55=1</formula>
    </cfRule>
  </conditionalFormatting>
  <conditionalFormatting sqref="C125 C132 C138">
    <cfRule type="cellIs" dxfId="48" priority="400" stopIfTrue="1" operator="greaterThan">
      <formula>B125</formula>
    </cfRule>
  </conditionalFormatting>
  <conditionalFormatting sqref="D125:L125">
    <cfRule type="expression" dxfId="47" priority="395">
      <formula>$L125=5</formula>
    </cfRule>
    <cfRule type="expression" dxfId="46" priority="396">
      <formula>$L125=4</formula>
    </cfRule>
    <cfRule type="expression" dxfId="45" priority="397">
      <formula>$L125=3</formula>
    </cfRule>
    <cfRule type="expression" dxfId="44" priority="398">
      <formula>$L125=2</formula>
    </cfRule>
    <cfRule type="expression" dxfId="43" priority="399">
      <formula>$L125=1</formula>
    </cfRule>
  </conditionalFormatting>
  <conditionalFormatting sqref="C145">
    <cfRule type="cellIs" dxfId="42" priority="250" stopIfTrue="1" operator="greaterThan">
      <formula>B145</formula>
    </cfRule>
  </conditionalFormatting>
  <conditionalFormatting sqref="C67:C71">
    <cfRule type="cellIs" dxfId="41" priority="167" stopIfTrue="1" operator="greaterThan">
      <formula>B67</formula>
    </cfRule>
  </conditionalFormatting>
  <conditionalFormatting sqref="C79:C83">
    <cfRule type="cellIs" dxfId="40" priority="155" stopIfTrue="1" operator="greaterThan">
      <formula>B79</formula>
    </cfRule>
  </conditionalFormatting>
  <conditionalFormatting sqref="C90:C94">
    <cfRule type="cellIs" dxfId="39" priority="143" stopIfTrue="1" operator="greaterThan">
      <formula>B90</formula>
    </cfRule>
  </conditionalFormatting>
  <conditionalFormatting sqref="C102:C106">
    <cfRule type="cellIs" dxfId="38" priority="131" stopIfTrue="1" operator="greaterThan">
      <formula>B102</formula>
    </cfRule>
  </conditionalFormatting>
  <conditionalFormatting sqref="C114:C118">
    <cfRule type="cellIs" dxfId="37" priority="119" stopIfTrue="1" operator="greaterThan">
      <formula>B114</formula>
    </cfRule>
  </conditionalFormatting>
  <conditionalFormatting sqref="C126:C130">
    <cfRule type="cellIs" dxfId="36" priority="107" stopIfTrue="1" operator="greaterThan">
      <formula>B126</formula>
    </cfRule>
  </conditionalFormatting>
  <conditionalFormatting sqref="D133:L133 D134 K134:L134">
    <cfRule type="expression" dxfId="35" priority="96">
      <formula>$L133=5</formula>
    </cfRule>
    <cfRule type="expression" dxfId="34" priority="97">
      <formula>$L133=4</formula>
    </cfRule>
    <cfRule type="expression" dxfId="33" priority="98">
      <formula>$L133=3</formula>
    </cfRule>
    <cfRule type="expression" dxfId="32" priority="99">
      <formula>$L133=2</formula>
    </cfRule>
    <cfRule type="expression" dxfId="31" priority="100">
      <formula>$L133=1</formula>
    </cfRule>
  </conditionalFormatting>
  <conditionalFormatting sqref="C139:C143">
    <cfRule type="cellIs" dxfId="30" priority="95" stopIfTrue="1" operator="greaterThan">
      <formula>B139</formula>
    </cfRule>
  </conditionalFormatting>
  <conditionalFormatting sqref="D67:L72">
    <cfRule type="expression" dxfId="29" priority="31">
      <formula>$L67=5</formula>
    </cfRule>
    <cfRule type="expression" dxfId="28" priority="32">
      <formula>$L67=4</formula>
    </cfRule>
    <cfRule type="expression" dxfId="27" priority="33">
      <formula>$L67=3</formula>
    </cfRule>
    <cfRule type="expression" dxfId="26" priority="34">
      <formula>$L67=2</formula>
    </cfRule>
    <cfRule type="expression" dxfId="25" priority="35">
      <formula>$L67=1</formula>
    </cfRule>
  </conditionalFormatting>
  <conditionalFormatting sqref="D90:L95">
    <cfRule type="expression" dxfId="24" priority="21">
      <formula>$L90=5</formula>
    </cfRule>
    <cfRule type="expression" dxfId="23" priority="22">
      <formula>$L90=4</formula>
    </cfRule>
    <cfRule type="expression" dxfId="22" priority="23">
      <formula>$L90=3</formula>
    </cfRule>
    <cfRule type="expression" dxfId="21" priority="24">
      <formula>$L90=2</formula>
    </cfRule>
    <cfRule type="expression" dxfId="20" priority="25">
      <formula>$L90=1</formula>
    </cfRule>
  </conditionalFormatting>
  <conditionalFormatting sqref="D102:L107">
    <cfRule type="expression" dxfId="19" priority="16">
      <formula>$L102=5</formula>
    </cfRule>
    <cfRule type="expression" dxfId="18" priority="17">
      <formula>$L102=4</formula>
    </cfRule>
    <cfRule type="expression" dxfId="17" priority="18">
      <formula>$L102=3</formula>
    </cfRule>
    <cfRule type="expression" dxfId="16" priority="19">
      <formula>$L102=2</formula>
    </cfRule>
    <cfRule type="expression" dxfId="15" priority="20">
      <formula>$L102=1</formula>
    </cfRule>
  </conditionalFormatting>
  <conditionalFormatting sqref="D114:L119">
    <cfRule type="expression" dxfId="14" priority="11">
      <formula>$L114=5</formula>
    </cfRule>
    <cfRule type="expression" dxfId="13" priority="12">
      <formula>$L114=4</formula>
    </cfRule>
    <cfRule type="expression" dxfId="12" priority="13">
      <formula>$L114=3</formula>
    </cfRule>
    <cfRule type="expression" dxfId="11" priority="14">
      <formula>$L114=2</formula>
    </cfRule>
    <cfRule type="expression" dxfId="10" priority="15">
      <formula>$L114=1</formula>
    </cfRule>
  </conditionalFormatting>
  <conditionalFormatting sqref="D126:L131">
    <cfRule type="expression" dxfId="9" priority="6">
      <formula>$L126=5</formula>
    </cfRule>
    <cfRule type="expression" dxfId="8" priority="7">
      <formula>$L126=4</formula>
    </cfRule>
    <cfRule type="expression" dxfId="7" priority="8">
      <formula>$L126=3</formula>
    </cfRule>
    <cfRule type="expression" dxfId="6" priority="9">
      <formula>$L126=2</formula>
    </cfRule>
    <cfRule type="expression" dxfId="5" priority="10">
      <formula>$L126=1</formula>
    </cfRule>
  </conditionalFormatting>
  <conditionalFormatting sqref="D139:L144">
    <cfRule type="expression" dxfId="4" priority="1">
      <formula>$L139=5</formula>
    </cfRule>
    <cfRule type="expression" dxfId="3" priority="2">
      <formula>$L139=4</formula>
    </cfRule>
    <cfRule type="expression" dxfId="2" priority="3">
      <formula>$L139=3</formula>
    </cfRule>
    <cfRule type="expression" dxfId="1" priority="4">
      <formula>$L139=2</formula>
    </cfRule>
    <cfRule type="expression" dxfId="0" priority="5">
      <formula>$L139=1</formula>
    </cfRule>
  </conditionalFormatting>
  <printOptions horizontalCentered="1"/>
  <pageMargins left="0.25" right="0.25" top="0.96153846153846201" bottom="0.75" header="0.3" footer="0.3"/>
  <pageSetup orientation="portrait" r:id="rId1"/>
  <headerFooter differentFirst="1">
    <oddHeader>&amp;C&amp;"Arial,Regular"&amp;13GradeBook Template (5 category)
&amp;"Arial,Bold"&amp;22Record of Grades</oddHeader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Bob Jones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Evanna Walker</dc:creator>
  <cp:lastModifiedBy>Windows User</cp:lastModifiedBy>
  <cp:lastPrinted>2014-06-25T15:26:11Z</cp:lastPrinted>
  <dcterms:created xsi:type="dcterms:W3CDTF">2012-09-13T18:23:03Z</dcterms:created>
  <dcterms:modified xsi:type="dcterms:W3CDTF">2015-05-27T15:21:56Z</dcterms:modified>
</cp:coreProperties>
</file>